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745" windowHeight="1650"/>
  </bookViews>
  <sheets>
    <sheet name="PONUDBENI PREDRAČUN" sheetId="1" r:id="rId1"/>
    <sheet name="SEZNAM PONUJENE OPREME" sheetId="2" r:id="rId2"/>
  </sheets>
  <definedNames>
    <definedName name="_xlnm.Print_Titles" localSheetId="1">'SEZNAM PONUJENE OPREME'!$3:$5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427" i="1" l="1"/>
  <c r="E351" i="1" l="1"/>
  <c r="E346" i="1"/>
  <c r="E341" i="1"/>
  <c r="E335" i="1"/>
  <c r="E331" i="1"/>
  <c r="E327" i="1"/>
  <c r="E323" i="1"/>
  <c r="E319" i="1"/>
  <c r="E315" i="1"/>
  <c r="E312" i="1"/>
  <c r="E308" i="1"/>
  <c r="E303" i="1"/>
  <c r="E299" i="1"/>
  <c r="E294" i="1"/>
  <c r="E290" i="1"/>
  <c r="E286" i="1"/>
  <c r="E282" i="1"/>
  <c r="E278" i="1"/>
  <c r="E274" i="1"/>
  <c r="E270" i="1"/>
  <c r="E257" i="1"/>
  <c r="E246" i="1"/>
  <c r="E241" i="1"/>
  <c r="E235" i="1"/>
  <c r="E2503" i="1" l="1"/>
  <c r="E2495" i="1"/>
  <c r="E2490" i="1"/>
  <c r="E2483" i="1"/>
  <c r="E2477" i="1"/>
  <c r="E2471" i="1"/>
  <c r="E2464" i="1"/>
  <c r="E2458" i="1"/>
  <c r="E2438" i="1"/>
  <c r="E2435" i="1"/>
  <c r="E2432" i="1"/>
  <c r="E2414" i="1"/>
  <c r="E2401" i="1"/>
  <c r="C2401" i="1"/>
  <c r="E2396" i="1"/>
  <c r="C2396" i="1"/>
  <c r="E2390" i="1"/>
  <c r="E2385" i="1"/>
  <c r="E2379" i="1"/>
  <c r="E2375" i="1"/>
  <c r="E2371" i="1"/>
  <c r="E2367" i="1"/>
  <c r="E2363" i="1"/>
  <c r="E2348" i="1"/>
  <c r="E2345" i="1"/>
  <c r="E2342" i="1"/>
  <c r="E2334" i="1"/>
  <c r="E2331" i="1"/>
  <c r="E2326" i="1"/>
  <c r="E2323" i="1"/>
  <c r="E2320" i="1"/>
  <c r="E2313" i="1"/>
  <c r="E2310" i="1"/>
  <c r="E2307" i="1"/>
  <c r="E2297" i="1"/>
  <c r="E2294" i="1"/>
  <c r="E2291" i="1"/>
  <c r="E2280" i="1"/>
  <c r="E2277" i="1"/>
  <c r="E2272" i="1"/>
  <c r="E2268" i="1"/>
  <c r="E2264" i="1"/>
  <c r="E2259" i="1"/>
  <c r="E2254" i="1"/>
  <c r="E2248" i="1"/>
  <c r="E2242" i="1"/>
  <c r="E2231" i="1"/>
  <c r="E2228" i="1"/>
  <c r="E2226" i="1"/>
  <c r="E2223" i="1"/>
  <c r="E2212" i="1"/>
  <c r="E2206" i="1"/>
  <c r="E2200" i="1"/>
  <c r="E2179" i="1"/>
  <c r="E2170" i="1"/>
  <c r="E2162" i="1"/>
  <c r="E2126" i="1"/>
  <c r="E2122" i="1"/>
  <c r="E2119" i="1"/>
  <c r="E2116" i="1"/>
  <c r="E2112" i="1"/>
  <c r="E2107" i="1"/>
  <c r="E2103" i="1"/>
  <c r="E2098" i="1"/>
  <c r="E2094" i="1"/>
  <c r="E2090" i="1"/>
  <c r="E2086" i="1"/>
  <c r="E2082" i="1"/>
  <c r="E2079" i="1"/>
  <c r="E2076" i="1"/>
  <c r="E2072" i="1"/>
  <c r="E2065" i="1"/>
  <c r="E2062" i="1"/>
  <c r="E2057" i="1"/>
  <c r="E2042" i="1"/>
  <c r="E2039" i="1"/>
  <c r="E2036" i="1"/>
  <c r="E2033" i="1"/>
  <c r="E2030" i="1"/>
  <c r="E2023" i="1"/>
  <c r="E2020" i="1"/>
  <c r="E2017" i="1"/>
  <c r="E2014" i="1"/>
  <c r="E2011" i="1"/>
  <c r="E2008" i="1"/>
  <c r="E2005" i="1"/>
  <c r="E2002" i="1"/>
  <c r="E1998" i="1"/>
  <c r="E1995" i="1"/>
  <c r="E1992" i="1"/>
  <c r="E1989" i="1"/>
  <c r="E1986" i="1"/>
  <c r="E1983" i="1"/>
  <c r="E1979" i="1"/>
  <c r="E1973" i="1"/>
  <c r="E1970" i="1"/>
  <c r="E1967" i="1"/>
  <c r="E1964" i="1"/>
  <c r="E1961" i="1"/>
  <c r="E1958" i="1"/>
  <c r="E1951" i="1"/>
  <c r="E1948" i="1"/>
  <c r="E1945" i="1"/>
  <c r="E1942" i="1"/>
  <c r="E1939" i="1"/>
  <c r="E1936" i="1"/>
  <c r="E1933" i="1"/>
  <c r="E1923" i="1"/>
  <c r="E1920" i="1"/>
  <c r="E1917" i="1"/>
  <c r="E1914" i="1"/>
  <c r="E1911" i="1"/>
  <c r="E1908" i="1"/>
  <c r="E1905" i="1"/>
  <c r="E1896" i="1"/>
  <c r="E1893" i="1"/>
  <c r="E1890" i="1"/>
  <c r="E1887" i="1"/>
  <c r="E1884" i="1"/>
  <c r="E1881" i="1"/>
  <c r="E1878" i="1"/>
  <c r="E1862" i="1"/>
  <c r="A1861" i="1"/>
  <c r="E1859" i="1"/>
  <c r="E1854" i="1"/>
  <c r="E1848" i="1"/>
  <c r="E1842" i="1"/>
  <c r="E1836" i="1"/>
  <c r="E1830" i="1"/>
  <c r="E1824" i="1"/>
  <c r="E1813" i="1"/>
  <c r="E1809" i="1"/>
  <c r="E1801" i="1"/>
  <c r="E1796" i="1"/>
  <c r="E1792" i="1"/>
  <c r="E1788" i="1"/>
  <c r="E1784" i="1"/>
  <c r="E1777" i="1"/>
  <c r="E1770" i="1"/>
  <c r="E1763" i="1"/>
  <c r="E1756" i="1"/>
  <c r="E1749" i="1"/>
  <c r="E1742" i="1"/>
  <c r="E1738" i="1"/>
  <c r="E1735" i="1"/>
  <c r="E1731" i="1"/>
  <c r="E1727" i="1"/>
  <c r="E1722" i="1"/>
  <c r="E1716" i="1"/>
  <c r="E1711" i="1"/>
  <c r="E1706" i="1"/>
  <c r="E1701" i="1"/>
  <c r="E1697" i="1"/>
  <c r="E1692" i="1"/>
  <c r="E1687" i="1"/>
  <c r="E1682" i="1"/>
  <c r="E1582" i="1"/>
  <c r="E1577" i="1"/>
  <c r="E1551" i="1"/>
  <c r="E1526" i="1"/>
  <c r="E1520" i="1"/>
  <c r="E1509" i="1"/>
  <c r="E1504" i="1"/>
  <c r="E1498" i="1"/>
  <c r="E1484" i="1"/>
  <c r="E1478" i="1"/>
  <c r="E1472" i="1"/>
  <c r="E1467" i="1"/>
  <c r="E1455" i="1"/>
  <c r="E1436" i="1"/>
  <c r="E1372" i="1"/>
  <c r="E1364" i="1"/>
  <c r="E1358" i="1"/>
  <c r="E1340" i="1"/>
  <c r="E1337" i="1"/>
  <c r="E1334" i="1"/>
  <c r="E1331" i="1"/>
  <c r="E1313" i="1"/>
  <c r="E1310" i="1"/>
  <c r="E1293" i="1"/>
  <c r="E1275" i="1"/>
  <c r="E1258" i="1"/>
  <c r="E1255" i="1"/>
  <c r="E1252" i="1"/>
  <c r="E1249" i="1"/>
  <c r="E1246" i="1"/>
  <c r="E1243" i="1"/>
  <c r="E1240" i="1"/>
  <c r="E1237" i="1"/>
  <c r="E1234" i="1"/>
  <c r="E1231" i="1"/>
  <c r="E1228" i="1"/>
  <c r="E1225" i="1"/>
  <c r="E1222" i="1"/>
  <c r="E1219" i="1"/>
  <c r="E1202" i="1"/>
  <c r="E1183" i="1"/>
  <c r="E1180" i="1"/>
  <c r="E1177" i="1"/>
  <c r="E1174" i="1"/>
  <c r="E1171" i="1"/>
  <c r="E1168" i="1"/>
  <c r="E1165" i="1"/>
  <c r="E1147" i="1"/>
  <c r="E1144" i="1"/>
  <c r="E1128" i="1"/>
  <c r="E1111" i="1"/>
  <c r="E1094" i="1"/>
  <c r="E1091" i="1"/>
  <c r="E1074" i="1"/>
  <c r="E1069" i="1"/>
  <c r="E1051" i="1"/>
  <c r="E1048" i="1"/>
  <c r="E1030" i="1"/>
  <c r="E1027" i="1"/>
  <c r="E1024" i="1"/>
  <c r="E963" i="1"/>
  <c r="E958" i="1"/>
  <c r="E955" i="1"/>
  <c r="E947" i="1"/>
  <c r="E914" i="1"/>
  <c r="E908" i="1"/>
  <c r="E899" i="1"/>
  <c r="E895" i="1"/>
  <c r="E891" i="1"/>
  <c r="E886" i="1"/>
  <c r="E882" i="1"/>
  <c r="E876" i="1"/>
  <c r="E870" i="1"/>
  <c r="E863" i="1"/>
  <c r="E858" i="1"/>
  <c r="E851" i="1"/>
  <c r="E843" i="1"/>
  <c r="E831" i="1"/>
  <c r="E818" i="1"/>
  <c r="E777" i="1"/>
  <c r="E773" i="1"/>
  <c r="E769" i="1"/>
  <c r="E761" i="1"/>
  <c r="E754" i="1"/>
  <c r="E750" i="1"/>
  <c r="E746" i="1"/>
  <c r="E741" i="1"/>
  <c r="E734" i="1"/>
  <c r="E698" i="1"/>
  <c r="E700" i="1" s="1"/>
  <c r="E155" i="1" s="1"/>
  <c r="E668" i="1"/>
  <c r="E658" i="1"/>
  <c r="E653" i="1"/>
  <c r="E626" i="1"/>
  <c r="E600" i="1"/>
  <c r="E593" i="1"/>
  <c r="E582" i="1"/>
  <c r="E570" i="1"/>
  <c r="E552" i="1"/>
  <c r="E540" i="1"/>
  <c r="E536" i="1"/>
  <c r="E532" i="1"/>
  <c r="E525" i="1"/>
  <c r="E517" i="1"/>
  <c r="E509" i="1"/>
  <c r="E497" i="1"/>
  <c r="E483" i="1"/>
  <c r="E478" i="1"/>
  <c r="E430" i="1"/>
  <c r="E425" i="1"/>
  <c r="E421" i="1"/>
  <c r="E415" i="1"/>
  <c r="E408" i="1"/>
  <c r="E404" i="1"/>
  <c r="E400" i="1"/>
  <c r="E396" i="1"/>
  <c r="E391" i="1"/>
  <c r="E229" i="1"/>
  <c r="D358" i="1" s="1"/>
  <c r="E358" i="1" s="1"/>
  <c r="E916" i="1" l="1"/>
  <c r="E162" i="1" s="1"/>
  <c r="E965" i="1"/>
  <c r="E163" i="1" s="1"/>
  <c r="E1487" i="1"/>
  <c r="E164" i="1" s="1"/>
  <c r="D2129" i="1"/>
  <c r="E2129" i="1" s="1"/>
  <c r="E2350" i="1"/>
  <c r="E175" i="1" s="1"/>
  <c r="D2132" i="1"/>
  <c r="E2132" i="1" s="1"/>
  <c r="E432" i="1"/>
  <c r="E153" i="1" s="1"/>
  <c r="E779" i="1"/>
  <c r="E161" i="1" s="1"/>
  <c r="E2336" i="1"/>
  <c r="E174" i="1" s="1"/>
  <c r="E360" i="1"/>
  <c r="E152" i="1" s="1"/>
  <c r="D1865" i="1"/>
  <c r="E1865" i="1" s="1"/>
  <c r="E1867" i="1" s="1"/>
  <c r="E171" i="1" s="1"/>
  <c r="E2044" i="1"/>
  <c r="E172" i="1" s="1"/>
  <c r="A1864" i="1"/>
  <c r="A1875" i="1" s="1"/>
  <c r="A1880" i="1" s="1"/>
  <c r="D2507" i="1"/>
  <c r="E2507" i="1" s="1"/>
  <c r="E2509" i="1" s="1"/>
  <c r="E181" i="1" s="1"/>
  <c r="E183" i="1" s="1"/>
  <c r="E20" i="1" s="1"/>
  <c r="E2134" i="1" l="1"/>
  <c r="E173" i="1" s="1"/>
  <c r="E177" i="1" s="1"/>
  <c r="E18" i="1" s="1"/>
  <c r="D1590" i="1"/>
  <c r="E1590" i="1" s="1"/>
  <c r="E1592" i="1" s="1"/>
  <c r="E165" i="1" s="1"/>
  <c r="E167" i="1" s="1"/>
  <c r="E16" i="1" s="1"/>
  <c r="A1883" i="1"/>
  <c r="A1886" i="1" s="1"/>
  <c r="D679" i="1"/>
  <c r="E679" i="1" s="1"/>
  <c r="E681" i="1" s="1"/>
  <c r="E154" i="1" s="1"/>
  <c r="E157" i="1" s="1"/>
  <c r="E14" i="1" s="1"/>
  <c r="E22" i="1" l="1"/>
  <c r="E24" i="1" s="1"/>
  <c r="E26" i="1" s="1"/>
  <c r="A1889" i="1"/>
  <c r="A1892" i="1" l="1"/>
  <c r="A1895" i="1" l="1"/>
  <c r="A1902" i="1" l="1"/>
  <c r="A1907" i="1" s="1"/>
  <c r="A1910" i="1"/>
  <c r="A1913" i="1" l="1"/>
  <c r="A1916" i="1" s="1"/>
  <c r="A1919" i="1" l="1"/>
  <c r="A1922" i="1" s="1"/>
  <c r="A1929" i="1" s="1"/>
  <c r="A1938" i="1" l="1"/>
  <c r="A1935" i="1"/>
  <c r="A1941" i="1" l="1"/>
  <c r="A1944" i="1" l="1"/>
  <c r="A1947" i="1" s="1"/>
  <c r="A1950" i="1" l="1"/>
  <c r="A1957" i="1" s="1"/>
  <c r="A1960" i="1" s="1"/>
  <c r="A1963" i="1" l="1"/>
  <c r="A1966" i="1" l="1"/>
  <c r="A1969" i="1" l="1"/>
  <c r="A1972" i="1" s="1"/>
  <c r="A1975" i="1" s="1"/>
  <c r="A1982" i="1" l="1"/>
  <c r="A1985" i="1" s="1"/>
  <c r="A2013" i="1"/>
  <c r="A1988" i="1" l="1"/>
  <c r="A1991" i="1"/>
  <c r="A1994" i="1" l="1"/>
  <c r="A1997" i="1" s="1"/>
  <c r="A2000" i="1" s="1"/>
  <c r="A2032" i="1" s="1"/>
  <c r="A2004" i="1" l="1"/>
  <c r="A2007" i="1" s="1"/>
  <c r="A2010" i="1" s="1"/>
  <c r="A2016" i="1" s="1"/>
  <c r="A2019" i="1" s="1"/>
  <c r="A2022" i="1" s="1"/>
  <c r="A2029" i="1" s="1"/>
  <c r="A2035" i="1" l="1"/>
  <c r="A2038" i="1" s="1"/>
  <c r="A2041" i="1" s="1"/>
  <c r="A2055" i="1" s="1"/>
  <c r="A2059" i="1" s="1"/>
  <c r="A2064" i="1" s="1"/>
  <c r="A2067" i="1" s="1"/>
  <c r="A2074" i="1" s="1"/>
  <c r="A2078" i="1" s="1"/>
  <c r="A2081" i="1" s="1"/>
  <c r="A2084" i="1" s="1"/>
  <c r="A2088" i="1" s="1"/>
  <c r="A2092" i="1" s="1"/>
  <c r="A2096" i="1" s="1"/>
  <c r="A2101" i="1" s="1"/>
  <c r="A2105" i="1" s="1"/>
  <c r="A2109" i="1" s="1"/>
  <c r="A2114" i="1" s="1"/>
  <c r="A2118" i="1" s="1"/>
  <c r="A2121" i="1" s="1"/>
  <c r="A2124" i="1" s="1"/>
  <c r="A2128" i="1" s="1"/>
  <c r="A2131" i="1" s="1"/>
  <c r="A2340" i="1" s="1"/>
  <c r="A2344" i="1" s="1"/>
  <c r="A2347" i="1" s="1"/>
</calcChain>
</file>

<file path=xl/sharedStrings.xml><?xml version="1.0" encoding="utf-8"?>
<sst xmlns="http://schemas.openxmlformats.org/spreadsheetml/2006/main" count="2941" uniqueCount="1487">
  <si>
    <t xml:space="preserve">POPIS GRADBENIH, OBRTNIŠKIH IN INSTALACIJSKIH DEL </t>
  </si>
  <si>
    <t>Objekt:             Obnova fasadnega ovoja</t>
  </si>
  <si>
    <t>Lokacija:         Vrtec Pod gradom enota Prule, Praprotnikova 2</t>
  </si>
  <si>
    <t xml:space="preserve">Faza:                P Z I </t>
  </si>
  <si>
    <t>SKUPNA  REKAPITULACIJA</t>
  </si>
  <si>
    <t>A.</t>
  </si>
  <si>
    <t>Gradbena dela</t>
  </si>
  <si>
    <t>B.</t>
  </si>
  <si>
    <t>Obrtniška dela</t>
  </si>
  <si>
    <t>C.</t>
  </si>
  <si>
    <t>Elektroinstalacije</t>
  </si>
  <si>
    <t>D.</t>
  </si>
  <si>
    <t>Strojne instalacije</t>
  </si>
  <si>
    <t>SKUPAJ:</t>
  </si>
  <si>
    <t>DDV 22%</t>
  </si>
  <si>
    <t>SKUPAJ Z DDV:</t>
  </si>
  <si>
    <t>Ponudnik:</t>
  </si>
  <si>
    <t xml:space="preserve">S svojim podpisom potrjujemo, da smo upoštevali vse zahteve iz popisnih tekstov </t>
  </si>
  <si>
    <t xml:space="preserve">v nadaljevanju, ter, da imamo kot ponudnik (z ali brez podizvajalcev) ustrezno </t>
  </si>
  <si>
    <t xml:space="preserve">strokovno znanje za izvajanje zahtevanih del. Vsa dela, opremo in vgradne </t>
  </si>
  <si>
    <t xml:space="preserve">elemente bomo izvedli oziroma vgradili ob upoštevanju najsodobnejših </t>
  </si>
  <si>
    <t>tehničnih dognanj, ter veljavnih predpisov v času oddaje ponudbe.</t>
  </si>
  <si>
    <t>Podpis:</t>
  </si>
  <si>
    <t>OPOZORILO PONUDNIKU</t>
  </si>
  <si>
    <t xml:space="preserve">VSI PONUDNIKI Z ODDAJO PONUDBE IN SVOJIM PODPISOM POTRJUJEJO </t>
  </si>
  <si>
    <t xml:space="preserve">DA SO UPOŠTEVALI ZAHTEVANE MATERIALE IN OPREMO, OZIROMA SO </t>
  </si>
  <si>
    <t xml:space="preserve">ZAGOTOVILI KVALITETNO IN ESTETSKO ENAKOVREDNOST PONUJENEGA </t>
  </si>
  <si>
    <t xml:space="preserve">IZDELKA NAPRAM ZAHTEVANEMU, TER DA SO PRI PRIPRAVI PONUDBE </t>
  </si>
  <si>
    <t xml:space="preserve">PREGLEDALI TEKSTUALNI IN GRAFIČNI DEL PROJEKTA ! VSA NAVEDENA </t>
  </si>
  <si>
    <t xml:space="preserve">KOMERCIALNA IMENA SO UPORABLJENA ZGOLJ ZARADI DOLOČITVE </t>
  </si>
  <si>
    <t xml:space="preserve">ZAHTEVANE KVALITETE, KI JO MORA PONUDNIK IZPOLNITI ! VSI SESTAVNI </t>
  </si>
  <si>
    <t xml:space="preserve">ELEMENTI, KAKOR TUDI PREMAZI, LAKI, BARVE IN OSTALA SREDSTVA </t>
  </si>
  <si>
    <t xml:space="preserve">UPORABLJENA PRI IZDELAVI IN DOBAVI ZAHTEVANIH SESTAVNIH DELOV </t>
  </si>
  <si>
    <t xml:space="preserve">OBJEKTA MORAJO USTREZATI UREDBI O ZELENEM JAVNEM NAROČANJU </t>
  </si>
  <si>
    <t xml:space="preserve">Naročnik bo pri pregledu ponudb preveril ustreznost cen in ponujeno kvaliteto. </t>
  </si>
  <si>
    <t xml:space="preserve">Morebitne razlike v ceni, ki gredo na račun slabše kvalitete ponujenih elementov, </t>
  </si>
  <si>
    <t xml:space="preserve">bo moral ponudnik finančno nadomestiti sam. Za vse dobavljene elemente je </t>
  </si>
  <si>
    <t xml:space="preserve">potrebno pred izdelavo oz. dobavo pridobiti pisno soglasje arhitekta o ustreznosti </t>
  </si>
  <si>
    <t xml:space="preserve">doseganja tehnoloških in estetskih specifikacij. Prav tako je potrebno za </t>
  </si>
  <si>
    <t>VSE ELEMENTE IZDELATI DELAVNIŠKE NAČRTE ki jih potrdi arhitekt.</t>
  </si>
  <si>
    <t xml:space="preserve">Vsi delavniški načrti sodijo v v sklop izvajalčeve ponudbe in jih potrjuje projektant </t>
  </si>
  <si>
    <t xml:space="preserve">med njihovo izdelavo, vzorce vseh finalnih materialov je ponudnik dolžan predložiti </t>
  </si>
  <si>
    <t>projektantu v potrditev.</t>
  </si>
  <si>
    <t xml:space="preserve">Za vse serijske elemente je potrebno pred montažo predložiti vzorčni kos, ki ga </t>
  </si>
  <si>
    <t xml:space="preserve">potrdi arhitekt. Mere prikazane v grafičnih prilogah je potrebno predhodno </t>
  </si>
  <si>
    <t xml:space="preserve">preveriti z arhitektom, prav tako je potrebno za vse elemente preveriti na mestu </t>
  </si>
  <si>
    <t xml:space="preserve">vgradnje tudi vse dimenzije. V primeru neskladij v projektu ali tiskarskih napak </t>
  </si>
  <si>
    <t xml:space="preserve">je ponudnik pred oddajo ponudbe dolžan o tem obvestiti projektanta in investitorja. </t>
  </si>
  <si>
    <t xml:space="preserve">Vsi vgrajeni elementi in materiali morajo imeti vsa ustrezna dokazila, ki so zahtevana </t>
  </si>
  <si>
    <t xml:space="preserve">po slovenskih predpisih za tozadevno gradnjo. Pri vseh opisih delovnih postavk </t>
  </si>
  <si>
    <t xml:space="preserve">smiselno veljajo splošna določila standardiziranih opisov del za  visoko gradnjo </t>
  </si>
  <si>
    <t xml:space="preserve">GIPOSS. </t>
  </si>
  <si>
    <t>SPLOŠNE OPOMBE</t>
  </si>
  <si>
    <t>Enotne cene morajo vsebovati:</t>
  </si>
  <si>
    <t>*</t>
  </si>
  <si>
    <t xml:space="preserve">snemanje potrebnih izmer na gradbišču in po načrtih, usklajevanje s projektantom, </t>
  </si>
  <si>
    <t>izris in/ali usklajevanje potrebnih detajlov v primeru sistemskih rešitev dobaviteljev,</t>
  </si>
  <si>
    <t>izdelavo delavniške dokumentacije ter usklajevanje s projektantom do potrditve le-te,</t>
  </si>
  <si>
    <t xml:space="preserve">dostava vzorcev in/ali izdelava vzorčnih primerov in vgradnja le-teh na objektu </t>
  </si>
  <si>
    <t>(v obsegu, opredeljenem v teh razpisnih pogojih),</t>
  </si>
  <si>
    <t>vsa potrebna pomožna, pripravljalna in pospravljalna dela,</t>
  </si>
  <si>
    <t>fino čiščenje in priprava podlage pred pričetkom del,</t>
  </si>
  <si>
    <t>pregled in prevzem predhodnih del,</t>
  </si>
  <si>
    <t>zarisovanje, kontrola usklajenosti mer z načrti ter prenos mer iz načrtov na objekt,</t>
  </si>
  <si>
    <t>ves potreben glavni, pomožni, pritrdilni, tesnilni in vezni material,</t>
  </si>
  <si>
    <t>skladiščenje oz. začasno hranjenje materiala na gradbišču,</t>
  </si>
  <si>
    <t>vse potrebne transporte in prenose materiala do mesta vgrajevanja,</t>
  </si>
  <si>
    <t xml:space="preserve">vse posredne stroške (kot so režijski stroški podjetja, davki in dajatve), vkalkulirane rizike </t>
  </si>
  <si>
    <t xml:space="preserve">(vključno riziko spremembe nabavne cene) in/ali stroške zavarovanj le-teh (vključno </t>
  </si>
  <si>
    <t>zavarovanje odgovornosti in gradbeno zavarovanje) ter dobiček,</t>
  </si>
  <si>
    <t xml:space="preserve">manipulativni, režijski in podobni stroški za dela, ki jih izvajalec ne izvaja sam s svojimi </t>
  </si>
  <si>
    <t>delavci (t.j. za podizvajalce),</t>
  </si>
  <si>
    <t>vse potrebno delo in storitve, do končnega izdelka,</t>
  </si>
  <si>
    <t xml:space="preserve">izdelavo vseh potrebnih detajlov in zaključkov, tudi če niso podrobno navedeni in </t>
  </si>
  <si>
    <t xml:space="preserve">opisani v popisu del, če so nujni za pravilno izvedbo ali funkcioniranje posameznih </t>
  </si>
  <si>
    <t>sistemov in elementov objekta ali če so pogojeni z uporabo sistemske rešitve,</t>
  </si>
  <si>
    <t>razne oteževalne okoliščine, razen če je v pravilih obračuna v teh opisih to posebej navedeno,</t>
  </si>
  <si>
    <t xml:space="preserve">vsa potrebna delovna sredstva in/ali mehanizacija za izvedbo del, kot tudi vsa potrebna </t>
  </si>
  <si>
    <t xml:space="preserve">pomožna sredstva za vgrajevanje oz. montažo in/ali demontažo na objektu kot so delovni, </t>
  </si>
  <si>
    <t xml:space="preserve">premični in prevozni lahki odri, konzolni in viseči odri, lovilni in podporni odri, lestve, dvigala, </t>
  </si>
  <si>
    <t>črpalke in podobno,</t>
  </si>
  <si>
    <t>terminsko usklajevanje del z ostalimi izvajalci na objektu,</t>
  </si>
  <si>
    <t xml:space="preserve">izvedba v fazah, prilagojena tehnološkim zahtevam, napredovanju ostalih del, zahtevam </t>
  </si>
  <si>
    <t xml:space="preserve">Zavoda za varstvo naravne in kulturne dediščine ter faznim prevzemom s strani nadzora, </t>
  </si>
  <si>
    <t>ki se bo vršil največ 3 × tedensko,</t>
  </si>
  <si>
    <t xml:space="preserve">dokazovanje skladnosti z veljavnimi standardi in tehničnimi specifikacijami oz. dokazovanje </t>
  </si>
  <si>
    <t xml:space="preserve">izpolnjevanja s projektom in soglasji predpisanih zahtev, vključno z izrecno navedenimi </t>
  </si>
  <si>
    <t>dokazili v teh splošnih opisih,</t>
  </si>
  <si>
    <t xml:space="preserve">stroški poskusnega obratovanja (delo, storitve, energija) za izvedbo raznih meritev </t>
  </si>
  <si>
    <t>(za dokazila iz prejšnje alineje),</t>
  </si>
  <si>
    <t xml:space="preserve">vsa morebitna potrebna dela, aktivnosti in ukrepe (vključno s potrebnim materialom, </t>
  </si>
  <si>
    <t xml:space="preserve">dodatki in energenti) za zagotovitev ustreznih pogojev (temperatura, vlaga,...ipd.) za </t>
  </si>
  <si>
    <t xml:space="preserve">izvedbo vseh vrst del (npr. prisilno razvlaževanje, začasno zapiranje objekta, ogrevanje </t>
  </si>
  <si>
    <t>v času gradnje, dodatki k materialom ali uporaba manj občutljivih materialov ipd.),</t>
  </si>
  <si>
    <t xml:space="preserve">zaščita oz. ustrezni ukrepi za ohranitev vseh izvedenih del in gotovih izdelkov pred </t>
  </si>
  <si>
    <t>poškodbami ali drugim razvrednotenjem do primopredaje objekta uporabnikom,</t>
  </si>
  <si>
    <t xml:space="preserve">zaščita oz. ustrezni ukrepi za obvarovanje delov objektov in zunanje ureditve, </t>
  </si>
  <si>
    <t>v katere se ne posega,</t>
  </si>
  <si>
    <t xml:space="preserve">sprotno in končno čiščenje prostorov in okolice objekta ter ločeno zbiranje in začasno </t>
  </si>
  <si>
    <t>hranjenje odpadkov in embalaže do odvoza na stalno deponijo,</t>
  </si>
  <si>
    <t xml:space="preserve">nakladanje in odvoz odpadkov in embalaže na stalno deponijo, plačilo vseh prispevkov </t>
  </si>
  <si>
    <t xml:space="preserve">in dajatev za stalno deponijo odpadnega materiala, vključno s predložitvijo »evidenčnih </t>
  </si>
  <si>
    <t>listov o ravnanju z odpadki« ter izdelavo »poročila o ravnanju z odpadki«,</t>
  </si>
  <si>
    <t xml:space="preserve">Potrditev o primernosti predlaganih proizvodov morajo podati projektant in nadzor </t>
  </si>
  <si>
    <t xml:space="preserve">in naročnik. Pomanjkanje na trgu, dolgi dobavni roki, spremembe nabavnih cen ipd. </t>
  </si>
  <si>
    <t xml:space="preserve">ne predstavljajo dopustnega razloga za odstopanje od predvidenega proizvoda oz. </t>
  </si>
  <si>
    <t xml:space="preserve">kakovosti, roka in cene. V primeru kakršnegakoli neskladja med določili in imenovanimi </t>
  </si>
  <si>
    <t xml:space="preserve">proizvodi v popisih del ter projektno dokumentacijo mora izvajalec o tem nemudoma </t>
  </si>
  <si>
    <t xml:space="preserve">obvestiti naročnika, ki v soglasju s projektantom določi, katera določila se upoštevajo </t>
  </si>
  <si>
    <t>oz. kateri proizvod se vgradi.</t>
  </si>
  <si>
    <t xml:space="preserve">REKAPITULACIJA  GRADBENIH  DEL </t>
  </si>
  <si>
    <t>1.</t>
  </si>
  <si>
    <t>RUŠITVENA DELA</t>
  </si>
  <si>
    <t>2.</t>
  </si>
  <si>
    <t>ZEMELJSKA DELA</t>
  </si>
  <si>
    <t>3.</t>
  </si>
  <si>
    <t>ZIDARSKA DELA</t>
  </si>
  <si>
    <t>4.</t>
  </si>
  <si>
    <t>KANALIZACIJA</t>
  </si>
  <si>
    <t>GRADBENA  DELA SKUPAJ:</t>
  </si>
  <si>
    <t xml:space="preserve">REKAPITULACIJA  OBRTNIŠKIH  DEL </t>
  </si>
  <si>
    <t>KLJUČAVNIČARSKA DELA</t>
  </si>
  <si>
    <t xml:space="preserve">KROVSKA IN KLEPARSKA DELA </t>
  </si>
  <si>
    <t>SLIKOPLESKARSKA DELA</t>
  </si>
  <si>
    <t xml:space="preserve">STAVBNO POHIŠTVO </t>
  </si>
  <si>
    <t>5.</t>
  </si>
  <si>
    <t>OSTALA DELA</t>
  </si>
  <si>
    <t>SKUPAJ OBRTNIŠKA DELA:</t>
  </si>
  <si>
    <t>REKAPITULACIJA  ELEKTROINSTALACIJ</t>
  </si>
  <si>
    <t>MONTAŽNI MATERIAL</t>
  </si>
  <si>
    <t>RAZDELILNIKI</t>
  </si>
  <si>
    <t>STRELOVOD</t>
  </si>
  <si>
    <t>SVETILKE IN INST.MATERIAL</t>
  </si>
  <si>
    <t>OSTALE OBVEZNOSTI</t>
  </si>
  <si>
    <t>SKUPAJ ELEKTROINSTALACIJE:</t>
  </si>
  <si>
    <t>REKAPITULACIJA  STROJNIH INSTALACIJ</t>
  </si>
  <si>
    <t>I.</t>
  </si>
  <si>
    <t>OGREVANJE</t>
  </si>
  <si>
    <t>SKUPAJ STROJNE INSTALACIJE:</t>
  </si>
  <si>
    <t>Rušitvena dela</t>
  </si>
  <si>
    <t>SPLOŠNO:</t>
  </si>
  <si>
    <t xml:space="preserve">Kjer ni izrecno drugače navedeno, se smatra, da so ruševine ali odstranjen material </t>
  </si>
  <si>
    <t xml:space="preserve">odpadki, ki jih mora izvajalec oddati, kot to določajo veljavni predpisi o ravnanju z njimi. </t>
  </si>
  <si>
    <t>Ves uporaben demontiran material je last investitorja.</t>
  </si>
  <si>
    <t>vse iz splošnih določil za vse vrste del,</t>
  </si>
  <si>
    <t xml:space="preserve">sortiranje in ločeno zbiranje ruševin in odstranjenega materiala na gradbiščni </t>
  </si>
  <si>
    <t>deponiji po skupinah odpadkov,</t>
  </si>
  <si>
    <t xml:space="preserve">vsa dela in stroški v zvezi s sortiranjem, ločenim zbiranjem in začasnim deponiranjem </t>
  </si>
  <si>
    <t>odpadkov na gradbiščni deponiji (zahteve so specificirane v teh posebnih določilih),</t>
  </si>
  <si>
    <t xml:space="preserve">vsa dela, material, ukrepe in druge stroške za izpolnitev zahtev glede »zaščite </t>
  </si>
  <si>
    <t xml:space="preserve">objekta od pričetka izvajanja rušitvenih del do dokončanja del« v teh posebnih določilih, </t>
  </si>
  <si>
    <t>ne glede na trajanje,</t>
  </si>
  <si>
    <t xml:space="preserve">pazljivo odstranjevanje oz. odmontiranje (brez poškodovanja) in primerno začasno </t>
  </si>
  <si>
    <t xml:space="preserve">deponiranje vseh gradbenih elementov za katere je v popisu del ali drugje v projektni </t>
  </si>
  <si>
    <t>dokumentaciji navedeno, da so za ponovno uporabo,</t>
  </si>
  <si>
    <t xml:space="preserve">po potrebi zavarovanje (podpiranje, zavetrovanje ipd.) vseh tistih delov objekta ali </t>
  </si>
  <si>
    <t>elementov, ki bodo zaradi rušenja in odstranitev postali nestabilni,</t>
  </si>
  <si>
    <t xml:space="preserve">delo v fazah, kjer je to nujno za zagotovitev stabilnosti preostalih delov objekta ali </t>
  </si>
  <si>
    <t>zaradi same tehnologije del,</t>
  </si>
  <si>
    <t xml:space="preserve">vse potrebne ukrepe za preprečitev prašenja za zaščito izvajalcev rušitvenih del </t>
  </si>
  <si>
    <t xml:space="preserve">ter proti emisiji prašnih delcev v okolico (vlaženje med rušenjem, uporaba orodij </t>
  </si>
  <si>
    <t>z direktnim priklopom na sesalnik,…),</t>
  </si>
  <si>
    <t xml:space="preserve">vsa dela in stroški v zvezi s »posebnimi zahtevami glede izvedbe rušitvenih del« </t>
  </si>
  <si>
    <t>v teh posebnih določilih.</t>
  </si>
  <si>
    <t xml:space="preserve">Pri vseh oknih z notranjimi senčili, je le te potrebno pazljivo demontirati </t>
  </si>
  <si>
    <t>in jih predati uporabniku</t>
  </si>
  <si>
    <t>Opomba:</t>
  </si>
  <si>
    <t xml:space="preserve">Odstranitev stavbnega pohištva zajema odstranitev vseh obstoječih </t>
  </si>
  <si>
    <t>fasadnih oken, zasteklitev, stekel, polikarbonatnih ploč, vključno</t>
  </si>
  <si>
    <t xml:space="preserve">z vsemi slepimi okvirji, notranjimi in zunanjimi okenskimi policami, </t>
  </si>
  <si>
    <t xml:space="preserve">globine do 35 cm, notranjimi senčili, oblogami itd, ne glede na </t>
  </si>
  <si>
    <t xml:space="preserve">podano število elementov, kar mora ponudnik upoštevati pri </t>
  </si>
  <si>
    <t>ponudbeni ceni!</t>
  </si>
  <si>
    <t xml:space="preserve">Demontaža in odstranitev oken, komplet </t>
  </si>
  <si>
    <t>z izbijanjem okvirjev ter demontažo okenskih</t>
  </si>
  <si>
    <t>polic, velikost okna do 2 m2</t>
  </si>
  <si>
    <t>►</t>
  </si>
  <si>
    <t>kos</t>
  </si>
  <si>
    <t>polic, upoštevati tudi odstranitev parapetov,</t>
  </si>
  <si>
    <t>velikost okna do 2 m2</t>
  </si>
  <si>
    <t>velikost okna od 2 - 4 m2</t>
  </si>
  <si>
    <t xml:space="preserve">Pazljiva demontaža oken, hramba na </t>
  </si>
  <si>
    <t>gradbišču za ponovno montažo, velikost</t>
  </si>
  <si>
    <t>okna do 2 m2</t>
  </si>
  <si>
    <t xml:space="preserve">Odstranitev okenskih polic, vertikalnih odtočnih cevi, </t>
  </si>
  <si>
    <t xml:space="preserve">dimniških obrob, predpražnikov, itn... ne glede na </t>
  </si>
  <si>
    <t xml:space="preserve">podano število elementov, mora ponudnik upoštevati pri </t>
  </si>
  <si>
    <t>Demontaža in odstranitev raznih elementov:</t>
  </si>
  <si>
    <t>okenskih polic, vertikalnih odtočnih cevi, dimniških</t>
  </si>
  <si>
    <t>obrob, predpražnikov, itn……..</t>
  </si>
  <si>
    <t>kpl</t>
  </si>
  <si>
    <t xml:space="preserve">Pazljiva demontaža tend na fasadi, SPLIT enot na strehi in </t>
  </si>
  <si>
    <t xml:space="preserve">fasadi objekta, obstoječih drogov za zastave, itn... ne glede na </t>
  </si>
  <si>
    <t xml:space="preserve">hramba </t>
  </si>
  <si>
    <t>v suhem prostoru ter ponovna montaža komplet z</t>
  </si>
  <si>
    <t>novin pritrdilnim in montažnim materialom, vsi elementi</t>
  </si>
  <si>
    <t>morajo biti po montaži v funkciji, kot obstoječe</t>
  </si>
  <si>
    <t>Demontaža in odstranitev Fe okenskih</t>
  </si>
  <si>
    <t>rešetk, dim. 90*50 cm</t>
  </si>
  <si>
    <t>Demontaža in odstranitev sevisnih kovinskih</t>
  </si>
  <si>
    <t>vrat, velikost vrat do 2 m2</t>
  </si>
  <si>
    <t>Demontaža in odstranitev vrat, velikosti</t>
  </si>
  <si>
    <t>do 2 m2</t>
  </si>
  <si>
    <t>od 2 do 4 m2</t>
  </si>
  <si>
    <t>Demontaža radiatorjev, hramba na gradbišču</t>
  </si>
  <si>
    <t>za ponovno montažo</t>
  </si>
  <si>
    <t xml:space="preserve">Pazljiva demontaža lesene zaščite za radiatorje, </t>
  </si>
  <si>
    <t>hramba na gradbišču za ponovno montažo</t>
  </si>
  <si>
    <t>Demontaža in odstranitev strešne pločevinaste</t>
  </si>
  <si>
    <t>kritine, komplet z demontažo vseh obrob in</t>
  </si>
  <si>
    <t>zaključkov, tudi podkonstrukcija</t>
  </si>
  <si>
    <t>m2</t>
  </si>
  <si>
    <t>Demontaža in odstranitev lesenih špirovcev,</t>
  </si>
  <si>
    <t xml:space="preserve">dim. 5*14 cm, dolžine 2,20 m </t>
  </si>
  <si>
    <t xml:space="preserve">Demontaža kovinske konstrukcije nadstreška, </t>
  </si>
  <si>
    <t>hramba na gradbišču za ponovno montažo,</t>
  </si>
  <si>
    <t>tlorisna površina 576*120 cm</t>
  </si>
  <si>
    <t>Demontaža in odstranitev svetlobnika - kupole</t>
  </si>
  <si>
    <t>dim. 200*150 cm, komplet z mrežno zaščito</t>
  </si>
  <si>
    <t>Demontaža odduha za kanalizacijo</t>
  </si>
  <si>
    <t>Demontaža in odstranitev LTŽ cevi (na vertikalnih</t>
  </si>
  <si>
    <t>odtokih, višine do 2 m1</t>
  </si>
  <si>
    <t xml:space="preserve">Demontaža in odstranitev strelovoda na strehi s </t>
  </si>
  <si>
    <t>hrambo uporabnih delov do ponovne montaže</t>
  </si>
  <si>
    <t>m1</t>
  </si>
  <si>
    <t>Demontaža in odstranitev horizontalnih žlebov,</t>
  </si>
  <si>
    <t>komplet z nosilnimi kljukami</t>
  </si>
  <si>
    <t>Demontaža PVC cevi za odvod kondenza</t>
  </si>
  <si>
    <t>na strehi</t>
  </si>
  <si>
    <t>Demontaža pločevinaste strešne obrobe,</t>
  </si>
  <si>
    <t>komplet z bodicami proti golobom</t>
  </si>
  <si>
    <t xml:space="preserve">Rušenje in odstranitev obstoječega asfalta </t>
  </si>
  <si>
    <t xml:space="preserve">deb. 5 cm, komplet z odstranitvijo vseh podložnih </t>
  </si>
  <si>
    <t xml:space="preserve">slojev do AB plošče, upoštevati tudi rezanje </t>
  </si>
  <si>
    <t>asfalta z diamantno žago, skupna deb. do 10 cm</t>
  </si>
  <si>
    <t xml:space="preserve">Demontaža in odstranitev industrijskega </t>
  </si>
  <si>
    <t>grelnika vode, komplet z odstranitvijo vseh</t>
  </si>
  <si>
    <t>cevi (pod stropom objekta)</t>
  </si>
  <si>
    <t xml:space="preserve">Sortiranje, nalaganje in odvoz demontiranih </t>
  </si>
  <si>
    <t xml:space="preserve">elementov ter ruševin na komunalno deponijo, </t>
  </si>
  <si>
    <t>komplet s plačilom vseh komunalnih pristojbin</t>
  </si>
  <si>
    <t>m3</t>
  </si>
  <si>
    <t xml:space="preserve">Razna nepredvidena rušitvena dela za katera  </t>
  </si>
  <si>
    <t>naj ponudnik obvezno predvidi ocenjeni znesek</t>
  </si>
  <si>
    <t xml:space="preserve">v višini 10 % vrednosti vseh rušitvenih del, </t>
  </si>
  <si>
    <t xml:space="preserve">obračun po dejansko porabljenem času in </t>
  </si>
  <si>
    <t>materialu ter sporazumnih cenah za enoto</t>
  </si>
  <si>
    <t>ocena</t>
  </si>
  <si>
    <t>Skupaj:</t>
  </si>
  <si>
    <t>Zemeljska dela</t>
  </si>
  <si>
    <t xml:space="preserve">Pred pričetkom nasipanja oz. zasipanja biti obvezno preverjena ustreznost podlage </t>
  </si>
  <si>
    <t xml:space="preserve">ter nasipnega oz. zasipnega materiala s strani geomehanika oz. nadzornika. </t>
  </si>
  <si>
    <t xml:space="preserve">Meritve zbitosti izvaja za to usposobljena organizacija ali podjetje. Izvajalec </t>
  </si>
  <si>
    <t xml:space="preserve">lahko prične z izvedbo naslednjih faz šele, ko bo izkazal ustreznost zbitosti, </t>
  </si>
  <si>
    <t xml:space="preserve">kar mora biti vsakič posebej vpisano v gradbeni dnevnik, na koncu pa o tem </t>
  </si>
  <si>
    <t>izdelano zaključno poročilo.</t>
  </si>
  <si>
    <t>ureditev dovoznih poti in platojev,</t>
  </si>
  <si>
    <t>posnetek višin pred pričetkom in po dokončanem izkopu za potrebe obračuna del,</t>
  </si>
  <si>
    <t>planiranje dna izkopa v točnosti ± 3 cm,</t>
  </si>
  <si>
    <t>planiranje vrha nasipov v točnosti ± 1 cm,</t>
  </si>
  <si>
    <t>vse potrebne meritve in poročila,</t>
  </si>
  <si>
    <t>po potrebi posvetovanje z geomehanikom (ogledi in vpisi navodil v gradbeni dnevnik),</t>
  </si>
  <si>
    <t>stalno čiščenje dostopnih cest,</t>
  </si>
  <si>
    <t>plačilo vseh prispevkov in dajatev za stalno deponijo odvečnega izkopanega materiala,</t>
  </si>
  <si>
    <t xml:space="preserve">Izvajalec mora (poleg vseh ostalih) upoštevati veljavne predpise s področja ravnanja </t>
  </si>
  <si>
    <t>z odpadki, še posebej:</t>
  </si>
  <si>
    <t>Uredba o ravnanju z odpadki (U.l. RS št.34/2008),</t>
  </si>
  <si>
    <t>Uredba o ravnanju z odpadki, ki nastanejo pri gradbenih delih (U.l. RS št. 34/2008),</t>
  </si>
  <si>
    <t>Uredba o obremenjevanju tal z vnašanjem odpadkov (U.l. RS št. 34/2008).</t>
  </si>
  <si>
    <t xml:space="preserve">V povezavi s prej navedenimi predpisi mora poskrbeti za vso ustrezno dokumentacijo, </t>
  </si>
  <si>
    <t>še posebej pa »evidenčne liste o ravnanju z odpadki« ter »poročilo o ravnanju z odpadki«.</t>
  </si>
  <si>
    <t>Široki odkop zemljine III.kategorije, globina odkopa</t>
  </si>
  <si>
    <t>30 cm (na mestu rušenega asfalta)</t>
  </si>
  <si>
    <t xml:space="preserve">Kombinirani strojno ročni izkop okoli detajlov oz. </t>
  </si>
  <si>
    <t xml:space="preserve">občutljivih elementov (jaškov, energetskih kablov, </t>
  </si>
  <si>
    <t>kanalizacije ali drugih vodov)</t>
  </si>
  <si>
    <t xml:space="preserve">Nalaganje in odvoz zemljine na stalno deponijo, </t>
  </si>
  <si>
    <t>Nivelacija terena pred vgradnjo tamponskega nasutja</t>
  </si>
  <si>
    <t>točnost nivelacije +-1,5 cm, utrjevanje</t>
  </si>
  <si>
    <t>Dobava in polaganje Geotekstila, 200 gr/m2,</t>
  </si>
  <si>
    <t>upoštevati preklope</t>
  </si>
  <si>
    <t xml:space="preserve">Dobava in izvedba tamponska gruščnate blazine, </t>
  </si>
  <si>
    <t xml:space="preserve">d = 15-20 cm – dolomitni ali apnenčev grušč 0-32 </t>
  </si>
  <si>
    <t xml:space="preserve">brez glinastih primesi, vgrajevanje v plasteh, </t>
  </si>
  <si>
    <t>komplet z valjanjem in utrjevanjem</t>
  </si>
  <si>
    <t xml:space="preserve">Izkop ob objektu na mestu nove hidro in </t>
  </si>
  <si>
    <t>termoizolacije pod koto terena, globina izkopa</t>
  </si>
  <si>
    <t xml:space="preserve">do 60 cm, izvajalec določi tehnologijo in način </t>
  </si>
  <si>
    <t>izkopa, ki ga mora potrditi nadzor</t>
  </si>
  <si>
    <t>Zasip z izkopanim materialom iz izkopa, komplet</t>
  </si>
  <si>
    <t>z utrjevanjem v plasteh po 30 cm</t>
  </si>
  <si>
    <t>Ureditev zelenice po končanih delih, humuziranje</t>
  </si>
  <si>
    <t xml:space="preserve">v debelini 10 cm, sajenje trave z valjanjem in </t>
  </si>
  <si>
    <t>tridnevnem zalivanju</t>
  </si>
  <si>
    <t>m2 - ocena</t>
  </si>
  <si>
    <t>Zidarska dela</t>
  </si>
  <si>
    <t>SPLOŠNO</t>
  </si>
  <si>
    <t xml:space="preserve">Način vgradnje ter namen uporabe materiala mora biti skladen z navodili oz. priporočili </t>
  </si>
  <si>
    <t>proizvajalcev.</t>
  </si>
  <si>
    <t>dobavo in izdelavo malt, vključno s prenosi na mesto uporabe ne glede na način in razdaljo,</t>
  </si>
  <si>
    <t>predhodno čiščenje in priprava podlag oz. stičnih površin z obstoječimi zidovi,</t>
  </si>
  <si>
    <t xml:space="preserve">dodatke za oteževalne okoliščine, razen kadar je v opisu postavke ali v pravilih </t>
  </si>
  <si>
    <t>obračuna drugače navedeno.</t>
  </si>
  <si>
    <t>Zahteve glede geometrijskih toleranc:</t>
  </si>
  <si>
    <t xml:space="preserve">Glede geometrijskih toleranc se kot merilo uporablja skupina standardov </t>
  </si>
  <si>
    <t>DIN 18201, 18202 in 18203.</t>
  </si>
  <si>
    <t xml:space="preserve">Izvedba del ter vgrajeni material morata ustrezati veljavnim predpisom in standardom, </t>
  </si>
  <si>
    <t>predvsem pa:</t>
  </si>
  <si>
    <t>SIST EN 771-1,2,3,4,5,6: specifikacije za zidake,</t>
  </si>
  <si>
    <t>SIST EN 998-1,2: specifikacija malt za zidanje,</t>
  </si>
  <si>
    <t>SIST EN 13914-1,2: projektiranje, priprava in uporaba zunanjih in notranjih ometov,</t>
  </si>
  <si>
    <t>SIST-TP CEN/TR 15123: načrtovanje, priprava in uporaba notranjih polimernih ometov,</t>
  </si>
  <si>
    <t>SIST-TP CEN/TR 15124: načrtovanje, priprava in uporaba notranjih mavčnih ometov,</t>
  </si>
  <si>
    <t xml:space="preserve">SIST-TP CEN/TR 15125: načrtovanje, priprava in uporaba notranjih cementnih in/ali </t>
  </si>
  <si>
    <t>apnenih ometov.</t>
  </si>
  <si>
    <t>FASADERSKA DELA</t>
  </si>
  <si>
    <t xml:space="preserve">Uporabljen fasadni sistem mora ustrezati sistemu ETICS, označenih z znakom CE. </t>
  </si>
  <si>
    <t xml:space="preserve">Način vgradnje ter namen uporabe materiala mora biti skladen z evropskimi predpisi </t>
  </si>
  <si>
    <t xml:space="preserve">in smernicami, ter z navodili oz. priporočili proizvajalcev. Uporabi se lahko samo </t>
  </si>
  <si>
    <t xml:space="preserve">komponente, ki so navedene v tehnični specifikaciji (STS ali ETA) sistema </t>
  </si>
  <si>
    <t xml:space="preserve">kontaktne fasade. Vsi tehnični postopki za pripravo podlage in izvedbo tozadevnih </t>
  </si>
  <si>
    <t>del morajo biti skladni z navedenimi pravilniki.</t>
  </si>
  <si>
    <t xml:space="preserve">izdelava in obdelava vseh vrst dilatacij, vogalov, robov, špalet, stikov z drugimi elementi, </t>
  </si>
  <si>
    <t>vključno s potrebnim materialom.</t>
  </si>
  <si>
    <t xml:space="preserve">TEHNIČNA SMERNICA ZA PRAVILNO IZVEDBO KONTAKTNIH </t>
  </si>
  <si>
    <t>TOPLOTNOIZOLACIJSKIH FASADNIH SISTEMOV (TSPFSTI01)</t>
  </si>
  <si>
    <t>Evropska smernica za tehnično soglasje ETAG 004</t>
  </si>
  <si>
    <t>Pravilnik o tehničnih normativih za projektiranje in izvajanje zaključnih del v gradbeništvu</t>
  </si>
  <si>
    <t>Pozidava okenskih parapetov s Siporeks</t>
  </si>
  <si>
    <t>bloketi deb. 10 cm, zidanje z lepljenjem</t>
  </si>
  <si>
    <t>Zidarska obdelava Siporeks parapetov</t>
  </si>
  <si>
    <t>z mrežico in dvakrat lepilom, gladko</t>
  </si>
  <si>
    <t>zaglajeno (notranja stran parapeta)</t>
  </si>
  <si>
    <t>Izdelava hidroizolacije pod koto terena,</t>
  </si>
  <si>
    <t>višina 60 cm v sestavi:</t>
  </si>
  <si>
    <t>pranje in čiščenje stene z vodo pod pritiskom</t>
  </si>
  <si>
    <t>hladni bitumenski premaz 300 gr/m2</t>
  </si>
  <si>
    <t xml:space="preserve">bitumenski trak na poliesterskem nosilcu, deb. 4 mm, </t>
  </si>
  <si>
    <t>polno varjen na betonsko podlago oz zid</t>
  </si>
  <si>
    <t xml:space="preserve">prehodi iz vertikalne v horizontalno hidroizolacijo se </t>
  </si>
  <si>
    <t xml:space="preserve">izvedejo preko EPS trikotnih letev, ki morajo biti </t>
  </si>
  <si>
    <t>zajete v ceno</t>
  </si>
  <si>
    <t>posebej paziti na spoj nove in stare talne hidroizolacije</t>
  </si>
  <si>
    <t xml:space="preserve">toplotna izolacija, XPS 300 GI (0,035 W/mK),  d =16 cm </t>
  </si>
  <si>
    <t>zaščita toplotne izolacije čepasta folija</t>
  </si>
  <si>
    <t>Izdelava hidroizolacije v območju fasadnega cokla</t>
  </si>
  <si>
    <t>v sestavi:</t>
  </si>
  <si>
    <t xml:space="preserve">pranje in čiščenje stene z vodo </t>
  </si>
  <si>
    <t>hladni bitumenski premaz 330 gr/m2</t>
  </si>
  <si>
    <t>Izdelava hidroizolacije pod asfaltom v sestavi:</t>
  </si>
  <si>
    <t xml:space="preserve">čiščenje betonske podlage, z odbijanjem krušljivih delcev </t>
  </si>
  <si>
    <t>ter pranjem z vodo pod pritiskom</t>
  </si>
  <si>
    <t>hladni premaz z Ibitolom 300 gr/m2</t>
  </si>
  <si>
    <t>hidroizilacijski trak na poliesterskem nosilcu deb. 5 mm,</t>
  </si>
  <si>
    <t>polno varjen na betonsko podlago</t>
  </si>
  <si>
    <t xml:space="preserve">Asfaltiranje zunanjih površin z asfaltom: </t>
  </si>
  <si>
    <t>bitumenski beton AC 8 surf DL, d = 3 cm</t>
  </si>
  <si>
    <t>bitumenski beton AC 22 base TL, d = 4 cm</t>
  </si>
  <si>
    <t>s predhodno izvedbo podlage, niveliranjem in izdelavo padcev</t>
  </si>
  <si>
    <t>vse v projektiranih padcih</t>
  </si>
  <si>
    <t>Izdelava fasade:</t>
  </si>
  <si>
    <t>7a</t>
  </si>
  <si>
    <t xml:space="preserve">Dobava in montaža, amortizacija za čas uporabe in </t>
  </si>
  <si>
    <t xml:space="preserve">demontaža kvalitetnega fasadnega odra kompletno </t>
  </si>
  <si>
    <t>s skicami, izdelavo projektov in statičnim izračunom.</t>
  </si>
  <si>
    <t>7b</t>
  </si>
  <si>
    <t xml:space="preserve">Dobava in montaža protiprašne zaščite fasadnega </t>
  </si>
  <si>
    <t>odra (obvezna zračna prepustnost folije oz. jute).</t>
  </si>
  <si>
    <t>7c</t>
  </si>
  <si>
    <t xml:space="preserve">Izdelava zaščitinih odrov nad vhodi v objekt, </t>
  </si>
  <si>
    <t>širine 300 cm</t>
  </si>
  <si>
    <t>7d</t>
  </si>
  <si>
    <t>Izvedba fasade v sestavi:</t>
  </si>
  <si>
    <t>FASADNI ZIDOVI</t>
  </si>
  <si>
    <t>Pregled fasade, čiščenje z vodo pod pritiskom</t>
  </si>
  <si>
    <t>popravilo eventuelno odtopljenega ometa</t>
  </si>
  <si>
    <t>Osnovni premaz</t>
  </si>
  <si>
    <t>Toplotna izolacija, kamena volna FKD-S Thermal (0,035 W/mK), d= 16 cm</t>
  </si>
  <si>
    <t>Sidrano v konstrukcijo (tri sidra na ploščo oz. 6 sider/m2)</t>
  </si>
  <si>
    <t>Gradbeno lepilo (po obodu in po sredini plošče pasovno), plastificirana steklena mrežica</t>
  </si>
  <si>
    <t xml:space="preserve">Silikatni omet, finozrnati, barva bela (vzorec potrdi projektant), d=2 mm, </t>
  </si>
  <si>
    <t xml:space="preserve">ker se izolacija okenskih in vratnih špalet ter izolacija pod policami </t>
  </si>
  <si>
    <t xml:space="preserve">obračunava posebej se vse okenske in vratne odprtine v celoti </t>
  </si>
  <si>
    <t>odštejejo od površine fasade</t>
  </si>
  <si>
    <t>7e</t>
  </si>
  <si>
    <t>FASADNI ZIDOVI - KLET +COKEL</t>
  </si>
  <si>
    <t>Toplotna izolacija, XPS 300 GI (0,035 W/mK),  d=16cm</t>
  </si>
  <si>
    <t xml:space="preserve">Osnovni premaz </t>
  </si>
  <si>
    <t xml:space="preserve">Kulirplast, finozrnati, barva siva (vzorec potrdi projektant) </t>
  </si>
  <si>
    <t>7f</t>
  </si>
  <si>
    <t>Toplotna izolacija, Weber therm plus ultra (0,022 W/mK), d= 8 cm</t>
  </si>
  <si>
    <t>Silikatni omet, finozrnati, barva rjava (vzorec potrdi projektant), d=2 mm</t>
  </si>
  <si>
    <t>7g</t>
  </si>
  <si>
    <t>Pregled špalet, čiščenje z vodo pod pritiskom</t>
  </si>
  <si>
    <t>Toplotna izolacija NEO SUPER F (0,032 W/mK), d= 3 cm</t>
  </si>
  <si>
    <t>Silikatni omet, finozrnati, barva rjava ali bela (vzorec potrdi projektant), d=2 mm</t>
  </si>
  <si>
    <t>7h</t>
  </si>
  <si>
    <t>PVC zunanja okenska polica, previs 3 cm</t>
  </si>
  <si>
    <t xml:space="preserve">Sanacija in zaščita zunanjega betonskega jaška s predhodno </t>
  </si>
  <si>
    <t xml:space="preserve">pripravo podlage in čiščenjem do zdrave in čiste hrapave </t>
  </si>
  <si>
    <t xml:space="preserve">podlage. Morebitno vidno armaturo je potrebno pred </t>
  </si>
  <si>
    <t xml:space="preserve">nanosom zaščitnega dvo-komponentnega polimer-cementnega </t>
  </si>
  <si>
    <t xml:space="preserve">materiala s korozijskimi inhibitorji MAPEI MAPEFER </t>
  </si>
  <si>
    <t xml:space="preserve">očistiti do kovinskega sijaja (peskanje do SA 2 ½ ) skladno </t>
  </si>
  <si>
    <t xml:space="preserve">z navodili proizvajalca. Sanacija poškodovanega betona se </t>
  </si>
  <si>
    <t xml:space="preserve">izvede na globinsko navlaženo betonsko podlago s fino, </t>
  </si>
  <si>
    <t xml:space="preserve">mikroarmirano, tiksotropno malto srednje trdnosti s </t>
  </si>
  <si>
    <t xml:space="preserve">kompenziranim krčenjem MAPEGROUT 430 v debelinah </t>
  </si>
  <si>
    <t xml:space="preserve">posameznega nanosa od 5 mm do 35 mm. </t>
  </si>
  <si>
    <t xml:space="preserve">V kolikor je zaščitna plast betona nad armaturo manjša </t>
  </si>
  <si>
    <t>od 15 mm, je potrebno nanesti dodatni/zaščitni sloj  </t>
  </si>
  <si>
    <t xml:space="preserve">MAPEGROUT 430 v potrebni debelini. </t>
  </si>
  <si>
    <t xml:space="preserve">Na pripravljeno podlago se nanese temeljni premaz </t>
  </si>
  <si>
    <t xml:space="preserve">PRIMER 3296. Nanos z valjčkom v enem sloju. </t>
  </si>
  <si>
    <t xml:space="preserve">Nanos zaščitnega, tesnilnega premaza se izvede z </t>
  </si>
  <si>
    <t xml:space="preserve">uporabo dvokomponentne, visoko prilagodljive cementne </t>
  </si>
  <si>
    <t xml:space="preserve">malte za tesnjenje betonskih površin, ki so obremenjene </t>
  </si>
  <si>
    <t>s pozitivnim in negativnim pritiskom MAPELASTIC FOUNDATION</t>
  </si>
  <si>
    <t xml:space="preserve">Nanos na podlago z valjčkom, v dveh slojih, v časovnem </t>
  </si>
  <si>
    <t xml:space="preserve">razmiku 12 ur. </t>
  </si>
  <si>
    <t>Dimenzije jaška: 185 x 175 cm</t>
  </si>
  <si>
    <t>Višina jaška: 4,50 m</t>
  </si>
  <si>
    <t xml:space="preserve">Sanacija in zaščita notranjega dvigalnega jaška s </t>
  </si>
  <si>
    <t xml:space="preserve">predhodno pripravo podlage in čiščenjem do zdrave in </t>
  </si>
  <si>
    <t>čiste hrapave podlage. Morebitno vidno armaturo je</t>
  </si>
  <si>
    <t xml:space="preserve">potrebno pred nanosom zaščitnega dvo-komponentnega </t>
  </si>
  <si>
    <t xml:space="preserve">polimer-cementnega materiala s korozijskimi inhibitorji </t>
  </si>
  <si>
    <t xml:space="preserve">MAPEI MAPEFER očistiti do kovinskega sijaja </t>
  </si>
  <si>
    <t>(peskanje do SA 2 ½ ) skladno z navodili proizvajalca</t>
  </si>
  <si>
    <t>Sanacija poškodovanega betona se izvede na globinsko</t>
  </si>
  <si>
    <t xml:space="preserve">navlaženo betonsko podlago s fino, mikroarmirano, </t>
  </si>
  <si>
    <t xml:space="preserve">tiksotropno malto srednje trdnosti s kompenziranim </t>
  </si>
  <si>
    <t xml:space="preserve">krčenjem MAPEGROUT 430 v debelinah posameznega </t>
  </si>
  <si>
    <t xml:space="preserve">nanosa od 5 mm do 35 mm. </t>
  </si>
  <si>
    <t xml:space="preserve">Nanos na podlago z valjčkom, v dveh slojih, </t>
  </si>
  <si>
    <t xml:space="preserve">v časovnem razmiku 12 ur. </t>
  </si>
  <si>
    <t>Dimenzije jaška: 120x130 cm</t>
  </si>
  <si>
    <t>Višina jaška: 3,00 m</t>
  </si>
  <si>
    <t>Čiščenje objekta med gradnjo in pred predajo</t>
  </si>
  <si>
    <t>investitorju ter odvoz gradbenih odpadkov na</t>
  </si>
  <si>
    <t>komunalno deponijo</t>
  </si>
  <si>
    <t xml:space="preserve">Ureditev gradbišča, ki zajema: </t>
  </si>
  <si>
    <t>postavitev gradbiščne ograje</t>
  </si>
  <si>
    <t>gradbiščni priklop na elektriko, vodovod</t>
  </si>
  <si>
    <t>postavitev prostorov za investitorja, izvajalca in nadzor</t>
  </si>
  <si>
    <t>postavitev začasnih prostorov za delavnice z opremo</t>
  </si>
  <si>
    <t>določitev in izvedba začasnih deponij</t>
  </si>
  <si>
    <t>izdelava začasnih skladišč</t>
  </si>
  <si>
    <t>sprotno čiščenje gradbišča</t>
  </si>
  <si>
    <t xml:space="preserve">Zidarska pomoč obrtnikom ter manjša </t>
  </si>
  <si>
    <t xml:space="preserve">nepredvidena gradbena dela; ponudnik naj za </t>
  </si>
  <si>
    <t xml:space="preserve">ta dela obvezno predvidi ocenjeni znesek v </t>
  </si>
  <si>
    <t xml:space="preserve">višini 5 % vrednosti vseh gradbenih del objekta </t>
  </si>
  <si>
    <t xml:space="preserve">ter navede vrednosti  NK, PK, KV in VK </t>
  </si>
  <si>
    <t xml:space="preserve">delavca; obračun po dejansko opravljenih </t>
  </si>
  <si>
    <t>delih s predhodno odobritvijo nadzornika</t>
  </si>
  <si>
    <t xml:space="preserve">investitorja po sporazumno dogovorjenih  </t>
  </si>
  <si>
    <t>cenah za enoto</t>
  </si>
  <si>
    <t>Skupaj zidarska dela:</t>
  </si>
  <si>
    <t>Kanalizacija</t>
  </si>
  <si>
    <t>pri vseh pozicijah upoštevati tudi:</t>
  </si>
  <si>
    <t xml:space="preserve">vse izdelave prebojev ter zidarske obdelave </t>
  </si>
  <si>
    <t>ter tesnenje cevi v ploščah in stenah ter jaških</t>
  </si>
  <si>
    <t>vse spojne elemente, fazonske kose</t>
  </si>
  <si>
    <t>ter tesnilni material</t>
  </si>
  <si>
    <t xml:space="preserve">vse cevi morajo biti položene v </t>
  </si>
  <si>
    <t>peščeno posteljico</t>
  </si>
  <si>
    <t>vsi padci izvedeni po projektu</t>
  </si>
  <si>
    <t>Predelava obstoječih peskolovov glede na</t>
  </si>
  <si>
    <t xml:space="preserve">nove debeline fasadne izolacije, komplet s </t>
  </si>
  <si>
    <t xml:space="preserve">priklopom vseh vertikalnih vertikalnih in horizontalnih </t>
  </si>
  <si>
    <t>odtočnih cevi na peskolov</t>
  </si>
  <si>
    <t>Ključavničarska dela</t>
  </si>
  <si>
    <t xml:space="preserve">Izvajalec mora pri konstruiranju, pri izdelavi delavniških risb ter pri določanju velikosti </t>
  </si>
  <si>
    <t xml:space="preserve">elementov in načinov spajanja upoštevati pravila in smernice, zapisane v standardih </t>
  </si>
  <si>
    <t xml:space="preserve">(SIST EN ISO 14713 za vroče pocinkanje; SIST EN ISO 12944-3 za zaščitne </t>
  </si>
  <si>
    <t xml:space="preserve">premazne sisteme), pri vročem pocinkanju pa še omejitve glede velikosti in mase </t>
  </si>
  <si>
    <t>elementov za pocinkanje.</t>
  </si>
  <si>
    <t xml:space="preserve">Praviloma mora biti korozijska zaščita izvedena pred montažo. Vrtanje in varjenje </t>
  </si>
  <si>
    <t xml:space="preserve">za potrebe medsebojnega spajanja oz. za fiksiranje drugih elementov na konstrukcijo </t>
  </si>
  <si>
    <t>na objektu praviloma ni dovoljeno oz. je na teh mestih izvesti enakovredno korozijsko zaščito.</t>
  </si>
  <si>
    <t xml:space="preserve">Vsi elementi morajo biti izdelani iz materiala in dimenzij kot je navedeno v analizi </t>
  </si>
  <si>
    <t xml:space="preserve">konstrukcije objekta in ostali projektni dokumentaciji. Sidranje elementov nosilno </t>
  </si>
  <si>
    <t xml:space="preserve">konstrukcijo objekta je izvesti z elementi in na način kot je navedeno v analizi konstrukcije </t>
  </si>
  <si>
    <t>objekta oz. jih mora izvajalec sam dimenzionirati.</t>
  </si>
  <si>
    <t xml:space="preserve">Na jeklenih konstrukcijah, ki so v končni fazi vidne, je vse zvare brusiti gladko in </t>
  </si>
  <si>
    <t>ravno do površine profila.</t>
  </si>
  <si>
    <t>Izvajalec mora zagotoviti notranjo kontrolo ter zunanji nadzor izdelave in montaže</t>
  </si>
  <si>
    <t xml:space="preserve"> jeklenih nosilnih konstrukcij, skladno z zahtevami SIST ENV 1090-1. Po dokončanju </t>
  </si>
  <si>
    <t xml:space="preserve">mora predati zaključno poročilo o kvaliteti izdelave in korozijske zaščite jeklene </t>
  </si>
  <si>
    <t>konstrukcije.</t>
  </si>
  <si>
    <t xml:space="preserve">Ponovna montaža kovinske konstrukcije  </t>
  </si>
  <si>
    <t>nadstreška s predhodnim čiščenjem stare barve,</t>
  </si>
  <si>
    <t>antikorozijsko zaščito in 2x barvanje s poliuretansko</t>
  </si>
  <si>
    <t xml:space="preserve">barvo v RAL po izboru arhitekta, upoštevati </t>
  </si>
  <si>
    <t>tudi nov pritrdilni material ter izvedbo nove</t>
  </si>
  <si>
    <t xml:space="preserve">pločevinaste obrobe na stiku z novo fasado, </t>
  </si>
  <si>
    <t>Demontaža in ponovna montaža kovinskega</t>
  </si>
  <si>
    <t>nadstreška, komplet s kritino, upoštevati tudi</t>
  </si>
  <si>
    <t>nov montažni material ter krajšanje jeklenih</t>
  </si>
  <si>
    <t xml:space="preserve">nosilcev ter izvedbo nove pločevinaste obrobe </t>
  </si>
  <si>
    <t>na stiku z novo fasado, tlorisna površina 350*300 cm</t>
  </si>
  <si>
    <t xml:space="preserve">Ponovna montaža zaščitne mreže nad </t>
  </si>
  <si>
    <t>svetlobno kupolo, komplet s predhodnim barvanjem,</t>
  </si>
  <si>
    <t>dim. 200*150 cm</t>
  </si>
  <si>
    <t>Predelava spodnjega dela kovinske dimniške</t>
  </si>
  <si>
    <t>lestve glede na nove debeline strešne izolacije</t>
  </si>
  <si>
    <t xml:space="preserve">Ponovna montaža obstoječih drogov za </t>
  </si>
  <si>
    <t xml:space="preserve">zastave </t>
  </si>
  <si>
    <t>Izdelava, dobava in montaža kovinskih</t>
  </si>
  <si>
    <t xml:space="preserve">lestev za dostop na streho, lestve dolžine </t>
  </si>
  <si>
    <t xml:space="preserve">300 cm, z zunanjimi varovalnimi obroči, </t>
  </si>
  <si>
    <t xml:space="preserve">komplet s pritrdilnim materialom, vse je </t>
  </si>
  <si>
    <t>vroče cinkano</t>
  </si>
  <si>
    <t xml:space="preserve">Izdelava, dobava in montaža zaščite prezračevalnega </t>
  </si>
  <si>
    <t xml:space="preserve">jaška, sestavljenega iz vroče cinkanega nosilnega </t>
  </si>
  <si>
    <t>okvirja dim. 50/50 mm, nad obstoječim jaškom,</t>
  </si>
  <si>
    <t xml:space="preserve">tlorisnih dimenzij 180 x 160 cm, višine 60/113cm, </t>
  </si>
  <si>
    <t xml:space="preserve">s polno strešno in zadnjo stranico, ter tremi stranicami </t>
  </si>
  <si>
    <t>iz Alu "Z" lamel. (glej načrt)</t>
  </si>
  <si>
    <t xml:space="preserve">Izdelava, dobava in montaža kovinske Inox </t>
  </si>
  <si>
    <t>rešetke dim. 40*40 cm, komplet z okvirjem</t>
  </si>
  <si>
    <t>rešetke dim. 135*126 cm, komplet z okvirjem</t>
  </si>
  <si>
    <t>Skupaj ključavničarska dela:</t>
  </si>
  <si>
    <t>Krovska in kleparska dela</t>
  </si>
  <si>
    <t xml:space="preserve">Izvajalec mora poskrbeti, da bo dobavljena pločevina vsa barvana v isti šarži, t.j. </t>
  </si>
  <si>
    <t>odstopanja v barvnih niansah med vgrajeno pločevino na istem objektu niso dovoljena.</t>
  </si>
  <si>
    <t xml:space="preserve">začasne odvode meteorne vode ven iz objekta (do izvedbe odtočenih cevi oz. </t>
  </si>
  <si>
    <t>meteorne kanalizacije).</t>
  </si>
  <si>
    <t xml:space="preserve">Izvedba del ter vgrajeni material morata ustrezati veljavnim predpisom in </t>
  </si>
  <si>
    <t>standardom, predvsem pa:</t>
  </si>
  <si>
    <t>Pravilnik o zaščiti stavb pred vlago (U.l. RS št. 29/2004),</t>
  </si>
  <si>
    <t>Pravilnik o učinkoviti rabi energije v stavbah (U.l. RS št. 52/2010),</t>
  </si>
  <si>
    <t>SIST EN 1304: opečni strešniki in fazonski kosi,</t>
  </si>
  <si>
    <t>SIST EN 14783: povsem podprta pločevina za pokrivanje streh ter zunanje in notranje obloge,</t>
  </si>
  <si>
    <t>SIST EN 13859: rezervna kritina,</t>
  </si>
  <si>
    <t xml:space="preserve">SIST EN 1362, SIST EN 1363, SIST EN 1364, SIST EN 1365, SIST EN 1366, </t>
  </si>
  <si>
    <t xml:space="preserve">SIST EN 1367, SIST EN 1368, SIST EN 1369, SIST EN 1370, SIST EN 1371: </t>
  </si>
  <si>
    <t>toplotno izolacijski proizvodi za stavbe,</t>
  </si>
  <si>
    <t>SIST EN 14351-1: okna in vrata.</t>
  </si>
  <si>
    <t xml:space="preserve">Opomba: </t>
  </si>
  <si>
    <t xml:space="preserve">Vse strešne površine mora pred, med in po izvedbi pregledati predstavnik </t>
  </si>
  <si>
    <t xml:space="preserve">proizvajalca finalnega sloja ! Vse robne pločevine morajo biti izvedene </t>
  </si>
  <si>
    <t>s sistemsko plastificirano pločevino proizvajalca finalnega vodotesnega sloja!</t>
  </si>
  <si>
    <t>Izvedba nove strehe v sestavi, komplet z dobavo:</t>
  </si>
  <si>
    <t>S01, S02, S03, S04</t>
  </si>
  <si>
    <t>Sikaplan 18 G mehansko pritrjena v področju spojev</t>
  </si>
  <si>
    <t xml:space="preserve">(po veljavnih navodilih za vgradnjo za vrsto Sikaplan® - G </t>
  </si>
  <si>
    <t xml:space="preserve">sistemov za mehansko pritrjevanje na strehah) </t>
  </si>
  <si>
    <t>Vsi stiki se izvedejo s prekrivanjem in varjenjem</t>
  </si>
  <si>
    <t>Geotekstil</t>
  </si>
  <si>
    <t>Toplotna izolacija, kamena volna SMARTroof  TOP(DDP) (0,038 W/mK), d= 6 cm</t>
  </si>
  <si>
    <t>Toplotna izolacija, XPS KI Polyfoam C-350 LJ, (0,036 W/mK), d= 14 cm</t>
  </si>
  <si>
    <t>Upoštevati tudi izdelavo oz. obdelavo vseh spojev in zaključkov</t>
  </si>
  <si>
    <t>ter ves montažni, pritrdilni in tesnilni material</t>
  </si>
  <si>
    <t>STREHA V PODROČJU ZAKLJUČNIH OBROB</t>
  </si>
  <si>
    <t xml:space="preserve">(po veljavnih navodilih za vgradnjo za vrsto Sikaplan® - </t>
  </si>
  <si>
    <t xml:space="preserve">G sistemov za mehansko pritrjevanje na strehah) </t>
  </si>
  <si>
    <t>Vlagoodporna LSB plošča, d= 22 mm, širina 15 cm, sidrana v obstoječ beton</t>
  </si>
  <si>
    <t>Toplotna izolacija, kamena volna SMARTroof  TOP(DDP) (0,038 W/mK), d= 4 cm</t>
  </si>
  <si>
    <t>S06, S07</t>
  </si>
  <si>
    <t xml:space="preserve">Strešna kritina Trimoval TPO 1000, izdelana iz </t>
  </si>
  <si>
    <t xml:space="preserve">pocinkane in enostransko obarvane jeklene </t>
  </si>
  <si>
    <t xml:space="preserve">pločevine, s spodnjim izolacijskim sloj poliuretana </t>
  </si>
  <si>
    <t xml:space="preserve">deb. 10 mm, spodnji sloj plošč je zaprt z armirano </t>
  </si>
  <si>
    <t>aluminijasto folijo</t>
  </si>
  <si>
    <t>Dobava in montaža lesenih špirovcev dim. 5/14 cm</t>
  </si>
  <si>
    <t>iz kvalitetnega smrekovega lesa, dolžine do 200 cm,</t>
  </si>
  <si>
    <t xml:space="preserve">les je globinsko impregniran in finalno barvan </t>
  </si>
  <si>
    <t xml:space="preserve">z lazurnim premazom v tonu po izboru arhitekta, </t>
  </si>
  <si>
    <t>upoštevati ves montažni in pritrdilni material</t>
  </si>
  <si>
    <t>Izdelava, dobava in montaža horizontalnega žleba,</t>
  </si>
  <si>
    <t>izdelanega iz Alu plastificirane pločevine, r.š. 50 cm,</t>
  </si>
  <si>
    <t>komplet z vsem pritrdilnim, montažnim in</t>
  </si>
  <si>
    <t>tesnilnim materialom, barva po izboru arhitekta,</t>
  </si>
  <si>
    <t>upoštevati tudi nove nosilne kljuke</t>
  </si>
  <si>
    <t>Izvedba zaščite proti golobom z montažo</t>
  </si>
  <si>
    <t>kovinskih bodic, komplet s pritrdilnim materialom</t>
  </si>
  <si>
    <t xml:space="preserve">Izdelava, dobava in montaža strešne obrobe </t>
  </si>
  <si>
    <t xml:space="preserve">(S06 in S07) izdelane iz Alu plastificirane pločevine, </t>
  </si>
  <si>
    <t xml:space="preserve">r.š. 45 cm, komplet z vsem pritrdilnim, montažnim </t>
  </si>
  <si>
    <t>in tesnilnim materialom, barva po izboru arhitekta</t>
  </si>
  <si>
    <t xml:space="preserve">Dobava in montaža novih vertikalnih odtočnih </t>
  </si>
  <si>
    <t xml:space="preserve">cevi fi 150 mm, komplet z novimi nosilnimi </t>
  </si>
  <si>
    <t xml:space="preserve">kljukami ter priklopom na nove horizontalne </t>
  </si>
  <si>
    <t>žlebove</t>
  </si>
  <si>
    <t xml:space="preserve">Predelava, prilagoditev oz. premestitev strešnih </t>
  </si>
  <si>
    <t xml:space="preserve">odduhov z uporabo fazonskih kosov za izvedbo </t>
  </si>
  <si>
    <t>odmikov od fasade v sloju nove izolacije</t>
  </si>
  <si>
    <t>Dobava in montaža novih LTŽ cevi (na vertikalnih</t>
  </si>
  <si>
    <t>odtokih, višine do 200 cm, fi cevi 160 mm</t>
  </si>
  <si>
    <t xml:space="preserve">Prilagoditev zračnikov glede na nove debeline    </t>
  </si>
  <si>
    <t>izolacije na strehi</t>
  </si>
  <si>
    <t xml:space="preserve">Prilagoditev prezračevalnih naprav glede na nove </t>
  </si>
  <si>
    <t>debeline izolacije na strehi</t>
  </si>
  <si>
    <t xml:space="preserve">Prilagoditev filtrov glede na nove debeline </t>
  </si>
  <si>
    <t>Za poz. 11, 12, 13 ponudniku svetujemo ogled obstoječega stanja</t>
  </si>
  <si>
    <t>Izdelava nove dimniške obrobe na strehi objekta,</t>
  </si>
  <si>
    <t>izdelana iz Alu plastificirane pločevine, r.š.</t>
  </si>
  <si>
    <t>do 60 cm, komplet z vsem tesnilnim in pritrdilnim</t>
  </si>
  <si>
    <t>materialom</t>
  </si>
  <si>
    <t>Dobava in vgradnja cevi za oddušnik, cev</t>
  </si>
  <si>
    <t>izdelana iz Alu plastificirane pločevine, fi</t>
  </si>
  <si>
    <t>cevi 100 mm, komplet s pritrdilnim materialom,</t>
  </si>
  <si>
    <t>v ceni tudi izvedba oddušnika s kapo</t>
  </si>
  <si>
    <t>Slikopleskarska dela</t>
  </si>
  <si>
    <t xml:space="preserve">Barva mora biti enakomerne strukture, kar mora izvajalec doseči s stalnim mešalnim </t>
  </si>
  <si>
    <t>razmerjem, ustreznim prekritjem podlage idr..</t>
  </si>
  <si>
    <t xml:space="preserve">Po dokončanju mora izvajalec predati naročniku po 10 kg pripravljene barve vsakega </t>
  </si>
  <si>
    <t>odtenka in vrste barve za morebitne popravke poškodb po selitvi v objekt.</t>
  </si>
  <si>
    <t>morebitno potrebni osnovni in vezni premazi – po zahtevah dobavitelja izravnalnih kitov in barv,</t>
  </si>
  <si>
    <t xml:space="preserve">vse potrebne zaščite okrog ostalih že vgrajenih elementov (preboji, stavbno pohištvo,...) </t>
  </si>
  <si>
    <t>v vseh fazah,</t>
  </si>
  <si>
    <t xml:space="preserve">vse potrebne obdelave ob stikih različnih materialov podlage (dilatacije, poglobljene fuge ipd.), </t>
  </si>
  <si>
    <t xml:space="preserve">na zaključkih in priključkih k že vgrajenim elementom (preboji, stavbno pohištvo,..), </t>
  </si>
  <si>
    <t>tudi kitanje z akrilnim kitom,</t>
  </si>
  <si>
    <t>popravila slikanja po dokončani finalizaciji stanovanj (polaganje parketa, vgradnja vrat,</t>
  </si>
  <si>
    <t>montaža stikal in vtičnic),</t>
  </si>
  <si>
    <t xml:space="preserve">Izvedba del ter vgrajeni material morata ustrezati veljavnim predpisom in tehničnim </t>
  </si>
  <si>
    <t>specifikacijam, predvsem pa:</t>
  </si>
  <si>
    <t xml:space="preserve">SIST EN 13300: barve in laki – premazna sredstva in premazni sistemi na vodni osnovi </t>
  </si>
  <si>
    <t>za notranje zidove in stropove,</t>
  </si>
  <si>
    <t xml:space="preserve">SIST EN ISO 1062-1: barve in laki - premazni materiali in premazni sistemi za zunanjo </t>
  </si>
  <si>
    <t>zaščito zidov in betona,</t>
  </si>
  <si>
    <t>SIST EN ISO 3668: barve in laki – vizualna primerjava barve premaza.</t>
  </si>
  <si>
    <t>Barvanje dimniške zunanje kovinske lestve,</t>
  </si>
  <si>
    <t xml:space="preserve">višine 800 cm, komplet s čiščenjem stare barve, </t>
  </si>
  <si>
    <t xml:space="preserve">antikorozijsko zaščito ter 2x finalnim barvanjem </t>
  </si>
  <si>
    <t xml:space="preserve">s poliuretansko barvo v tonu po izboru arhitekta </t>
  </si>
  <si>
    <t xml:space="preserve">Barvanje notranjih sten s predhodno pripravo podlage, </t>
  </si>
  <si>
    <t xml:space="preserve">z Latex barvo v tonu po izbiri uporabnika. </t>
  </si>
  <si>
    <t>Uporabljenih bo več različnih barvnih tonov</t>
  </si>
  <si>
    <t>2a</t>
  </si>
  <si>
    <t xml:space="preserve">barvanje zaradi posegov energetske sanacije </t>
  </si>
  <si>
    <t>(špalete, pozidave okoli oken, poškodovane površine</t>
  </si>
  <si>
    <t xml:space="preserve">zaradi vgradnje novih elementov …) </t>
  </si>
  <si>
    <t>2b</t>
  </si>
  <si>
    <t xml:space="preserve">barvanje ostalih površin zaradi enotnega videza </t>
  </si>
  <si>
    <t>prostorov</t>
  </si>
  <si>
    <t xml:space="preserve">Barvanje notranjih stropov s predhodno pripravo </t>
  </si>
  <si>
    <t xml:space="preserve">podlage, z poldisperzijsko barvo v tonu po izbiri </t>
  </si>
  <si>
    <t>uporabnika. Uporabljenih bo več različnih barvnih tonov</t>
  </si>
  <si>
    <t>Stavbno pohištvo</t>
  </si>
  <si>
    <t xml:space="preserve">Pri vseh vratih je potrebno upoštevati talne oz. stenske omejevalce odpiranja vrat. </t>
  </si>
  <si>
    <t xml:space="preserve">Vsa okna, vrata in zasteklitve morajo biti izdelane v skladu z opisi, načrti in shemami. </t>
  </si>
  <si>
    <t xml:space="preserve">Izvajalec je dolžan poskrbeti za to, da so upoštevani vsi grafični in tekstualni deli </t>
  </si>
  <si>
    <t xml:space="preserve">projekta ter za morebitne uskladitve med le-temi. Izvedba mora biti takšna, da ne </t>
  </si>
  <si>
    <t xml:space="preserve">bo toplotnih mostov. Obveza izvajalca teh del je, da predhodno preveri mere vseh </t>
  </si>
  <si>
    <t xml:space="preserve">odprtin in le-tem prilagodi natančno velikost stavbnega pohištva. Glede na prej </t>
  </si>
  <si>
    <t xml:space="preserve">navedeno mora ponudnik/izvajalec enotne cene formirati tako, da se le-te ne </t>
  </si>
  <si>
    <t xml:space="preserve">spremenijo, tudi če so dejanske mere odprtin in stavbnega pohištva različne </t>
  </si>
  <si>
    <t xml:space="preserve">od opisanih oz. od tistih v shemah (± 5%). V kolikor bo zaradi nenatančne </t>
  </si>
  <si>
    <t xml:space="preserve">priprave odprtin za stavbno pohištvo potrebno dobaviti in montirati notranje </t>
  </si>
  <si>
    <t xml:space="preserve">vogalne prekrivne letvice, bo dobava in montaža le-teh strošek odgovornega </t>
  </si>
  <si>
    <t xml:space="preserve">za nenatančnost (izvajalec gradbenih dela ali pa izvajalec stavbnega pohištva), </t>
  </si>
  <si>
    <t>nikakor pa ne naročnika.</t>
  </si>
  <si>
    <t>izdelava delavniških načrtov in po potrebi tehnoloških risb za proizvodnjo vključno z detajli,</t>
  </si>
  <si>
    <t xml:space="preserve">slepe okvirje ter/ali nosilno podkonstrukcijo, če je to potrebno ali če je izrecno opisano </t>
  </si>
  <si>
    <t>v opisu posamezne postavke</t>
  </si>
  <si>
    <t xml:space="preserve">delo in material za morebitna odstopanja dejanske skupne dimenzije elementov </t>
  </si>
  <si>
    <t>do ± 5% od opisane skupne dimenzije v popisu.</t>
  </si>
  <si>
    <t>Posebne zahteve glede gradbeno-fizikalnih lastnosti stavbnega pohištva na fasadnem ovoju:</t>
  </si>
  <si>
    <t xml:space="preserve">zračna propustnost: razred 3 po SIST EN 12207; do tlačne razlike 300 Pa, </t>
  </si>
  <si>
    <t>merjeno po SIST EN 1027,</t>
  </si>
  <si>
    <t>vodotesnost: razred 7A po SIST 12208, merjeno po SIST EN 1027,</t>
  </si>
  <si>
    <t>toplotna prehodnost: določena v opisih posameznih postavk oz. v tehničnem poročilu,</t>
  </si>
  <si>
    <t>zvočna izolirnost: Rw ≥ 32 dB,</t>
  </si>
  <si>
    <t>odpornost na veter za zunanja senčila: razred 2 po SIST EN 13659.</t>
  </si>
  <si>
    <t>Varnostna stekla:</t>
  </si>
  <si>
    <t xml:space="preserve">posamezne zahteve so opisane v popisu del, vgradijo se lahko samo stekla z dokazili </t>
  </si>
  <si>
    <t>o izpolnjevanju teh lastnosti,</t>
  </si>
  <si>
    <t xml:space="preserve">debeline in sestave stekel navedene v opisih so ocenjene: dimenzioniranje glede na </t>
  </si>
  <si>
    <t>predpisane zahteve in nameravano rabo izvede izvajalec.</t>
  </si>
  <si>
    <t>Pravilnik o zaščiti pred hrupom v stavbah (U.l. RS št. 10/2012)</t>
  </si>
  <si>
    <t>SIST EN 13451-1: okna in vrata,</t>
  </si>
  <si>
    <t>SIST EN 13659, SIST EN 13561: polkna, rolete, zunanja senčila</t>
  </si>
  <si>
    <t>TIP 1</t>
  </si>
  <si>
    <t xml:space="preserve">PVC okno Aluplast Ideal 8000 – classic line, UV odporno, dimenzijsko stabilno </t>
  </si>
  <si>
    <t xml:space="preserve">Šestkomorna tehnika z jekleno ojačitvijo-85 mm, trojno tesnenje </t>
  </si>
  <si>
    <t>Okno: Uw= manjše ali enako 0,9 W/m2K</t>
  </si>
  <si>
    <t>Steklo: Ug= manjše ali enako 0,7 W/m2K</t>
  </si>
  <si>
    <t>Barva zunaj in znotraj : temno rjava kot mahagonij</t>
  </si>
  <si>
    <t xml:space="preserve">Na zunanji strani ALU polica (sega čez fasado maksimalno 3cm), </t>
  </si>
  <si>
    <t>Na notranji PVC polica (sega v prostor maksimalno 2cm)</t>
  </si>
  <si>
    <t>Notranje in zunanje zaključne PVC letve</t>
  </si>
  <si>
    <t>Brest pololiva "Secustik" - barva rjava</t>
  </si>
  <si>
    <t>Odpiranje po shemah</t>
  </si>
  <si>
    <t xml:space="preserve"> - Stekla so kaljena  na zunanji in navadna na notranji strani</t>
  </si>
  <si>
    <t xml:space="preserve"> - Okno ima zunanje ALU žaluzije (kot Krpan) na ročni pogon</t>
  </si>
  <si>
    <t>1a</t>
  </si>
  <si>
    <t>1b</t>
  </si>
  <si>
    <t>1c</t>
  </si>
  <si>
    <t>TIP 2</t>
  </si>
  <si>
    <t xml:space="preserve"> - Okno se odpira na elektro pogon, vključiti el. motor Geze Micro</t>
  </si>
  <si>
    <t xml:space="preserve"> - Okno je matirano na notranji strani</t>
  </si>
  <si>
    <t>TIP 3</t>
  </si>
  <si>
    <t xml:space="preserve"> - Stekla so navadna  na zunanji in notranji strani</t>
  </si>
  <si>
    <t>3a</t>
  </si>
  <si>
    <t>3b</t>
  </si>
  <si>
    <t xml:space="preserve">fiksni potopni komarnik z ALU kotnikom snemljiv preko </t>
  </si>
  <si>
    <t>alu vrtljivega zatiča, dim. 100*60 cm</t>
  </si>
  <si>
    <t>TIP 4</t>
  </si>
  <si>
    <t xml:space="preserve"> - Okno je matirano na sredinskem steklu </t>
  </si>
  <si>
    <t>4a</t>
  </si>
  <si>
    <t>4b</t>
  </si>
  <si>
    <t>TIP 4a</t>
  </si>
  <si>
    <t xml:space="preserve"> - Okno ima stranski razširitveni profil</t>
  </si>
  <si>
    <t>5a</t>
  </si>
  <si>
    <t>TIP 5</t>
  </si>
  <si>
    <t xml:space="preserve"> - Stekla so kaljena  na zunanji in kaljena lepljena na notranji strani</t>
  </si>
  <si>
    <t>6a</t>
  </si>
  <si>
    <t>TIP 5a</t>
  </si>
  <si>
    <t>TIP 6</t>
  </si>
  <si>
    <t xml:space="preserve"> - Okno ima zunanje ALU žaluzije (kot Krpan) na elektro pogon, vključiti el. motor Portos 10Nm </t>
  </si>
  <si>
    <t xml:space="preserve"> - Zgornja okna se odpira na elektro pogon, vključiti el. motor Geze Micro</t>
  </si>
  <si>
    <t>8a</t>
  </si>
  <si>
    <t>8b</t>
  </si>
  <si>
    <t>8c</t>
  </si>
  <si>
    <t>8d</t>
  </si>
  <si>
    <t>8e</t>
  </si>
  <si>
    <t>8f</t>
  </si>
  <si>
    <t>8g</t>
  </si>
  <si>
    <t>TIP 6a</t>
  </si>
  <si>
    <t xml:space="preserve"> - Okno ima zunanje ALU žaluzije (kot Krpan) na elektro pogon, vključiti el. motor Portos 10Nm</t>
  </si>
  <si>
    <t>9a</t>
  </si>
  <si>
    <t>TIP 6b</t>
  </si>
  <si>
    <t>Fiksna zasteklitev</t>
  </si>
  <si>
    <t>10a</t>
  </si>
  <si>
    <t>10b</t>
  </si>
  <si>
    <t>10c</t>
  </si>
  <si>
    <t>10d</t>
  </si>
  <si>
    <t>10e</t>
  </si>
  <si>
    <t>10f</t>
  </si>
  <si>
    <t>10g</t>
  </si>
  <si>
    <t>10h</t>
  </si>
  <si>
    <t>10i</t>
  </si>
  <si>
    <t>10j</t>
  </si>
  <si>
    <t>10k</t>
  </si>
  <si>
    <t>10l</t>
  </si>
  <si>
    <t>10m</t>
  </si>
  <si>
    <t>10n</t>
  </si>
  <si>
    <t>TIP 6c</t>
  </si>
  <si>
    <t>11a</t>
  </si>
  <si>
    <t>TIP 6d</t>
  </si>
  <si>
    <t>12a</t>
  </si>
  <si>
    <t>TIP 7</t>
  </si>
  <si>
    <t>13a</t>
  </si>
  <si>
    <t>13b</t>
  </si>
  <si>
    <t>TIP 7a</t>
  </si>
  <si>
    <t>14d</t>
  </si>
  <si>
    <t>14c</t>
  </si>
  <si>
    <t>14b</t>
  </si>
  <si>
    <t>14a</t>
  </si>
  <si>
    <t>TIP 7b</t>
  </si>
  <si>
    <t>15a</t>
  </si>
  <si>
    <t>TIP 8</t>
  </si>
  <si>
    <t>Akripol troslojna kupola, vključno z nadvišanjem osnovnega venca</t>
  </si>
  <si>
    <t>16a</t>
  </si>
  <si>
    <t>TIP 9</t>
  </si>
  <si>
    <t xml:space="preserve">Demontaža, premik in ponovna montaža obstoječih </t>
  </si>
  <si>
    <t xml:space="preserve">oken dim.100/120 cm, vključno z vsem pritrdilnim </t>
  </si>
  <si>
    <t xml:space="preserve">in pokrivnim materialom za pravilno postavitev </t>
  </si>
  <si>
    <t xml:space="preserve">okna. </t>
  </si>
  <si>
    <t xml:space="preserve">Vsa vrata morajo biti izdelana v skladu z opisi, načrti in shemami. Uporabiti je sistemske </t>
  </si>
  <si>
    <t xml:space="preserve">rešitve proizvajalcev. Izvajalec je dolžan poskrbeti za to, da so upoštevani vsi grafični in </t>
  </si>
  <si>
    <t xml:space="preserve">tekstualni deli projekta ter za morebitne uskladitve med le-temi. Izvajalec vrat je dolžan </t>
  </si>
  <si>
    <t xml:space="preserve">pravočasno sporočiti glavnemu izvajalcu vse tehnološke podatke, predvsem pa točne </t>
  </si>
  <si>
    <t xml:space="preserve">mere odprtin v stenah ter podatke o mestih el. priklopov. Prav tako je izvajalec vrat </t>
  </si>
  <si>
    <t xml:space="preserve">sam dolžan preveriti debeline in obdelave sten, v katerih so vrata in temu ustrezno </t>
  </si>
  <si>
    <t>izbrati debelino podboja.</t>
  </si>
  <si>
    <t>dobavo in vgradnjo odbojnikov po izboru arhitekta,</t>
  </si>
  <si>
    <t>po potrebi začasne cilindrične vložke za čas gradnje,</t>
  </si>
  <si>
    <t xml:space="preserve">delo in material za morebitna odstopanja dejanske skupne mere vrat do ± 5% ter širine </t>
  </si>
  <si>
    <t>vratnega podboja do 20% od opisane skupne dimenzije v popisu,</t>
  </si>
  <si>
    <t xml:space="preserve">pri vratih z električnimi ključavnicami in vratih s požarnimi zahtevami sodelovanje pri </t>
  </si>
  <si>
    <t>funkcionalnem preizkušanju le-teh.</t>
  </si>
  <si>
    <t>Zaklepanje/odklepanje:</t>
  </si>
  <si>
    <t xml:space="preserve">Pri posameznih vratih s ključavnico za cilindrični vložek bodo vgrajeni cilindrični vložki </t>
  </si>
  <si>
    <t xml:space="preserve">za sistemsko odklepanje/zaklepanje. Če je potrebno (za zagotavljanje varnosti med </t>
  </si>
  <si>
    <t xml:space="preserve">gradnjo), mora izvajalec za čas gradnje vgraditi začasni cilindrični vložek in ga </t>
  </si>
  <si>
    <t>odstraniti ob vgradnji sistemskih.</t>
  </si>
  <si>
    <t xml:space="preserve">Pri vratih z električnimi ključavnicami so le-te sestavni del cene samo za del, ki ga vgradi </t>
  </si>
  <si>
    <t xml:space="preserve">dobavitelj vrat, za ostalo glej popise pristopne kontrole. Obvezno mora biti zagotovljena </t>
  </si>
  <si>
    <t xml:space="preserve">kompatibilnost s sistemom pristopne kontrole in požarnega javljanja. Priklop na sistem </t>
  </si>
  <si>
    <t>ni predmet teh del.</t>
  </si>
  <si>
    <t>Posebne zahteve glede dimenzijskih toleranc:</t>
  </si>
  <si>
    <t>dimenzije vratnega krila: tolerančni razred 2 po SIST EN 1529,</t>
  </si>
  <si>
    <t xml:space="preserve">ravnost vratnega krila: lokalna ravnost: tolerančni razred 2 po SIST EN 1530; </t>
  </si>
  <si>
    <t>splošna ravnost: tolerančni razred 3 po SIST EN 1530,</t>
  </si>
  <si>
    <t>mehanska odpornost vrat: razred 3-4 (zahtevna in bolj zahtevna raba) po SIST EN 1192,</t>
  </si>
  <si>
    <t>odpornost pri klimatskih obremenitvah: glej opise pri posameznih vratih.</t>
  </si>
  <si>
    <t>Vrata z zahtevami po požarni odpornosti in vrata na evakuacijskih poteh:</t>
  </si>
  <si>
    <t>zahteve so razvidne iz »zasnove požarne varnosti«,</t>
  </si>
  <si>
    <t>vgradijo se lahko samo vrata, ki imajo certifikat o skladnosti, ki izkazuje zahtevane lastnosti,</t>
  </si>
  <si>
    <t xml:space="preserve">vsi sestavni deli in opisane komponente ter način vgradnje morajo biti ustrezne </t>
  </si>
  <si>
    <t>pogojem iz certifikata o skladnosti oz. STS, na podlagi katerega je bil certifikat izdan,</t>
  </si>
  <si>
    <t>naprave za odpiranje vrat na evakuacijskih poteh morajo biti skladne s SIST EN 179,</t>
  </si>
  <si>
    <t xml:space="preserve">samozapirala na požarnih vratih morajo biti ustrezna teži vratnega krila ter </t>
  </si>
  <si>
    <t>skladna s SIST EN 1154.</t>
  </si>
  <si>
    <t>Vrata z zahtevami glede zvočne izolativnosti:</t>
  </si>
  <si>
    <t>vse v popisih zapisane vrednosti se nanašajo na vrednosti vgrajenih vrat na objektu.</t>
  </si>
  <si>
    <t xml:space="preserve">debeline in sestave stekel navedene v opisih so ocenjene: dimenzioniranje glede </t>
  </si>
  <si>
    <t>na predpisane zahteve in nameravano rabo izvede izvajalec.</t>
  </si>
  <si>
    <t>osnutek SIST EN 13451-2: notranja vrata (oz. vsi referenčni standardi ali STS)</t>
  </si>
  <si>
    <t>osnutek SIST EN 13451-3: požarna vrata (oz. vsi referenčni standardi ali STS)</t>
  </si>
  <si>
    <t xml:space="preserve">SIST EN 179: stavbno okovje – naprave za zasilne izhode z vzvodno ročico ali </t>
  </si>
  <si>
    <t>pritisnim pedalom,</t>
  </si>
  <si>
    <t>SIST EN 1154: stavbno okovje – naprave za samodejno zapiranje vrat.</t>
  </si>
  <si>
    <t>TIP V1</t>
  </si>
  <si>
    <t>ALU notranja vrata z rešetko  – ALU Heroal 90 plus prekrivno barvana</t>
  </si>
  <si>
    <t>Barva zunaj in znotraj: RAL9006</t>
  </si>
  <si>
    <t>Kljuka - inox na zunanji in notranji strani</t>
  </si>
  <si>
    <t>Ključavnica</t>
  </si>
  <si>
    <t>TIP V2</t>
  </si>
  <si>
    <t>Vhodna PVC vrata z zasteklitvijo in nadsvetlobo</t>
  </si>
  <si>
    <t>PVC Profil Geneo – nizek pohodni prag s termočlenom</t>
  </si>
  <si>
    <t xml:space="preserve">Šestkomorna tehnika z jekleno ojačitvijo </t>
  </si>
  <si>
    <t>Vrata: Ud= manjše ali enako 1,0 W/m2K</t>
  </si>
  <si>
    <t>na elektro pogon, vključiti el. motor Portos 10Nm</t>
  </si>
  <si>
    <t>TIP V3</t>
  </si>
  <si>
    <t xml:space="preserve">Vhodna polna PVC vrata z izolacijo </t>
  </si>
  <si>
    <t xml:space="preserve">Dobava in montaža zaščite za vrata - </t>
  </si>
  <si>
    <t>Athmer 25, na notranji strani vrat</t>
  </si>
  <si>
    <t xml:space="preserve">Izdelava, dobava in montaža novih zunanjih Alu </t>
  </si>
  <si>
    <t xml:space="preserve">polic na obstoječih oknih, na zunanji strani ALU </t>
  </si>
  <si>
    <t xml:space="preserve">polica (sega čez fasado maksimalno 3cm), </t>
  </si>
  <si>
    <t xml:space="preserve">Dobava in vgradnja zunanjih Alu žaluzij </t>
  </si>
  <si>
    <t xml:space="preserve">(kot Krpan) na elektro pogon, </t>
  </si>
  <si>
    <t>za okno dim. 100*120 cm</t>
  </si>
  <si>
    <t>Ostala dela</t>
  </si>
  <si>
    <t>vsa pripravljalna in zaključna dela</t>
  </si>
  <si>
    <t>ves pritrdilni in montažni material</t>
  </si>
  <si>
    <t>mere kontrolirati na gradbišču</t>
  </si>
  <si>
    <t>Izdelava PID</t>
  </si>
  <si>
    <t>Ponovna montaža obstoječih radiatorjev, komplet</t>
  </si>
  <si>
    <t xml:space="preserve">s pritrdilnim in tesnilnim materialom, v ceni </t>
  </si>
  <si>
    <t xml:space="preserve">upoštevati tudi preizkus tesnosti in izdelavo </t>
  </si>
  <si>
    <t>poročila</t>
  </si>
  <si>
    <t xml:space="preserve">Ponovna montaža in mizarska prilagoditev lesene  </t>
  </si>
  <si>
    <t xml:space="preserve">zaščite za radiatorje, komplet z vsem montažnim in </t>
  </si>
  <si>
    <t>pritrdilnim materialom</t>
  </si>
  <si>
    <t xml:space="preserve">Dobava in zamenjava obstoječih potopnih črpalk, </t>
  </si>
  <si>
    <t>komplet s prevezavo in premontažo,</t>
  </si>
  <si>
    <t>črpalke:</t>
  </si>
  <si>
    <t xml:space="preserve"> - proizvod: WILO</t>
  </si>
  <si>
    <t xml:space="preserve"> - Tip črpalke: Enojna črpalka</t>
  </si>
  <si>
    <t xml:space="preserve"> - Nazivni tlak: PN6</t>
  </si>
  <si>
    <t xml:space="preserve"> - Min.temp.medija 300 K</t>
  </si>
  <si>
    <t xml:space="preserve"> - Max.temp.medija 308 K</t>
  </si>
  <si>
    <t xml:space="preserve">Izvedba testa zrakotesnosti stavbe, pri čemer mora </t>
  </si>
  <si>
    <t>rezultat doseči zahtevo n50 je manjše od 3,0 h-1,</t>
  </si>
  <si>
    <t>Izvedba testa je namenjena preveritvi kakovosti prenove</t>
  </si>
  <si>
    <t>Izdelava, dobava in montaža zaćasnega gradbiščnega</t>
  </si>
  <si>
    <t>panoja oz. gradbiščne table:</t>
  </si>
  <si>
    <t xml:space="preserve">Ob začetku gradbenih del se na vidnem mestu postavi </t>
  </si>
  <si>
    <t xml:space="preserve">dovolj velik začasni pano oz. gradbiščna tabla v skladu </t>
  </si>
  <si>
    <t>z zahtevami oz. navodili organa upravljanja na področju</t>
  </si>
  <si>
    <t xml:space="preserve">komuniciranja vsebin evropske kohezijske politike v </t>
  </si>
  <si>
    <t xml:space="preserve">programskem obdobju 2014-2020. </t>
  </si>
  <si>
    <t xml:space="preserve">Skladno s Pravilnikom o gradbiščih </t>
  </si>
  <si>
    <t xml:space="preserve">(Uradni list RS, št. 55/08 s spremembami) je treba </t>
  </si>
  <si>
    <t xml:space="preserve">v primeru gradbenih dejavnosti upoštevati določila </t>
  </si>
  <si>
    <t>o gradbiščnih tablah. Pri postavitvi je potrebno upoštevati naslednje tehnične značilnosti:</t>
  </si>
  <si>
    <t xml:space="preserve">Začasni pano mora vsebovati naslednje elemente, ki </t>
  </si>
  <si>
    <t>morajo zajemati najmanj 25 odstotkov panoja:</t>
  </si>
  <si>
    <t xml:space="preserve"> - ime in glavni namen/cilj operacije,</t>
  </si>
  <si>
    <t xml:space="preserve"> - ustrezen logotip EKP 2014–2020,</t>
  </si>
  <si>
    <t xml:space="preserve"> - obrazložitev vloge Evropske unije z naslednjimi navedbami: </t>
  </si>
  <si>
    <t xml:space="preserve">»Kohezijski sklad«; navedba slogana: »Naložba v vašo </t>
  </si>
  <si>
    <t xml:space="preserve">prihodnost«, in navedba izjave: »Naložbo sofinancirata </t>
  </si>
  <si>
    <t>Evropska unija in Republika Slovenija«.</t>
  </si>
  <si>
    <t xml:space="preserve">Pano mora biti izdelan iz obstojnega materiala, </t>
  </si>
  <si>
    <t>podatki pa morajo biti čitljivi.</t>
  </si>
  <si>
    <t xml:space="preserve">Poškodovano ali zbledelo označitev je upravičenec </t>
  </si>
  <si>
    <t>dolžan nadomestiti z novo.</t>
  </si>
  <si>
    <t>Izdelava, dobava in montaža stalnega panoja oz table:</t>
  </si>
  <si>
    <t xml:space="preserve">Najpozneje tri mesece po zaključku vseh del v zvezi z operacijo, </t>
  </si>
  <si>
    <t xml:space="preserve">se na vidnem mestu postavi stalna plošča ali pano. </t>
  </si>
  <si>
    <t>Stalna plošča ali pano se postavi na vidnem mestu</t>
  </si>
  <si>
    <t xml:space="preserve">(npr. na mestu naložbe ali ob vhodu v objekt) </t>
  </si>
  <si>
    <t xml:space="preserve">in v skladu z zahtevami Navodil organa upravljanja na </t>
  </si>
  <si>
    <t xml:space="preserve">področju komuniciranja vsebin evropske kohezijske </t>
  </si>
  <si>
    <t xml:space="preserve">politike v programskem obdobju 2014-2020. Trajanje </t>
  </si>
  <si>
    <t xml:space="preserve">postavitve je najmanj 5 let po zadnjem izplačilu. </t>
  </si>
  <si>
    <t>Pri postavitvi je potrebno upoštevati naslednje tehnične značilnosti:</t>
  </si>
  <si>
    <t xml:space="preserve"> - Stalna plošča ali pano mora biti izdelan iz trdega </t>
  </si>
  <si>
    <t>obstojnega materiala. Upravičenec lahko po lastni presoji</t>
  </si>
  <si>
    <t xml:space="preserve"> izbere najbolj primerno velikost table. </t>
  </si>
  <si>
    <t>Priporočena velikost je 100 cm x 150 cm.</t>
  </si>
  <si>
    <t xml:space="preserve"> - Prostor na stalni plošči ali panoju, ki je rezerviran </t>
  </si>
  <si>
    <t xml:space="preserve">za opis aktivnosti ter navedbo financiranja, mora </t>
  </si>
  <si>
    <t>zavzemati najmanj 25 odstotkov celotne površine stalne plošče:</t>
  </si>
  <si>
    <t>upoštevati izvedbo temelja ter vse montažni in pritrdilni material</t>
  </si>
  <si>
    <t xml:space="preserve">Program usposabljanja za energetsko učinkovito </t>
  </si>
  <si>
    <t xml:space="preserve">uporabljanje stavbe s pojasnili uporabe vgrajenih </t>
  </si>
  <si>
    <t>sistemov</t>
  </si>
  <si>
    <t>ur</t>
  </si>
  <si>
    <t xml:space="preserve">Razna nepredvidena obrtniška dela, ki iz  </t>
  </si>
  <si>
    <t xml:space="preserve">načrtov niso razvidna, ponudnik naj za ta </t>
  </si>
  <si>
    <t xml:space="preserve">dela obvezno predvidi ocenjeni znesek v </t>
  </si>
  <si>
    <t>višini 5 % vrednosti vseh obrtniških del,</t>
  </si>
  <si>
    <t>obračun po dejansko porabljenem času</t>
  </si>
  <si>
    <t>in materialu in sporazumni ceni za enoto</t>
  </si>
  <si>
    <t>Skupaj ostala dela:</t>
  </si>
  <si>
    <t>Navedena oprema oz. material je informativnega</t>
  </si>
  <si>
    <t xml:space="preserve">značaja, ki odgovarja zahtevani kvaliteti. Če bo </t>
  </si>
  <si>
    <t xml:space="preserve">ponujenadrugačna oprema oz. material, mora </t>
  </si>
  <si>
    <t>biti enake ali boljše kvalitete.</t>
  </si>
  <si>
    <t xml:space="preserve">Če se ugotovi, da je ponujena oprema oz. materiali </t>
  </si>
  <si>
    <t xml:space="preserve">slabše kvalitete kot projektirano oziroma ne dosega </t>
  </si>
  <si>
    <t xml:space="preserve">zahtevane parametre, bo izvajalec vgradil opremo oz. </t>
  </si>
  <si>
    <t>materiale po projektni dokumentaciji.</t>
  </si>
  <si>
    <t xml:space="preserve">Pri izdelavi ponudbe na podlagi predmetnega </t>
  </si>
  <si>
    <t xml:space="preserve">popisa je potrebno v ceni posamezne enote ali </t>
  </si>
  <si>
    <t>sistema navedenega v popisu upoštevati:</t>
  </si>
  <si>
    <t>Dobavo materiala, ustrezno zaščitenega proti</t>
  </si>
  <si>
    <t>poškodbam, z vsemi transportnimi in manipulativnimi</t>
  </si>
  <si>
    <t>stroški, stroški zavarovanj, skladiščenja med</t>
  </si>
  <si>
    <t>transportom ali pred montažo. Pred montažo se vsak</t>
  </si>
  <si>
    <t>kos posebej pregleda in ugotovi ustreznost glede na</t>
  </si>
  <si>
    <t>zahteve. Vsaka naprava mora biti opremljena z navodili</t>
  </si>
  <si>
    <t>za obratovanje v slovenskem jeziku.</t>
  </si>
  <si>
    <t>Pripravo dokumentacije skladno s »Pravilnikom o</t>
  </si>
  <si>
    <t>gradbenih proizvodih«, ki jo izvajalec pred montažo</t>
  </si>
  <si>
    <t>preda nadzornemu organu (atesti, izjave o skladnosti,</t>
  </si>
  <si>
    <t>CE certifikati, tehnična soglasja…),  ter Uredbo o</t>
  </si>
  <si>
    <t>zelenem javnem naročanju</t>
  </si>
  <si>
    <t>Montažo materiala, izvedeno s strani strokovno</t>
  </si>
  <si>
    <t>usposobljene osebe, po potrebi osebe, ki je pooblaščena</t>
  </si>
  <si>
    <t>za montažo. Vsa oprema mora biti montirana skladno z</t>
  </si>
  <si>
    <t>navodili proizvajalca. V sklopu montaže je potrebno</t>
  </si>
  <si>
    <t>upoštevati ves drobni montažni in tesnilni material,</t>
  </si>
  <si>
    <t>pripravljalna in zaključna dela, izdelavo morebiti</t>
  </si>
  <si>
    <t>potrebnih prebojev in dolbenj.</t>
  </si>
  <si>
    <t>Zaščito vgrajenega materiala na objektu proti</t>
  </si>
  <si>
    <t>poškodbam nastalim zaradi izvajanja gradbenih ali</t>
  </si>
  <si>
    <t>ostalih del po vgradnji materiala.</t>
  </si>
  <si>
    <t>Pripravo dokumentacije o ustrezni montaži elementov</t>
  </si>
  <si>
    <t>ali naprav z zapisniki o kontroli električnih in cevnih</t>
  </si>
  <si>
    <t>povezav posamezne naprave ali zagonu naprav s strani</t>
  </si>
  <si>
    <t>za to pooblaščene organizacije ali proizvajalca, če je to</t>
  </si>
  <si>
    <t>potrebno.</t>
  </si>
  <si>
    <t>Pregled vseh elementov aktivne in pasivne požarne</t>
  </si>
  <si>
    <t>zaščite s strani pooblaščene organizacije, pridobivanje</t>
  </si>
  <si>
    <t>izjav o ustreznosti izvedenih del in montaže. Vsi</t>
  </si>
  <si>
    <t xml:space="preserve">elementi sistemov aktivne ali pasivne požarne zaščite </t>
  </si>
  <si>
    <t>morajo biti ustrezno označeni in dokumentirani.</t>
  </si>
  <si>
    <t>Trdnostne in ostale potrebne preizkuse sistemov z</t>
  </si>
  <si>
    <t>zapisniki o izvedbah preizkusov, podpisanimi s strani</t>
  </si>
  <si>
    <t>nadzornega organa. V kolikor je za posamezno</t>
  </si>
  <si>
    <t>instalacijo potrebno pridobiti ustrezno dokumentacijo</t>
  </si>
  <si>
    <t>drugega podjetja, je potrebno upoštevati stroške</t>
  </si>
  <si>
    <t>nadzora s strani tega podjetja, naročilo preskusov in</t>
  </si>
  <si>
    <t xml:space="preserve">pridobitev dokumentacije o ustreznosti in uspešno </t>
  </si>
  <si>
    <t>opravljenih preizkusih.</t>
  </si>
  <si>
    <t>Prevezava obstoječih razvodov na nove razvode.</t>
  </si>
  <si>
    <t>Zagon in kontrola posameznega sistema v celoti ter</t>
  </si>
  <si>
    <t>izdelava zapisnika o funkcionalnosti sistema.</t>
  </si>
  <si>
    <t>Vris sprememb, nastalih med gradnjo v PZI načrt ter</t>
  </si>
  <si>
    <t xml:space="preserve">predaja teh izdelovalcu PID načrta. </t>
  </si>
  <si>
    <t>Izdelava enopolnih shem posameznega razdelilca in</t>
  </si>
  <si>
    <t xml:space="preserve">nameščena shem v posamezni razdelilec </t>
  </si>
  <si>
    <t>Izdelava dokazila o zanesljivosti objekta skladno z</t>
  </si>
  <si>
    <t>veljavnim pravilnikom.</t>
  </si>
  <si>
    <t>Priprava podrobnih navodil za obratovanje in</t>
  </si>
  <si>
    <t>vzdrževanje elementov in sistemov v objektu. Uvajanje</t>
  </si>
  <si>
    <t>upravljavca sistemov investitorja, poučevanja, šolanja</t>
  </si>
  <si>
    <t>ter pomoč v prvem letu obratovanja.</t>
  </si>
  <si>
    <t xml:space="preserve">Kabelski vodnik NYM-J 3-5x1,5 mm2 z PVC izolacijo in </t>
  </si>
  <si>
    <t>plaščem položen v ceveh</t>
  </si>
  <si>
    <t>m</t>
  </si>
  <si>
    <t xml:space="preserve">Kabelski vodnik NYM-J 5x6 mm2 z PVC izolacijo in </t>
  </si>
  <si>
    <t>Ozemljitveni vodnik za izdedbo ozemljitev kov. delov</t>
  </si>
  <si>
    <t>H07V-K (rum-zel) 1X6mm2</t>
  </si>
  <si>
    <t xml:space="preserve">Razni spoji s fiksnimi kovinskimi masami </t>
  </si>
  <si>
    <t>split sistemi, tende, okvirji vrat, okvirji oken,…</t>
  </si>
  <si>
    <t>Zaščitne cevi, dobava in montaža</t>
  </si>
  <si>
    <t>Samogasna inštalacijska cev fi 16mm</t>
  </si>
  <si>
    <t>Samogasna inštalacijska cev fi 23mm</t>
  </si>
  <si>
    <t>Inštalacijske doze</t>
  </si>
  <si>
    <t>p/o doza dimenzije 100x100x50mm</t>
  </si>
  <si>
    <t xml:space="preserve">Reverzibilno stikalo VIMAR ali slično za krmiljenje  </t>
  </si>
  <si>
    <t xml:space="preserve">žaluzij ali oken kpl. z dozo, uvodnico in pokrovom </t>
  </si>
  <si>
    <t xml:space="preserve">Rele za krmiljenje motorjev žaluzij TTE 230V, z  </t>
  </si>
  <si>
    <t xml:space="preserve">možnostjo krmiljenja dveh motorjev žaluzij, proizvajalca </t>
  </si>
  <si>
    <t>Nice ali sličen</t>
  </si>
  <si>
    <t xml:space="preserve">Podometna doza dimenzije 250x200mm, za vgradnjo </t>
  </si>
  <si>
    <t>relejev namenjenih krmiljenju žaluzij, kpl z pokrovom</t>
  </si>
  <si>
    <t xml:space="preserve">Podometna doza dimenzije 300x200mm, za vgradnjo </t>
  </si>
  <si>
    <t>relejev namenjenih krmiljenju žaluzij, kpl. z pokrovom</t>
  </si>
  <si>
    <t>Protipožara pena za atestirano tesnitev manjših odprtin</t>
  </si>
  <si>
    <t xml:space="preserve">pri prehodu kablov iz prostora v prostor Promafoam C </t>
  </si>
  <si>
    <t>Senzor temperature in vlage</t>
  </si>
  <si>
    <t>Priključni vodotesni raychem spoj</t>
  </si>
  <si>
    <t xml:space="preserve">Dobava in montaža atestiranega grelnega kabla </t>
  </si>
  <si>
    <t xml:space="preserve">GD18-18m (320W/230V) za montažo v žlebove in </t>
  </si>
  <si>
    <t xml:space="preserve">odtočne cevi vse do peskolova, kpl. s pritrdilno in </t>
  </si>
  <si>
    <t>obesno opremo proizvajalca Egro Zorman ali sličen</t>
  </si>
  <si>
    <t xml:space="preserve">GD18-22m (400W/230V) za montažo v žlebove in </t>
  </si>
  <si>
    <t xml:space="preserve">GD18-48m (870W/230V) za montažo v žlebove in </t>
  </si>
  <si>
    <t xml:space="preserve">GD18-61m (1100W/230V) za montažo v žlebove in </t>
  </si>
  <si>
    <t xml:space="preserve">GD18-73m (1320W/230V) za montažo v žlebove in </t>
  </si>
  <si>
    <t xml:space="preserve">GD18-87m (1560W/230V) za montažo v žlebove in </t>
  </si>
  <si>
    <t>Napajalni kabel  OLFLEX 3x1,5mm2</t>
  </si>
  <si>
    <t>Napajalni kabel  OLFLEX 3x2,5mm2</t>
  </si>
  <si>
    <t xml:space="preserve">Signalni kabel LiYCY 5x1,5mm2 </t>
  </si>
  <si>
    <t>Montaža in priključitev grelnih kablov na krmilnik</t>
  </si>
  <si>
    <t>ogrevanja žlebov, po zahtevah dobavitelja opreme</t>
  </si>
  <si>
    <t>OPOMBA:</t>
  </si>
  <si>
    <t>Pred dobavo grelnih kablov, je potrebno točne</t>
  </si>
  <si>
    <t>dolžine gralnih kablov preveriti na objektu</t>
  </si>
  <si>
    <t xml:space="preserve">Priključitev motorja pogona žaluzij, po zahtevah </t>
  </si>
  <si>
    <t>dobavitelja žaluzij</t>
  </si>
  <si>
    <t xml:space="preserve">Priključitev motorja pogona za odprianje oken po </t>
  </si>
  <si>
    <t xml:space="preserve">zahtevah dobavitelja pogona oken </t>
  </si>
  <si>
    <t>Vse kabelske povezave za napajanje pogonov</t>
  </si>
  <si>
    <t>žaluzij in oken, je potrebno uskladiti z</t>
  </si>
  <si>
    <t>dobaviteljem opreme!</t>
  </si>
  <si>
    <t>Odklop in demontaža obstoječih luči na fasadi in</t>
  </si>
  <si>
    <t xml:space="preserve">nadstreških, ter ponovna montaža in priključitev na </t>
  </si>
  <si>
    <t xml:space="preserve">obstoječe tokokroge, po izvedbi toplotnega ovoja stavbe, </t>
  </si>
  <si>
    <t>kpl. z drobnim montažnim materialom in kablom</t>
  </si>
  <si>
    <t>Odklop in demontaža električne tende, ter</t>
  </si>
  <si>
    <t>ponovna montaža in priključitev na obstoječi tokokrog,</t>
  </si>
  <si>
    <t xml:space="preserve">po izvedbi toplotnega ovoja stavbe, kpl. z drobnim </t>
  </si>
  <si>
    <t>montažnim materialom in kablom</t>
  </si>
  <si>
    <t xml:space="preserve">Odklop in demontaža obstoječega split sistema, ter </t>
  </si>
  <si>
    <t xml:space="preserve">Odklop in demontaža obstoječe klimatske naprave, ter </t>
  </si>
  <si>
    <t>Odklop in demontaža obstoječih temperaturnih tipal</t>
  </si>
  <si>
    <t>in senzorjev, ter ponovna montaža in priključitev na</t>
  </si>
  <si>
    <t>obstoječe tokokroge, po izvedbi toplotnega ovoja stavbe,</t>
  </si>
  <si>
    <t>Dolblenje zidu za električne instalacije debeline od 3cm</t>
  </si>
  <si>
    <t>do 5cm, globine do 5cm za kable, doze v obstoječe</t>
  </si>
  <si>
    <t>zidove, mavčanje cevi in doz, skupaj z grobim</t>
  </si>
  <si>
    <t>ometavanjem dolblenih sten</t>
  </si>
  <si>
    <t>Dolblenje zidu za vgradnjo novega razdelilnika R-OG+Ž</t>
  </si>
  <si>
    <t>v obstoječi zid, mavčanje in grobo ometevanje</t>
  </si>
  <si>
    <t>dolblene stene</t>
  </si>
  <si>
    <t>Meritve jakotočnih instalacij</t>
  </si>
  <si>
    <t>Drobni material</t>
  </si>
  <si>
    <t>%</t>
  </si>
  <si>
    <t>Skupaj montažni material:</t>
  </si>
  <si>
    <t xml:space="preserve">Dograditev novih tokokrogov v obstoječem </t>
  </si>
  <si>
    <t xml:space="preserve">razdelilniku v igralnici P19, za priključitev novih </t>
  </si>
  <si>
    <t>žaluzij in el. pogonov oken</t>
  </si>
  <si>
    <t>Omarica nadometna, brez vrat 1 vrsta/8 modul, IP42</t>
  </si>
  <si>
    <t xml:space="preserve">EDFK-8/1AN ali slična, katera se vgradi v obstoječi </t>
  </si>
  <si>
    <t>razdelilnik v igralnici P19, za montažo dodatnih varovalk</t>
  </si>
  <si>
    <t>instalacijski odklopnik 6 A, B, 1p</t>
  </si>
  <si>
    <t>instalacijski odklopnik 10 A, C, 1p</t>
  </si>
  <si>
    <t>drobni vezni, montažni in označevalni material material</t>
  </si>
  <si>
    <t>vezava stikalnega bloka</t>
  </si>
  <si>
    <t>priklop stikalnega bloka</t>
  </si>
  <si>
    <t>meritve stikalnega bloka</t>
  </si>
  <si>
    <t xml:space="preserve">razdelilniku v hodniku NO2, za priključitev novih </t>
  </si>
  <si>
    <t>žaluzij</t>
  </si>
  <si>
    <t>Omarica nadometna, brez vrat 1 vrsta/4 modul, IP42</t>
  </si>
  <si>
    <t xml:space="preserve">EDFK-4/1AN ali slična, katera se vgradi v obstoječi </t>
  </si>
  <si>
    <t>razdelilnik v hodniku NO2, za montažo dodatnih varovalk</t>
  </si>
  <si>
    <t xml:space="preserve">razdelilniku v hodniku PM02, za priključitev novih </t>
  </si>
  <si>
    <t>Omarica nadometna, brez vrat 1 vrsta/12 modul, IP42</t>
  </si>
  <si>
    <t xml:space="preserve">EDFK-12/1AN ali slična, katera se vgradi v obstoječi </t>
  </si>
  <si>
    <t>razdelilnik v hodniku PM02, za montažo dodatnih</t>
  </si>
  <si>
    <t>varovalk</t>
  </si>
  <si>
    <t xml:space="preserve">razdelilniku R-Kuhinja, za priključitev novih </t>
  </si>
  <si>
    <t xml:space="preserve">Razdelilnik R-OG+Ž. za jaki tok, p/o tip SHRACK </t>
  </si>
  <si>
    <t xml:space="preserve">(4x24) ali  sličnen, štiri redni - tipski, komplet s </t>
  </si>
  <si>
    <t xml:space="preserve">pritrdilnim in veznim materialom, </t>
  </si>
  <si>
    <t>ključavnico ter vgrajeno naslednjo opremo</t>
  </si>
  <si>
    <t>stikalo na dif. toka, Schrack: RCCB 25/0,03A/4P</t>
  </si>
  <si>
    <t>instalacijski odklopnik 10A, C, 1p</t>
  </si>
  <si>
    <t>instalacijski odklopnik 16A, C, 1p</t>
  </si>
  <si>
    <t>prenapetostna zaščita DG M TNS 275 (3+1)</t>
  </si>
  <si>
    <t>krmilnik za taljenje ledu D1 EM-S S24 89 (Egro)</t>
  </si>
  <si>
    <t>temperaturni regulator za vgradnjo na DIN letev ETV</t>
  </si>
  <si>
    <t xml:space="preserve"> (Egro)</t>
  </si>
  <si>
    <t>Inštalacijski kontaktor R20-20/230V/20A</t>
  </si>
  <si>
    <t>Vrstna LED signalna svetilka AC/230V, rdeča</t>
  </si>
  <si>
    <t>Preklopno stikalo za vgradnjo na letev 1-0-2 (R-0-A)</t>
  </si>
  <si>
    <t>Dograditev novega tokokroga v obstoječem</t>
  </si>
  <si>
    <t xml:space="preserve">glavnem razdelilniku, za napajanje novega </t>
  </si>
  <si>
    <t xml:space="preserve">razdelilnika  R-OG+Ž </t>
  </si>
  <si>
    <t>instalacijski odklopnik, Schrack: BS/C/25A, 3.p.</t>
  </si>
  <si>
    <t>Skupaj razdelilniki:</t>
  </si>
  <si>
    <t>Obstoječi AL lovilni vodi na strehi se demontirajo</t>
  </si>
  <si>
    <t>in ponovno montirajo po izdelavi toplotne izolacije</t>
  </si>
  <si>
    <t xml:space="preserve">in nove strehe. Zaradi nove razporeditve  </t>
  </si>
  <si>
    <t xml:space="preserve">strelovoda, se dodatno montirajo dodatni lovilni </t>
  </si>
  <si>
    <t>vodi.</t>
  </si>
  <si>
    <t>Demontaža obstoječih lovilcev Fe-Zn 20x3 mm,</t>
  </si>
  <si>
    <t>z odvozom na deponijo</t>
  </si>
  <si>
    <t xml:space="preserve">Demontaža obstoječih lovilnih vodov in nosilcev na </t>
  </si>
  <si>
    <t xml:space="preserve">strehi, katere je potrebno shraniti za kasnejšo ponovno </t>
  </si>
  <si>
    <t>montažo</t>
  </si>
  <si>
    <t>Ozemljilo Fe-Zn 25x4 mm</t>
  </si>
  <si>
    <t>Izdelava izkopa ob objektu 1m od objekta 1,0m</t>
  </si>
  <si>
    <t>globoko, 40x80cm in zasutje. Pri izbiri mikrolokacij</t>
  </si>
  <si>
    <t xml:space="preserve">izkopa je potrebno predhodno narediti kvalitetne merive </t>
  </si>
  <si>
    <t xml:space="preserve">ozemljila in narediti nadomestilo z novim ozemljilom </t>
  </si>
  <si>
    <t>samo na mestih, kjer bodo meritve negativne</t>
  </si>
  <si>
    <t>Podometna samogasna cev fi 16 mm položena pod</t>
  </si>
  <si>
    <t xml:space="preserve">izolacijo fasade objekta za montažo odvodov </t>
  </si>
  <si>
    <t>Merilni spoj montiran na strehi objekta</t>
  </si>
  <si>
    <t>Spojka za ozemljevanje kovinskih obrob</t>
  </si>
  <si>
    <t xml:space="preserve">kos </t>
  </si>
  <si>
    <t>Razni spoji s kovinsko maso (strehe, vrata, ograje,</t>
  </si>
  <si>
    <t>nadstreški, kovinski okvirji vrat in oken)</t>
  </si>
  <si>
    <t>za medsebojno spajanje okroglih in ploščatih vodnikov</t>
  </si>
  <si>
    <t>za medsebojno spajanje okroglih vodnikov</t>
  </si>
  <si>
    <t>iz aluminjive legure</t>
  </si>
  <si>
    <t>na steho objekta</t>
  </si>
  <si>
    <t>Nosilci za montažo strešnih lovilcev Al fi8mm na streho</t>
  </si>
  <si>
    <t>za izbrani tip strešne kritine</t>
  </si>
  <si>
    <t>Priključitev novih odvodov na obstoječe</t>
  </si>
  <si>
    <t>ozemljilo, kpl z izkopom in saniranjem izkopa po</t>
  </si>
  <si>
    <t>končanih delih v prvotno stanje</t>
  </si>
  <si>
    <t>višine 2,5m</t>
  </si>
  <si>
    <t xml:space="preserve">Izdelava lovilne palice višine 2,5m na vrhu glavnega odvodnega dimnika </t>
  </si>
  <si>
    <t xml:space="preserve">Drobni in montažni material </t>
  </si>
  <si>
    <t>Meritve strelovodne napeljave z izdajo poročila in</t>
  </si>
  <si>
    <t>merilnih protokolov</t>
  </si>
  <si>
    <t xml:space="preserve">Transportni in manipulativni stroški  </t>
  </si>
  <si>
    <t>Skupaj strelovod</t>
  </si>
  <si>
    <t xml:space="preserve">Predvidene so LED svetilke, ki morajo imeti življnsko dobo vsaj 50.000 ur, </t>
  </si>
  <si>
    <t xml:space="preserve">oziroma garancijsko dobo vsaj 5 let. Sijalke morajo imeti barvno </t>
  </si>
  <si>
    <t>temparaturo 4000K razen če ni navedeno drugače. Vse svetilke</t>
  </si>
  <si>
    <t xml:space="preserve"> (izgled + tehnične lastnosti) mora pred vgradnjo potrditi predstavnik </t>
  </si>
  <si>
    <t>naročnika!</t>
  </si>
  <si>
    <t>IGRALNICE, HODNIKI IN GARDEROBE</t>
  </si>
  <si>
    <t xml:space="preserve">svetilka, primarno usmerjanje svetlobe reflektor, mat, </t>
  </si>
  <si>
    <t xml:space="preserve">v beli barvi, primarni svetlobnotehnični pokrov: pokrov, </t>
  </si>
  <si>
    <t xml:space="preserve">material: PC, način montaže: nadgradna montaža, </t>
  </si>
  <si>
    <t xml:space="preserve">LED, upravljanje razsvetljave: 4.060 lm, izkoristek: </t>
  </si>
  <si>
    <t>107lm/W, barva svetlobe: 840, barvna temperatura:</t>
  </si>
  <si>
    <t>4000K, predstikalna naprava: EVG, priključna moč: 38W,</t>
  </si>
  <si>
    <t xml:space="preserve">UGR&lt;19; ohišje, material: jeklena pločevina, traffic </t>
  </si>
  <si>
    <t xml:space="preserve">white (RAL 9016), dolžina: 1.200 mm, širina: 300 mm, </t>
  </si>
  <si>
    <t xml:space="preserve">čelna stranica, material: PC, v beli barvi, zaščitna </t>
  </si>
  <si>
    <t xml:space="preserve">stopnja (celota): IP20, zaščitni razred (celota): </t>
  </si>
  <si>
    <t>zaščitni razred I (RI - zaščitna ozemljitev), certifikacijski</t>
  </si>
  <si>
    <t>znak: CE kot tip: CpComf,LED, 4060lm</t>
  </si>
  <si>
    <t xml:space="preserve">840,ECG,dir,surf; 5MR51B71ZWN; proizvajalec: </t>
  </si>
  <si>
    <t>Siteco Osram ali enakovredno</t>
  </si>
  <si>
    <t xml:space="preserve">SiTECO Osram Rondel LED 0MD5247L54830, </t>
  </si>
  <si>
    <t xml:space="preserve">21W/LED 3000K, IP44, življenjska doba: </t>
  </si>
  <si>
    <t xml:space="preserve">50.000h @ 25°C (L80/B50); 5 letna garancija; </t>
  </si>
  <si>
    <t>Certifikat IFS, ENEC, VDE ali enakovredna (sanitarije, vhod)</t>
  </si>
  <si>
    <t xml:space="preserve">21W/LED 3000K, IP44, z integriranim senzorjem za </t>
  </si>
  <si>
    <t xml:space="preserve">prižiganje svetilke, življenjska doba: 50.000h @ 25°C </t>
  </si>
  <si>
    <t xml:space="preserve">(L80/B50); 5 letna garancija; Certifikat IFS, ENEC, </t>
  </si>
  <si>
    <t>VDE ali enakovredna (sanitarije)</t>
  </si>
  <si>
    <t xml:space="preserve">Siteco, Compact Monsun® LED (2LS72471V44B ) ali </t>
  </si>
  <si>
    <t xml:space="preserve">enakovredna; neto svetlobni tok 4500lm s sistemsko </t>
  </si>
  <si>
    <t>močjo 35 W in  zahtevami:</t>
  </si>
  <si>
    <t>~ ohišje iz poliestra ojačanega s steklenimi vlakni uporaba za ekstremne pogoje</t>
  </si>
  <si>
    <t>~ neto svetlobni tok 4500 lm s sistemsko močjo 35W</t>
  </si>
  <si>
    <t>~ Opalizirana  PMMA kappa</t>
  </si>
  <si>
    <t>~ Širokosnopna optika</t>
  </si>
  <si>
    <t xml:space="preserve">~ Vključno z hitromontažnimi stremeni iz nerjavnega </t>
  </si>
  <si>
    <t>jekla za montažo na strop ali visečo montažo</t>
  </si>
  <si>
    <t>~ CRI&gt;= 80, barva svetlobe 4000K, EVG</t>
  </si>
  <si>
    <t>~ Zaščitna stopnja IP 65</t>
  </si>
  <si>
    <t>~ Temperaturno območje: -20°C do +35°C</t>
  </si>
  <si>
    <t>~ Življenjska doba: 50.000h @ 25°C (L80/B50)</t>
  </si>
  <si>
    <t>~ Svetilke z ožičenjem brez halogenih materialov</t>
  </si>
  <si>
    <t>~ 5 letna garancija</t>
  </si>
  <si>
    <t>~ Zaščitni razred I</t>
  </si>
  <si>
    <t xml:space="preserve">12W; 840; IP20 white/white ; proizvajalec: OSRAM </t>
  </si>
  <si>
    <t>Siteco ali enakovredno</t>
  </si>
  <si>
    <t xml:space="preserve">LUMILUX Combi LED-F; LED 1100 lm; 10W; 840 IP20; </t>
  </si>
  <si>
    <t>dolžine 580mm; proizvajalec: OSRAM Siteco ali enakovredno</t>
  </si>
  <si>
    <t>Drobni, vezni in spojni material</t>
  </si>
  <si>
    <t xml:space="preserve">Podometno stikalo, 250V, 10A, komplet z ustrezno dozo, </t>
  </si>
  <si>
    <t>montažnim in končnim okvirjem. Barva okrasnega okvirja</t>
  </si>
  <si>
    <t xml:space="preserve">in stikal po izbiri arhitekta. Proizvajalec: kot Tem Čatež </t>
  </si>
  <si>
    <t>Ekonomik ali enakovredno</t>
  </si>
  <si>
    <t>navadno ali izmenično</t>
  </si>
  <si>
    <t>navadno z LED indikatorjem</t>
  </si>
  <si>
    <t>serijsko</t>
  </si>
  <si>
    <t>preklopno 1-0-2</t>
  </si>
  <si>
    <t xml:space="preserve">montažo, z možnostjo nastavljanja občutlivosti 2-2000lx, </t>
  </si>
  <si>
    <t xml:space="preserve">časa vklopa 10sek - 15min,  IP54, montažna višina do 4m, </t>
  </si>
  <si>
    <t xml:space="preserve">kvadraten, komplet z relejem in dozo za neposredni vklop </t>
  </si>
  <si>
    <t>svetilke</t>
  </si>
  <si>
    <t>Obremenitev:
-2000W - omsko breme - navadne sijalke
-1000W - fluo svetilke KVG
-1000W -fluo ali LED svetilke EVG</t>
  </si>
  <si>
    <t>Proizvajalec: STEINEL</t>
  </si>
  <si>
    <t>S2 - IS 3360, kot 360°, doseg r = 20m, montiran na stropu, bel, nadgraden</t>
  </si>
  <si>
    <t>Kabel s Cu vodniki - 0,5 kV položen pretežno na</t>
  </si>
  <si>
    <t>kabelske police in delno v cevi</t>
  </si>
  <si>
    <t xml:space="preserve">Elektroinstalacijska cev, rebrasta, gibljiva, položena  </t>
  </si>
  <si>
    <t>podometno ali v tlaku</t>
  </si>
  <si>
    <t>i. c. fi 16 mm</t>
  </si>
  <si>
    <t xml:space="preserve">PVC kabelski kanal (NIK Kanal raznih dimenzij) za </t>
  </si>
  <si>
    <t>nadometni inštalacijski razvod raznih dimenzij</t>
  </si>
  <si>
    <t xml:space="preserve">Zarisovanje, funkcionalni preizkus, instalacijske meritve </t>
  </si>
  <si>
    <t xml:space="preserve">na tokokrogih razsvetljave in spuščanje v pogon </t>
  </si>
  <si>
    <t xml:space="preserve">Pregled obstoječega stanja iskanje vertikal in optimalnih </t>
  </si>
  <si>
    <t xml:space="preserve">tras za nove kable obvezno sodelovanje vzdrževalcev objekta </t>
  </si>
  <si>
    <t xml:space="preserve">Demontaža obstoječih elementov el. inštalacij </t>
  </si>
  <si>
    <t>(svetilke, stikala, delno kabli)</t>
  </si>
  <si>
    <t xml:space="preserve">Odvoz demontiranega materiala na zato predvideno </t>
  </si>
  <si>
    <t xml:space="preserve">deponijo oziroma v skladišče investitorja na lokaciji </t>
  </si>
  <si>
    <t>do 10 km.ocenjeno 1 x prevoz</t>
  </si>
  <si>
    <t>Dolblenje zidu kanal širine 5x8 cm; komplet s pozidavo</t>
  </si>
  <si>
    <t>CENTRALNI NADZORNI SISTEM - CNS</t>
  </si>
  <si>
    <t>Vgradnja v glavni el. razdelilec:</t>
  </si>
  <si>
    <t xml:space="preserve">Dobava in montaža trifaznega elektro števca z M-Bus izhodom - </t>
  </si>
  <si>
    <t xml:space="preserve">za vgradnjo  preko nizkonapetostnih merilnih tokovnih </t>
  </si>
  <si>
    <t xml:space="preserve">transformatorjev ali direktn (kot npr. SRACK - MGDIZ305-Z </t>
  </si>
  <si>
    <t>ali Schneider iEM3135 ali enakovredno):</t>
  </si>
  <si>
    <t>Števec je namenjen spremljanju porabe el. energije v objektu</t>
  </si>
  <si>
    <t>Tokovni transformatorji 250/5A</t>
  </si>
  <si>
    <t>Predelava el. razdelilca - delo na terenu</t>
  </si>
  <si>
    <t>Vgradnja v kuhinjski el. razdelilec:</t>
  </si>
  <si>
    <t xml:space="preserve">Dobava in montaža trifaznega elektro števca z M-Bus </t>
  </si>
  <si>
    <t xml:space="preserve">izhodom - za vgradnjo  preko nizkonapetostnih merilnih </t>
  </si>
  <si>
    <t xml:space="preserve">tokovnih transformatorjev ali direktn (kot npr. SRACK - </t>
  </si>
  <si>
    <t>MGDIZ305-Z ali Schneider iEM3135 ali enakovredno):</t>
  </si>
  <si>
    <t>Števec je namenjen spremljanju delovanja kuhinjskega prezračevanja</t>
  </si>
  <si>
    <t>in se ga montira v kuhinjskem el. razdelilcu R-Kuh</t>
  </si>
  <si>
    <t>Tokovni transformatorji 50/5A</t>
  </si>
  <si>
    <t>Kabelske povezave:</t>
  </si>
  <si>
    <t xml:space="preserve">Temperaturna tipala in zbiralec impulzov za glavni </t>
  </si>
  <si>
    <t>elektro števec - Relay PadPulse M2C:</t>
  </si>
  <si>
    <t>~IY(St)Y 2x2x0,8 mm2</t>
  </si>
  <si>
    <t>~ UTP cat 6A</t>
  </si>
  <si>
    <t xml:space="preserve">Zarisovanje, funkcionalni preizkus in spuščanje v pogon </t>
  </si>
  <si>
    <t>Skupaj svetilke in inst.material:</t>
  </si>
  <si>
    <t>Pregled, meritve, izdaja protokolov, posnetki stanja</t>
  </si>
  <si>
    <t>za PID.</t>
  </si>
  <si>
    <t>Izdelava PID projekta</t>
  </si>
  <si>
    <t>Zavarovanje, transport in manipulativni stroški</t>
  </si>
  <si>
    <t>Skupaj ostale obveznosti</t>
  </si>
  <si>
    <t>(z dobavo in montažo ter tesnilnim in motažnim materialom)</t>
  </si>
  <si>
    <t>Izvedba zapore sistema centralnega ogrevanja</t>
  </si>
  <si>
    <t>(dovodna in povratna cev)</t>
  </si>
  <si>
    <t xml:space="preserve">Praznenje ogrevalnega sistema obstoječega cevnega </t>
  </si>
  <si>
    <t>omrežja predmetnega objekta.</t>
  </si>
  <si>
    <t>Polnjenje ogrevalnega sistema obstoječega cevnega</t>
  </si>
  <si>
    <t xml:space="preserve">Demontaža, razrez in odvoz na deponijo obstoječega </t>
  </si>
  <si>
    <t>ročnega radiatorskega ventila s pripadajočim koncem cevi</t>
  </si>
  <si>
    <t>radiatorskega zapirala, s pripadajočim koncem cevi</t>
  </si>
  <si>
    <t xml:space="preserve">Dobava in montaža termostatskega ventila, kotni ali </t>
  </si>
  <si>
    <t>ravni, z vsem montažnim, tesnilnim in pritrdilnim</t>
  </si>
  <si>
    <t xml:space="preserve">materialom, na obstoječi radiator kakovostno npr.: </t>
  </si>
  <si>
    <t>DANFOSS tip RA-N DN15 ali enakovredno</t>
  </si>
  <si>
    <t xml:space="preserve">Zapiralo, kotno ali ravno, z vsem montažnim, tesnilnim in </t>
  </si>
  <si>
    <t xml:space="preserve">pritrdilnim materialom.kakovostno npr.: DANFOSS tip </t>
  </si>
  <si>
    <t>RLV DN15 ali enakovredno</t>
  </si>
  <si>
    <t xml:space="preserve">Termostatska glava s priključkom za Danfoss RA ventile </t>
  </si>
  <si>
    <t xml:space="preserve">in radiatorje z vgrajenim termostatskim ventilom, </t>
  </si>
  <si>
    <t>z vsem tesnilnim in pritrdilnim materialom.</t>
  </si>
  <si>
    <t>kakovostno npr.: DANFOSS tip RA 2940 ali enakovredno</t>
  </si>
  <si>
    <t xml:space="preserve">Izdelava oz. priprava cevi za priključitev radiatorja, </t>
  </si>
  <si>
    <t>z vsem pritdilnim materialom.</t>
  </si>
  <si>
    <t>DN15</t>
  </si>
  <si>
    <t>PLINSKA KOTLOVNICA</t>
  </si>
  <si>
    <t xml:space="preserve">Dobava in montaža ultrazvočnega toplotnega števca z </t>
  </si>
  <si>
    <t>računsko enoto za merjenje porabe toplotne energije:</t>
  </si>
  <si>
    <t>opcijska kartica z M-Bus izhodom</t>
  </si>
  <si>
    <t>temperaturna tipala za dovodno in odvodno vejo (par)</t>
  </si>
  <si>
    <t>vgradni komplet toplotnega števca</t>
  </si>
  <si>
    <t>življenska doba baterije najmanj 6 let</t>
  </si>
  <si>
    <t>možnost vgraditve v horizontalni ali vertikalni položaj</t>
  </si>
  <si>
    <t>maksimalna obratovalna temperatura volumskega dela je 150 stopinj C.</t>
  </si>
  <si>
    <t>Kakovostno kot npr. ALLMESS, CF - Echo II ali enakovredno</t>
  </si>
  <si>
    <t>DN 50, pretok do 15 m3/h</t>
  </si>
  <si>
    <t xml:space="preserve">Demontažna dela-razrez cevi za vgraditev toplotnega </t>
  </si>
  <si>
    <t>števca, z vsem pritdilnim materialom.</t>
  </si>
  <si>
    <t>Praznenje ogrevalnega sistema v kotlovnici</t>
  </si>
  <si>
    <t>Polnjenje ogrevalnega sistema v kotlovnici</t>
  </si>
  <si>
    <t>CNS+MONITORING</t>
  </si>
  <si>
    <t xml:space="preserve">Modularni prostoprogramabilen krmilnik z integriranim </t>
  </si>
  <si>
    <t xml:space="preserve">HTML5 WEB strežnik za daljinski nadzor in upravljanje </t>
  </si>
  <si>
    <t xml:space="preserve">strojnih sistemov preko standardnega WEB brskalnika; </t>
  </si>
  <si>
    <t xml:space="preserve">grafična vizualizacija (dinamične slike) in upravljanje; </t>
  </si>
  <si>
    <t xml:space="preserve">alarmiranje preko e-maila in SMS-a; časovni programi in </t>
  </si>
  <si>
    <t xml:space="preserve">koledar; ethernet port; on-line prikaz podatkov, </t>
  </si>
  <si>
    <t xml:space="preserve">zgodovina z izrisom grafov, več nivojski dostopi zaščiteni </t>
  </si>
  <si>
    <t>z gesli; vgrajen požarni zid; nap. 24 VDC;</t>
  </si>
  <si>
    <t xml:space="preserve">WEB strežnik je licenčni in je brezplačen za neomejeno </t>
  </si>
  <si>
    <t xml:space="preserve">število točk in uporabnikov. GSM modem je namenjen </t>
  </si>
  <si>
    <t xml:space="preserve">SMS obveščanju/alarmiranju. Krmilnik omogoča </t>
  </si>
  <si>
    <t xml:space="preserve">avtomatsko pošiljanje in kreiranje podatkovne baze </t>
  </si>
  <si>
    <t>na mySQL strežniku za potrebe digitalnega monitoringa.</t>
  </si>
  <si>
    <t xml:space="preserve">Kakovostno kot npr.: Saia-Burgess, tip:  PCD1.M2160 </t>
  </si>
  <si>
    <t>ali enakovredno</t>
  </si>
  <si>
    <t>E-line napajalnik za krmilnik PCD1.M2160</t>
  </si>
  <si>
    <t>input 110…240 VAC, output 24 VDC / 2.8 A</t>
  </si>
  <si>
    <t>Kakovostno kot npr.: Saia Q.PS-PEL-2403 ali enakovredno</t>
  </si>
  <si>
    <t xml:space="preserve">Komunikacijski modul (master) z EIA-485 vmesnikom </t>
  </si>
  <si>
    <t xml:space="preserve">za integracijom M-BUS protokola na krmilniškem </t>
  </si>
  <si>
    <t>nivoju; priklop na krmilnik PCD2.M2160; do 20 merilnikov</t>
  </si>
  <si>
    <t>Kakovostno kot npr.: Saia-Burgess, tip: PCD2.F2710 ali enakovredno</t>
  </si>
  <si>
    <t xml:space="preserve">Dobava in montaža KNX modula za povezavo med </t>
  </si>
  <si>
    <t>plinsko pečjo Vaillant in CNS</t>
  </si>
  <si>
    <t>Kakovostno kot npr.: Q.KNXIP 730 ali enakovredno</t>
  </si>
  <si>
    <t>Dobava in montaža KNX modula za plinsko peč</t>
  </si>
  <si>
    <t xml:space="preserve">Kakovostno kot npr.: ise smart connect KNX </t>
  </si>
  <si>
    <t>Remote Access ali enakovredno </t>
  </si>
  <si>
    <t xml:space="preserve">Števec impulzov in pretvornik na M-BUS protokol za </t>
  </si>
  <si>
    <t>glavni elektro števec objekta.</t>
  </si>
  <si>
    <t xml:space="preserve">Kakovostno kot npr.: Relay PadPulse M2C z 2 impulznima </t>
  </si>
  <si>
    <t>vhodoma in M-BUS izhod.</t>
  </si>
  <si>
    <t>Sobno temperaturno tipalo z možnostjo M-Bus ali ModBus izhoda.</t>
  </si>
  <si>
    <t>Kakovostno kot npr.: Elvaco CMa11 ali enakovredno</t>
  </si>
  <si>
    <t xml:space="preserve">Elektro-krmilna omara z vsemi močnostnimi, varovalnimi </t>
  </si>
  <si>
    <t>in signalizacijskimi elementi za potrebe nadzornega</t>
  </si>
  <si>
    <t xml:space="preserve">sistema. Elektro krmilna omara se vgradi v kotlovnici. </t>
  </si>
  <si>
    <t xml:space="preserve">Do omare mora biti pripeljan napajalni kabel </t>
  </si>
  <si>
    <t>3x2,5 16A in internetni kabel s fiksnim IP-jem.</t>
  </si>
  <si>
    <t>Razna nepredvidena dela</t>
  </si>
  <si>
    <t>Skupaj ogrevanje:</t>
  </si>
  <si>
    <r>
      <t xml:space="preserve">FASADNI ZIDOVI </t>
    </r>
    <r>
      <rPr>
        <b/>
        <sz val="9"/>
        <rFont val="Calibri Light"/>
        <family val="2"/>
        <charset val="238"/>
      </rPr>
      <t>– PARAPETI POD OKNI</t>
    </r>
  </si>
  <si>
    <r>
      <t xml:space="preserve">FASADNI ZIDOVI </t>
    </r>
    <r>
      <rPr>
        <b/>
        <sz val="9"/>
        <rFont val="Calibri Light"/>
        <family val="2"/>
        <charset val="238"/>
      </rPr>
      <t>– ŠPALETE</t>
    </r>
  </si>
  <si>
    <r>
      <t xml:space="preserve">FASADNI ZIDOVI </t>
    </r>
    <r>
      <rPr>
        <b/>
        <sz val="9"/>
        <rFont val="Calibri Light"/>
        <family val="2"/>
        <charset val="238"/>
      </rPr>
      <t>– OKENSKE POLICE</t>
    </r>
  </si>
  <si>
    <r>
      <t xml:space="preserve">SPLOŠNO - </t>
    </r>
    <r>
      <rPr>
        <b/>
        <sz val="8"/>
        <rFont val="Calibri Light"/>
        <family val="2"/>
        <charset val="238"/>
      </rPr>
      <t xml:space="preserve">STAVBNO POHIŠTVO – fasada </t>
    </r>
  </si>
  <si>
    <r>
      <t>O 01</t>
    </r>
    <r>
      <rPr>
        <sz val="10"/>
        <rFont val="Calibri Light"/>
        <family val="2"/>
        <charset val="238"/>
      </rPr>
      <t xml:space="preserve"> - enokrilno okno, dim. 100*100 cm</t>
    </r>
  </si>
  <si>
    <r>
      <t>O 04</t>
    </r>
    <r>
      <rPr>
        <sz val="10"/>
        <rFont val="Calibri Light"/>
        <family val="2"/>
        <charset val="238"/>
      </rPr>
      <t xml:space="preserve"> - enokrilno okno, dim. 140*140 cm</t>
    </r>
  </si>
  <si>
    <r>
      <t>O 06</t>
    </r>
    <r>
      <rPr>
        <sz val="10"/>
        <rFont val="Calibri Light"/>
        <family val="2"/>
        <charset val="238"/>
      </rPr>
      <t xml:space="preserve"> - dvokrilno okno, dim. 100*220 cm</t>
    </r>
  </si>
  <si>
    <r>
      <t>O 02</t>
    </r>
    <r>
      <rPr>
        <sz val="10"/>
        <rFont val="Calibri Light"/>
        <family val="2"/>
        <charset val="238"/>
      </rPr>
      <t xml:space="preserve"> - enokrilno okno, dim. 100*50 cm</t>
    </r>
  </si>
  <si>
    <r>
      <t>O 03.1</t>
    </r>
    <r>
      <rPr>
        <sz val="10"/>
        <rFont val="Calibri Light"/>
        <family val="2"/>
        <charset val="238"/>
      </rPr>
      <t xml:space="preserve"> - enokrilno okno, dim. 90*50 cm</t>
    </r>
  </si>
  <si>
    <r>
      <t>O 35</t>
    </r>
    <r>
      <rPr>
        <sz val="10"/>
        <rFont val="Calibri Light"/>
        <family val="2"/>
        <charset val="238"/>
      </rPr>
      <t xml:space="preserve"> - enokrilno okno, dim. 100*60 cm</t>
    </r>
  </si>
  <si>
    <r>
      <t xml:space="preserve">Izdelava, dobava in montaža komarnika za okno </t>
    </r>
    <r>
      <rPr>
        <b/>
        <sz val="10"/>
        <color theme="1"/>
        <rFont val="Calibri Light"/>
        <family val="2"/>
        <charset val="238"/>
      </rPr>
      <t>0 35</t>
    </r>
  </si>
  <si>
    <r>
      <t>O 03</t>
    </r>
    <r>
      <rPr>
        <sz val="10"/>
        <rFont val="Calibri Light"/>
        <family val="2"/>
        <charset val="238"/>
      </rPr>
      <t xml:space="preserve"> - enokrilno okno, dim. 90*50 cm - matirano steklo</t>
    </r>
  </si>
  <si>
    <r>
      <t>O 07</t>
    </r>
    <r>
      <rPr>
        <sz val="10"/>
        <rFont val="Calibri Light"/>
        <family val="2"/>
        <charset val="238"/>
      </rPr>
      <t xml:space="preserve"> - enokrilno okno, dim. 100*160 cm </t>
    </r>
  </si>
  <si>
    <r>
      <t>O 07.1</t>
    </r>
    <r>
      <rPr>
        <sz val="10"/>
        <rFont val="Calibri Light"/>
        <family val="2"/>
        <charset val="238"/>
      </rPr>
      <t xml:space="preserve"> - enokrilno okno, dim. 100*160 cm </t>
    </r>
  </si>
  <si>
    <r>
      <t>O 05</t>
    </r>
    <r>
      <rPr>
        <sz val="10"/>
        <rFont val="Calibri Light"/>
        <family val="2"/>
        <charset val="238"/>
      </rPr>
      <t xml:space="preserve"> - enokrilno okno, dim. 90*90 cm </t>
    </r>
  </si>
  <si>
    <r>
      <t>O 08</t>
    </r>
    <r>
      <rPr>
        <sz val="10"/>
        <rFont val="Calibri Light"/>
        <family val="2"/>
        <charset val="238"/>
      </rPr>
      <t xml:space="preserve"> - enokrilno okno, dim. 100*160 cm </t>
    </r>
  </si>
  <si>
    <r>
      <t>O 25</t>
    </r>
    <r>
      <rPr>
        <sz val="10"/>
        <rFont val="Calibri Light"/>
        <family val="2"/>
        <charset val="238"/>
      </rPr>
      <t xml:space="preserve"> - enokrilno okno, dim. 100*170 cm </t>
    </r>
  </si>
  <si>
    <r>
      <t>O 09</t>
    </r>
    <r>
      <rPr>
        <sz val="10"/>
        <rFont val="Calibri Light"/>
        <family val="2"/>
        <charset val="238"/>
      </rPr>
      <t xml:space="preserve"> - štirikrilno okno, dim. 100*365 cm</t>
    </r>
  </si>
  <si>
    <r>
      <t>O 11</t>
    </r>
    <r>
      <rPr>
        <sz val="10"/>
        <rFont val="Calibri Light"/>
        <family val="2"/>
        <charset val="238"/>
      </rPr>
      <t xml:space="preserve"> - trokrilno okno, dim. 100*300 cm </t>
    </r>
  </si>
  <si>
    <r>
      <t>O 13</t>
    </r>
    <r>
      <rPr>
        <sz val="10"/>
        <rFont val="Calibri Light"/>
        <family val="2"/>
        <charset val="238"/>
      </rPr>
      <t xml:space="preserve"> - trokrilno okno, dim. 100*285 cm </t>
    </r>
  </si>
  <si>
    <r>
      <t>O 19</t>
    </r>
    <r>
      <rPr>
        <sz val="10"/>
        <rFont val="Calibri Light"/>
        <family val="2"/>
        <charset val="238"/>
      </rPr>
      <t xml:space="preserve"> - trokrilno okno, dim. 100*230 cm </t>
    </r>
  </si>
  <si>
    <r>
      <t>O 26</t>
    </r>
    <r>
      <rPr>
        <sz val="10"/>
        <rFont val="Calibri Light"/>
        <family val="2"/>
        <charset val="238"/>
      </rPr>
      <t xml:space="preserve"> - trokrilno okno, dim. 100*240 cm </t>
    </r>
  </si>
  <si>
    <r>
      <t>O 28</t>
    </r>
    <r>
      <rPr>
        <sz val="10"/>
        <rFont val="Calibri Light"/>
        <family val="2"/>
        <charset val="238"/>
      </rPr>
      <t xml:space="preserve"> - trokrilno okno, dim. 100*248 cm</t>
    </r>
  </si>
  <si>
    <r>
      <t>O 30</t>
    </r>
    <r>
      <rPr>
        <sz val="10"/>
        <rFont val="Calibri Light"/>
        <family val="2"/>
        <charset val="238"/>
      </rPr>
      <t xml:space="preserve"> - trokrilno okno, dim. 100*257 cm</t>
    </r>
  </si>
  <si>
    <r>
      <t>O 09.1</t>
    </r>
    <r>
      <rPr>
        <sz val="10"/>
        <rFont val="Calibri Light"/>
        <family val="2"/>
        <charset val="238"/>
      </rPr>
      <t xml:space="preserve"> - štirikrilno okno, dim. 100*365 cm</t>
    </r>
  </si>
  <si>
    <r>
      <t>O 10</t>
    </r>
    <r>
      <rPr>
        <sz val="10"/>
        <rFont val="Calibri Light"/>
        <family val="2"/>
        <charset val="238"/>
      </rPr>
      <t xml:space="preserve"> - štirikrilno okno, dim. 100*365 cm</t>
    </r>
  </si>
  <si>
    <r>
      <t>O 12</t>
    </r>
    <r>
      <rPr>
        <sz val="10"/>
        <rFont val="Calibri Light"/>
        <family val="2"/>
        <charset val="238"/>
      </rPr>
      <t xml:space="preserve"> - trokrilno okno, dim. 100*300 cm</t>
    </r>
  </si>
  <si>
    <r>
      <t>O 14</t>
    </r>
    <r>
      <rPr>
        <sz val="10"/>
        <rFont val="Calibri Light"/>
        <family val="2"/>
        <charset val="238"/>
      </rPr>
      <t xml:space="preserve"> - trokrilno okno, dim. 100*285 cm</t>
    </r>
  </si>
  <si>
    <r>
      <t>O 16</t>
    </r>
    <r>
      <rPr>
        <sz val="10"/>
        <rFont val="Calibri Light"/>
        <family val="2"/>
        <charset val="238"/>
      </rPr>
      <t xml:space="preserve"> - dvokrilno okno, dim. 100*220 cm</t>
    </r>
  </si>
  <si>
    <r>
      <t>O 18</t>
    </r>
    <r>
      <rPr>
        <sz val="10"/>
        <rFont val="Calibri Light"/>
        <family val="2"/>
        <charset val="238"/>
      </rPr>
      <t xml:space="preserve"> - dvokrilno okno, dim. 100*155 cm - okno je matirano</t>
    </r>
  </si>
  <si>
    <r>
      <t>O 20</t>
    </r>
    <r>
      <rPr>
        <sz val="10"/>
        <rFont val="Calibri Light"/>
        <family val="2"/>
        <charset val="238"/>
      </rPr>
      <t xml:space="preserve"> - trokrilno okno, dim. 100*230 cm</t>
    </r>
  </si>
  <si>
    <r>
      <t>O 22</t>
    </r>
    <r>
      <rPr>
        <sz val="10"/>
        <rFont val="Calibri Light"/>
        <family val="2"/>
        <charset val="238"/>
      </rPr>
      <t xml:space="preserve"> - dvokrilno okno, dim. 100*180 cm</t>
    </r>
  </si>
  <si>
    <r>
      <t>O 24</t>
    </r>
    <r>
      <rPr>
        <sz val="10"/>
        <rFont val="Calibri Light"/>
        <family val="2"/>
        <charset val="238"/>
      </rPr>
      <t xml:space="preserve"> - enokrilno okno, dim. 100*170 cm</t>
    </r>
  </si>
  <si>
    <r>
      <t>O 24.1</t>
    </r>
    <r>
      <rPr>
        <sz val="10"/>
        <rFont val="Calibri Light"/>
        <family val="2"/>
        <charset val="238"/>
      </rPr>
      <t xml:space="preserve"> - enokrilno okno, dim. 100*170 cm</t>
    </r>
  </si>
  <si>
    <r>
      <t>O 27</t>
    </r>
    <r>
      <rPr>
        <sz val="10"/>
        <rFont val="Calibri Light"/>
        <family val="2"/>
        <charset val="238"/>
      </rPr>
      <t xml:space="preserve"> - trokrilno okno, dim. 100*240 cm</t>
    </r>
  </si>
  <si>
    <r>
      <t>O 29</t>
    </r>
    <r>
      <rPr>
        <sz val="10"/>
        <rFont val="Calibri Light"/>
        <family val="2"/>
        <charset val="238"/>
      </rPr>
      <t xml:space="preserve"> - trokrilno okno, dim. 100*248 cm</t>
    </r>
  </si>
  <si>
    <r>
      <t>O 31</t>
    </r>
    <r>
      <rPr>
        <sz val="10"/>
        <rFont val="Calibri Light"/>
        <family val="2"/>
        <charset val="238"/>
      </rPr>
      <t xml:space="preserve"> - trokrilno okno, dim. 100*257 cm </t>
    </r>
  </si>
  <si>
    <r>
      <t>O 32</t>
    </r>
    <r>
      <rPr>
        <sz val="10"/>
        <rFont val="Calibri Light"/>
        <family val="2"/>
        <charset val="238"/>
      </rPr>
      <t xml:space="preserve"> - enokrilno okno, dim. 100*100 cm </t>
    </r>
  </si>
  <si>
    <r>
      <t>O 33</t>
    </r>
    <r>
      <rPr>
        <sz val="10"/>
        <rFont val="Calibri Light"/>
        <family val="2"/>
        <charset val="238"/>
      </rPr>
      <t xml:space="preserve"> - dvokrilno okno, dim. 100*190 cm </t>
    </r>
  </si>
  <si>
    <r>
      <t>O 23</t>
    </r>
    <r>
      <rPr>
        <sz val="10"/>
        <rFont val="Calibri Light"/>
        <family val="2"/>
        <charset val="238"/>
      </rPr>
      <t xml:space="preserve"> - enokrilno okno, dim. 100*215 cm</t>
    </r>
  </si>
  <si>
    <r>
      <t>O 23.1</t>
    </r>
    <r>
      <rPr>
        <sz val="10"/>
        <rFont val="Calibri Light"/>
        <family val="2"/>
        <charset val="238"/>
      </rPr>
      <t xml:space="preserve"> - enokrilno okno, dim. 100*215 cm</t>
    </r>
  </si>
  <si>
    <r>
      <t>O 15</t>
    </r>
    <r>
      <rPr>
        <sz val="10"/>
        <rFont val="Calibri Light"/>
        <family val="2"/>
        <charset val="238"/>
      </rPr>
      <t xml:space="preserve"> - dvokrilno okno, dim. 100*220 cm</t>
    </r>
  </si>
  <si>
    <r>
      <t>O 21</t>
    </r>
    <r>
      <rPr>
        <sz val="10"/>
        <rFont val="Calibri Light"/>
        <family val="2"/>
        <charset val="238"/>
      </rPr>
      <t xml:space="preserve"> - dvokrilno okno, dim. 100*180 cm</t>
    </r>
  </si>
  <si>
    <r>
      <t>O 15.1</t>
    </r>
    <r>
      <rPr>
        <sz val="10"/>
        <rFont val="Calibri Light"/>
        <family val="2"/>
        <charset val="238"/>
      </rPr>
      <t xml:space="preserve"> - dvokrilno okno, dim. 100*220 cm</t>
    </r>
  </si>
  <si>
    <r>
      <t>O 20.1</t>
    </r>
    <r>
      <rPr>
        <sz val="10"/>
        <rFont val="Calibri Light"/>
        <family val="2"/>
        <charset val="238"/>
      </rPr>
      <t xml:space="preserve"> - trokrilno okno, dim. 100*230 cm</t>
    </r>
  </si>
  <si>
    <r>
      <t>O 27.1</t>
    </r>
    <r>
      <rPr>
        <sz val="10"/>
        <rFont val="Calibri Light"/>
        <family val="2"/>
        <charset val="238"/>
      </rPr>
      <t xml:space="preserve"> - trokrilno okno, dim. 100*240 cm</t>
    </r>
  </si>
  <si>
    <r>
      <t>O 29.1</t>
    </r>
    <r>
      <rPr>
        <sz val="10"/>
        <rFont val="Calibri Light"/>
        <family val="2"/>
        <charset val="238"/>
      </rPr>
      <t xml:space="preserve"> - trokrilno okno, dim. 100*248 cm</t>
    </r>
  </si>
  <si>
    <r>
      <t>O 17</t>
    </r>
    <r>
      <rPr>
        <sz val="10"/>
        <rFont val="Calibri Light"/>
        <family val="2"/>
        <charset val="238"/>
      </rPr>
      <t xml:space="preserve"> - dvokrilno okno, dim. 100*155 cm - okno je matirano</t>
    </r>
  </si>
  <si>
    <r>
      <t>O 34</t>
    </r>
    <r>
      <rPr>
        <sz val="10"/>
        <rFont val="Calibri Light"/>
        <family val="2"/>
        <charset val="238"/>
      </rPr>
      <t xml:space="preserve"> - dim. 150*200 cm</t>
    </r>
  </si>
  <si>
    <r>
      <t xml:space="preserve">SPLOŠNO - </t>
    </r>
    <r>
      <rPr>
        <b/>
        <sz val="8"/>
        <rFont val="Calibri Light"/>
        <family val="2"/>
        <charset val="238"/>
      </rPr>
      <t>STAVBNO POHIŠTVO – notranja vrata</t>
    </r>
  </si>
  <si>
    <r>
      <t>V 02</t>
    </r>
    <r>
      <rPr>
        <sz val="10"/>
        <rFont val="Calibri Light"/>
        <family val="2"/>
        <charset val="238"/>
      </rPr>
      <t xml:space="preserve"> - dvokrilna vrata, dim. 120*120 cm</t>
    </r>
  </si>
  <si>
    <r>
      <t xml:space="preserve"> - </t>
    </r>
    <r>
      <rPr>
        <sz val="10"/>
        <rFont val="Calibri Light"/>
        <family val="2"/>
        <charset val="238"/>
      </rPr>
      <t>Stekla so kaljena  na zunanji in kaljena lepljena na notranji strani</t>
    </r>
  </si>
  <si>
    <r>
      <t xml:space="preserve"> - </t>
    </r>
    <r>
      <rPr>
        <sz val="10"/>
        <rFont val="Calibri Light"/>
        <family val="2"/>
        <charset val="238"/>
      </rPr>
      <t xml:space="preserve">Vrata imajo vgrajene ALU žaluzije v medprostoru zasteklitve </t>
    </r>
  </si>
  <si>
    <r>
      <t xml:space="preserve"> - </t>
    </r>
    <r>
      <rPr>
        <sz val="10"/>
        <rFont val="Calibri Light"/>
        <family val="2"/>
        <charset val="238"/>
      </rPr>
      <t>Vrata imajo notranjo zaščito za prste Athmer NR25</t>
    </r>
  </si>
  <si>
    <r>
      <t xml:space="preserve"> - </t>
    </r>
    <r>
      <rPr>
        <sz val="10"/>
        <rFont val="Calibri Light"/>
        <family val="2"/>
        <charset val="238"/>
      </rPr>
      <t>Tri nastavljiva dvodelna nasadila</t>
    </r>
  </si>
  <si>
    <r>
      <t>V 03</t>
    </r>
    <r>
      <rPr>
        <sz val="10"/>
        <rFont val="Calibri Light"/>
        <family val="2"/>
        <charset val="238"/>
      </rPr>
      <t xml:space="preserve"> - enokrilna vrata, dim. 100*300 cm</t>
    </r>
  </si>
  <si>
    <r>
      <rPr>
        <b/>
        <sz val="10"/>
        <rFont val="Calibri Light"/>
        <family val="2"/>
        <charset val="238"/>
      </rPr>
      <t>V 04</t>
    </r>
    <r>
      <rPr>
        <sz val="10"/>
        <rFont val="Calibri Light"/>
        <family val="2"/>
        <charset val="238"/>
      </rPr>
      <t xml:space="preserve"> - enokrilna vrata, dim. 100*205 cm</t>
    </r>
  </si>
  <si>
    <r>
      <t xml:space="preserve"> - Tip: TS 40/10</t>
    </r>
    <r>
      <rPr>
        <sz val="12"/>
        <rFont val="Calibri Light"/>
        <family val="2"/>
        <charset val="238"/>
      </rPr>
      <t xml:space="preserve">  ̴</t>
    </r>
  </si>
  <si>
    <r>
      <t xml:space="preserve">Dobava in montaža sponke </t>
    </r>
    <r>
      <rPr>
        <b/>
        <sz val="10"/>
        <rFont val="Calibri Light"/>
        <family val="2"/>
        <charset val="238"/>
      </rPr>
      <t>KON02</t>
    </r>
    <r>
      <rPr>
        <sz val="10"/>
        <rFont val="Calibri Light"/>
        <family val="2"/>
        <charset val="238"/>
      </rPr>
      <t xml:space="preserve"> iz nerjavečega jekla</t>
    </r>
  </si>
  <si>
    <r>
      <t xml:space="preserve">Dobava in montaža sponke </t>
    </r>
    <r>
      <rPr>
        <b/>
        <sz val="10"/>
        <rFont val="Calibri Light"/>
        <family val="2"/>
        <charset val="238"/>
      </rPr>
      <t>KON07</t>
    </r>
    <r>
      <rPr>
        <sz val="10"/>
        <rFont val="Calibri Light"/>
        <family val="2"/>
        <charset val="238"/>
      </rPr>
      <t xml:space="preserve"> iz nerjavečega jekla</t>
    </r>
  </si>
  <si>
    <r>
      <t xml:space="preserve">Dobava in montaža okroglega vodnika </t>
    </r>
    <r>
      <rPr>
        <b/>
        <sz val="10"/>
        <rFont val="Calibri Light"/>
        <family val="2"/>
        <charset val="238"/>
      </rPr>
      <t>Al</t>
    </r>
    <r>
      <rPr>
        <sz val="10"/>
        <rFont val="Calibri Light"/>
        <family val="2"/>
        <charset val="238"/>
      </rPr>
      <t xml:space="preserve"> fi8mm</t>
    </r>
  </si>
  <si>
    <r>
      <t xml:space="preserve">Ponovna montaža demontiranega okroglega vodnika </t>
    </r>
    <r>
      <rPr>
        <b/>
        <sz val="10"/>
        <rFont val="Calibri Light"/>
        <family val="2"/>
        <charset val="238"/>
      </rPr>
      <t>Al</t>
    </r>
    <r>
      <rPr>
        <sz val="10"/>
        <rFont val="Calibri Light"/>
        <family val="2"/>
        <charset val="238"/>
      </rPr>
      <t xml:space="preserve"> </t>
    </r>
  </si>
  <si>
    <r>
      <t xml:space="preserve">Lovilna palica na betonskem podstavku </t>
    </r>
    <r>
      <rPr>
        <b/>
        <sz val="10"/>
        <color theme="1"/>
        <rFont val="Calibri Light"/>
        <family val="2"/>
        <charset val="238"/>
      </rPr>
      <t>LOP2,5</t>
    </r>
    <r>
      <rPr>
        <sz val="10"/>
        <color theme="1"/>
        <rFont val="Calibri Light"/>
        <family val="2"/>
        <charset val="238"/>
      </rPr>
      <t xml:space="preserve"> </t>
    </r>
  </si>
  <si>
    <r>
      <t xml:space="preserve">Nepredvidena dela z vpisom v gradbeni dnevnik </t>
    </r>
    <r>
      <rPr>
        <b/>
        <sz val="10"/>
        <rFont val="Calibri Light"/>
        <family val="2"/>
        <charset val="238"/>
      </rPr>
      <t xml:space="preserve"> </t>
    </r>
  </si>
  <si>
    <r>
      <rPr>
        <b/>
        <sz val="10"/>
        <color indexed="8"/>
        <rFont val="Calibri Light"/>
        <family val="2"/>
        <charset val="238"/>
      </rPr>
      <t>tip S1:</t>
    </r>
    <r>
      <rPr>
        <sz val="10"/>
        <color indexed="8"/>
        <rFont val="Calibri Light"/>
        <family val="2"/>
        <charset val="238"/>
      </rPr>
      <t xml:space="preserve"> NADGRADNO LED LINIJSKO SVETILO; linijska </t>
    </r>
  </si>
  <si>
    <r>
      <rPr>
        <b/>
        <sz val="10"/>
        <color indexed="8"/>
        <rFont val="Calibri Light"/>
        <family val="2"/>
        <charset val="238"/>
      </rPr>
      <t>tip S2:</t>
    </r>
    <r>
      <rPr>
        <sz val="10"/>
        <color indexed="8"/>
        <rFont val="Calibri Light"/>
        <family val="2"/>
        <charset val="238"/>
      </rPr>
      <t xml:space="preserve"> Nadgradna stropna LED svetilka kot tip: </t>
    </r>
  </si>
  <si>
    <r>
      <rPr>
        <b/>
        <sz val="10"/>
        <color indexed="8"/>
        <rFont val="Calibri Light"/>
        <family val="2"/>
        <charset val="238"/>
      </rPr>
      <t>tip S3:</t>
    </r>
    <r>
      <rPr>
        <sz val="10"/>
        <color indexed="8"/>
        <rFont val="Calibri Light"/>
        <family val="2"/>
        <charset val="238"/>
      </rPr>
      <t xml:space="preserve"> Nadgradna stropna LED svetilka kot tip: </t>
    </r>
  </si>
  <si>
    <r>
      <rPr>
        <b/>
        <sz val="10"/>
        <color indexed="8"/>
        <rFont val="Calibri Light"/>
        <family val="2"/>
        <charset val="238"/>
      </rPr>
      <t>tip S4:</t>
    </r>
    <r>
      <rPr>
        <sz val="10"/>
        <color indexed="8"/>
        <rFont val="Calibri Light"/>
        <family val="2"/>
        <charset val="238"/>
      </rPr>
      <t xml:space="preserve"> STROPNO NADGRADNO </t>
    </r>
    <r>
      <rPr>
        <b/>
        <sz val="10"/>
        <color indexed="8"/>
        <rFont val="Calibri Light"/>
        <family val="2"/>
        <charset val="238"/>
      </rPr>
      <t>LED</t>
    </r>
    <r>
      <rPr>
        <sz val="10"/>
        <color indexed="8"/>
        <rFont val="Calibri Light"/>
        <family val="2"/>
        <charset val="238"/>
      </rPr>
      <t xml:space="preserve"> SVETILO kot tip: </t>
    </r>
  </si>
  <si>
    <r>
      <t xml:space="preserve">~ neto svetlobni tok </t>
    </r>
    <r>
      <rPr>
        <b/>
        <sz val="10"/>
        <rFont val="Calibri Light"/>
        <family val="2"/>
        <charset val="238"/>
      </rPr>
      <t>129 lm/W</t>
    </r>
  </si>
  <si>
    <r>
      <rPr>
        <b/>
        <sz val="10"/>
        <color indexed="8"/>
        <rFont val="Calibri Light"/>
        <family val="2"/>
        <charset val="238"/>
      </rPr>
      <t>tip S5</t>
    </r>
    <r>
      <rPr>
        <sz val="10"/>
        <color indexed="8"/>
        <rFont val="Calibri Light"/>
        <family val="2"/>
        <charset val="238"/>
      </rPr>
      <t xml:space="preserve"> vgradno LED SVETILO tip: LEDVALUX </t>
    </r>
    <r>
      <rPr>
        <b/>
        <sz val="10"/>
        <color indexed="8"/>
        <rFont val="Calibri Light"/>
        <family val="2"/>
        <charset val="238"/>
      </rPr>
      <t xml:space="preserve">1120 lm; </t>
    </r>
  </si>
  <si>
    <r>
      <rPr>
        <b/>
        <sz val="10"/>
        <color indexed="8"/>
        <rFont val="Calibri Light"/>
        <family val="2"/>
        <charset val="238"/>
      </rPr>
      <t>tip S6:</t>
    </r>
    <r>
      <rPr>
        <sz val="10"/>
        <color indexed="8"/>
        <rFont val="Calibri Light"/>
        <family val="2"/>
        <charset val="238"/>
      </rPr>
      <t xml:space="preserve"> nadgradno linijsko LED SVETILO  tip: </t>
    </r>
  </si>
  <si>
    <r>
      <t xml:space="preserve">Senzor gibanja (IR), za zunanjo in notranjo </t>
    </r>
    <r>
      <rPr>
        <b/>
        <sz val="10"/>
        <rFont val="Calibri Light"/>
        <family val="2"/>
        <charset val="238"/>
      </rPr>
      <t>stropno</t>
    </r>
    <r>
      <rPr>
        <sz val="10"/>
        <rFont val="Arial"/>
        <family val="2"/>
        <charset val="238"/>
      </rPr>
      <t/>
    </r>
  </si>
  <si>
    <r>
      <t>NYM-J 3x1,5 mm</t>
    </r>
    <r>
      <rPr>
        <vertAlign val="superscript"/>
        <sz val="10"/>
        <rFont val="Calibri Light"/>
        <family val="2"/>
        <charset val="238"/>
      </rPr>
      <t>2</t>
    </r>
  </si>
  <si>
    <r>
      <t>~NYM-J 3x1,5 mm</t>
    </r>
    <r>
      <rPr>
        <vertAlign val="superscript"/>
        <sz val="9"/>
        <rFont val="Calibri Light"/>
        <family val="2"/>
        <charset val="238"/>
      </rPr>
      <t>2</t>
    </r>
  </si>
  <si>
    <t>DODATNE ZAHTEVE NAROČNIKA</t>
  </si>
  <si>
    <t>A1.   Ponudnik mora v ponudbeni predračun pri vsaki poziciji vpisati proizvajalca in model ponujene opreme. V kolikor ponudnik pri proizvajalcu ali  model vpiše "izdelano po meri" ali "izdelano po specifikaciji" mora predložiti podrobno skico izdelave iz katere je razvidno, da ponujeni element v celoti izpolnjuje podane tehnične zahteve. Za skice, opremo izdelane po meri, niso dovoljene opomba, npr.: slika/skica je simbolična). Naročnik bo take ponudbe izločil kot neustrezne.</t>
  </si>
  <si>
    <t>A2.   V ceni ponudbe morajo biti zajeti še naslednji stroški:  en (1) izvod tehnične dokumentacije z ustreznimi certifikati o kakovosti opreme,  dva (2) izvoda navodil za varno rokovanje in vzdrževanje z opremo v slovenskem jeziku (in original v jeziku proizvajalca), šest (6) izvodov projektov izvedenih del (PID) v tiskani obliki in en (1) izvod v elektronski obliki, stroški usklajevanja s vsemi izvajalci in projektanti v fazi izvedbe, stroški izdelave projektov za izvedbo (PZI) in projektov izvedenih del (PID) vse v skladu s pravilnikom o vsebini projektne in tehnične dokumentacije, stroški zavarovanja del do drugih izvajalcev in svojih izvajalcev.</t>
  </si>
  <si>
    <t xml:space="preserve">A3.    Če naročnik iz priloženih tehničnih katalogov in opisov ne more  potrditi tehnične ustreznosti ponujene opreme lahko ponudnika pozove k dopolnitvi ali pojasnilu ponudbe ali predložitvi vzorca ponujene opreme ali preveri tehnične navedbe ponudnika z ogledom istovrstne opreme. </t>
  </si>
  <si>
    <t>A4.   V primeru, da se popisi oziroma tehnične specifikacije sklicujejo na posamezno znamko ali vir se pri takem sklicevanju skladno s 68. členom ZJN-3 upošteva, da lahko ponudnik ponudi »enakovreden« predmet oziroma artikel. Vse morebitne posledice zaradi spremembe tipov opreme, vključno z morebitnimi spremembami oziroma dopolnitvami PZI, stroškovno in časovno bremenijo ponudnika.</t>
  </si>
  <si>
    <t>A5.   V primeru neskladij med risbo tehnološke opreme in popisom del se pri razlagi prioritetno upošteva popis del.</t>
  </si>
  <si>
    <t>A6.      Ponudniki morajo v okviru ponudbenega predračuna navesti proizvajalca in model ponujenih artiklov (SEZNAM PONUJENE OPREME) ter v dokaz izpolnjevanja tehničnih zahtev predložiti ustrezen katalog, skico ali sliko, tehnične podatke in opis ponujenega artikla. V primeru, da je izpolnjevanje določene tehnične zahteve artikla vezano na nudenje dodatne oziroma opcijske oprema morajo ponudniki poleg navedbe proizvajalca in modela jasno navesti, da je ponujen artikel z zahtevano dodatno oziroma opcijsko opremo ter navesti ustrezen model ali kataloško številko le-te, v zvezi z navedenim pa tudi predložiti ustrezen katalog, skico ali sliko, tehnične podatke in opis ponujene dodatne oziroma opcijske opreme. V kolikor ponudnik v ponudbi ne bo navedel proizvajalca in modela ponujenih artiklov, oziroma dejstva, da ponuja zahtevano dodatno oziroma opcijsko opremo, bo takšna ponudba brez pozivanja na dopolnitev izločena iz nadaljnjega postopka.</t>
  </si>
  <si>
    <t>A7.      Ponudniki morajo v okviru ponudbenega predračuna izpolniti priloženi SEZNAM PONUJENE OPREME. V kolikor ponudnik v ponudbi ne bo priložil izpolnjenega seznama ponujene opreme, bo takšna ponudba brez pozivanja na dopolnitev izločena iz nadaljnjega postopka.</t>
  </si>
  <si>
    <t>A.8 K ponudbi priložiti; katalog,  skico ali sliko, tehnične podatke in opis ponujenega elementa ali stroja iz katerega je razvidna tehnična ustreznost ponujene opreme. Če naročnik iz priloženih tehničnih katalogov in opisov ne more  potrditi tehnične ustreznosti ponujene opreme lahko ponudnika pozove k dopolnitvi ali pojasnilu ponudbe ali predložitvi vzorca ponujene opreme ali preveri tehnične navedbe ponudnika z ogledom istovrstne opreme. Ponudnik mora dopolnitev, pojasnilo ponudbe ali vzorec ponujene opreme naročniku posredovati najkasneje v roku 5 delovnih dni od prejema poziva. V enakem roku mora ponudnik naročniku omogočiti tudi morebitni ogled istovrstne opreme.</t>
  </si>
  <si>
    <t>Ponujeni proizvajalec in model navesti v seznamu ponujene opreme</t>
  </si>
  <si>
    <t>DIMENZIJE</t>
  </si>
  <si>
    <t>ELEKTRIKA</t>
  </si>
  <si>
    <t>Poz</t>
  </si>
  <si>
    <t>Opis</t>
  </si>
  <si>
    <t>Kol</t>
  </si>
  <si>
    <t>PROIZVAJALEC</t>
  </si>
  <si>
    <t>MODEL</t>
  </si>
  <si>
    <t>Š</t>
  </si>
  <si>
    <t>G</t>
  </si>
  <si>
    <t>V</t>
  </si>
  <si>
    <t>KW</t>
  </si>
  <si>
    <t>NAPETOST</t>
  </si>
  <si>
    <t>O 01 - enokrilno okno, dim. 100*100 cm</t>
  </si>
  <si>
    <t>O 04 - enokrilno okno, dim. 140*140 cm</t>
  </si>
  <si>
    <t>O 06 - dvokrilno okno, dim. 100*220 cm</t>
  </si>
  <si>
    <t>O 02 - enokrilno okno, dim. 100*50 cm</t>
  </si>
  <si>
    <t>O 03.1 - enokrilno okno, dim. 90*50 cm</t>
  </si>
  <si>
    <t>O 35 - enokrilno okno, dim. 100*60 cm</t>
  </si>
  <si>
    <t>Izdelava, dobava in montaža komarnika za okno 0 35</t>
  </si>
  <si>
    <t xml:space="preserve">O 07 - enokrilno okno, dim. 100*160 cm </t>
  </si>
  <si>
    <t xml:space="preserve">O 07.1 - enokrilno okno, dim. 100*160 cm </t>
  </si>
  <si>
    <t xml:space="preserve">O 05 - enokrilno okno, dim. 90*90 cm </t>
  </si>
  <si>
    <t xml:space="preserve">O 08 - enokrilno okno, dim. 100*160 cm </t>
  </si>
  <si>
    <t xml:space="preserve">O 25 - enokrilno okno, dim. 100*170 cm </t>
  </si>
  <si>
    <t>O 09 - štirikrilno okno, dim. 100*365 cm</t>
  </si>
  <si>
    <t xml:space="preserve">O 11 - trokrilno okno, dim. 100*300 cm </t>
  </si>
  <si>
    <t xml:space="preserve">O 13 - trokrilno okno, dim. 100*285 cm </t>
  </si>
  <si>
    <t xml:space="preserve">O 19 - trokrilno okno, dim. 100*230 cm </t>
  </si>
  <si>
    <t xml:space="preserve">O 26 - trokrilno okno, dim. 100*240 cm </t>
  </si>
  <si>
    <t>O 28 - trokrilno okno, dim. 100*248 cm</t>
  </si>
  <si>
    <t>O 30 - trokrilno okno, dim. 100*257 cm</t>
  </si>
  <si>
    <t>O 09.1 - štirikrilno okno, dim. 100*365 cm</t>
  </si>
  <si>
    <t>O 10 - štirikrilno okno, dim. 100*365 cm</t>
  </si>
  <si>
    <t>O 12 - trokrilno okno, dim. 100*300 cm</t>
  </si>
  <si>
    <t>O 14 - trokrilno okno, dim. 100*285 cm</t>
  </si>
  <si>
    <t>O 16 - dvokrilno okno, dim. 100*220 cm</t>
  </si>
  <si>
    <t>O 20 - trokrilno okno, dim. 100*230 cm</t>
  </si>
  <si>
    <t>O 22 - dvokrilno okno, dim. 100*180 cm</t>
  </si>
  <si>
    <t>O 24 - enokrilno okno, dim. 100*170 cm</t>
  </si>
  <si>
    <t>O 24.1 - enokrilno okno, dim. 100*170 cm</t>
  </si>
  <si>
    <t>O 27 - trokrilno okno, dim. 100*240 cm</t>
  </si>
  <si>
    <t>O 29 - trokrilno okno, dim. 100*248 cm</t>
  </si>
  <si>
    <t xml:space="preserve">O 31 - trokrilno okno, dim. 100*257 cm </t>
  </si>
  <si>
    <t xml:space="preserve">O 32 - enokrilno okno, dim. 100*100 cm </t>
  </si>
  <si>
    <t xml:space="preserve">O 33 - dvokrilno okno, dim. 100*190 cm </t>
  </si>
  <si>
    <t>O 23 - enokrilno okno, dim. 100*215 cm</t>
  </si>
  <si>
    <t>O 23.1 - enokrilno okno, dim. 100*215 cm</t>
  </si>
  <si>
    <t>O 15 - dvokrilno okno, dim. 100*220 cm</t>
  </si>
  <si>
    <t>O 21 - dvokrilno okno, dim. 100*180 cm</t>
  </si>
  <si>
    <t>O 15.1 - dvokrilno okno, dim. 100*220 cm</t>
  </si>
  <si>
    <t>O 20.1 - trokrilno okno, dim. 100*230 cm</t>
  </si>
  <si>
    <t>O 27.1 - trokrilno okno, dim. 100*240 cm</t>
  </si>
  <si>
    <t>O 29.1 - trokrilno okno, dim. 100*248 cm</t>
  </si>
  <si>
    <t>V 02 - dvokrilna vrata, dim. 120*120 cm</t>
  </si>
  <si>
    <t>V 03 - enokrilna vrata, dim. 100*300 cm</t>
  </si>
  <si>
    <t>V 04 - enokrilna vrata, dim. 100*205 cm</t>
  </si>
  <si>
    <t xml:space="preserve">tip S1: NADGRADNO LED LINIJSKO SVETILO; linijska </t>
  </si>
  <si>
    <t xml:space="preserve">tip S2: Nadgradna stropna LED svetilka kot tip: </t>
  </si>
  <si>
    <t xml:space="preserve">tip S3: Nadgradna stropna LED svetilka kot tip: </t>
  </si>
  <si>
    <t xml:space="preserve">tip S4: STROPNO NADGRADNO LED SVETILO kot tip: </t>
  </si>
  <si>
    <t xml:space="preserve">tip S5 vgradno LED SVETILO tip: LEDVALUX 1120 lm; </t>
  </si>
  <si>
    <t xml:space="preserve">tip S6: nadgradno linijsko LED SVETILO  tip: </t>
  </si>
  <si>
    <t>Senzor gibanja (IR), za zunanjo in notranjo stropno</t>
  </si>
  <si>
    <t>Dobava in montaža trifaznega elektro števca</t>
  </si>
  <si>
    <t>A. GRADBENA DELA</t>
  </si>
  <si>
    <t>B. OBRTNIŠKA DELA</t>
  </si>
  <si>
    <t>C. ELEKTROINSTALACIJE</t>
  </si>
  <si>
    <t xml:space="preserve">PROJEKTANTSKI POPIS </t>
  </si>
  <si>
    <t>D. STROJNE INSTALACIJE</t>
  </si>
  <si>
    <t>SEZNAM PONUJENE OPREME - VRTEC POD GRADOM ENOTA PRULE</t>
  </si>
  <si>
    <t>O 03 - enokrilno okno, dim. 90*50 cm - mat. steklo</t>
  </si>
  <si>
    <t>O 18 - dvokrilno okno, dim. 100*155 cm - okno je mat.</t>
  </si>
  <si>
    <t>O 17 - dvokrilno okno, dim. 100*155 cm - okno je mat.</t>
  </si>
  <si>
    <t xml:space="preserve">Kabelski vodnik NYM-J 3-5x1,5 mm2 z PVC izolacijo </t>
  </si>
  <si>
    <t>Protipožara pena za atestirano tesnitev manjših odp.</t>
  </si>
  <si>
    <t>Števec je namenjen spremljanju porabe el. En. v objek.</t>
  </si>
  <si>
    <t>kakovostno npr.: DANFOSS tip RA 2940 ali ena.</t>
  </si>
  <si>
    <t xml:space="preserve">Modularni prostoprogramabilen krmilnik </t>
  </si>
  <si>
    <t>Programiranje krmilnika strojnih sistemov</t>
  </si>
  <si>
    <t>- opcijska kartica z M-Bus izhodom</t>
  </si>
  <si>
    <t>- temperaturna tipala za dovodno in odvodno vejo (par)                 </t>
  </si>
  <si>
    <t>- vgradni komplet toplotnega števca</t>
  </si>
  <si>
    <t>- življenska doba baterije najmanj 6 let</t>
  </si>
  <si>
    <t>- možnost vgraditve v horizontalni ali vertikalni položaj</t>
  </si>
  <si>
    <t>- maksimalna obratovalna temperatura volumskega dela je 150 stopinj C.</t>
  </si>
  <si>
    <t xml:space="preserve">DN 20, pretok do 2,5 m3/h </t>
  </si>
  <si>
    <t>kakovostno kot npr. Allmess, CF - Echo II ali enakovredno      </t>
  </si>
  <si>
    <t>računsko enoto za merjenje porabe toplotne energije: </t>
  </si>
  <si>
    <t>Dobava in montaža ultrazvočnega toplotnega števca z</t>
  </si>
  <si>
    <t>RADIATORJI - TERMOSTATSKI VENTILI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</si>
</sst>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29" x14ac:knownFonts="1">
    <font>
      <sz val="11"/>
      <color theme="1"/>
      <name val="Calibri"/>
      <family val="2"/>
      <charset val="238"/>
      <scheme val="minor"/>
    </font>
    <font>
      <sz val="11"/>
      <color theme="1"/>
      <name val="Calibri"/>
      <family val="2"/>
      <charset val="238"/>
      <scheme val="minor"/>
    </font>
    <font>
      <sz val="10"/>
      <name val="Arial"/>
      <family val="2"/>
      <charset val="238"/>
    </font>
    <font>
      <sz val="10"/>
      <name val="Arial CE"/>
      <family val="2"/>
      <charset val="238"/>
    </font>
    <font>
      <sz val="10"/>
      <name val="Arial CE"/>
      <charset val="238"/>
    </font>
    <font>
      <sz val="10"/>
      <name val="MS Sans Serif"/>
      <family val="2"/>
      <charset val="238"/>
    </font>
    <font>
      <sz val="12"/>
      <name val="Calibri Light"/>
      <family val="2"/>
      <charset val="238"/>
    </font>
    <font>
      <b/>
      <sz val="12"/>
      <name val="Calibri Light"/>
      <family val="2"/>
      <charset val="238"/>
    </font>
    <font>
      <sz val="10"/>
      <color theme="1"/>
      <name val="Calibri Light"/>
      <family val="2"/>
      <charset val="238"/>
    </font>
    <font>
      <b/>
      <sz val="10"/>
      <color theme="1"/>
      <name val="Calibri Light"/>
      <family val="2"/>
      <charset val="238"/>
    </font>
    <font>
      <b/>
      <sz val="10"/>
      <name val="Calibri Light"/>
      <family val="2"/>
      <charset val="238"/>
    </font>
    <font>
      <sz val="10"/>
      <name val="Calibri Light"/>
      <family val="2"/>
      <charset val="238"/>
    </font>
    <font>
      <sz val="10"/>
      <color rgb="FFFF0000"/>
      <name val="Calibri Light"/>
      <family val="2"/>
      <charset val="238"/>
    </font>
    <font>
      <sz val="16"/>
      <name val="Calibri Light"/>
      <family val="2"/>
      <charset val="238"/>
    </font>
    <font>
      <b/>
      <sz val="16"/>
      <name val="Calibri Light"/>
      <family val="2"/>
      <charset val="238"/>
    </font>
    <font>
      <sz val="11"/>
      <name val="Calibri Light"/>
      <family val="2"/>
      <charset val="238"/>
    </font>
    <font>
      <b/>
      <sz val="9"/>
      <name val="Calibri Light"/>
      <family val="2"/>
      <charset val="238"/>
    </font>
    <font>
      <sz val="9"/>
      <name val="Calibri Light"/>
      <family val="2"/>
      <charset val="238"/>
    </font>
    <font>
      <b/>
      <sz val="8"/>
      <name val="Calibri Light"/>
      <family val="2"/>
      <charset val="238"/>
    </font>
    <font>
      <sz val="10"/>
      <color rgb="FFFF1C1C"/>
      <name val="Calibri Light"/>
      <family val="2"/>
      <charset val="238"/>
    </font>
    <font>
      <b/>
      <sz val="10"/>
      <color rgb="FFFF0000"/>
      <name val="Calibri Light"/>
      <family val="2"/>
      <charset val="238"/>
    </font>
    <font>
      <sz val="8"/>
      <name val="Calibri Light"/>
      <family val="2"/>
      <charset val="238"/>
    </font>
    <font>
      <sz val="10"/>
      <color indexed="8"/>
      <name val="Calibri Light"/>
      <family val="2"/>
      <charset val="238"/>
    </font>
    <font>
      <b/>
      <sz val="10"/>
      <color indexed="8"/>
      <name val="Calibri Light"/>
      <family val="2"/>
      <charset val="238"/>
    </font>
    <font>
      <vertAlign val="superscript"/>
      <sz val="10"/>
      <name val="Calibri Light"/>
      <family val="2"/>
      <charset val="238"/>
    </font>
    <font>
      <vertAlign val="superscript"/>
      <sz val="9"/>
      <name val="Calibri Light"/>
      <family val="2"/>
      <charset val="238"/>
    </font>
    <font>
      <b/>
      <sz val="14"/>
      <name val="Calibri Light"/>
      <family val="2"/>
      <charset val="238"/>
    </font>
    <font>
      <b/>
      <sz val="28"/>
      <name val="Calibri Light"/>
      <family val="2"/>
      <charset val="238"/>
    </font>
    <font>
      <b/>
      <sz val="16"/>
      <color theme="1"/>
      <name val="Calibri"/>
      <family val="2"/>
      <charset val="238"/>
      <scheme val="minor"/>
    </font>
  </fonts>
  <fills count="3">
    <fill>
      <patternFill patternType="none"/>
    </fill>
    <fill>
      <patternFill patternType="gray125"/>
    </fill>
    <fill>
      <patternFill patternType="solid">
        <fgColor theme="9" tint="0.79998168889431442"/>
        <bgColor indexed="64"/>
      </patternFill>
    </fill>
  </fills>
  <borders count="15">
    <border>
      <left/>
      <right/>
      <top/>
      <bottom/>
      <diagonal/>
    </border>
    <border>
      <left style="double">
        <color indexed="64"/>
      </left>
      <right/>
      <top style="double">
        <color indexed="64"/>
      </top>
      <bottom/>
      <diagonal/>
    </border>
    <border>
      <left/>
      <right/>
      <top style="double">
        <color indexed="64"/>
      </top>
      <bottom/>
      <diagonal/>
    </border>
    <border>
      <left style="double">
        <color indexed="64"/>
      </left>
      <right/>
      <top/>
      <bottom/>
      <diagonal/>
    </border>
    <border>
      <left style="double">
        <color indexed="64"/>
      </left>
      <right/>
      <top/>
      <bottom style="double">
        <color indexed="64"/>
      </bottom>
      <diagonal/>
    </border>
    <border>
      <left/>
      <right/>
      <top/>
      <bottom style="double">
        <color indexed="64"/>
      </bottom>
      <diagonal/>
    </border>
    <border>
      <left/>
      <right/>
      <top style="thin">
        <color indexed="64"/>
      </top>
      <bottom style="double">
        <color indexed="64"/>
      </bottom>
      <diagonal/>
    </border>
    <border>
      <left/>
      <right/>
      <top/>
      <bottom style="thin">
        <color indexed="64"/>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8">
    <xf numFmtId="0" fontId="0" fillId="0" borderId="0"/>
    <xf numFmtId="0" fontId="2" fillId="0" borderId="0"/>
    <xf numFmtId="0" fontId="3" fillId="0" borderId="0"/>
    <xf numFmtId="0" fontId="2" fillId="0" borderId="0"/>
    <xf numFmtId="0" fontId="1" fillId="0" borderId="0"/>
    <xf numFmtId="0" fontId="2" fillId="0" borderId="0"/>
    <xf numFmtId="0" fontId="4" fillId="0" borderId="0"/>
    <xf numFmtId="0" fontId="5" fillId="0" borderId="0"/>
  </cellStyleXfs>
  <cellXfs count="242">
    <xf numFmtId="0" fontId="0" fillId="0" borderId="0" xfId="0"/>
    <xf numFmtId="0" fontId="6" fillId="0" borderId="0" xfId="0" applyFont="1" applyFill="1" applyAlignment="1" applyProtection="1">
      <alignment vertical="center"/>
    </xf>
    <xf numFmtId="0" fontId="7" fillId="0" borderId="0" xfId="0" applyFont="1" applyFill="1" applyBorder="1" applyAlignment="1" applyProtection="1">
      <alignment vertical="center"/>
    </xf>
    <xf numFmtId="164" fontId="6" fillId="0" borderId="0" xfId="0" applyNumberFormat="1" applyFont="1" applyFill="1" applyBorder="1" applyAlignment="1" applyProtection="1">
      <alignment horizontal="right" vertical="center"/>
    </xf>
    <xf numFmtId="4" fontId="7" fillId="0" borderId="0" xfId="0" applyNumberFormat="1" applyFont="1" applyFill="1" applyBorder="1" applyAlignment="1" applyProtection="1">
      <alignment horizontal="right" vertical="center"/>
    </xf>
    <xf numFmtId="1" fontId="6" fillId="0" borderId="0" xfId="0" applyNumberFormat="1" applyFont="1" applyFill="1" applyAlignment="1" applyProtection="1">
      <alignment horizontal="center" vertical="center"/>
    </xf>
    <xf numFmtId="0" fontId="7" fillId="0" borderId="0" xfId="0" applyFont="1" applyFill="1" applyAlignment="1" applyProtection="1">
      <alignment horizontal="left" vertical="center"/>
    </xf>
    <xf numFmtId="1" fontId="6" fillId="0" borderId="0" xfId="0" applyNumberFormat="1" applyFont="1" applyFill="1" applyBorder="1" applyAlignment="1" applyProtection="1">
      <alignment horizontal="center" vertical="center"/>
    </xf>
    <xf numFmtId="0" fontId="7" fillId="0" borderId="0" xfId="0" applyFont="1" applyFill="1" applyBorder="1" applyAlignment="1" applyProtection="1">
      <alignment horizontal="left" vertical="center"/>
    </xf>
    <xf numFmtId="0" fontId="6" fillId="0" borderId="0" xfId="0" applyFont="1" applyFill="1" applyBorder="1" applyAlignment="1" applyProtection="1">
      <alignment vertical="center"/>
    </xf>
    <xf numFmtId="0" fontId="6" fillId="0" borderId="0" xfId="0" applyFont="1" applyFill="1" applyBorder="1" applyAlignment="1" applyProtection="1">
      <alignment horizontal="left" vertical="center"/>
    </xf>
    <xf numFmtId="1" fontId="7" fillId="0" borderId="0" xfId="0" applyNumberFormat="1" applyFont="1" applyFill="1" applyBorder="1" applyAlignment="1" applyProtection="1">
      <alignment horizontal="center" vertical="center"/>
    </xf>
    <xf numFmtId="164" fontId="7" fillId="0" borderId="0" xfId="0" applyNumberFormat="1" applyFont="1" applyFill="1" applyBorder="1" applyAlignment="1" applyProtection="1">
      <alignment vertical="center"/>
    </xf>
    <xf numFmtId="0" fontId="7" fillId="0" borderId="0" xfId="0" quotePrefix="1" applyFont="1" applyFill="1" applyBorder="1" applyAlignment="1" applyProtection="1">
      <alignment horizontal="left" vertical="center"/>
    </xf>
    <xf numFmtId="1" fontId="6" fillId="0" borderId="6" xfId="0" applyNumberFormat="1" applyFont="1" applyFill="1" applyBorder="1" applyAlignment="1" applyProtection="1">
      <alignment horizontal="center" vertical="center"/>
    </xf>
    <xf numFmtId="0" fontId="7" fillId="0" borderId="6" xfId="0" applyFont="1" applyFill="1" applyBorder="1" applyAlignment="1" applyProtection="1">
      <alignment horizontal="left" vertical="center"/>
    </xf>
    <xf numFmtId="4" fontId="7" fillId="0" borderId="6" xfId="0" applyNumberFormat="1" applyFont="1" applyFill="1" applyBorder="1" applyAlignment="1" applyProtection="1">
      <alignment horizontal="right" vertical="center"/>
    </xf>
    <xf numFmtId="164" fontId="6" fillId="0" borderId="6" xfId="0" applyNumberFormat="1" applyFont="1" applyFill="1" applyBorder="1" applyAlignment="1" applyProtection="1">
      <alignment horizontal="right" vertical="center"/>
    </xf>
    <xf numFmtId="164" fontId="7" fillId="0" borderId="6" xfId="0" applyNumberFormat="1" applyFont="1" applyFill="1" applyBorder="1" applyAlignment="1" applyProtection="1">
      <alignment horizontal="right" vertical="center"/>
    </xf>
    <xf numFmtId="164" fontId="7" fillId="0" borderId="0" xfId="0" applyNumberFormat="1" applyFont="1" applyFill="1" applyBorder="1" applyAlignment="1" applyProtection="1">
      <alignment horizontal="right" vertical="center"/>
    </xf>
    <xf numFmtId="0" fontId="8" fillId="0" borderId="0" xfId="0" applyFont="1" applyAlignment="1" applyProtection="1">
      <alignment horizontal="center" vertical="center"/>
    </xf>
    <xf numFmtId="0" fontId="9" fillId="0" borderId="0" xfId="0" applyFont="1" applyAlignment="1" applyProtection="1">
      <alignment horizontal="left" vertical="center"/>
    </xf>
    <xf numFmtId="0" fontId="8" fillId="0" borderId="0" xfId="0" applyFont="1" applyAlignment="1" applyProtection="1">
      <alignment horizontal="right" vertical="center"/>
    </xf>
    <xf numFmtId="0" fontId="8" fillId="0" borderId="0" xfId="0" applyFont="1" applyAlignment="1" applyProtection="1">
      <alignment horizontal="left" vertical="center"/>
    </xf>
    <xf numFmtId="0" fontId="8" fillId="0" borderId="0" xfId="0" applyFont="1" applyAlignment="1" applyProtection="1">
      <alignment vertical="center"/>
    </xf>
    <xf numFmtId="0" fontId="10"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left" vertical="center"/>
    </xf>
    <xf numFmtId="0" fontId="8" fillId="0" borderId="0" xfId="0" applyFont="1" applyBorder="1" applyAlignment="1" applyProtection="1">
      <alignment vertical="center"/>
    </xf>
    <xf numFmtId="0" fontId="7" fillId="0" borderId="0" xfId="0" applyFont="1" applyFill="1" applyAlignment="1" applyProtection="1">
      <alignment horizontal="center" vertical="center"/>
    </xf>
    <xf numFmtId="0" fontId="7" fillId="0" borderId="0" xfId="0" applyFont="1" applyFill="1" applyAlignment="1" applyProtection="1">
      <alignment vertical="center"/>
    </xf>
    <xf numFmtId="4" fontId="7" fillId="0" borderId="0" xfId="0" applyNumberFormat="1" applyFont="1" applyFill="1" applyAlignment="1" applyProtection="1">
      <alignment horizontal="right" vertical="center"/>
    </xf>
    <xf numFmtId="0" fontId="7" fillId="0" borderId="7" xfId="0" applyFont="1" applyFill="1" applyBorder="1" applyAlignment="1" applyProtection="1">
      <alignment vertical="center"/>
      <protection locked="0"/>
    </xf>
    <xf numFmtId="0" fontId="10" fillId="0" borderId="0" xfId="0" applyFont="1" applyFill="1" applyAlignment="1" applyProtection="1">
      <alignment horizontal="center" vertical="center"/>
    </xf>
    <xf numFmtId="0" fontId="10" fillId="0" borderId="0" xfId="0" applyFont="1" applyFill="1" applyBorder="1" applyAlignment="1" applyProtection="1">
      <alignment vertical="center"/>
    </xf>
    <xf numFmtId="4" fontId="10" fillId="0" borderId="0" xfId="0" applyNumberFormat="1" applyFont="1" applyFill="1" applyAlignment="1" applyProtection="1">
      <alignment horizontal="right" vertical="center"/>
    </xf>
    <xf numFmtId="0" fontId="10" fillId="0" borderId="0" xfId="0" applyFont="1" applyFill="1" applyAlignment="1" applyProtection="1">
      <alignment vertical="center"/>
    </xf>
    <xf numFmtId="1" fontId="11" fillId="0" borderId="0" xfId="0" applyNumberFormat="1" applyFont="1" applyFill="1" applyBorder="1" applyAlignment="1" applyProtection="1">
      <alignment horizontal="center" vertical="center"/>
    </xf>
    <xf numFmtId="0" fontId="10" fillId="0" borderId="0" xfId="0" applyFont="1" applyFill="1" applyBorder="1" applyAlignment="1" applyProtection="1">
      <alignment horizontal="left" vertical="center"/>
    </xf>
    <xf numFmtId="4" fontId="10" fillId="0" borderId="0" xfId="0" applyNumberFormat="1" applyFont="1" applyFill="1" applyBorder="1" applyAlignment="1" applyProtection="1">
      <alignment horizontal="right" vertical="center"/>
    </xf>
    <xf numFmtId="164" fontId="11" fillId="0" borderId="0" xfId="0" applyNumberFormat="1" applyFont="1" applyFill="1" applyBorder="1" applyAlignment="1" applyProtection="1">
      <alignment horizontal="right" vertical="center"/>
    </xf>
    <xf numFmtId="0" fontId="11" fillId="0" borderId="0" xfId="0" applyFont="1" applyFill="1" applyBorder="1" applyAlignment="1" applyProtection="1">
      <alignment vertical="center"/>
    </xf>
    <xf numFmtId="0" fontId="10" fillId="0" borderId="0" xfId="0" applyFont="1" applyAlignment="1" applyProtection="1">
      <alignment horizontal="left" vertical="center"/>
    </xf>
    <xf numFmtId="0" fontId="12" fillId="0" borderId="0" xfId="0" applyFont="1" applyAlignment="1" applyProtection="1">
      <alignment horizontal="center" vertical="center"/>
    </xf>
    <xf numFmtId="0" fontId="12" fillId="0" borderId="0" xfId="0" applyFont="1" applyAlignment="1" applyProtection="1">
      <alignment horizontal="right" vertical="center"/>
    </xf>
    <xf numFmtId="0" fontId="12" fillId="0" borderId="0" xfId="0" applyFont="1" applyAlignment="1" applyProtection="1">
      <alignment horizontal="left" vertical="center"/>
    </xf>
    <xf numFmtId="0" fontId="12" fillId="0" borderId="0" xfId="0" applyFont="1" applyAlignment="1" applyProtection="1">
      <alignment vertical="center"/>
    </xf>
    <xf numFmtId="1" fontId="10" fillId="0" borderId="0" xfId="0" applyNumberFormat="1" applyFont="1" applyFill="1" applyBorder="1" applyAlignment="1" applyProtection="1">
      <alignment horizontal="center" vertical="center"/>
    </xf>
    <xf numFmtId="0" fontId="11" fillId="0" borderId="0" xfId="0" applyFont="1" applyFill="1" applyBorder="1" applyAlignment="1" applyProtection="1">
      <alignment horizontal="left" vertical="center"/>
    </xf>
    <xf numFmtId="4" fontId="10" fillId="0" borderId="6" xfId="0" applyNumberFormat="1" applyFont="1" applyFill="1" applyBorder="1" applyAlignment="1" applyProtection="1">
      <alignment horizontal="right" vertical="center"/>
    </xf>
    <xf numFmtId="164" fontId="10" fillId="0" borderId="6" xfId="0" applyNumberFormat="1" applyFont="1" applyFill="1" applyBorder="1" applyAlignment="1" applyProtection="1">
      <alignment horizontal="right" vertical="center"/>
    </xf>
    <xf numFmtId="0" fontId="10" fillId="0" borderId="0" xfId="0" quotePrefix="1" applyFont="1" applyFill="1" applyBorder="1" applyAlignment="1" applyProtection="1">
      <alignment horizontal="left" vertical="center"/>
    </xf>
    <xf numFmtId="164" fontId="10" fillId="0" borderId="0" xfId="0" applyNumberFormat="1" applyFont="1" applyFill="1" applyBorder="1" applyAlignment="1" applyProtection="1">
      <alignment horizontal="right" vertical="center"/>
    </xf>
    <xf numFmtId="164" fontId="11" fillId="0" borderId="0" xfId="0" applyNumberFormat="1" applyFont="1" applyFill="1" applyAlignment="1" applyProtection="1">
      <alignment horizontal="right" vertical="center"/>
    </xf>
    <xf numFmtId="164" fontId="10" fillId="0" borderId="0" xfId="0" applyNumberFormat="1" applyFont="1" applyFill="1" applyAlignment="1" applyProtection="1">
      <alignment horizontal="right" vertical="center"/>
    </xf>
    <xf numFmtId="0" fontId="11" fillId="0" borderId="0" xfId="0" applyFont="1" applyFill="1" applyBorder="1" applyAlignment="1" applyProtection="1">
      <alignment horizontal="center" vertical="center"/>
    </xf>
    <xf numFmtId="0" fontId="10" fillId="0" borderId="6" xfId="0" applyFont="1" applyFill="1" applyBorder="1" applyAlignment="1" applyProtection="1">
      <alignment vertical="center"/>
    </xf>
    <xf numFmtId="0" fontId="10" fillId="0" borderId="0" xfId="1" applyFont="1" applyAlignment="1" applyProtection="1">
      <alignment horizontal="center" vertical="center"/>
    </xf>
    <xf numFmtId="49" fontId="10" fillId="0" borderId="0" xfId="0" applyNumberFormat="1" applyFont="1" applyFill="1" applyAlignment="1" applyProtection="1">
      <alignment vertical="center"/>
    </xf>
    <xf numFmtId="1" fontId="11" fillId="0" borderId="0" xfId="0" applyNumberFormat="1" applyFont="1" applyBorder="1" applyAlignment="1" applyProtection="1">
      <alignment horizontal="center" vertical="center"/>
    </xf>
    <xf numFmtId="49" fontId="10" fillId="0" borderId="0" xfId="0" applyNumberFormat="1" applyFont="1" applyBorder="1" applyAlignment="1" applyProtection="1">
      <alignment horizontal="left" vertical="center" wrapText="1"/>
    </xf>
    <xf numFmtId="164" fontId="11" fillId="0" borderId="0" xfId="0" applyNumberFormat="1" applyFont="1" applyBorder="1" applyAlignment="1" applyProtection="1">
      <alignment horizontal="right" vertical="center"/>
    </xf>
    <xf numFmtId="164" fontId="10" fillId="0" borderId="0" xfId="0" applyNumberFormat="1" applyFont="1" applyBorder="1" applyAlignment="1" applyProtection="1">
      <alignment horizontal="right" vertical="center"/>
    </xf>
    <xf numFmtId="0" fontId="11" fillId="0" borderId="0" xfId="0" applyFont="1" applyBorder="1" applyAlignment="1" applyProtection="1">
      <alignment vertical="center"/>
    </xf>
    <xf numFmtId="0" fontId="13" fillId="0" borderId="0" xfId="0" applyFont="1" applyFill="1" applyAlignment="1" applyProtection="1">
      <alignment horizontal="center" vertical="center"/>
    </xf>
    <xf numFmtId="0" fontId="13" fillId="0" borderId="0" xfId="0" applyFont="1" applyFill="1" applyAlignment="1" applyProtection="1">
      <alignment vertical="center"/>
    </xf>
    <xf numFmtId="164" fontId="11" fillId="0" borderId="0" xfId="0" applyNumberFormat="1" applyFont="1" applyFill="1" applyAlignment="1" applyProtection="1">
      <alignment vertical="center"/>
    </xf>
    <xf numFmtId="0" fontId="11" fillId="0" borderId="0" xfId="0" applyFont="1" applyFill="1" applyAlignment="1" applyProtection="1">
      <alignment horizontal="center" vertical="center"/>
    </xf>
    <xf numFmtId="0" fontId="11" fillId="0" borderId="0" xfId="0" applyFont="1" applyFill="1" applyAlignment="1" applyProtection="1">
      <alignment vertical="center"/>
    </xf>
    <xf numFmtId="4" fontId="11" fillId="0" borderId="0" xfId="0" applyNumberFormat="1" applyFont="1" applyFill="1" applyBorder="1" applyAlignment="1" applyProtection="1">
      <alignment horizontal="right" vertical="center"/>
    </xf>
    <xf numFmtId="4" fontId="11" fillId="0" borderId="0" xfId="0" applyNumberFormat="1" applyFont="1" applyAlignment="1" applyProtection="1">
      <alignment horizontal="right" vertical="center"/>
    </xf>
    <xf numFmtId="164" fontId="11" fillId="0" borderId="0" xfId="0" applyNumberFormat="1" applyFont="1" applyFill="1" applyBorder="1" applyAlignment="1" applyProtection="1">
      <alignment vertical="center"/>
    </xf>
    <xf numFmtId="4" fontId="15" fillId="0" borderId="0" xfId="0" applyNumberFormat="1" applyFont="1" applyAlignment="1" applyProtection="1">
      <alignment vertical="center"/>
    </xf>
    <xf numFmtId="0" fontId="8" fillId="0" borderId="0" xfId="0" applyFont="1" applyFill="1" applyAlignment="1" applyProtection="1">
      <alignment horizontal="left" vertical="center"/>
    </xf>
    <xf numFmtId="4" fontId="15" fillId="0" borderId="0" xfId="0" applyNumberFormat="1" applyFont="1" applyFill="1" applyAlignment="1" applyProtection="1">
      <alignment vertical="center"/>
    </xf>
    <xf numFmtId="4" fontId="11" fillId="0" borderId="0" xfId="0" applyNumberFormat="1" applyFont="1" applyFill="1" applyAlignment="1" applyProtection="1">
      <alignment horizontal="right" vertical="center"/>
    </xf>
    <xf numFmtId="10" fontId="11" fillId="0" borderId="0" xfId="0" applyNumberFormat="1" applyFont="1" applyAlignment="1" applyProtection="1">
      <alignment horizontal="right" vertical="center"/>
    </xf>
    <xf numFmtId="0" fontId="10" fillId="0" borderId="6" xfId="0" applyFont="1" applyFill="1" applyBorder="1" applyAlignment="1" applyProtection="1">
      <alignment horizontal="center" vertical="center"/>
    </xf>
    <xf numFmtId="164" fontId="14" fillId="0" borderId="0" xfId="0" applyNumberFormat="1" applyFont="1" applyFill="1" applyBorder="1" applyAlignment="1" applyProtection="1">
      <alignment horizontal="right" vertical="center"/>
    </xf>
    <xf numFmtId="0" fontId="9" fillId="0" borderId="0" xfId="0" applyFont="1" applyAlignment="1" applyProtection="1">
      <alignment horizontal="center" vertical="center"/>
    </xf>
    <xf numFmtId="0" fontId="9" fillId="0" borderId="0" xfId="0" applyFont="1" applyAlignment="1" applyProtection="1">
      <alignment vertical="center"/>
    </xf>
    <xf numFmtId="0" fontId="11" fillId="0" borderId="0" xfId="0" applyFont="1" applyAlignment="1" applyProtection="1">
      <alignment horizontal="center" vertical="center"/>
    </xf>
    <xf numFmtId="164" fontId="11" fillId="0" borderId="0" xfId="0" applyNumberFormat="1" applyFont="1" applyAlignment="1" applyProtection="1">
      <alignment horizontal="right" vertical="center"/>
    </xf>
    <xf numFmtId="0" fontId="11" fillId="0" borderId="0" xfId="0" applyFont="1" applyAlignment="1" applyProtection="1">
      <alignment vertical="center"/>
    </xf>
    <xf numFmtId="4" fontId="11" fillId="0" borderId="0" xfId="0" applyNumberFormat="1" applyFont="1" applyAlignment="1" applyProtection="1">
      <alignment vertical="center"/>
    </xf>
    <xf numFmtId="0" fontId="11" fillId="0" borderId="0" xfId="0" applyFont="1" applyFill="1" applyAlignment="1" applyProtection="1">
      <alignment horizontal="left" vertical="center"/>
    </xf>
    <xf numFmtId="0" fontId="10" fillId="0" borderId="0" xfId="0" applyFont="1" applyFill="1" applyBorder="1" applyAlignment="1" applyProtection="1">
      <alignment horizontal="center" vertical="center"/>
    </xf>
    <xf numFmtId="0" fontId="11" fillId="0" borderId="0" xfId="0" applyFont="1" applyFill="1" applyBorder="1" applyAlignment="1" applyProtection="1">
      <alignment vertical="center" wrapText="1"/>
    </xf>
    <xf numFmtId="4" fontId="11" fillId="0" borderId="0" xfId="0" applyNumberFormat="1" applyFont="1" applyFill="1" applyAlignment="1" applyProtection="1">
      <alignment vertical="center"/>
    </xf>
    <xf numFmtId="0" fontId="8" fillId="0" borderId="0" xfId="0" applyFont="1" applyFill="1" applyAlignment="1" applyProtection="1">
      <alignment horizontal="center" vertical="center"/>
    </xf>
    <xf numFmtId="164" fontId="11" fillId="0" borderId="0" xfId="0" applyNumberFormat="1" applyFont="1" applyFill="1" applyBorder="1" applyAlignment="1" applyProtection="1">
      <alignment horizontal="left" vertical="center"/>
    </xf>
    <xf numFmtId="10" fontId="11" fillId="0" borderId="0" xfId="0" applyNumberFormat="1" applyFont="1" applyFill="1" applyAlignment="1" applyProtection="1">
      <alignment horizontal="right" vertical="center"/>
    </xf>
    <xf numFmtId="49" fontId="22" fillId="0" borderId="0" xfId="0" applyNumberFormat="1" applyFont="1" applyFill="1" applyAlignment="1" applyProtection="1">
      <alignment horizontal="left" vertical="center"/>
    </xf>
    <xf numFmtId="0" fontId="11" fillId="0" borderId="0" xfId="1" applyFont="1" applyAlignment="1" applyProtection="1">
      <alignment horizontal="right" vertical="center"/>
    </xf>
    <xf numFmtId="49" fontId="11" fillId="0" borderId="0" xfId="1" applyNumberFormat="1" applyFont="1" applyFill="1" applyAlignment="1" applyProtection="1">
      <alignment vertical="center"/>
    </xf>
    <xf numFmtId="0" fontId="22" fillId="0" borderId="0" xfId="0" applyFont="1" applyFill="1" applyAlignment="1" applyProtection="1">
      <alignment horizontal="right" vertical="center"/>
    </xf>
    <xf numFmtId="49" fontId="10" fillId="0" borderId="0" xfId="2" applyNumberFormat="1" applyFont="1" applyFill="1" applyAlignment="1" applyProtection="1">
      <alignment horizontal="left" vertical="center"/>
    </xf>
    <xf numFmtId="0" fontId="10" fillId="0" borderId="0" xfId="2" applyFont="1" applyFill="1" applyBorder="1" applyAlignment="1" applyProtection="1">
      <alignment horizontal="right" vertical="center"/>
    </xf>
    <xf numFmtId="4" fontId="10" fillId="0" borderId="0" xfId="2" applyNumberFormat="1" applyFont="1" applyFill="1" applyBorder="1" applyAlignment="1" applyProtection="1">
      <alignment horizontal="right" vertical="center"/>
    </xf>
    <xf numFmtId="164" fontId="10" fillId="0" borderId="0" xfId="2" applyNumberFormat="1" applyFont="1" applyFill="1" applyBorder="1" applyAlignment="1" applyProtection="1">
      <alignment horizontal="right" vertical="center"/>
    </xf>
    <xf numFmtId="0" fontId="11" fillId="0" borderId="0" xfId="2" applyFont="1" applyFill="1" applyAlignment="1" applyProtection="1">
      <alignment horizontal="right" vertical="center"/>
    </xf>
    <xf numFmtId="49" fontId="10" fillId="0" borderId="0" xfId="2" applyNumberFormat="1" applyFont="1" applyFill="1" applyBorder="1" applyAlignment="1" applyProtection="1">
      <alignment vertical="center"/>
    </xf>
    <xf numFmtId="0" fontId="22" fillId="0" borderId="0" xfId="0" applyFont="1" applyFill="1" applyBorder="1" applyAlignment="1" applyProtection="1">
      <alignment horizontal="right" vertical="center"/>
    </xf>
    <xf numFmtId="4" fontId="22" fillId="0" borderId="0" xfId="0" applyNumberFormat="1" applyFont="1" applyFill="1" applyBorder="1" applyAlignment="1" applyProtection="1">
      <alignment horizontal="right" vertical="center"/>
    </xf>
    <xf numFmtId="164" fontId="22" fillId="0" borderId="0" xfId="0" applyNumberFormat="1" applyFont="1" applyFill="1" applyBorder="1" applyAlignment="1" applyProtection="1">
      <alignment horizontal="right" vertical="center"/>
    </xf>
    <xf numFmtId="0" fontId="22" fillId="0" borderId="0" xfId="0" applyFont="1" applyFill="1" applyAlignment="1" applyProtection="1">
      <alignment vertical="center"/>
    </xf>
    <xf numFmtId="49" fontId="11" fillId="0" borderId="0" xfId="0" applyNumberFormat="1" applyFont="1" applyFill="1" applyAlignment="1" applyProtection="1">
      <alignment vertical="center"/>
    </xf>
    <xf numFmtId="0" fontId="11" fillId="0" borderId="0" xfId="0" applyNumberFormat="1" applyFont="1" applyFill="1" applyAlignment="1" applyProtection="1">
      <alignment horizontal="right" vertical="center"/>
    </xf>
    <xf numFmtId="0" fontId="11" fillId="0" borderId="0" xfId="0" applyNumberFormat="1" applyFont="1" applyFill="1" applyAlignment="1" applyProtection="1">
      <alignment vertical="center"/>
    </xf>
    <xf numFmtId="0" fontId="11" fillId="0" borderId="0" xfId="1" applyFont="1" applyAlignment="1" applyProtection="1">
      <alignment horizontal="center" vertical="center"/>
    </xf>
    <xf numFmtId="49" fontId="8" fillId="0" borderId="0" xfId="0" applyNumberFormat="1" applyFont="1" applyFill="1" applyAlignment="1" applyProtection="1">
      <alignment vertical="center"/>
    </xf>
    <xf numFmtId="0" fontId="11" fillId="0" borderId="0" xfId="3" applyFont="1" applyFill="1" applyBorder="1" applyAlignment="1" applyProtection="1">
      <alignment horizontal="left" vertical="center"/>
    </xf>
    <xf numFmtId="0" fontId="11" fillId="0" borderId="0" xfId="0" applyFont="1" applyAlignment="1" applyProtection="1">
      <alignment horizontal="right" vertical="center"/>
    </xf>
    <xf numFmtId="0" fontId="22" fillId="0" borderId="0" xfId="0" applyFont="1" applyFill="1" applyAlignment="1" applyProtection="1">
      <alignment horizontal="left" vertical="center"/>
    </xf>
    <xf numFmtId="0" fontId="11" fillId="0" borderId="0" xfId="4" applyFont="1" applyFill="1" applyAlignment="1" applyProtection="1">
      <alignment horizontal="left" vertical="center"/>
    </xf>
    <xf numFmtId="49" fontId="9" fillId="0" borderId="0" xfId="0" applyNumberFormat="1" applyFont="1" applyFill="1" applyAlignment="1" applyProtection="1">
      <alignment vertical="center"/>
    </xf>
    <xf numFmtId="0" fontId="11" fillId="0" borderId="0" xfId="0" applyFont="1" applyFill="1" applyBorder="1" applyAlignment="1" applyProtection="1">
      <alignment horizontal="justify" vertical="center"/>
    </xf>
    <xf numFmtId="0" fontId="11" fillId="0" borderId="0" xfId="0" applyNumberFormat="1" applyFont="1" applyFill="1" applyBorder="1" applyAlignment="1" applyProtection="1">
      <alignment vertical="center"/>
    </xf>
    <xf numFmtId="49" fontId="10" fillId="0" borderId="6" xfId="0" applyNumberFormat="1" applyFont="1" applyFill="1" applyBorder="1" applyAlignment="1" applyProtection="1">
      <alignment vertical="center"/>
    </xf>
    <xf numFmtId="49" fontId="10" fillId="0" borderId="0" xfId="0" applyNumberFormat="1" applyFont="1" applyFill="1" applyBorder="1" applyAlignment="1" applyProtection="1">
      <alignment vertical="center"/>
    </xf>
    <xf numFmtId="49" fontId="11" fillId="0" borderId="0" xfId="0" applyNumberFormat="1" applyFont="1" applyFill="1" applyBorder="1" applyAlignment="1" applyProtection="1">
      <alignment vertical="center"/>
    </xf>
    <xf numFmtId="0" fontId="11" fillId="0" borderId="0" xfId="3" applyFont="1" applyFill="1" applyAlignment="1" applyProtection="1">
      <alignment horizontal="justify" vertical="center"/>
    </xf>
    <xf numFmtId="4" fontId="11" fillId="0" borderId="0" xfId="3" applyNumberFormat="1" applyFont="1" applyFill="1" applyAlignment="1" applyProtection="1">
      <alignment horizontal="right" vertical="center"/>
    </xf>
    <xf numFmtId="1" fontId="11" fillId="0" borderId="0" xfId="3" applyNumberFormat="1" applyFont="1" applyFill="1" applyAlignment="1" applyProtection="1">
      <alignment horizontal="right" vertical="center"/>
    </xf>
    <xf numFmtId="49" fontId="11" fillId="0" borderId="0" xfId="5" applyNumberFormat="1" applyFont="1" applyFill="1" applyAlignment="1" applyProtection="1">
      <alignment horizontal="left" vertical="center"/>
    </xf>
    <xf numFmtId="4" fontId="11" fillId="0" borderId="0" xfId="5" applyNumberFormat="1" applyFont="1" applyAlignment="1" applyProtection="1">
      <alignment horizontal="right" vertical="center"/>
    </xf>
    <xf numFmtId="0" fontId="11" fillId="0" borderId="0" xfId="6" applyFont="1" applyFill="1" applyAlignment="1" applyProtection="1">
      <alignment vertical="center"/>
    </xf>
    <xf numFmtId="0" fontId="23" fillId="0" borderId="0" xfId="0" applyFont="1" applyFill="1" applyAlignment="1" applyProtection="1">
      <alignment horizontal="left" vertical="center"/>
    </xf>
    <xf numFmtId="49" fontId="11" fillId="0" borderId="0" xfId="0" applyNumberFormat="1" applyFont="1" applyFill="1" applyBorder="1" applyAlignment="1" applyProtection="1">
      <alignment horizontal="left" vertical="center"/>
    </xf>
    <xf numFmtId="0" fontId="11" fillId="0" borderId="0" xfId="0" applyFont="1" applyFill="1" applyAlignment="1" applyProtection="1">
      <alignment horizontal="justify" vertical="center"/>
    </xf>
    <xf numFmtId="0" fontId="11" fillId="0" borderId="0" xfId="7" applyFont="1" applyFill="1" applyBorder="1" applyAlignment="1" applyProtection="1">
      <alignment vertical="center"/>
    </xf>
    <xf numFmtId="0" fontId="11" fillId="0" borderId="0" xfId="0" applyFont="1" applyFill="1" applyAlignment="1" applyProtection="1">
      <alignment vertical="center" readingOrder="1"/>
    </xf>
    <xf numFmtId="4" fontId="11" fillId="0" borderId="0" xfId="0" applyNumberFormat="1" applyFont="1" applyAlignment="1" applyProtection="1">
      <alignment vertical="center" readingOrder="1"/>
    </xf>
    <xf numFmtId="0" fontId="11" fillId="0" borderId="0" xfId="0" applyFont="1" applyAlignment="1" applyProtection="1">
      <alignment vertical="center" readingOrder="1"/>
    </xf>
    <xf numFmtId="164" fontId="11" fillId="0" borderId="0" xfId="0" applyNumberFormat="1" applyFont="1" applyAlignment="1" applyProtection="1">
      <alignment vertical="center" readingOrder="1"/>
    </xf>
    <xf numFmtId="0" fontId="10" fillId="0" borderId="0" xfId="0" applyFont="1" applyFill="1" applyAlignment="1" applyProtection="1">
      <alignment vertical="center" readingOrder="1"/>
    </xf>
    <xf numFmtId="0" fontId="11" fillId="0" borderId="0" xfId="0" applyFont="1" applyFill="1" applyAlignment="1" applyProtection="1">
      <alignment horizontal="center" vertical="center" readingOrder="1"/>
    </xf>
    <xf numFmtId="0" fontId="21" fillId="0" borderId="0" xfId="0" applyFont="1" applyFill="1" applyAlignment="1" applyProtection="1">
      <alignment vertical="center" readingOrder="1"/>
    </xf>
    <xf numFmtId="4" fontId="21" fillId="0" borderId="0" xfId="0" applyNumberFormat="1" applyFont="1" applyAlignment="1" applyProtection="1">
      <alignment vertical="center" readingOrder="1"/>
    </xf>
    <xf numFmtId="0" fontId="21" fillId="0" borderId="0" xfId="0" applyFont="1" applyAlignment="1" applyProtection="1">
      <alignment vertical="center" readingOrder="1"/>
    </xf>
    <xf numFmtId="164" fontId="21" fillId="0" borderId="0" xfId="0" applyNumberFormat="1" applyFont="1" applyAlignment="1" applyProtection="1">
      <alignment vertical="center" readingOrder="1"/>
    </xf>
    <xf numFmtId="4" fontId="10" fillId="0" borderId="0" xfId="0" applyNumberFormat="1" applyFont="1" applyAlignment="1" applyProtection="1">
      <alignment vertical="center" readingOrder="1"/>
    </xf>
    <xf numFmtId="0" fontId="10" fillId="0" borderId="0" xfId="0" applyFont="1" applyAlignment="1" applyProtection="1">
      <alignment vertical="center" readingOrder="1"/>
    </xf>
    <xf numFmtId="164" fontId="10" fillId="0" borderId="0" xfId="0" applyNumberFormat="1" applyFont="1" applyAlignment="1" applyProtection="1">
      <alignment vertical="center" readingOrder="1"/>
    </xf>
    <xf numFmtId="0" fontId="22" fillId="0" borderId="0" xfId="0" applyFont="1" applyFill="1" applyAlignment="1" applyProtection="1">
      <alignment vertical="center" readingOrder="1"/>
    </xf>
    <xf numFmtId="0" fontId="11" fillId="0" borderId="0" xfId="0" applyFont="1" applyFill="1" applyAlignment="1" applyProtection="1">
      <alignment vertical="center" wrapText="1" readingOrder="1"/>
    </xf>
    <xf numFmtId="164" fontId="11" fillId="0" borderId="0" xfId="0" applyNumberFormat="1" applyFont="1" applyFill="1" applyBorder="1" applyAlignment="1" applyProtection="1">
      <alignment vertical="center"/>
      <protection locked="0"/>
    </xf>
    <xf numFmtId="0" fontId="10" fillId="0" borderId="0" xfId="0" applyFont="1" applyFill="1" applyAlignment="1" applyProtection="1">
      <alignment horizontal="center" vertical="center" readingOrder="1"/>
    </xf>
    <xf numFmtId="0" fontId="15" fillId="0" borderId="0" xfId="0" applyFont="1" applyAlignment="1">
      <alignment horizontal="justify" vertical="distributed"/>
    </xf>
    <xf numFmtId="0" fontId="15" fillId="0" borderId="0" xfId="0" applyFont="1" applyAlignment="1">
      <alignment horizontal="justify" vertical="center"/>
    </xf>
    <xf numFmtId="0" fontId="10" fillId="0" borderId="0" xfId="0" applyFont="1" applyAlignment="1" applyProtection="1">
      <alignment horizontal="left" vertical="distributed"/>
    </xf>
    <xf numFmtId="0" fontId="8" fillId="0" borderId="0" xfId="0" applyFont="1" applyAlignment="1" applyProtection="1">
      <alignment horizontal="left" vertical="distributed"/>
    </xf>
    <xf numFmtId="0" fontId="8" fillId="0" borderId="0" xfId="0" applyFont="1" applyAlignment="1" applyProtection="1">
      <alignment horizontal="left"/>
    </xf>
    <xf numFmtId="4" fontId="14" fillId="0" borderId="0" xfId="0" applyNumberFormat="1" applyFont="1" applyFill="1" applyBorder="1" applyAlignment="1" applyProtection="1">
      <alignment horizontal="center" vertical="center"/>
    </xf>
    <xf numFmtId="164" fontId="11" fillId="0" borderId="6" xfId="0" applyNumberFormat="1" applyFont="1" applyFill="1" applyBorder="1" applyAlignment="1" applyProtection="1">
      <alignment vertical="center"/>
    </xf>
    <xf numFmtId="0" fontId="10" fillId="2" borderId="6" xfId="0" applyFont="1" applyFill="1" applyBorder="1" applyAlignment="1" applyProtection="1">
      <alignment vertical="center"/>
    </xf>
    <xf numFmtId="1" fontId="11" fillId="2" borderId="6" xfId="0" applyNumberFormat="1" applyFont="1" applyFill="1" applyBorder="1" applyAlignment="1" applyProtection="1">
      <alignment horizontal="center" vertical="center"/>
    </xf>
    <xf numFmtId="0" fontId="10" fillId="2" borderId="6" xfId="0" quotePrefix="1" applyFont="1" applyFill="1" applyBorder="1" applyAlignment="1" applyProtection="1">
      <alignment horizontal="left" vertical="center"/>
    </xf>
    <xf numFmtId="4" fontId="10" fillId="2" borderId="6" xfId="0" applyNumberFormat="1" applyFont="1" applyFill="1" applyBorder="1" applyAlignment="1" applyProtection="1">
      <alignment horizontal="right" vertical="center"/>
    </xf>
    <xf numFmtId="164" fontId="11" fillId="2" borderId="6" xfId="0" applyNumberFormat="1" applyFont="1" applyFill="1" applyBorder="1" applyAlignment="1" applyProtection="1">
      <alignment horizontal="right" vertical="center"/>
    </xf>
    <xf numFmtId="164" fontId="10" fillId="2" borderId="6" xfId="0" applyNumberFormat="1" applyFont="1" applyFill="1" applyBorder="1" applyAlignment="1" applyProtection="1">
      <alignment horizontal="right" vertical="center"/>
    </xf>
    <xf numFmtId="0" fontId="11" fillId="2" borderId="6" xfId="0" applyFont="1" applyFill="1" applyBorder="1" applyAlignment="1" applyProtection="1">
      <alignment horizontal="center" vertical="center"/>
    </xf>
    <xf numFmtId="4" fontId="15" fillId="0" borderId="0" xfId="0" applyNumberFormat="1" applyFont="1" applyFill="1" applyBorder="1" applyAlignment="1" applyProtection="1">
      <alignment vertical="center"/>
    </xf>
    <xf numFmtId="0" fontId="11" fillId="0" borderId="0" xfId="0" applyFont="1" applyFill="1" applyAlignment="1" applyProtection="1">
      <alignment vertical="distributed"/>
    </xf>
    <xf numFmtId="0" fontId="21" fillId="0" borderId="0" xfId="0" applyFont="1" applyFill="1" applyAlignment="1" applyProtection="1">
      <alignment vertical="center"/>
    </xf>
    <xf numFmtId="0" fontId="17" fillId="0" borderId="0" xfId="0" applyFont="1" applyFill="1" applyAlignment="1" applyProtection="1">
      <alignment vertical="center"/>
    </xf>
    <xf numFmtId="164" fontId="11" fillId="0" borderId="0" xfId="0" applyNumberFormat="1" applyFont="1" applyFill="1" applyAlignment="1" applyProtection="1">
      <alignment vertical="center" readingOrder="1"/>
    </xf>
    <xf numFmtId="0" fontId="8" fillId="0" borderId="0" xfId="0" applyFont="1" applyFill="1" applyAlignment="1" applyProtection="1">
      <alignment vertical="center"/>
    </xf>
    <xf numFmtId="0" fontId="22" fillId="0" borderId="0" xfId="0" applyFont="1" applyBorder="1" applyAlignment="1"/>
    <xf numFmtId="0" fontId="23" fillId="0" borderId="0" xfId="0" applyFont="1" applyBorder="1" applyAlignment="1"/>
    <xf numFmtId="0" fontId="0" fillId="0" borderId="0" xfId="0" applyAlignment="1">
      <alignment horizontal="center"/>
    </xf>
    <xf numFmtId="2" fontId="0" fillId="0" borderId="0" xfId="0" applyNumberFormat="1" applyAlignment="1">
      <alignment horizontal="center"/>
    </xf>
    <xf numFmtId="164" fontId="11" fillId="0" borderId="7" xfId="0" applyNumberFormat="1" applyFont="1" applyFill="1" applyBorder="1" applyAlignment="1" applyProtection="1">
      <alignment vertical="center"/>
    </xf>
    <xf numFmtId="164" fontId="11" fillId="2" borderId="0" xfId="0" applyNumberFormat="1" applyFont="1" applyFill="1" applyBorder="1" applyAlignment="1" applyProtection="1">
      <alignment horizontal="right" vertical="center"/>
      <protection locked="0"/>
    </xf>
    <xf numFmtId="164" fontId="11" fillId="2" borderId="0" xfId="0" applyNumberFormat="1" applyFont="1" applyFill="1" applyAlignment="1" applyProtection="1">
      <alignment horizontal="right" vertical="center"/>
    </xf>
    <xf numFmtId="164" fontId="11" fillId="2" borderId="0" xfId="0" applyNumberFormat="1" applyFont="1" applyFill="1" applyBorder="1" applyAlignment="1" applyProtection="1">
      <alignment vertical="center"/>
      <protection locked="0"/>
    </xf>
    <xf numFmtId="164" fontId="11" fillId="2" borderId="0" xfId="0" applyNumberFormat="1" applyFont="1" applyFill="1" applyAlignment="1" applyProtection="1">
      <alignment vertical="center"/>
    </xf>
    <xf numFmtId="164" fontId="11" fillId="2" borderId="0" xfId="0" applyNumberFormat="1" applyFont="1" applyFill="1" applyBorder="1" applyAlignment="1" applyProtection="1">
      <alignment vertical="center"/>
    </xf>
    <xf numFmtId="164" fontId="17" fillId="2" borderId="0" xfId="0" applyNumberFormat="1" applyFont="1" applyFill="1" applyBorder="1" applyAlignment="1" applyProtection="1">
      <alignment horizontal="right" vertical="center"/>
    </xf>
    <xf numFmtId="0" fontId="11" fillId="0" borderId="0" xfId="0" applyFont="1" applyBorder="1" applyAlignment="1" applyProtection="1">
      <alignment vertical="center" readingOrder="1"/>
    </xf>
    <xf numFmtId="164" fontId="11" fillId="0" borderId="0" xfId="0" applyNumberFormat="1" applyFont="1" applyBorder="1" applyAlignment="1" applyProtection="1">
      <alignment vertical="center" readingOrder="1"/>
    </xf>
    <xf numFmtId="0" fontId="10" fillId="0" borderId="0" xfId="0" applyFont="1" applyBorder="1" applyAlignment="1" applyProtection="1">
      <alignment vertical="center" readingOrder="1"/>
    </xf>
    <xf numFmtId="0" fontId="9" fillId="0" borderId="0" xfId="0" applyFont="1" applyFill="1" applyAlignment="1" applyProtection="1">
      <alignment horizontal="left" vertical="center"/>
    </xf>
    <xf numFmtId="0" fontId="16" fillId="0" borderId="0" xfId="0" applyFont="1" applyFill="1" applyAlignment="1" applyProtection="1">
      <alignment vertical="center"/>
    </xf>
    <xf numFmtId="0" fontId="19" fillId="0" borderId="0" xfId="0" applyFont="1" applyFill="1" applyAlignment="1" applyProtection="1">
      <alignment vertical="center"/>
    </xf>
    <xf numFmtId="0" fontId="20" fillId="0" borderId="0" xfId="0" applyFont="1" applyFill="1" applyAlignment="1" applyProtection="1">
      <alignment vertical="center"/>
    </xf>
    <xf numFmtId="0" fontId="11" fillId="0" borderId="0" xfId="0" applyFont="1" applyFill="1" applyAlignment="1" applyProtection="1">
      <alignment horizontal="left" vertical="center" indent="4"/>
    </xf>
    <xf numFmtId="0" fontId="11" fillId="0" borderId="0" xfId="0" applyFont="1" applyFill="1" applyAlignment="1" applyProtection="1">
      <alignment horizontal="left" vertical="center" indent="2"/>
    </xf>
    <xf numFmtId="4" fontId="11" fillId="0" borderId="0" xfId="0" applyNumberFormat="1" applyFont="1" applyFill="1" applyAlignment="1" applyProtection="1">
      <alignment vertical="center" readingOrder="1"/>
    </xf>
    <xf numFmtId="4" fontId="14" fillId="0" borderId="0" xfId="0" applyNumberFormat="1" applyFont="1" applyBorder="1" applyAlignment="1" applyProtection="1">
      <alignment horizontal="center" vertical="center"/>
    </xf>
    <xf numFmtId="0" fontId="6" fillId="2" borderId="1" xfId="0" applyFont="1" applyFill="1" applyBorder="1" applyAlignment="1" applyProtection="1">
      <alignment horizontal="center" vertical="center"/>
    </xf>
    <xf numFmtId="0" fontId="6" fillId="2" borderId="2" xfId="0" applyFont="1" applyFill="1" applyBorder="1" applyAlignment="1" applyProtection="1">
      <alignment vertical="center"/>
    </xf>
    <xf numFmtId="4" fontId="6" fillId="2" borderId="2" xfId="0" applyNumberFormat="1" applyFont="1" applyFill="1" applyBorder="1" applyAlignment="1" applyProtection="1">
      <alignment horizontal="right" vertical="center"/>
    </xf>
    <xf numFmtId="164" fontId="6" fillId="2" borderId="2" xfId="0" applyNumberFormat="1" applyFont="1" applyFill="1" applyBorder="1" applyAlignment="1" applyProtection="1">
      <alignment horizontal="right" vertical="center"/>
    </xf>
    <xf numFmtId="0" fontId="6" fillId="2" borderId="8" xfId="0" applyFont="1" applyFill="1" applyBorder="1" applyAlignment="1" applyProtection="1">
      <alignment vertical="center"/>
    </xf>
    <xf numFmtId="0" fontId="6" fillId="2" borderId="3" xfId="0" applyFont="1" applyFill="1" applyBorder="1" applyAlignment="1" applyProtection="1">
      <alignment horizontal="center" vertical="center"/>
    </xf>
    <xf numFmtId="0" fontId="14" fillId="2" borderId="0" xfId="0" applyFont="1" applyFill="1" applyBorder="1" applyAlignment="1" applyProtection="1">
      <alignment vertical="center"/>
    </xf>
    <xf numFmtId="4" fontId="6" fillId="2" borderId="0" xfId="0" applyNumberFormat="1" applyFont="1" applyFill="1" applyBorder="1" applyAlignment="1" applyProtection="1">
      <alignment horizontal="right" vertical="center"/>
    </xf>
    <xf numFmtId="164" fontId="6" fillId="2" borderId="0" xfId="0" applyNumberFormat="1" applyFont="1" applyFill="1" applyBorder="1" applyAlignment="1" applyProtection="1">
      <alignment horizontal="right" vertical="center"/>
    </xf>
    <xf numFmtId="0" fontId="6" fillId="2" borderId="9" xfId="0" applyFont="1" applyFill="1" applyBorder="1" applyAlignment="1" applyProtection="1">
      <alignment vertical="center"/>
    </xf>
    <xf numFmtId="0" fontId="7" fillId="2" borderId="0" xfId="0" applyFont="1" applyFill="1" applyBorder="1" applyAlignment="1" applyProtection="1">
      <alignment vertical="center"/>
    </xf>
    <xf numFmtId="0" fontId="26" fillId="2" borderId="0" xfId="0" applyFont="1" applyFill="1" applyBorder="1" applyAlignment="1" applyProtection="1">
      <alignment vertical="center"/>
    </xf>
    <xf numFmtId="4" fontId="7" fillId="2" borderId="0" xfId="0" applyNumberFormat="1" applyFont="1" applyFill="1" applyBorder="1" applyAlignment="1" applyProtection="1">
      <alignment horizontal="right" vertical="center"/>
    </xf>
    <xf numFmtId="1" fontId="6" fillId="2" borderId="4" xfId="0" applyNumberFormat="1" applyFont="1" applyFill="1" applyBorder="1" applyAlignment="1" applyProtection="1">
      <alignment horizontal="center" vertical="center"/>
    </xf>
    <xf numFmtId="0" fontId="7" fillId="2" borderId="5" xfId="0" applyFont="1" applyFill="1" applyBorder="1" applyAlignment="1" applyProtection="1">
      <alignment horizontal="left" vertical="center"/>
    </xf>
    <xf numFmtId="4" fontId="6" fillId="2" borderId="5" xfId="0" applyNumberFormat="1" applyFont="1" applyFill="1" applyBorder="1" applyAlignment="1" applyProtection="1">
      <alignment horizontal="right" vertical="center"/>
    </xf>
    <xf numFmtId="164" fontId="6" fillId="2" borderId="5" xfId="0" applyNumberFormat="1" applyFont="1" applyFill="1" applyBorder="1" applyAlignment="1" applyProtection="1">
      <alignment horizontal="right" vertical="center"/>
    </xf>
    <xf numFmtId="164" fontId="6" fillId="2" borderId="10" xfId="0" applyNumberFormat="1" applyFont="1" applyFill="1" applyBorder="1" applyAlignment="1" applyProtection="1">
      <alignment horizontal="right" vertical="center"/>
    </xf>
    <xf numFmtId="164" fontId="10" fillId="0" borderId="7" xfId="0" applyNumberFormat="1" applyFont="1" applyFill="1" applyBorder="1" applyAlignment="1" applyProtection="1">
      <alignment vertical="center"/>
    </xf>
    <xf numFmtId="164" fontId="10" fillId="0" borderId="7" xfId="0" applyNumberFormat="1" applyFont="1" applyFill="1" applyBorder="1" applyAlignment="1" applyProtection="1">
      <alignment horizontal="right" vertical="center"/>
    </xf>
    <xf numFmtId="164" fontId="7" fillId="0" borderId="7" xfId="0" applyNumberFormat="1" applyFont="1" applyFill="1" applyBorder="1" applyAlignment="1" applyProtection="1">
      <alignment vertical="center"/>
    </xf>
    <xf numFmtId="0" fontId="28" fillId="0" borderId="0" xfId="0" applyFont="1"/>
    <xf numFmtId="2" fontId="11" fillId="2" borderId="11" xfId="0" applyNumberFormat="1" applyFont="1" applyFill="1" applyBorder="1" applyAlignment="1" applyProtection="1">
      <alignment horizontal="center" vertical="top"/>
    </xf>
    <xf numFmtId="49" fontId="11" fillId="2" borderId="11" xfId="0" applyNumberFormat="1" applyFont="1" applyFill="1" applyBorder="1" applyAlignment="1" applyProtection="1">
      <alignment vertical="distributed"/>
    </xf>
    <xf numFmtId="2" fontId="22" fillId="2" borderId="11" xfId="0" applyNumberFormat="1" applyFont="1" applyFill="1" applyBorder="1" applyAlignment="1" applyProtection="1">
      <alignment horizontal="center"/>
    </xf>
    <xf numFmtId="0" fontId="23" fillId="2" borderId="11" xfId="0" applyFont="1" applyFill="1" applyBorder="1" applyAlignment="1" applyProtection="1"/>
    <xf numFmtId="2" fontId="22" fillId="2" borderId="11" xfId="0" applyNumberFormat="1" applyFont="1" applyFill="1" applyBorder="1" applyAlignment="1" applyProtection="1">
      <alignment horizontal="center" vertical="top"/>
    </xf>
    <xf numFmtId="0" fontId="22" fillId="2" borderId="11" xfId="0" applyFont="1" applyFill="1" applyBorder="1" applyAlignment="1" applyProtection="1">
      <alignment vertical="distributed"/>
    </xf>
    <xf numFmtId="0" fontId="10" fillId="2" borderId="11" xfId="0" applyFont="1" applyFill="1" applyBorder="1" applyAlignment="1" applyProtection="1">
      <alignment horizontal="center"/>
    </xf>
    <xf numFmtId="0" fontId="23" fillId="2" borderId="11" xfId="0" applyFont="1" applyFill="1" applyBorder="1" applyAlignment="1" applyProtection="1">
      <alignment horizontal="center"/>
    </xf>
    <xf numFmtId="2" fontId="22" fillId="0" borderId="11" xfId="0" applyNumberFormat="1" applyFont="1" applyFill="1" applyBorder="1" applyAlignment="1" applyProtection="1">
      <alignment horizontal="center" vertical="top"/>
    </xf>
    <xf numFmtId="0" fontId="22" fillId="0" borderId="11" xfId="0" applyFont="1" applyFill="1" applyBorder="1" applyAlignment="1" applyProtection="1">
      <alignment vertical="distributed"/>
    </xf>
    <xf numFmtId="2" fontId="22" fillId="0" borderId="11" xfId="0" applyNumberFormat="1" applyFont="1" applyBorder="1" applyAlignment="1" applyProtection="1">
      <alignment horizontal="center"/>
    </xf>
    <xf numFmtId="0" fontId="10" fillId="0" borderId="11" xfId="0" applyFont="1" applyFill="1" applyBorder="1" applyAlignment="1" applyProtection="1">
      <alignment horizontal="center" vertical="distributed"/>
    </xf>
    <xf numFmtId="0" fontId="23" fillId="0" borderId="11" xfId="0" applyFont="1" applyBorder="1" applyAlignment="1" applyProtection="1">
      <alignment vertical="distributed"/>
    </xf>
    <xf numFmtId="0" fontId="0" fillId="0" borderId="11" xfId="0" applyBorder="1" applyAlignment="1" applyProtection="1">
      <alignment horizontal="center"/>
    </xf>
    <xf numFmtId="0" fontId="0" fillId="0" borderId="11" xfId="0" applyBorder="1" applyProtection="1"/>
    <xf numFmtId="2" fontId="0" fillId="0" borderId="11" xfId="0" applyNumberFormat="1" applyBorder="1" applyAlignment="1" applyProtection="1">
      <alignment horizontal="center"/>
    </xf>
    <xf numFmtId="0" fontId="0" fillId="0" borderId="11" xfId="0" applyBorder="1" applyAlignment="1" applyProtection="1">
      <alignment vertical="distributed"/>
      <protection locked="0"/>
    </xf>
    <xf numFmtId="4" fontId="27" fillId="2" borderId="12" xfId="0" applyNumberFormat="1" applyFont="1" applyFill="1" applyBorder="1" applyAlignment="1" applyProtection="1">
      <alignment horizontal="left" vertical="center" indent="27"/>
    </xf>
    <xf numFmtId="4" fontId="27" fillId="2" borderId="13" xfId="0" applyNumberFormat="1" applyFont="1" applyFill="1" applyBorder="1" applyAlignment="1" applyProtection="1">
      <alignment horizontal="left" vertical="center" indent="27"/>
    </xf>
    <xf numFmtId="4" fontId="27" fillId="2" borderId="14" xfId="0" applyNumberFormat="1" applyFont="1" applyFill="1" applyBorder="1" applyAlignment="1" applyProtection="1">
      <alignment horizontal="left" vertical="center" indent="27"/>
    </xf>
    <xf numFmtId="4" fontId="27" fillId="2" borderId="12" xfId="0" applyNumberFormat="1" applyFont="1" applyFill="1" applyBorder="1" applyAlignment="1" applyProtection="1">
      <alignment horizontal="left" vertical="center" indent="25"/>
    </xf>
    <xf numFmtId="4" fontId="27" fillId="2" borderId="13" xfId="0" applyNumberFormat="1" applyFont="1" applyFill="1" applyBorder="1" applyAlignment="1" applyProtection="1">
      <alignment horizontal="left" vertical="center" indent="25"/>
    </xf>
    <xf numFmtId="4" fontId="27" fillId="2" borderId="14" xfId="0" applyNumberFormat="1" applyFont="1" applyFill="1" applyBorder="1" applyAlignment="1" applyProtection="1">
      <alignment horizontal="left" vertical="center" indent="25"/>
    </xf>
    <xf numFmtId="4" fontId="27" fillId="2" borderId="12" xfId="0" applyNumberFormat="1" applyFont="1" applyFill="1" applyBorder="1" applyAlignment="1" applyProtection="1">
      <alignment horizontal="left" vertical="center" indent="19"/>
    </xf>
    <xf numFmtId="4" fontId="27" fillId="2" borderId="13" xfId="0" applyNumberFormat="1" applyFont="1" applyFill="1" applyBorder="1" applyAlignment="1" applyProtection="1">
      <alignment horizontal="left" vertical="center" indent="19"/>
    </xf>
    <xf numFmtId="4" fontId="27" fillId="2" borderId="14" xfId="0" applyNumberFormat="1" applyFont="1" applyFill="1" applyBorder="1" applyAlignment="1" applyProtection="1">
      <alignment horizontal="left" vertical="center" indent="19"/>
    </xf>
    <xf numFmtId="4" fontId="27" fillId="2" borderId="12" xfId="0" applyNumberFormat="1" applyFont="1" applyFill="1" applyBorder="1" applyAlignment="1" applyProtection="1">
      <alignment horizontal="left" vertical="center" indent="18"/>
    </xf>
    <xf numFmtId="4" fontId="27" fillId="2" borderId="13" xfId="0" applyNumberFormat="1" applyFont="1" applyFill="1" applyBorder="1" applyAlignment="1" applyProtection="1">
      <alignment horizontal="left" vertical="center" indent="18"/>
    </xf>
    <xf numFmtId="4" fontId="27" fillId="2" borderId="14" xfId="0" applyNumberFormat="1" applyFont="1" applyFill="1" applyBorder="1" applyAlignment="1" applyProtection="1">
      <alignment horizontal="left" vertical="center" indent="18"/>
    </xf>
    <xf numFmtId="0" fontId="23" fillId="2" borderId="11" xfId="0" applyFont="1" applyFill="1" applyBorder="1" applyAlignment="1" applyProtection="1">
      <alignment horizontal="center"/>
    </xf>
  </cellXfs>
  <cellStyles count="8">
    <cellStyle name="Navadno" xfId="0" builtinId="0"/>
    <cellStyle name="Navadno 10" xfId="5"/>
    <cellStyle name="Navadno 11" xfId="4"/>
    <cellStyle name="Navadno 2" xfId="2"/>
    <cellStyle name="Navadno_FORMULA" xfId="6"/>
    <cellStyle name="Navadno_LG PZI popis strojne instalacije popravljen popis" xfId="1"/>
    <cellStyle name="Navadno_List1" xfId="3"/>
    <cellStyle name="Navadno_PRAZ" xfId="7"/>
  </cellStyles>
  <dxfs count="46">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1595</xdr:row>
      <xdr:rowOff>0</xdr:rowOff>
    </xdr:from>
    <xdr:to>
      <xdr:col>2</xdr:col>
      <xdr:colOff>76200</xdr:colOff>
      <xdr:row>1596</xdr:row>
      <xdr:rowOff>31061</xdr:rowOff>
    </xdr:to>
    <xdr:sp macro="" textlink="">
      <xdr:nvSpPr>
        <xdr:cNvPr id="2" name="Text Box 87">
          <a:extLst>
            <a:ext uri="{FF2B5EF4-FFF2-40B4-BE49-F238E27FC236}">
              <a16:creationId xmlns="" xmlns:a16="http://schemas.microsoft.com/office/drawing/2014/main" id="{03A461E3-B7F4-486A-A543-508C98B95314}"/>
            </a:ext>
          </a:extLst>
        </xdr:cNvPr>
        <xdr:cNvSpPr txBox="1">
          <a:spLocks noChangeArrowheads="1"/>
        </xdr:cNvSpPr>
      </xdr:nvSpPr>
      <xdr:spPr bwMode="auto">
        <a:xfrm>
          <a:off x="3489960" y="306301140"/>
          <a:ext cx="76200" cy="236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31061</xdr:rowOff>
    </xdr:to>
    <xdr:sp macro="" textlink="">
      <xdr:nvSpPr>
        <xdr:cNvPr id="3" name="Text Box 88">
          <a:extLst>
            <a:ext uri="{FF2B5EF4-FFF2-40B4-BE49-F238E27FC236}">
              <a16:creationId xmlns="" xmlns:a16="http://schemas.microsoft.com/office/drawing/2014/main" id="{6FEE5A1B-084E-4959-89EC-02EC7B022060}"/>
            </a:ext>
          </a:extLst>
        </xdr:cNvPr>
        <xdr:cNvSpPr txBox="1">
          <a:spLocks noChangeArrowheads="1"/>
        </xdr:cNvSpPr>
      </xdr:nvSpPr>
      <xdr:spPr bwMode="auto">
        <a:xfrm>
          <a:off x="3489960" y="306301140"/>
          <a:ext cx="76200" cy="236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31061</xdr:rowOff>
    </xdr:to>
    <xdr:sp macro="" textlink="">
      <xdr:nvSpPr>
        <xdr:cNvPr id="4" name="Text Box 89">
          <a:extLst>
            <a:ext uri="{FF2B5EF4-FFF2-40B4-BE49-F238E27FC236}">
              <a16:creationId xmlns="" xmlns:a16="http://schemas.microsoft.com/office/drawing/2014/main" id="{4A28738D-117B-429F-8E26-BA619A401CBE}"/>
            </a:ext>
          </a:extLst>
        </xdr:cNvPr>
        <xdr:cNvSpPr txBox="1">
          <a:spLocks noChangeArrowheads="1"/>
        </xdr:cNvSpPr>
      </xdr:nvSpPr>
      <xdr:spPr bwMode="auto">
        <a:xfrm>
          <a:off x="3489960" y="306301140"/>
          <a:ext cx="76200" cy="236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31061</xdr:rowOff>
    </xdr:to>
    <xdr:sp macro="" textlink="">
      <xdr:nvSpPr>
        <xdr:cNvPr id="5" name="Text Box 90">
          <a:extLst>
            <a:ext uri="{FF2B5EF4-FFF2-40B4-BE49-F238E27FC236}">
              <a16:creationId xmlns="" xmlns:a16="http://schemas.microsoft.com/office/drawing/2014/main" id="{4F184B56-D258-4AF0-85E5-1425B969C8FD}"/>
            </a:ext>
          </a:extLst>
        </xdr:cNvPr>
        <xdr:cNvSpPr txBox="1">
          <a:spLocks noChangeArrowheads="1"/>
        </xdr:cNvSpPr>
      </xdr:nvSpPr>
      <xdr:spPr bwMode="auto">
        <a:xfrm>
          <a:off x="3489960" y="306301140"/>
          <a:ext cx="76200" cy="236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1595</xdr:row>
      <xdr:rowOff>0</xdr:rowOff>
    </xdr:from>
    <xdr:to>
      <xdr:col>3</xdr:col>
      <xdr:colOff>76200</xdr:colOff>
      <xdr:row>1596</xdr:row>
      <xdr:rowOff>31061</xdr:rowOff>
    </xdr:to>
    <xdr:sp macro="" textlink="">
      <xdr:nvSpPr>
        <xdr:cNvPr id="6" name="Text Box 91">
          <a:extLst>
            <a:ext uri="{FF2B5EF4-FFF2-40B4-BE49-F238E27FC236}">
              <a16:creationId xmlns="" xmlns:a16="http://schemas.microsoft.com/office/drawing/2014/main" id="{6C153676-A0C8-4A28-833F-09C9F6C3ADCB}"/>
            </a:ext>
          </a:extLst>
        </xdr:cNvPr>
        <xdr:cNvSpPr txBox="1">
          <a:spLocks noChangeArrowheads="1"/>
        </xdr:cNvSpPr>
      </xdr:nvSpPr>
      <xdr:spPr bwMode="auto">
        <a:xfrm>
          <a:off x="4091940" y="306301140"/>
          <a:ext cx="76200" cy="236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1595</xdr:row>
      <xdr:rowOff>0</xdr:rowOff>
    </xdr:from>
    <xdr:to>
      <xdr:col>3</xdr:col>
      <xdr:colOff>76200</xdr:colOff>
      <xdr:row>1596</xdr:row>
      <xdr:rowOff>31061</xdr:rowOff>
    </xdr:to>
    <xdr:sp macro="" textlink="">
      <xdr:nvSpPr>
        <xdr:cNvPr id="7" name="Text Box 92">
          <a:extLst>
            <a:ext uri="{FF2B5EF4-FFF2-40B4-BE49-F238E27FC236}">
              <a16:creationId xmlns="" xmlns:a16="http://schemas.microsoft.com/office/drawing/2014/main" id="{362216E2-D64D-408E-BD1B-F6C9B0D1C313}"/>
            </a:ext>
          </a:extLst>
        </xdr:cNvPr>
        <xdr:cNvSpPr txBox="1">
          <a:spLocks noChangeArrowheads="1"/>
        </xdr:cNvSpPr>
      </xdr:nvSpPr>
      <xdr:spPr bwMode="auto">
        <a:xfrm>
          <a:off x="4091940" y="306301140"/>
          <a:ext cx="76200" cy="236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1595</xdr:row>
      <xdr:rowOff>0</xdr:rowOff>
    </xdr:from>
    <xdr:to>
      <xdr:col>3</xdr:col>
      <xdr:colOff>76200</xdr:colOff>
      <xdr:row>1596</xdr:row>
      <xdr:rowOff>31061</xdr:rowOff>
    </xdr:to>
    <xdr:sp macro="" textlink="">
      <xdr:nvSpPr>
        <xdr:cNvPr id="8" name="Text Box 93">
          <a:extLst>
            <a:ext uri="{FF2B5EF4-FFF2-40B4-BE49-F238E27FC236}">
              <a16:creationId xmlns="" xmlns:a16="http://schemas.microsoft.com/office/drawing/2014/main" id="{A1674DE7-EDA5-4A20-8E7C-4867BBCC350A}"/>
            </a:ext>
          </a:extLst>
        </xdr:cNvPr>
        <xdr:cNvSpPr txBox="1">
          <a:spLocks noChangeArrowheads="1"/>
        </xdr:cNvSpPr>
      </xdr:nvSpPr>
      <xdr:spPr bwMode="auto">
        <a:xfrm>
          <a:off x="4091940" y="306301140"/>
          <a:ext cx="76200" cy="236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1595</xdr:row>
      <xdr:rowOff>0</xdr:rowOff>
    </xdr:from>
    <xdr:to>
      <xdr:col>3</xdr:col>
      <xdr:colOff>76200</xdr:colOff>
      <xdr:row>1596</xdr:row>
      <xdr:rowOff>31061</xdr:rowOff>
    </xdr:to>
    <xdr:sp macro="" textlink="">
      <xdr:nvSpPr>
        <xdr:cNvPr id="9" name="Text Box 94">
          <a:extLst>
            <a:ext uri="{FF2B5EF4-FFF2-40B4-BE49-F238E27FC236}">
              <a16:creationId xmlns="" xmlns:a16="http://schemas.microsoft.com/office/drawing/2014/main" id="{0A8C09B2-5386-4699-8B72-EE12C1A4B0FC}"/>
            </a:ext>
          </a:extLst>
        </xdr:cNvPr>
        <xdr:cNvSpPr txBox="1">
          <a:spLocks noChangeArrowheads="1"/>
        </xdr:cNvSpPr>
      </xdr:nvSpPr>
      <xdr:spPr bwMode="auto">
        <a:xfrm>
          <a:off x="4091940" y="306301140"/>
          <a:ext cx="76200" cy="236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31061</xdr:rowOff>
    </xdr:to>
    <xdr:sp macro="" textlink="">
      <xdr:nvSpPr>
        <xdr:cNvPr id="10" name="Text Box 87">
          <a:extLst>
            <a:ext uri="{FF2B5EF4-FFF2-40B4-BE49-F238E27FC236}">
              <a16:creationId xmlns="" xmlns:a16="http://schemas.microsoft.com/office/drawing/2014/main" id="{4423F14B-FAE9-45DB-9FFF-C1F67F05A917}"/>
            </a:ext>
          </a:extLst>
        </xdr:cNvPr>
        <xdr:cNvSpPr txBox="1">
          <a:spLocks noChangeArrowheads="1"/>
        </xdr:cNvSpPr>
      </xdr:nvSpPr>
      <xdr:spPr bwMode="auto">
        <a:xfrm>
          <a:off x="3489960" y="306301140"/>
          <a:ext cx="76200" cy="236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31061</xdr:rowOff>
    </xdr:to>
    <xdr:sp macro="" textlink="">
      <xdr:nvSpPr>
        <xdr:cNvPr id="11" name="Text Box 88">
          <a:extLst>
            <a:ext uri="{FF2B5EF4-FFF2-40B4-BE49-F238E27FC236}">
              <a16:creationId xmlns="" xmlns:a16="http://schemas.microsoft.com/office/drawing/2014/main" id="{036CB970-75DD-4470-B46F-F173A00008B5}"/>
            </a:ext>
          </a:extLst>
        </xdr:cNvPr>
        <xdr:cNvSpPr txBox="1">
          <a:spLocks noChangeArrowheads="1"/>
        </xdr:cNvSpPr>
      </xdr:nvSpPr>
      <xdr:spPr bwMode="auto">
        <a:xfrm>
          <a:off x="3489960" y="306301140"/>
          <a:ext cx="76200" cy="236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31061</xdr:rowOff>
    </xdr:to>
    <xdr:sp macro="" textlink="">
      <xdr:nvSpPr>
        <xdr:cNvPr id="12" name="Text Box 89">
          <a:extLst>
            <a:ext uri="{FF2B5EF4-FFF2-40B4-BE49-F238E27FC236}">
              <a16:creationId xmlns="" xmlns:a16="http://schemas.microsoft.com/office/drawing/2014/main" id="{1104CB1A-B2BC-42BE-AAE4-0857ABB04E5F}"/>
            </a:ext>
          </a:extLst>
        </xdr:cNvPr>
        <xdr:cNvSpPr txBox="1">
          <a:spLocks noChangeArrowheads="1"/>
        </xdr:cNvSpPr>
      </xdr:nvSpPr>
      <xdr:spPr bwMode="auto">
        <a:xfrm>
          <a:off x="3489960" y="306301140"/>
          <a:ext cx="76200" cy="236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31061</xdr:rowOff>
    </xdr:to>
    <xdr:sp macro="" textlink="">
      <xdr:nvSpPr>
        <xdr:cNvPr id="13" name="Text Box 90">
          <a:extLst>
            <a:ext uri="{FF2B5EF4-FFF2-40B4-BE49-F238E27FC236}">
              <a16:creationId xmlns="" xmlns:a16="http://schemas.microsoft.com/office/drawing/2014/main" id="{6E3A41C5-F79F-448F-8497-3203AC18C3A3}"/>
            </a:ext>
          </a:extLst>
        </xdr:cNvPr>
        <xdr:cNvSpPr txBox="1">
          <a:spLocks noChangeArrowheads="1"/>
        </xdr:cNvSpPr>
      </xdr:nvSpPr>
      <xdr:spPr bwMode="auto">
        <a:xfrm>
          <a:off x="3489960" y="306301140"/>
          <a:ext cx="76200" cy="236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1595</xdr:row>
      <xdr:rowOff>0</xdr:rowOff>
    </xdr:from>
    <xdr:to>
      <xdr:col>3</xdr:col>
      <xdr:colOff>76200</xdr:colOff>
      <xdr:row>1596</xdr:row>
      <xdr:rowOff>31061</xdr:rowOff>
    </xdr:to>
    <xdr:sp macro="" textlink="">
      <xdr:nvSpPr>
        <xdr:cNvPr id="14" name="Text Box 91">
          <a:extLst>
            <a:ext uri="{FF2B5EF4-FFF2-40B4-BE49-F238E27FC236}">
              <a16:creationId xmlns="" xmlns:a16="http://schemas.microsoft.com/office/drawing/2014/main" id="{1EC83658-B923-457F-A1DC-7FD286B3D694}"/>
            </a:ext>
          </a:extLst>
        </xdr:cNvPr>
        <xdr:cNvSpPr txBox="1">
          <a:spLocks noChangeArrowheads="1"/>
        </xdr:cNvSpPr>
      </xdr:nvSpPr>
      <xdr:spPr bwMode="auto">
        <a:xfrm>
          <a:off x="4091940" y="306301140"/>
          <a:ext cx="76200" cy="236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1595</xdr:row>
      <xdr:rowOff>0</xdr:rowOff>
    </xdr:from>
    <xdr:to>
      <xdr:col>3</xdr:col>
      <xdr:colOff>76200</xdr:colOff>
      <xdr:row>1596</xdr:row>
      <xdr:rowOff>31061</xdr:rowOff>
    </xdr:to>
    <xdr:sp macro="" textlink="">
      <xdr:nvSpPr>
        <xdr:cNvPr id="15" name="Text Box 92">
          <a:extLst>
            <a:ext uri="{FF2B5EF4-FFF2-40B4-BE49-F238E27FC236}">
              <a16:creationId xmlns="" xmlns:a16="http://schemas.microsoft.com/office/drawing/2014/main" id="{EE007469-58E0-4E4D-9803-1A3E6378DED3}"/>
            </a:ext>
          </a:extLst>
        </xdr:cNvPr>
        <xdr:cNvSpPr txBox="1">
          <a:spLocks noChangeArrowheads="1"/>
        </xdr:cNvSpPr>
      </xdr:nvSpPr>
      <xdr:spPr bwMode="auto">
        <a:xfrm>
          <a:off x="4091940" y="306301140"/>
          <a:ext cx="76200" cy="236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1595</xdr:row>
      <xdr:rowOff>0</xdr:rowOff>
    </xdr:from>
    <xdr:to>
      <xdr:col>3</xdr:col>
      <xdr:colOff>76200</xdr:colOff>
      <xdr:row>1596</xdr:row>
      <xdr:rowOff>31061</xdr:rowOff>
    </xdr:to>
    <xdr:sp macro="" textlink="">
      <xdr:nvSpPr>
        <xdr:cNvPr id="16" name="Text Box 93">
          <a:extLst>
            <a:ext uri="{FF2B5EF4-FFF2-40B4-BE49-F238E27FC236}">
              <a16:creationId xmlns="" xmlns:a16="http://schemas.microsoft.com/office/drawing/2014/main" id="{C2A7361D-EF57-4A2D-8455-FE0BF12A394E}"/>
            </a:ext>
          </a:extLst>
        </xdr:cNvPr>
        <xdr:cNvSpPr txBox="1">
          <a:spLocks noChangeArrowheads="1"/>
        </xdr:cNvSpPr>
      </xdr:nvSpPr>
      <xdr:spPr bwMode="auto">
        <a:xfrm>
          <a:off x="4091940" y="306301140"/>
          <a:ext cx="76200" cy="236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1595</xdr:row>
      <xdr:rowOff>0</xdr:rowOff>
    </xdr:from>
    <xdr:to>
      <xdr:col>3</xdr:col>
      <xdr:colOff>76200</xdr:colOff>
      <xdr:row>1596</xdr:row>
      <xdr:rowOff>31061</xdr:rowOff>
    </xdr:to>
    <xdr:sp macro="" textlink="">
      <xdr:nvSpPr>
        <xdr:cNvPr id="17" name="Text Box 94">
          <a:extLst>
            <a:ext uri="{FF2B5EF4-FFF2-40B4-BE49-F238E27FC236}">
              <a16:creationId xmlns="" xmlns:a16="http://schemas.microsoft.com/office/drawing/2014/main" id="{6BED2F35-ED11-4F66-85F1-705655F75253}"/>
            </a:ext>
          </a:extLst>
        </xdr:cNvPr>
        <xdr:cNvSpPr txBox="1">
          <a:spLocks noChangeArrowheads="1"/>
        </xdr:cNvSpPr>
      </xdr:nvSpPr>
      <xdr:spPr bwMode="auto">
        <a:xfrm>
          <a:off x="4091940" y="306301140"/>
          <a:ext cx="76200" cy="236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31061</xdr:rowOff>
    </xdr:to>
    <xdr:sp macro="" textlink="">
      <xdr:nvSpPr>
        <xdr:cNvPr id="18" name="Text Box 87">
          <a:extLst>
            <a:ext uri="{FF2B5EF4-FFF2-40B4-BE49-F238E27FC236}">
              <a16:creationId xmlns="" xmlns:a16="http://schemas.microsoft.com/office/drawing/2014/main" id="{BCDCD153-0302-443A-AE2A-FF46080B6D11}"/>
            </a:ext>
          </a:extLst>
        </xdr:cNvPr>
        <xdr:cNvSpPr txBox="1">
          <a:spLocks noChangeArrowheads="1"/>
        </xdr:cNvSpPr>
      </xdr:nvSpPr>
      <xdr:spPr bwMode="auto">
        <a:xfrm>
          <a:off x="3489960" y="306301140"/>
          <a:ext cx="76200" cy="236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31061</xdr:rowOff>
    </xdr:to>
    <xdr:sp macro="" textlink="">
      <xdr:nvSpPr>
        <xdr:cNvPr id="19" name="Text Box 88">
          <a:extLst>
            <a:ext uri="{FF2B5EF4-FFF2-40B4-BE49-F238E27FC236}">
              <a16:creationId xmlns="" xmlns:a16="http://schemas.microsoft.com/office/drawing/2014/main" id="{B3E07FE2-CC4E-43F5-A8E8-8B9BBAFD841A}"/>
            </a:ext>
          </a:extLst>
        </xdr:cNvPr>
        <xdr:cNvSpPr txBox="1">
          <a:spLocks noChangeArrowheads="1"/>
        </xdr:cNvSpPr>
      </xdr:nvSpPr>
      <xdr:spPr bwMode="auto">
        <a:xfrm>
          <a:off x="3489960" y="306301140"/>
          <a:ext cx="76200" cy="236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31061</xdr:rowOff>
    </xdr:to>
    <xdr:sp macro="" textlink="">
      <xdr:nvSpPr>
        <xdr:cNvPr id="20" name="Text Box 89">
          <a:extLst>
            <a:ext uri="{FF2B5EF4-FFF2-40B4-BE49-F238E27FC236}">
              <a16:creationId xmlns="" xmlns:a16="http://schemas.microsoft.com/office/drawing/2014/main" id="{EC7ABA58-C49A-431A-8AF4-21A397CF2F76}"/>
            </a:ext>
          </a:extLst>
        </xdr:cNvPr>
        <xdr:cNvSpPr txBox="1">
          <a:spLocks noChangeArrowheads="1"/>
        </xdr:cNvSpPr>
      </xdr:nvSpPr>
      <xdr:spPr bwMode="auto">
        <a:xfrm>
          <a:off x="3489960" y="306301140"/>
          <a:ext cx="76200" cy="236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31061</xdr:rowOff>
    </xdr:to>
    <xdr:sp macro="" textlink="">
      <xdr:nvSpPr>
        <xdr:cNvPr id="21" name="Text Box 90">
          <a:extLst>
            <a:ext uri="{FF2B5EF4-FFF2-40B4-BE49-F238E27FC236}">
              <a16:creationId xmlns="" xmlns:a16="http://schemas.microsoft.com/office/drawing/2014/main" id="{365946D9-3551-44FB-89A1-2FB5A3F330FE}"/>
            </a:ext>
          </a:extLst>
        </xdr:cNvPr>
        <xdr:cNvSpPr txBox="1">
          <a:spLocks noChangeArrowheads="1"/>
        </xdr:cNvSpPr>
      </xdr:nvSpPr>
      <xdr:spPr bwMode="auto">
        <a:xfrm>
          <a:off x="3489960" y="306301140"/>
          <a:ext cx="76200" cy="236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1595</xdr:row>
      <xdr:rowOff>0</xdr:rowOff>
    </xdr:from>
    <xdr:to>
      <xdr:col>3</xdr:col>
      <xdr:colOff>76200</xdr:colOff>
      <xdr:row>1596</xdr:row>
      <xdr:rowOff>31061</xdr:rowOff>
    </xdr:to>
    <xdr:sp macro="" textlink="">
      <xdr:nvSpPr>
        <xdr:cNvPr id="22" name="Text Box 91">
          <a:extLst>
            <a:ext uri="{FF2B5EF4-FFF2-40B4-BE49-F238E27FC236}">
              <a16:creationId xmlns="" xmlns:a16="http://schemas.microsoft.com/office/drawing/2014/main" id="{6917533D-834E-4449-9665-421D74E17FF0}"/>
            </a:ext>
          </a:extLst>
        </xdr:cNvPr>
        <xdr:cNvSpPr txBox="1">
          <a:spLocks noChangeArrowheads="1"/>
        </xdr:cNvSpPr>
      </xdr:nvSpPr>
      <xdr:spPr bwMode="auto">
        <a:xfrm>
          <a:off x="4091940" y="306301140"/>
          <a:ext cx="76200" cy="236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1595</xdr:row>
      <xdr:rowOff>0</xdr:rowOff>
    </xdr:from>
    <xdr:to>
      <xdr:col>3</xdr:col>
      <xdr:colOff>76200</xdr:colOff>
      <xdr:row>1596</xdr:row>
      <xdr:rowOff>31061</xdr:rowOff>
    </xdr:to>
    <xdr:sp macro="" textlink="">
      <xdr:nvSpPr>
        <xdr:cNvPr id="23" name="Text Box 92">
          <a:extLst>
            <a:ext uri="{FF2B5EF4-FFF2-40B4-BE49-F238E27FC236}">
              <a16:creationId xmlns="" xmlns:a16="http://schemas.microsoft.com/office/drawing/2014/main" id="{90D40FF8-52A8-40B9-A7D2-8A3D26A0A0DE}"/>
            </a:ext>
          </a:extLst>
        </xdr:cNvPr>
        <xdr:cNvSpPr txBox="1">
          <a:spLocks noChangeArrowheads="1"/>
        </xdr:cNvSpPr>
      </xdr:nvSpPr>
      <xdr:spPr bwMode="auto">
        <a:xfrm>
          <a:off x="4091940" y="306301140"/>
          <a:ext cx="76200" cy="236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1595</xdr:row>
      <xdr:rowOff>0</xdr:rowOff>
    </xdr:from>
    <xdr:to>
      <xdr:col>3</xdr:col>
      <xdr:colOff>76200</xdr:colOff>
      <xdr:row>1596</xdr:row>
      <xdr:rowOff>31061</xdr:rowOff>
    </xdr:to>
    <xdr:sp macro="" textlink="">
      <xdr:nvSpPr>
        <xdr:cNvPr id="24" name="Text Box 93">
          <a:extLst>
            <a:ext uri="{FF2B5EF4-FFF2-40B4-BE49-F238E27FC236}">
              <a16:creationId xmlns="" xmlns:a16="http://schemas.microsoft.com/office/drawing/2014/main" id="{F91236E9-0C01-4B42-8404-6B2C2FAD971D}"/>
            </a:ext>
          </a:extLst>
        </xdr:cNvPr>
        <xdr:cNvSpPr txBox="1">
          <a:spLocks noChangeArrowheads="1"/>
        </xdr:cNvSpPr>
      </xdr:nvSpPr>
      <xdr:spPr bwMode="auto">
        <a:xfrm>
          <a:off x="4091940" y="306301140"/>
          <a:ext cx="76200" cy="236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1595</xdr:row>
      <xdr:rowOff>0</xdr:rowOff>
    </xdr:from>
    <xdr:to>
      <xdr:col>3</xdr:col>
      <xdr:colOff>76200</xdr:colOff>
      <xdr:row>1596</xdr:row>
      <xdr:rowOff>31061</xdr:rowOff>
    </xdr:to>
    <xdr:sp macro="" textlink="">
      <xdr:nvSpPr>
        <xdr:cNvPr id="25" name="Text Box 94">
          <a:extLst>
            <a:ext uri="{FF2B5EF4-FFF2-40B4-BE49-F238E27FC236}">
              <a16:creationId xmlns="" xmlns:a16="http://schemas.microsoft.com/office/drawing/2014/main" id="{AAE9D1D6-C1CC-4DEB-B769-0196C3FEEA89}"/>
            </a:ext>
          </a:extLst>
        </xdr:cNvPr>
        <xdr:cNvSpPr txBox="1">
          <a:spLocks noChangeArrowheads="1"/>
        </xdr:cNvSpPr>
      </xdr:nvSpPr>
      <xdr:spPr bwMode="auto">
        <a:xfrm>
          <a:off x="4091940" y="306301140"/>
          <a:ext cx="76200" cy="2368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52596</xdr:rowOff>
    </xdr:to>
    <xdr:sp macro="" textlink="">
      <xdr:nvSpPr>
        <xdr:cNvPr id="26" name="Text Box 87">
          <a:extLst>
            <a:ext uri="{FF2B5EF4-FFF2-40B4-BE49-F238E27FC236}">
              <a16:creationId xmlns="" xmlns:a16="http://schemas.microsoft.com/office/drawing/2014/main" id="{7AA39F2C-3AF1-4E9B-BC7F-C2163164DEB4}"/>
            </a:ext>
          </a:extLst>
        </xdr:cNvPr>
        <xdr:cNvSpPr txBox="1">
          <a:spLocks noChangeArrowheads="1"/>
        </xdr:cNvSpPr>
      </xdr:nvSpPr>
      <xdr:spPr bwMode="auto">
        <a:xfrm>
          <a:off x="3489960" y="306301140"/>
          <a:ext cx="76200" cy="258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52596</xdr:rowOff>
    </xdr:to>
    <xdr:sp macro="" textlink="">
      <xdr:nvSpPr>
        <xdr:cNvPr id="27" name="Text Box 88">
          <a:extLst>
            <a:ext uri="{FF2B5EF4-FFF2-40B4-BE49-F238E27FC236}">
              <a16:creationId xmlns="" xmlns:a16="http://schemas.microsoft.com/office/drawing/2014/main" id="{89B18526-2794-4E82-897F-471802F92D42}"/>
            </a:ext>
          </a:extLst>
        </xdr:cNvPr>
        <xdr:cNvSpPr txBox="1">
          <a:spLocks noChangeArrowheads="1"/>
        </xdr:cNvSpPr>
      </xdr:nvSpPr>
      <xdr:spPr bwMode="auto">
        <a:xfrm>
          <a:off x="3489960" y="306301140"/>
          <a:ext cx="76200" cy="258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52596</xdr:rowOff>
    </xdr:to>
    <xdr:sp macro="" textlink="">
      <xdr:nvSpPr>
        <xdr:cNvPr id="28" name="Text Box 89">
          <a:extLst>
            <a:ext uri="{FF2B5EF4-FFF2-40B4-BE49-F238E27FC236}">
              <a16:creationId xmlns="" xmlns:a16="http://schemas.microsoft.com/office/drawing/2014/main" id="{44265BCF-FAB8-444F-B474-52680272E5BD}"/>
            </a:ext>
          </a:extLst>
        </xdr:cNvPr>
        <xdr:cNvSpPr txBox="1">
          <a:spLocks noChangeArrowheads="1"/>
        </xdr:cNvSpPr>
      </xdr:nvSpPr>
      <xdr:spPr bwMode="auto">
        <a:xfrm>
          <a:off x="3489960" y="306301140"/>
          <a:ext cx="76200" cy="258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52596</xdr:rowOff>
    </xdr:to>
    <xdr:sp macro="" textlink="">
      <xdr:nvSpPr>
        <xdr:cNvPr id="29" name="Text Box 90">
          <a:extLst>
            <a:ext uri="{FF2B5EF4-FFF2-40B4-BE49-F238E27FC236}">
              <a16:creationId xmlns="" xmlns:a16="http://schemas.microsoft.com/office/drawing/2014/main" id="{5FBBE757-B5AC-46A6-9B2C-6BC0DC06B95F}"/>
            </a:ext>
          </a:extLst>
        </xdr:cNvPr>
        <xdr:cNvSpPr txBox="1">
          <a:spLocks noChangeArrowheads="1"/>
        </xdr:cNvSpPr>
      </xdr:nvSpPr>
      <xdr:spPr bwMode="auto">
        <a:xfrm>
          <a:off x="3489960" y="306301140"/>
          <a:ext cx="76200" cy="258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1595</xdr:row>
      <xdr:rowOff>0</xdr:rowOff>
    </xdr:from>
    <xdr:to>
      <xdr:col>3</xdr:col>
      <xdr:colOff>76200</xdr:colOff>
      <xdr:row>1596</xdr:row>
      <xdr:rowOff>52596</xdr:rowOff>
    </xdr:to>
    <xdr:sp macro="" textlink="">
      <xdr:nvSpPr>
        <xdr:cNvPr id="30" name="Text Box 91">
          <a:extLst>
            <a:ext uri="{FF2B5EF4-FFF2-40B4-BE49-F238E27FC236}">
              <a16:creationId xmlns="" xmlns:a16="http://schemas.microsoft.com/office/drawing/2014/main" id="{B65EAD43-8A03-40BF-9FBB-0560616178D4}"/>
            </a:ext>
          </a:extLst>
        </xdr:cNvPr>
        <xdr:cNvSpPr txBox="1">
          <a:spLocks noChangeArrowheads="1"/>
        </xdr:cNvSpPr>
      </xdr:nvSpPr>
      <xdr:spPr bwMode="auto">
        <a:xfrm>
          <a:off x="4091940" y="306301140"/>
          <a:ext cx="76200" cy="258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1595</xdr:row>
      <xdr:rowOff>0</xdr:rowOff>
    </xdr:from>
    <xdr:to>
      <xdr:col>3</xdr:col>
      <xdr:colOff>76200</xdr:colOff>
      <xdr:row>1596</xdr:row>
      <xdr:rowOff>52596</xdr:rowOff>
    </xdr:to>
    <xdr:sp macro="" textlink="">
      <xdr:nvSpPr>
        <xdr:cNvPr id="31" name="Text Box 92">
          <a:extLst>
            <a:ext uri="{FF2B5EF4-FFF2-40B4-BE49-F238E27FC236}">
              <a16:creationId xmlns="" xmlns:a16="http://schemas.microsoft.com/office/drawing/2014/main" id="{51FCF874-D4B8-4E38-9593-AE4669131E74}"/>
            </a:ext>
          </a:extLst>
        </xdr:cNvPr>
        <xdr:cNvSpPr txBox="1">
          <a:spLocks noChangeArrowheads="1"/>
        </xdr:cNvSpPr>
      </xdr:nvSpPr>
      <xdr:spPr bwMode="auto">
        <a:xfrm>
          <a:off x="4091940" y="306301140"/>
          <a:ext cx="76200" cy="258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1595</xdr:row>
      <xdr:rowOff>0</xdr:rowOff>
    </xdr:from>
    <xdr:to>
      <xdr:col>3</xdr:col>
      <xdr:colOff>76200</xdr:colOff>
      <xdr:row>1596</xdr:row>
      <xdr:rowOff>52596</xdr:rowOff>
    </xdr:to>
    <xdr:sp macro="" textlink="">
      <xdr:nvSpPr>
        <xdr:cNvPr id="32" name="Text Box 93">
          <a:extLst>
            <a:ext uri="{FF2B5EF4-FFF2-40B4-BE49-F238E27FC236}">
              <a16:creationId xmlns="" xmlns:a16="http://schemas.microsoft.com/office/drawing/2014/main" id="{BA5343ED-9975-4012-B63D-C9CD937D4406}"/>
            </a:ext>
          </a:extLst>
        </xdr:cNvPr>
        <xdr:cNvSpPr txBox="1">
          <a:spLocks noChangeArrowheads="1"/>
        </xdr:cNvSpPr>
      </xdr:nvSpPr>
      <xdr:spPr bwMode="auto">
        <a:xfrm>
          <a:off x="4091940" y="306301140"/>
          <a:ext cx="76200" cy="258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1595</xdr:row>
      <xdr:rowOff>0</xdr:rowOff>
    </xdr:from>
    <xdr:to>
      <xdr:col>3</xdr:col>
      <xdr:colOff>76200</xdr:colOff>
      <xdr:row>1596</xdr:row>
      <xdr:rowOff>52596</xdr:rowOff>
    </xdr:to>
    <xdr:sp macro="" textlink="">
      <xdr:nvSpPr>
        <xdr:cNvPr id="33" name="Text Box 94">
          <a:extLst>
            <a:ext uri="{FF2B5EF4-FFF2-40B4-BE49-F238E27FC236}">
              <a16:creationId xmlns="" xmlns:a16="http://schemas.microsoft.com/office/drawing/2014/main" id="{57B07A96-A087-4A88-BC94-575990D8FF99}"/>
            </a:ext>
          </a:extLst>
        </xdr:cNvPr>
        <xdr:cNvSpPr txBox="1">
          <a:spLocks noChangeArrowheads="1"/>
        </xdr:cNvSpPr>
      </xdr:nvSpPr>
      <xdr:spPr bwMode="auto">
        <a:xfrm>
          <a:off x="4091940" y="306301140"/>
          <a:ext cx="76200" cy="258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52596</xdr:rowOff>
    </xdr:to>
    <xdr:sp macro="" textlink="">
      <xdr:nvSpPr>
        <xdr:cNvPr id="34" name="Text Box 87">
          <a:extLst>
            <a:ext uri="{FF2B5EF4-FFF2-40B4-BE49-F238E27FC236}">
              <a16:creationId xmlns="" xmlns:a16="http://schemas.microsoft.com/office/drawing/2014/main" id="{AF83B56E-883F-43B4-95FB-E5A9C54D27FD}"/>
            </a:ext>
          </a:extLst>
        </xdr:cNvPr>
        <xdr:cNvSpPr txBox="1">
          <a:spLocks noChangeArrowheads="1"/>
        </xdr:cNvSpPr>
      </xdr:nvSpPr>
      <xdr:spPr bwMode="auto">
        <a:xfrm>
          <a:off x="3489960" y="306301140"/>
          <a:ext cx="76200" cy="258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52596</xdr:rowOff>
    </xdr:to>
    <xdr:sp macro="" textlink="">
      <xdr:nvSpPr>
        <xdr:cNvPr id="35" name="Text Box 88">
          <a:extLst>
            <a:ext uri="{FF2B5EF4-FFF2-40B4-BE49-F238E27FC236}">
              <a16:creationId xmlns="" xmlns:a16="http://schemas.microsoft.com/office/drawing/2014/main" id="{3A378631-FCBE-4618-9911-D62ED4671ED8}"/>
            </a:ext>
          </a:extLst>
        </xdr:cNvPr>
        <xdr:cNvSpPr txBox="1">
          <a:spLocks noChangeArrowheads="1"/>
        </xdr:cNvSpPr>
      </xdr:nvSpPr>
      <xdr:spPr bwMode="auto">
        <a:xfrm>
          <a:off x="3489960" y="306301140"/>
          <a:ext cx="76200" cy="258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52596</xdr:rowOff>
    </xdr:to>
    <xdr:sp macro="" textlink="">
      <xdr:nvSpPr>
        <xdr:cNvPr id="36" name="Text Box 89">
          <a:extLst>
            <a:ext uri="{FF2B5EF4-FFF2-40B4-BE49-F238E27FC236}">
              <a16:creationId xmlns="" xmlns:a16="http://schemas.microsoft.com/office/drawing/2014/main" id="{BCF7311F-0AFE-4E7E-89D3-A0AF8820F0D0}"/>
            </a:ext>
          </a:extLst>
        </xdr:cNvPr>
        <xdr:cNvSpPr txBox="1">
          <a:spLocks noChangeArrowheads="1"/>
        </xdr:cNvSpPr>
      </xdr:nvSpPr>
      <xdr:spPr bwMode="auto">
        <a:xfrm>
          <a:off x="3489960" y="306301140"/>
          <a:ext cx="76200" cy="258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52596</xdr:rowOff>
    </xdr:to>
    <xdr:sp macro="" textlink="">
      <xdr:nvSpPr>
        <xdr:cNvPr id="37" name="Text Box 90">
          <a:extLst>
            <a:ext uri="{FF2B5EF4-FFF2-40B4-BE49-F238E27FC236}">
              <a16:creationId xmlns="" xmlns:a16="http://schemas.microsoft.com/office/drawing/2014/main" id="{E301EDAE-8940-496F-989E-78C6C01841DC}"/>
            </a:ext>
          </a:extLst>
        </xdr:cNvPr>
        <xdr:cNvSpPr txBox="1">
          <a:spLocks noChangeArrowheads="1"/>
        </xdr:cNvSpPr>
      </xdr:nvSpPr>
      <xdr:spPr bwMode="auto">
        <a:xfrm>
          <a:off x="3489960" y="306301140"/>
          <a:ext cx="76200" cy="258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1595</xdr:row>
      <xdr:rowOff>0</xdr:rowOff>
    </xdr:from>
    <xdr:to>
      <xdr:col>3</xdr:col>
      <xdr:colOff>76200</xdr:colOff>
      <xdr:row>1596</xdr:row>
      <xdr:rowOff>52596</xdr:rowOff>
    </xdr:to>
    <xdr:sp macro="" textlink="">
      <xdr:nvSpPr>
        <xdr:cNvPr id="38" name="Text Box 91">
          <a:extLst>
            <a:ext uri="{FF2B5EF4-FFF2-40B4-BE49-F238E27FC236}">
              <a16:creationId xmlns="" xmlns:a16="http://schemas.microsoft.com/office/drawing/2014/main" id="{D5480ABE-5948-4185-A153-91DA0B87B7E9}"/>
            </a:ext>
          </a:extLst>
        </xdr:cNvPr>
        <xdr:cNvSpPr txBox="1">
          <a:spLocks noChangeArrowheads="1"/>
        </xdr:cNvSpPr>
      </xdr:nvSpPr>
      <xdr:spPr bwMode="auto">
        <a:xfrm>
          <a:off x="4091940" y="306301140"/>
          <a:ext cx="76200" cy="258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1595</xdr:row>
      <xdr:rowOff>0</xdr:rowOff>
    </xdr:from>
    <xdr:to>
      <xdr:col>3</xdr:col>
      <xdr:colOff>76200</xdr:colOff>
      <xdr:row>1596</xdr:row>
      <xdr:rowOff>52596</xdr:rowOff>
    </xdr:to>
    <xdr:sp macro="" textlink="">
      <xdr:nvSpPr>
        <xdr:cNvPr id="39" name="Text Box 92">
          <a:extLst>
            <a:ext uri="{FF2B5EF4-FFF2-40B4-BE49-F238E27FC236}">
              <a16:creationId xmlns="" xmlns:a16="http://schemas.microsoft.com/office/drawing/2014/main" id="{E32C7FB7-93DA-43C3-912B-6BF56C7930BB}"/>
            </a:ext>
          </a:extLst>
        </xdr:cNvPr>
        <xdr:cNvSpPr txBox="1">
          <a:spLocks noChangeArrowheads="1"/>
        </xdr:cNvSpPr>
      </xdr:nvSpPr>
      <xdr:spPr bwMode="auto">
        <a:xfrm>
          <a:off x="4091940" y="306301140"/>
          <a:ext cx="76200" cy="258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1595</xdr:row>
      <xdr:rowOff>0</xdr:rowOff>
    </xdr:from>
    <xdr:to>
      <xdr:col>3</xdr:col>
      <xdr:colOff>76200</xdr:colOff>
      <xdr:row>1596</xdr:row>
      <xdr:rowOff>52596</xdr:rowOff>
    </xdr:to>
    <xdr:sp macro="" textlink="">
      <xdr:nvSpPr>
        <xdr:cNvPr id="40" name="Text Box 93">
          <a:extLst>
            <a:ext uri="{FF2B5EF4-FFF2-40B4-BE49-F238E27FC236}">
              <a16:creationId xmlns="" xmlns:a16="http://schemas.microsoft.com/office/drawing/2014/main" id="{A623D30A-19BD-4208-98BA-2A34326D9F88}"/>
            </a:ext>
          </a:extLst>
        </xdr:cNvPr>
        <xdr:cNvSpPr txBox="1">
          <a:spLocks noChangeArrowheads="1"/>
        </xdr:cNvSpPr>
      </xdr:nvSpPr>
      <xdr:spPr bwMode="auto">
        <a:xfrm>
          <a:off x="4091940" y="306301140"/>
          <a:ext cx="76200" cy="258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1595</xdr:row>
      <xdr:rowOff>0</xdr:rowOff>
    </xdr:from>
    <xdr:to>
      <xdr:col>3</xdr:col>
      <xdr:colOff>76200</xdr:colOff>
      <xdr:row>1596</xdr:row>
      <xdr:rowOff>52596</xdr:rowOff>
    </xdr:to>
    <xdr:sp macro="" textlink="">
      <xdr:nvSpPr>
        <xdr:cNvPr id="41" name="Text Box 94">
          <a:extLst>
            <a:ext uri="{FF2B5EF4-FFF2-40B4-BE49-F238E27FC236}">
              <a16:creationId xmlns="" xmlns:a16="http://schemas.microsoft.com/office/drawing/2014/main" id="{A67AE89B-1882-4244-ACC0-80F8116090A7}"/>
            </a:ext>
          </a:extLst>
        </xdr:cNvPr>
        <xdr:cNvSpPr txBox="1">
          <a:spLocks noChangeArrowheads="1"/>
        </xdr:cNvSpPr>
      </xdr:nvSpPr>
      <xdr:spPr bwMode="auto">
        <a:xfrm>
          <a:off x="4091940" y="306301140"/>
          <a:ext cx="76200" cy="258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52596</xdr:rowOff>
    </xdr:to>
    <xdr:sp macro="" textlink="">
      <xdr:nvSpPr>
        <xdr:cNvPr id="42" name="Text Box 87">
          <a:extLst>
            <a:ext uri="{FF2B5EF4-FFF2-40B4-BE49-F238E27FC236}">
              <a16:creationId xmlns="" xmlns:a16="http://schemas.microsoft.com/office/drawing/2014/main" id="{133942AA-CB04-4EBE-B81E-0DF6EA04E7E5}"/>
            </a:ext>
          </a:extLst>
        </xdr:cNvPr>
        <xdr:cNvSpPr txBox="1">
          <a:spLocks noChangeArrowheads="1"/>
        </xdr:cNvSpPr>
      </xdr:nvSpPr>
      <xdr:spPr bwMode="auto">
        <a:xfrm>
          <a:off x="3489960" y="306301140"/>
          <a:ext cx="76200" cy="258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52596</xdr:rowOff>
    </xdr:to>
    <xdr:sp macro="" textlink="">
      <xdr:nvSpPr>
        <xdr:cNvPr id="43" name="Text Box 88">
          <a:extLst>
            <a:ext uri="{FF2B5EF4-FFF2-40B4-BE49-F238E27FC236}">
              <a16:creationId xmlns="" xmlns:a16="http://schemas.microsoft.com/office/drawing/2014/main" id="{842AAA84-6723-48EA-BCC5-073B275CED24}"/>
            </a:ext>
          </a:extLst>
        </xdr:cNvPr>
        <xdr:cNvSpPr txBox="1">
          <a:spLocks noChangeArrowheads="1"/>
        </xdr:cNvSpPr>
      </xdr:nvSpPr>
      <xdr:spPr bwMode="auto">
        <a:xfrm>
          <a:off x="3489960" y="306301140"/>
          <a:ext cx="76200" cy="258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52596</xdr:rowOff>
    </xdr:to>
    <xdr:sp macro="" textlink="">
      <xdr:nvSpPr>
        <xdr:cNvPr id="44" name="Text Box 89">
          <a:extLst>
            <a:ext uri="{FF2B5EF4-FFF2-40B4-BE49-F238E27FC236}">
              <a16:creationId xmlns="" xmlns:a16="http://schemas.microsoft.com/office/drawing/2014/main" id="{ED7EEC90-CC7A-4C91-B044-0CEB2629360A}"/>
            </a:ext>
          </a:extLst>
        </xdr:cNvPr>
        <xdr:cNvSpPr txBox="1">
          <a:spLocks noChangeArrowheads="1"/>
        </xdr:cNvSpPr>
      </xdr:nvSpPr>
      <xdr:spPr bwMode="auto">
        <a:xfrm>
          <a:off x="3489960" y="306301140"/>
          <a:ext cx="76200" cy="258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52596</xdr:rowOff>
    </xdr:to>
    <xdr:sp macro="" textlink="">
      <xdr:nvSpPr>
        <xdr:cNvPr id="45" name="Text Box 90">
          <a:extLst>
            <a:ext uri="{FF2B5EF4-FFF2-40B4-BE49-F238E27FC236}">
              <a16:creationId xmlns="" xmlns:a16="http://schemas.microsoft.com/office/drawing/2014/main" id="{CAADA512-F026-40B5-A436-09D9AEA44070}"/>
            </a:ext>
          </a:extLst>
        </xdr:cNvPr>
        <xdr:cNvSpPr txBox="1">
          <a:spLocks noChangeArrowheads="1"/>
        </xdr:cNvSpPr>
      </xdr:nvSpPr>
      <xdr:spPr bwMode="auto">
        <a:xfrm>
          <a:off x="3489960" y="306301140"/>
          <a:ext cx="76200" cy="258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1595</xdr:row>
      <xdr:rowOff>0</xdr:rowOff>
    </xdr:from>
    <xdr:to>
      <xdr:col>3</xdr:col>
      <xdr:colOff>76200</xdr:colOff>
      <xdr:row>1596</xdr:row>
      <xdr:rowOff>52596</xdr:rowOff>
    </xdr:to>
    <xdr:sp macro="" textlink="">
      <xdr:nvSpPr>
        <xdr:cNvPr id="46" name="Text Box 91">
          <a:extLst>
            <a:ext uri="{FF2B5EF4-FFF2-40B4-BE49-F238E27FC236}">
              <a16:creationId xmlns="" xmlns:a16="http://schemas.microsoft.com/office/drawing/2014/main" id="{AF02F6CD-ADC0-4FB3-BA5B-48931106E231}"/>
            </a:ext>
          </a:extLst>
        </xdr:cNvPr>
        <xdr:cNvSpPr txBox="1">
          <a:spLocks noChangeArrowheads="1"/>
        </xdr:cNvSpPr>
      </xdr:nvSpPr>
      <xdr:spPr bwMode="auto">
        <a:xfrm>
          <a:off x="4091940" y="306301140"/>
          <a:ext cx="76200" cy="258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1595</xdr:row>
      <xdr:rowOff>0</xdr:rowOff>
    </xdr:from>
    <xdr:to>
      <xdr:col>3</xdr:col>
      <xdr:colOff>76200</xdr:colOff>
      <xdr:row>1596</xdr:row>
      <xdr:rowOff>52596</xdr:rowOff>
    </xdr:to>
    <xdr:sp macro="" textlink="">
      <xdr:nvSpPr>
        <xdr:cNvPr id="47" name="Text Box 92">
          <a:extLst>
            <a:ext uri="{FF2B5EF4-FFF2-40B4-BE49-F238E27FC236}">
              <a16:creationId xmlns="" xmlns:a16="http://schemas.microsoft.com/office/drawing/2014/main" id="{1BD3F366-8FF0-4447-B016-B1C426443CC8}"/>
            </a:ext>
          </a:extLst>
        </xdr:cNvPr>
        <xdr:cNvSpPr txBox="1">
          <a:spLocks noChangeArrowheads="1"/>
        </xdr:cNvSpPr>
      </xdr:nvSpPr>
      <xdr:spPr bwMode="auto">
        <a:xfrm>
          <a:off x="4091940" y="306301140"/>
          <a:ext cx="76200" cy="258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1595</xdr:row>
      <xdr:rowOff>0</xdr:rowOff>
    </xdr:from>
    <xdr:to>
      <xdr:col>3</xdr:col>
      <xdr:colOff>76200</xdr:colOff>
      <xdr:row>1596</xdr:row>
      <xdr:rowOff>52596</xdr:rowOff>
    </xdr:to>
    <xdr:sp macro="" textlink="">
      <xdr:nvSpPr>
        <xdr:cNvPr id="48" name="Text Box 93">
          <a:extLst>
            <a:ext uri="{FF2B5EF4-FFF2-40B4-BE49-F238E27FC236}">
              <a16:creationId xmlns="" xmlns:a16="http://schemas.microsoft.com/office/drawing/2014/main" id="{BB2D410A-9F9A-4FD2-B114-0C1F85A0D843}"/>
            </a:ext>
          </a:extLst>
        </xdr:cNvPr>
        <xdr:cNvSpPr txBox="1">
          <a:spLocks noChangeArrowheads="1"/>
        </xdr:cNvSpPr>
      </xdr:nvSpPr>
      <xdr:spPr bwMode="auto">
        <a:xfrm>
          <a:off x="4091940" y="306301140"/>
          <a:ext cx="76200" cy="258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1595</xdr:row>
      <xdr:rowOff>0</xdr:rowOff>
    </xdr:from>
    <xdr:to>
      <xdr:col>3</xdr:col>
      <xdr:colOff>76200</xdr:colOff>
      <xdr:row>1596</xdr:row>
      <xdr:rowOff>52596</xdr:rowOff>
    </xdr:to>
    <xdr:sp macro="" textlink="">
      <xdr:nvSpPr>
        <xdr:cNvPr id="49" name="Text Box 94">
          <a:extLst>
            <a:ext uri="{FF2B5EF4-FFF2-40B4-BE49-F238E27FC236}">
              <a16:creationId xmlns="" xmlns:a16="http://schemas.microsoft.com/office/drawing/2014/main" id="{128B776E-B72F-4695-9EBF-9D66CD8E15DD}"/>
            </a:ext>
          </a:extLst>
        </xdr:cNvPr>
        <xdr:cNvSpPr txBox="1">
          <a:spLocks noChangeArrowheads="1"/>
        </xdr:cNvSpPr>
      </xdr:nvSpPr>
      <xdr:spPr bwMode="auto">
        <a:xfrm>
          <a:off x="4091940" y="306301140"/>
          <a:ext cx="76200" cy="258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1595</xdr:row>
      <xdr:rowOff>0</xdr:rowOff>
    </xdr:from>
    <xdr:to>
      <xdr:col>1</xdr:col>
      <xdr:colOff>76200</xdr:colOff>
      <xdr:row>1596</xdr:row>
      <xdr:rowOff>85726</xdr:rowOff>
    </xdr:to>
    <xdr:sp macro="" textlink="">
      <xdr:nvSpPr>
        <xdr:cNvPr id="50" name="Text Box 87">
          <a:extLst>
            <a:ext uri="{FF2B5EF4-FFF2-40B4-BE49-F238E27FC236}">
              <a16:creationId xmlns="" xmlns:a16="http://schemas.microsoft.com/office/drawing/2014/main" id="{2D329FA1-7EE6-418F-B0FB-A8CE6D1437E7}"/>
            </a:ext>
          </a:extLst>
        </xdr:cNvPr>
        <xdr:cNvSpPr txBox="1">
          <a:spLocks noChangeArrowheads="1"/>
        </xdr:cNvSpPr>
      </xdr:nvSpPr>
      <xdr:spPr bwMode="auto">
        <a:xfrm>
          <a:off x="320040" y="306301140"/>
          <a:ext cx="76200" cy="291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1595</xdr:row>
      <xdr:rowOff>0</xdr:rowOff>
    </xdr:from>
    <xdr:to>
      <xdr:col>1</xdr:col>
      <xdr:colOff>76200</xdr:colOff>
      <xdr:row>1596</xdr:row>
      <xdr:rowOff>85726</xdr:rowOff>
    </xdr:to>
    <xdr:sp macro="" textlink="">
      <xdr:nvSpPr>
        <xdr:cNvPr id="51" name="Text Box 88">
          <a:extLst>
            <a:ext uri="{FF2B5EF4-FFF2-40B4-BE49-F238E27FC236}">
              <a16:creationId xmlns="" xmlns:a16="http://schemas.microsoft.com/office/drawing/2014/main" id="{8C3990E0-555E-4A15-86A7-7934A5A1A32F}"/>
            </a:ext>
          </a:extLst>
        </xdr:cNvPr>
        <xdr:cNvSpPr txBox="1">
          <a:spLocks noChangeArrowheads="1"/>
        </xdr:cNvSpPr>
      </xdr:nvSpPr>
      <xdr:spPr bwMode="auto">
        <a:xfrm>
          <a:off x="320040" y="306301140"/>
          <a:ext cx="76200" cy="291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1595</xdr:row>
      <xdr:rowOff>0</xdr:rowOff>
    </xdr:from>
    <xdr:to>
      <xdr:col>1</xdr:col>
      <xdr:colOff>76200</xdr:colOff>
      <xdr:row>1596</xdr:row>
      <xdr:rowOff>85726</xdr:rowOff>
    </xdr:to>
    <xdr:sp macro="" textlink="">
      <xdr:nvSpPr>
        <xdr:cNvPr id="52" name="Text Box 89">
          <a:extLst>
            <a:ext uri="{FF2B5EF4-FFF2-40B4-BE49-F238E27FC236}">
              <a16:creationId xmlns="" xmlns:a16="http://schemas.microsoft.com/office/drawing/2014/main" id="{1044F015-CA2C-4B01-9AC7-2A1199C66CCF}"/>
            </a:ext>
          </a:extLst>
        </xdr:cNvPr>
        <xdr:cNvSpPr txBox="1">
          <a:spLocks noChangeArrowheads="1"/>
        </xdr:cNvSpPr>
      </xdr:nvSpPr>
      <xdr:spPr bwMode="auto">
        <a:xfrm>
          <a:off x="320040" y="306301140"/>
          <a:ext cx="76200" cy="291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1595</xdr:row>
      <xdr:rowOff>0</xdr:rowOff>
    </xdr:from>
    <xdr:to>
      <xdr:col>1</xdr:col>
      <xdr:colOff>76200</xdr:colOff>
      <xdr:row>1596</xdr:row>
      <xdr:rowOff>85726</xdr:rowOff>
    </xdr:to>
    <xdr:sp macro="" textlink="">
      <xdr:nvSpPr>
        <xdr:cNvPr id="53" name="Text Box 90">
          <a:extLst>
            <a:ext uri="{FF2B5EF4-FFF2-40B4-BE49-F238E27FC236}">
              <a16:creationId xmlns="" xmlns:a16="http://schemas.microsoft.com/office/drawing/2014/main" id="{CF753482-60CF-4344-806B-CDC984697C76}"/>
            </a:ext>
          </a:extLst>
        </xdr:cNvPr>
        <xdr:cNvSpPr txBox="1">
          <a:spLocks noChangeArrowheads="1"/>
        </xdr:cNvSpPr>
      </xdr:nvSpPr>
      <xdr:spPr bwMode="auto">
        <a:xfrm>
          <a:off x="320040" y="306301140"/>
          <a:ext cx="76200" cy="291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85726</xdr:rowOff>
    </xdr:to>
    <xdr:sp macro="" textlink="">
      <xdr:nvSpPr>
        <xdr:cNvPr id="54" name="Text Box 91">
          <a:extLst>
            <a:ext uri="{FF2B5EF4-FFF2-40B4-BE49-F238E27FC236}">
              <a16:creationId xmlns="" xmlns:a16="http://schemas.microsoft.com/office/drawing/2014/main" id="{F0FA3538-40E2-4201-B7DF-B2FB1FF5B6DB}"/>
            </a:ext>
          </a:extLst>
        </xdr:cNvPr>
        <xdr:cNvSpPr txBox="1">
          <a:spLocks noChangeArrowheads="1"/>
        </xdr:cNvSpPr>
      </xdr:nvSpPr>
      <xdr:spPr bwMode="auto">
        <a:xfrm>
          <a:off x="3489960" y="306301140"/>
          <a:ext cx="76200" cy="291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85726</xdr:rowOff>
    </xdr:to>
    <xdr:sp macro="" textlink="">
      <xdr:nvSpPr>
        <xdr:cNvPr id="55" name="Text Box 92">
          <a:extLst>
            <a:ext uri="{FF2B5EF4-FFF2-40B4-BE49-F238E27FC236}">
              <a16:creationId xmlns="" xmlns:a16="http://schemas.microsoft.com/office/drawing/2014/main" id="{8042005A-E57C-42B7-BBA3-232081A9FAE5}"/>
            </a:ext>
          </a:extLst>
        </xdr:cNvPr>
        <xdr:cNvSpPr txBox="1">
          <a:spLocks noChangeArrowheads="1"/>
        </xdr:cNvSpPr>
      </xdr:nvSpPr>
      <xdr:spPr bwMode="auto">
        <a:xfrm>
          <a:off x="3489960" y="306301140"/>
          <a:ext cx="76200" cy="291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85726</xdr:rowOff>
    </xdr:to>
    <xdr:sp macro="" textlink="">
      <xdr:nvSpPr>
        <xdr:cNvPr id="56" name="Text Box 93">
          <a:extLst>
            <a:ext uri="{FF2B5EF4-FFF2-40B4-BE49-F238E27FC236}">
              <a16:creationId xmlns="" xmlns:a16="http://schemas.microsoft.com/office/drawing/2014/main" id="{620FFA12-7B1D-421E-BEAF-1EDFBE913052}"/>
            </a:ext>
          </a:extLst>
        </xdr:cNvPr>
        <xdr:cNvSpPr txBox="1">
          <a:spLocks noChangeArrowheads="1"/>
        </xdr:cNvSpPr>
      </xdr:nvSpPr>
      <xdr:spPr bwMode="auto">
        <a:xfrm>
          <a:off x="3489960" y="306301140"/>
          <a:ext cx="76200" cy="291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85726</xdr:rowOff>
    </xdr:to>
    <xdr:sp macro="" textlink="">
      <xdr:nvSpPr>
        <xdr:cNvPr id="57" name="Text Box 94">
          <a:extLst>
            <a:ext uri="{FF2B5EF4-FFF2-40B4-BE49-F238E27FC236}">
              <a16:creationId xmlns="" xmlns:a16="http://schemas.microsoft.com/office/drawing/2014/main" id="{0A8401DD-9A82-4E3F-BF05-73EE7515759A}"/>
            </a:ext>
          </a:extLst>
        </xdr:cNvPr>
        <xdr:cNvSpPr txBox="1">
          <a:spLocks noChangeArrowheads="1"/>
        </xdr:cNvSpPr>
      </xdr:nvSpPr>
      <xdr:spPr bwMode="auto">
        <a:xfrm>
          <a:off x="3489960" y="306301140"/>
          <a:ext cx="76200" cy="291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1595</xdr:row>
      <xdr:rowOff>0</xdr:rowOff>
    </xdr:from>
    <xdr:to>
      <xdr:col>1</xdr:col>
      <xdr:colOff>76200</xdr:colOff>
      <xdr:row>1596</xdr:row>
      <xdr:rowOff>85726</xdr:rowOff>
    </xdr:to>
    <xdr:sp macro="" textlink="">
      <xdr:nvSpPr>
        <xdr:cNvPr id="58" name="Text Box 87">
          <a:extLst>
            <a:ext uri="{FF2B5EF4-FFF2-40B4-BE49-F238E27FC236}">
              <a16:creationId xmlns="" xmlns:a16="http://schemas.microsoft.com/office/drawing/2014/main" id="{3F11DF19-4AF8-4746-A595-B0B2BF0ACF20}"/>
            </a:ext>
          </a:extLst>
        </xdr:cNvPr>
        <xdr:cNvSpPr txBox="1">
          <a:spLocks noChangeArrowheads="1"/>
        </xdr:cNvSpPr>
      </xdr:nvSpPr>
      <xdr:spPr bwMode="auto">
        <a:xfrm>
          <a:off x="320040" y="306301140"/>
          <a:ext cx="76200" cy="291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1595</xdr:row>
      <xdr:rowOff>0</xdr:rowOff>
    </xdr:from>
    <xdr:to>
      <xdr:col>1</xdr:col>
      <xdr:colOff>76200</xdr:colOff>
      <xdr:row>1596</xdr:row>
      <xdr:rowOff>85726</xdr:rowOff>
    </xdr:to>
    <xdr:sp macro="" textlink="">
      <xdr:nvSpPr>
        <xdr:cNvPr id="59" name="Text Box 88">
          <a:extLst>
            <a:ext uri="{FF2B5EF4-FFF2-40B4-BE49-F238E27FC236}">
              <a16:creationId xmlns="" xmlns:a16="http://schemas.microsoft.com/office/drawing/2014/main" id="{0B9A3B1B-A2BA-4D66-AB79-01A38979389D}"/>
            </a:ext>
          </a:extLst>
        </xdr:cNvPr>
        <xdr:cNvSpPr txBox="1">
          <a:spLocks noChangeArrowheads="1"/>
        </xdr:cNvSpPr>
      </xdr:nvSpPr>
      <xdr:spPr bwMode="auto">
        <a:xfrm>
          <a:off x="320040" y="306301140"/>
          <a:ext cx="76200" cy="291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1595</xdr:row>
      <xdr:rowOff>0</xdr:rowOff>
    </xdr:from>
    <xdr:to>
      <xdr:col>1</xdr:col>
      <xdr:colOff>76200</xdr:colOff>
      <xdr:row>1596</xdr:row>
      <xdr:rowOff>85726</xdr:rowOff>
    </xdr:to>
    <xdr:sp macro="" textlink="">
      <xdr:nvSpPr>
        <xdr:cNvPr id="60" name="Text Box 89">
          <a:extLst>
            <a:ext uri="{FF2B5EF4-FFF2-40B4-BE49-F238E27FC236}">
              <a16:creationId xmlns="" xmlns:a16="http://schemas.microsoft.com/office/drawing/2014/main" id="{042CD093-E9B4-417A-AC34-D0836DB54D68}"/>
            </a:ext>
          </a:extLst>
        </xdr:cNvPr>
        <xdr:cNvSpPr txBox="1">
          <a:spLocks noChangeArrowheads="1"/>
        </xdr:cNvSpPr>
      </xdr:nvSpPr>
      <xdr:spPr bwMode="auto">
        <a:xfrm>
          <a:off x="320040" y="306301140"/>
          <a:ext cx="76200" cy="291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1595</xdr:row>
      <xdr:rowOff>0</xdr:rowOff>
    </xdr:from>
    <xdr:to>
      <xdr:col>1</xdr:col>
      <xdr:colOff>76200</xdr:colOff>
      <xdr:row>1596</xdr:row>
      <xdr:rowOff>85726</xdr:rowOff>
    </xdr:to>
    <xdr:sp macro="" textlink="">
      <xdr:nvSpPr>
        <xdr:cNvPr id="61" name="Text Box 90">
          <a:extLst>
            <a:ext uri="{FF2B5EF4-FFF2-40B4-BE49-F238E27FC236}">
              <a16:creationId xmlns="" xmlns:a16="http://schemas.microsoft.com/office/drawing/2014/main" id="{8A7BD86C-7A1E-4846-998E-CB1E3E37639F}"/>
            </a:ext>
          </a:extLst>
        </xdr:cNvPr>
        <xdr:cNvSpPr txBox="1">
          <a:spLocks noChangeArrowheads="1"/>
        </xdr:cNvSpPr>
      </xdr:nvSpPr>
      <xdr:spPr bwMode="auto">
        <a:xfrm>
          <a:off x="320040" y="306301140"/>
          <a:ext cx="76200" cy="291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85726</xdr:rowOff>
    </xdr:to>
    <xdr:sp macro="" textlink="">
      <xdr:nvSpPr>
        <xdr:cNvPr id="62" name="Text Box 91">
          <a:extLst>
            <a:ext uri="{FF2B5EF4-FFF2-40B4-BE49-F238E27FC236}">
              <a16:creationId xmlns="" xmlns:a16="http://schemas.microsoft.com/office/drawing/2014/main" id="{2A82366C-FC04-45D1-AF0A-1FAB1EB64EA7}"/>
            </a:ext>
          </a:extLst>
        </xdr:cNvPr>
        <xdr:cNvSpPr txBox="1">
          <a:spLocks noChangeArrowheads="1"/>
        </xdr:cNvSpPr>
      </xdr:nvSpPr>
      <xdr:spPr bwMode="auto">
        <a:xfrm>
          <a:off x="3489960" y="306301140"/>
          <a:ext cx="76200" cy="291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85726</xdr:rowOff>
    </xdr:to>
    <xdr:sp macro="" textlink="">
      <xdr:nvSpPr>
        <xdr:cNvPr id="63" name="Text Box 92">
          <a:extLst>
            <a:ext uri="{FF2B5EF4-FFF2-40B4-BE49-F238E27FC236}">
              <a16:creationId xmlns="" xmlns:a16="http://schemas.microsoft.com/office/drawing/2014/main" id="{40FBB54A-4500-45FC-AEEF-53CB8348C970}"/>
            </a:ext>
          </a:extLst>
        </xdr:cNvPr>
        <xdr:cNvSpPr txBox="1">
          <a:spLocks noChangeArrowheads="1"/>
        </xdr:cNvSpPr>
      </xdr:nvSpPr>
      <xdr:spPr bwMode="auto">
        <a:xfrm>
          <a:off x="3489960" y="306301140"/>
          <a:ext cx="76200" cy="291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85726</xdr:rowOff>
    </xdr:to>
    <xdr:sp macro="" textlink="">
      <xdr:nvSpPr>
        <xdr:cNvPr id="64" name="Text Box 93">
          <a:extLst>
            <a:ext uri="{FF2B5EF4-FFF2-40B4-BE49-F238E27FC236}">
              <a16:creationId xmlns="" xmlns:a16="http://schemas.microsoft.com/office/drawing/2014/main" id="{8200F41E-AD60-4E45-94D8-FE4C03AE7A1B}"/>
            </a:ext>
          </a:extLst>
        </xdr:cNvPr>
        <xdr:cNvSpPr txBox="1">
          <a:spLocks noChangeArrowheads="1"/>
        </xdr:cNvSpPr>
      </xdr:nvSpPr>
      <xdr:spPr bwMode="auto">
        <a:xfrm>
          <a:off x="3489960" y="306301140"/>
          <a:ext cx="76200" cy="291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85726</xdr:rowOff>
    </xdr:to>
    <xdr:sp macro="" textlink="">
      <xdr:nvSpPr>
        <xdr:cNvPr id="65" name="Text Box 94">
          <a:extLst>
            <a:ext uri="{FF2B5EF4-FFF2-40B4-BE49-F238E27FC236}">
              <a16:creationId xmlns="" xmlns:a16="http://schemas.microsoft.com/office/drawing/2014/main" id="{C1739752-786E-47D8-A4F9-EEBFBE3DD142}"/>
            </a:ext>
          </a:extLst>
        </xdr:cNvPr>
        <xdr:cNvSpPr txBox="1">
          <a:spLocks noChangeArrowheads="1"/>
        </xdr:cNvSpPr>
      </xdr:nvSpPr>
      <xdr:spPr bwMode="auto">
        <a:xfrm>
          <a:off x="3489960" y="306301140"/>
          <a:ext cx="76200" cy="291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1595</xdr:row>
      <xdr:rowOff>0</xdr:rowOff>
    </xdr:from>
    <xdr:to>
      <xdr:col>1</xdr:col>
      <xdr:colOff>76200</xdr:colOff>
      <xdr:row>1596</xdr:row>
      <xdr:rowOff>85726</xdr:rowOff>
    </xdr:to>
    <xdr:sp macro="" textlink="">
      <xdr:nvSpPr>
        <xdr:cNvPr id="66" name="Text Box 87">
          <a:extLst>
            <a:ext uri="{FF2B5EF4-FFF2-40B4-BE49-F238E27FC236}">
              <a16:creationId xmlns="" xmlns:a16="http://schemas.microsoft.com/office/drawing/2014/main" id="{FDA0E612-0AF0-4582-8AD2-8EA1833576D5}"/>
            </a:ext>
          </a:extLst>
        </xdr:cNvPr>
        <xdr:cNvSpPr txBox="1">
          <a:spLocks noChangeArrowheads="1"/>
        </xdr:cNvSpPr>
      </xdr:nvSpPr>
      <xdr:spPr bwMode="auto">
        <a:xfrm>
          <a:off x="320040" y="306301140"/>
          <a:ext cx="76200" cy="291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1595</xdr:row>
      <xdr:rowOff>0</xdr:rowOff>
    </xdr:from>
    <xdr:to>
      <xdr:col>1</xdr:col>
      <xdr:colOff>76200</xdr:colOff>
      <xdr:row>1596</xdr:row>
      <xdr:rowOff>85726</xdr:rowOff>
    </xdr:to>
    <xdr:sp macro="" textlink="">
      <xdr:nvSpPr>
        <xdr:cNvPr id="67" name="Text Box 88">
          <a:extLst>
            <a:ext uri="{FF2B5EF4-FFF2-40B4-BE49-F238E27FC236}">
              <a16:creationId xmlns="" xmlns:a16="http://schemas.microsoft.com/office/drawing/2014/main" id="{3D594B65-8863-445C-B59A-AC2ABFB03A59}"/>
            </a:ext>
          </a:extLst>
        </xdr:cNvPr>
        <xdr:cNvSpPr txBox="1">
          <a:spLocks noChangeArrowheads="1"/>
        </xdr:cNvSpPr>
      </xdr:nvSpPr>
      <xdr:spPr bwMode="auto">
        <a:xfrm>
          <a:off x="320040" y="306301140"/>
          <a:ext cx="76200" cy="291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1595</xdr:row>
      <xdr:rowOff>0</xdr:rowOff>
    </xdr:from>
    <xdr:to>
      <xdr:col>1</xdr:col>
      <xdr:colOff>76200</xdr:colOff>
      <xdr:row>1596</xdr:row>
      <xdr:rowOff>85726</xdr:rowOff>
    </xdr:to>
    <xdr:sp macro="" textlink="">
      <xdr:nvSpPr>
        <xdr:cNvPr id="68" name="Text Box 89">
          <a:extLst>
            <a:ext uri="{FF2B5EF4-FFF2-40B4-BE49-F238E27FC236}">
              <a16:creationId xmlns="" xmlns:a16="http://schemas.microsoft.com/office/drawing/2014/main" id="{B82A0C10-8084-4CF8-AAB3-345D38EECA0C}"/>
            </a:ext>
          </a:extLst>
        </xdr:cNvPr>
        <xdr:cNvSpPr txBox="1">
          <a:spLocks noChangeArrowheads="1"/>
        </xdr:cNvSpPr>
      </xdr:nvSpPr>
      <xdr:spPr bwMode="auto">
        <a:xfrm>
          <a:off x="320040" y="306301140"/>
          <a:ext cx="76200" cy="291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1595</xdr:row>
      <xdr:rowOff>0</xdr:rowOff>
    </xdr:from>
    <xdr:to>
      <xdr:col>1</xdr:col>
      <xdr:colOff>76200</xdr:colOff>
      <xdr:row>1596</xdr:row>
      <xdr:rowOff>85726</xdr:rowOff>
    </xdr:to>
    <xdr:sp macro="" textlink="">
      <xdr:nvSpPr>
        <xdr:cNvPr id="69" name="Text Box 90">
          <a:extLst>
            <a:ext uri="{FF2B5EF4-FFF2-40B4-BE49-F238E27FC236}">
              <a16:creationId xmlns="" xmlns:a16="http://schemas.microsoft.com/office/drawing/2014/main" id="{C0CFE1A5-2428-4BBC-863E-27ED9C0C9019}"/>
            </a:ext>
          </a:extLst>
        </xdr:cNvPr>
        <xdr:cNvSpPr txBox="1">
          <a:spLocks noChangeArrowheads="1"/>
        </xdr:cNvSpPr>
      </xdr:nvSpPr>
      <xdr:spPr bwMode="auto">
        <a:xfrm>
          <a:off x="320040" y="306301140"/>
          <a:ext cx="76200" cy="291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85726</xdr:rowOff>
    </xdr:to>
    <xdr:sp macro="" textlink="">
      <xdr:nvSpPr>
        <xdr:cNvPr id="70" name="Text Box 91">
          <a:extLst>
            <a:ext uri="{FF2B5EF4-FFF2-40B4-BE49-F238E27FC236}">
              <a16:creationId xmlns="" xmlns:a16="http://schemas.microsoft.com/office/drawing/2014/main" id="{F330A129-AA9F-42C6-A257-DAE4B87047BB}"/>
            </a:ext>
          </a:extLst>
        </xdr:cNvPr>
        <xdr:cNvSpPr txBox="1">
          <a:spLocks noChangeArrowheads="1"/>
        </xdr:cNvSpPr>
      </xdr:nvSpPr>
      <xdr:spPr bwMode="auto">
        <a:xfrm>
          <a:off x="3489960" y="306301140"/>
          <a:ext cx="76200" cy="291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85726</xdr:rowOff>
    </xdr:to>
    <xdr:sp macro="" textlink="">
      <xdr:nvSpPr>
        <xdr:cNvPr id="71" name="Text Box 92">
          <a:extLst>
            <a:ext uri="{FF2B5EF4-FFF2-40B4-BE49-F238E27FC236}">
              <a16:creationId xmlns="" xmlns:a16="http://schemas.microsoft.com/office/drawing/2014/main" id="{2218DF3A-B89D-4DE8-90FB-156364D15772}"/>
            </a:ext>
          </a:extLst>
        </xdr:cNvPr>
        <xdr:cNvSpPr txBox="1">
          <a:spLocks noChangeArrowheads="1"/>
        </xdr:cNvSpPr>
      </xdr:nvSpPr>
      <xdr:spPr bwMode="auto">
        <a:xfrm>
          <a:off x="3489960" y="306301140"/>
          <a:ext cx="76200" cy="291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85726</xdr:rowOff>
    </xdr:to>
    <xdr:sp macro="" textlink="">
      <xdr:nvSpPr>
        <xdr:cNvPr id="72" name="Text Box 93">
          <a:extLst>
            <a:ext uri="{FF2B5EF4-FFF2-40B4-BE49-F238E27FC236}">
              <a16:creationId xmlns="" xmlns:a16="http://schemas.microsoft.com/office/drawing/2014/main" id="{16A896DF-AD18-415E-A280-E35EC593AF90}"/>
            </a:ext>
          </a:extLst>
        </xdr:cNvPr>
        <xdr:cNvSpPr txBox="1">
          <a:spLocks noChangeArrowheads="1"/>
        </xdr:cNvSpPr>
      </xdr:nvSpPr>
      <xdr:spPr bwMode="auto">
        <a:xfrm>
          <a:off x="3489960" y="306301140"/>
          <a:ext cx="76200" cy="291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1595</xdr:row>
      <xdr:rowOff>0</xdr:rowOff>
    </xdr:from>
    <xdr:to>
      <xdr:col>2</xdr:col>
      <xdr:colOff>76200</xdr:colOff>
      <xdr:row>1596</xdr:row>
      <xdr:rowOff>85726</xdr:rowOff>
    </xdr:to>
    <xdr:sp macro="" textlink="">
      <xdr:nvSpPr>
        <xdr:cNvPr id="73" name="Text Box 94">
          <a:extLst>
            <a:ext uri="{FF2B5EF4-FFF2-40B4-BE49-F238E27FC236}">
              <a16:creationId xmlns="" xmlns:a16="http://schemas.microsoft.com/office/drawing/2014/main" id="{6BE43094-6589-4B47-9A17-1DB6EBB22E5D}"/>
            </a:ext>
          </a:extLst>
        </xdr:cNvPr>
        <xdr:cNvSpPr txBox="1">
          <a:spLocks noChangeArrowheads="1"/>
        </xdr:cNvSpPr>
      </xdr:nvSpPr>
      <xdr:spPr bwMode="auto">
        <a:xfrm>
          <a:off x="3489960" y="306301140"/>
          <a:ext cx="76200" cy="291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E2510"/>
  <sheetViews>
    <sheetView showZeros="0" tabSelected="1" zoomScaleNormal="100" workbookViewId="0">
      <selection activeCell="I9" sqref="I9"/>
    </sheetView>
  </sheetViews>
  <sheetFormatPr defaultColWidth="8.140625" defaultRowHeight="16.149999999999999" customHeight="1" x14ac:dyDescent="0.25"/>
  <cols>
    <col min="1" max="1" width="4.7109375" style="67" customWidth="1"/>
    <col min="2" max="2" width="46.28515625" style="68" customWidth="1"/>
    <col min="3" max="3" width="8.7109375" style="35" customWidth="1"/>
    <col min="4" max="4" width="10.85546875" style="53" customWidth="1"/>
    <col min="5" max="5" width="17.28515625" style="68" customWidth="1"/>
    <col min="6" max="16384" width="8.140625" style="68"/>
  </cols>
  <sheetData>
    <row r="1" spans="1:5" s="1" customFormat="1" ht="16.149999999999999" customHeight="1" thickTop="1" x14ac:dyDescent="0.3">
      <c r="A1" s="190"/>
      <c r="B1" s="191"/>
      <c r="C1" s="192"/>
      <c r="D1" s="193"/>
      <c r="E1" s="194"/>
    </row>
    <row r="2" spans="1:5" s="1" customFormat="1" ht="16.149999999999999" customHeight="1" x14ac:dyDescent="0.25">
      <c r="A2" s="195"/>
      <c r="B2" s="196" t="s">
        <v>0</v>
      </c>
      <c r="C2" s="197"/>
      <c r="D2" s="198"/>
      <c r="E2" s="199"/>
    </row>
    <row r="3" spans="1:5" s="1" customFormat="1" ht="16.149999999999999" customHeight="1" x14ac:dyDescent="0.3">
      <c r="A3" s="195"/>
      <c r="B3" s="200"/>
      <c r="C3" s="197"/>
      <c r="D3" s="198"/>
      <c r="E3" s="199"/>
    </row>
    <row r="4" spans="1:5" s="1" customFormat="1" ht="16.149999999999999" customHeight="1" x14ac:dyDescent="0.3">
      <c r="A4" s="195"/>
      <c r="B4" s="200"/>
      <c r="C4" s="197"/>
      <c r="D4" s="198"/>
      <c r="E4" s="199"/>
    </row>
    <row r="5" spans="1:5" s="1" customFormat="1" ht="16.149999999999999" customHeight="1" x14ac:dyDescent="0.3">
      <c r="A5" s="195"/>
      <c r="B5" s="201" t="s">
        <v>1</v>
      </c>
      <c r="C5" s="197"/>
      <c r="D5" s="198"/>
      <c r="E5" s="199"/>
    </row>
    <row r="6" spans="1:5" s="1" customFormat="1" ht="16.149999999999999" customHeight="1" x14ac:dyDescent="0.3">
      <c r="A6" s="195"/>
      <c r="B6" s="201"/>
      <c r="C6" s="197"/>
      <c r="D6" s="198"/>
      <c r="E6" s="199"/>
    </row>
    <row r="7" spans="1:5" s="1" customFormat="1" ht="16.149999999999999" customHeight="1" x14ac:dyDescent="0.3">
      <c r="A7" s="195"/>
      <c r="B7" s="201" t="s">
        <v>2</v>
      </c>
      <c r="C7" s="197"/>
      <c r="D7" s="198"/>
      <c r="E7" s="199"/>
    </row>
    <row r="8" spans="1:5" s="1" customFormat="1" ht="16.149999999999999" customHeight="1" x14ac:dyDescent="0.3">
      <c r="A8" s="195"/>
      <c r="B8" s="201"/>
      <c r="C8" s="197"/>
      <c r="D8" s="198"/>
      <c r="E8" s="199"/>
    </row>
    <row r="9" spans="1:5" s="1" customFormat="1" ht="16.149999999999999" customHeight="1" x14ac:dyDescent="0.3">
      <c r="A9" s="195"/>
      <c r="B9" s="201" t="s">
        <v>3</v>
      </c>
      <c r="C9" s="202"/>
      <c r="D9" s="198"/>
      <c r="E9" s="199"/>
    </row>
    <row r="10" spans="1:5" s="1" customFormat="1" ht="16.149999999999999" customHeight="1" thickBot="1" x14ac:dyDescent="0.35">
      <c r="A10" s="203"/>
      <c r="B10" s="204"/>
      <c r="C10" s="205"/>
      <c r="D10" s="206"/>
      <c r="E10" s="207"/>
    </row>
    <row r="11" spans="1:5" s="1" customFormat="1" ht="16.149999999999999" customHeight="1" thickTop="1" x14ac:dyDescent="0.3">
      <c r="A11" s="5"/>
      <c r="B11" s="6"/>
      <c r="C11" s="4"/>
      <c r="D11" s="3"/>
      <c r="E11" s="3"/>
    </row>
    <row r="12" spans="1:5" s="9" customFormat="1" ht="16.149999999999999" customHeight="1" x14ac:dyDescent="0.3">
      <c r="A12" s="7"/>
      <c r="B12" s="8" t="s">
        <v>4</v>
      </c>
      <c r="C12" s="4"/>
      <c r="D12" s="3"/>
    </row>
    <row r="13" spans="1:5" s="9" customFormat="1" ht="16.149999999999999" customHeight="1" x14ac:dyDescent="0.3">
      <c r="A13" s="7"/>
      <c r="B13" s="10"/>
      <c r="C13" s="4"/>
      <c r="D13" s="3"/>
    </row>
    <row r="14" spans="1:5" s="9" customFormat="1" ht="16.149999999999999" customHeight="1" x14ac:dyDescent="0.3">
      <c r="A14" s="11" t="s">
        <v>5</v>
      </c>
      <c r="B14" s="8" t="s">
        <v>6</v>
      </c>
      <c r="C14" s="4"/>
      <c r="D14" s="3"/>
      <c r="E14" s="210">
        <f>+E157</f>
        <v>0</v>
      </c>
    </row>
    <row r="15" spans="1:5" s="9" customFormat="1" ht="16.149999999999999" customHeight="1" x14ac:dyDescent="0.3">
      <c r="A15" s="11"/>
      <c r="B15" s="13"/>
      <c r="C15" s="4"/>
      <c r="D15" s="3"/>
      <c r="E15" s="2"/>
    </row>
    <row r="16" spans="1:5" s="9" customFormat="1" ht="16.149999999999999" customHeight="1" x14ac:dyDescent="0.25">
      <c r="A16" s="11" t="s">
        <v>7</v>
      </c>
      <c r="B16" s="8" t="s">
        <v>8</v>
      </c>
      <c r="C16" s="4"/>
      <c r="D16" s="3"/>
      <c r="E16" s="210">
        <f>+E167</f>
        <v>0</v>
      </c>
    </row>
    <row r="17" spans="1:5" s="9" customFormat="1" ht="16.149999999999999" customHeight="1" x14ac:dyDescent="0.3">
      <c r="A17" s="11"/>
      <c r="B17" s="8"/>
      <c r="C17" s="4"/>
      <c r="D17" s="3"/>
      <c r="E17" s="12"/>
    </row>
    <row r="18" spans="1:5" s="9" customFormat="1" ht="16.149999999999999" customHeight="1" x14ac:dyDescent="0.3">
      <c r="A18" s="11" t="s">
        <v>9</v>
      </c>
      <c r="B18" s="8" t="s">
        <v>10</v>
      </c>
      <c r="C18" s="4"/>
      <c r="D18" s="3"/>
      <c r="E18" s="210">
        <f>+E177</f>
        <v>0</v>
      </c>
    </row>
    <row r="19" spans="1:5" s="9" customFormat="1" ht="16.149999999999999" customHeight="1" x14ac:dyDescent="0.3">
      <c r="A19" s="11"/>
      <c r="B19" s="8"/>
      <c r="C19" s="4"/>
      <c r="D19" s="3"/>
      <c r="E19" s="12"/>
    </row>
    <row r="20" spans="1:5" s="9" customFormat="1" ht="16.149999999999999" customHeight="1" x14ac:dyDescent="0.3">
      <c r="A20" s="11" t="s">
        <v>11</v>
      </c>
      <c r="B20" s="8" t="s">
        <v>12</v>
      </c>
      <c r="C20" s="4"/>
      <c r="D20" s="3"/>
      <c r="E20" s="210">
        <f>+E183</f>
        <v>0</v>
      </c>
    </row>
    <row r="21" spans="1:5" s="9" customFormat="1" ht="16.149999999999999" customHeight="1" x14ac:dyDescent="0.3">
      <c r="A21" s="7"/>
      <c r="B21" s="10"/>
      <c r="C21" s="4"/>
      <c r="D21" s="3"/>
      <c r="E21" s="2"/>
    </row>
    <row r="22" spans="1:5" s="9" customFormat="1" ht="16.149999999999999" customHeight="1" thickBot="1" x14ac:dyDescent="0.35">
      <c r="A22" s="14"/>
      <c r="B22" s="15" t="s">
        <v>13</v>
      </c>
      <c r="C22" s="16"/>
      <c r="D22" s="17"/>
      <c r="E22" s="18">
        <f>SUM(E14:E21)</f>
        <v>0</v>
      </c>
    </row>
    <row r="23" spans="1:5" s="9" customFormat="1" ht="16.149999999999999" customHeight="1" thickTop="1" x14ac:dyDescent="0.3">
      <c r="A23" s="7"/>
      <c r="B23" s="8"/>
      <c r="C23" s="4"/>
      <c r="D23" s="3"/>
      <c r="E23" s="19"/>
    </row>
    <row r="24" spans="1:5" s="9" customFormat="1" ht="16.149999999999999" customHeight="1" x14ac:dyDescent="0.3">
      <c r="A24" s="7"/>
      <c r="B24" s="8" t="s">
        <v>14</v>
      </c>
      <c r="C24" s="4"/>
      <c r="D24" s="3"/>
      <c r="E24" s="19">
        <f>+E22*0.22</f>
        <v>0</v>
      </c>
    </row>
    <row r="25" spans="1:5" s="9" customFormat="1" ht="16.149999999999999" customHeight="1" x14ac:dyDescent="0.3">
      <c r="A25" s="7"/>
      <c r="B25" s="8"/>
      <c r="C25" s="4"/>
      <c r="D25" s="3"/>
      <c r="E25" s="19"/>
    </row>
    <row r="26" spans="1:5" s="9" customFormat="1" ht="16.149999999999999" customHeight="1" thickBot="1" x14ac:dyDescent="0.35">
      <c r="A26" s="14"/>
      <c r="B26" s="15" t="s">
        <v>15</v>
      </c>
      <c r="C26" s="16"/>
      <c r="D26" s="17"/>
      <c r="E26" s="18">
        <f>SUM(E22:E25)</f>
        <v>0</v>
      </c>
    </row>
    <row r="27" spans="1:5" s="9" customFormat="1" ht="16.149999999999999" customHeight="1" thickTop="1" x14ac:dyDescent="0.3">
      <c r="A27" s="7"/>
      <c r="B27" s="8"/>
      <c r="C27" s="4"/>
      <c r="D27" s="3"/>
    </row>
    <row r="28" spans="1:5" s="9" customFormat="1" ht="16.149999999999999" customHeight="1" x14ac:dyDescent="0.3">
      <c r="A28" s="7"/>
      <c r="B28" s="8"/>
      <c r="C28" s="4"/>
      <c r="D28" s="3"/>
    </row>
    <row r="29" spans="1:5" s="24" customFormat="1" ht="15" customHeight="1" x14ac:dyDescent="0.25">
      <c r="A29" s="20"/>
      <c r="B29" s="21" t="s">
        <v>16</v>
      </c>
      <c r="C29" s="22"/>
      <c r="D29" s="23"/>
    </row>
    <row r="30" spans="1:5" s="24" customFormat="1" ht="15" customHeight="1" x14ac:dyDescent="0.25">
      <c r="A30" s="20"/>
      <c r="B30" s="25" t="s">
        <v>17</v>
      </c>
      <c r="C30" s="26"/>
      <c r="D30" s="27"/>
      <c r="E30" s="28"/>
    </row>
    <row r="31" spans="1:5" s="24" customFormat="1" ht="15" customHeight="1" x14ac:dyDescent="0.25">
      <c r="A31" s="20"/>
      <c r="B31" s="25" t="s">
        <v>18</v>
      </c>
      <c r="C31" s="26"/>
      <c r="D31" s="27"/>
      <c r="E31" s="28"/>
    </row>
    <row r="32" spans="1:5" s="24" customFormat="1" ht="15" customHeight="1" x14ac:dyDescent="0.25">
      <c r="A32" s="20"/>
      <c r="B32" s="25" t="s">
        <v>19</v>
      </c>
      <c r="C32" s="26"/>
      <c r="D32" s="27"/>
      <c r="E32" s="28"/>
    </row>
    <row r="33" spans="1:5" s="24" customFormat="1" ht="15" customHeight="1" x14ac:dyDescent="0.25">
      <c r="A33" s="20"/>
      <c r="B33" s="25" t="s">
        <v>20</v>
      </c>
      <c r="C33" s="26"/>
      <c r="D33" s="27"/>
      <c r="E33" s="28"/>
    </row>
    <row r="34" spans="1:5" s="24" customFormat="1" ht="15" customHeight="1" x14ac:dyDescent="0.25">
      <c r="A34" s="20"/>
      <c r="B34" s="25" t="s">
        <v>21</v>
      </c>
      <c r="C34" s="26"/>
      <c r="D34" s="27"/>
      <c r="E34" s="28"/>
    </row>
    <row r="35" spans="1:5" s="30" customFormat="1" ht="15.75" x14ac:dyDescent="0.25">
      <c r="A35" s="29"/>
      <c r="C35" s="31"/>
    </row>
    <row r="36" spans="1:5" s="30" customFormat="1" ht="15.75" x14ac:dyDescent="0.25">
      <c r="A36" s="29"/>
      <c r="B36" s="32"/>
      <c r="C36" s="31"/>
    </row>
    <row r="37" spans="1:5" s="30" customFormat="1" ht="15.75" x14ac:dyDescent="0.25">
      <c r="A37" s="29"/>
      <c r="B37" s="32"/>
      <c r="C37" s="31"/>
      <c r="D37" s="29"/>
    </row>
    <row r="38" spans="1:5" s="30" customFormat="1" ht="15.75" x14ac:dyDescent="0.25">
      <c r="A38" s="29"/>
      <c r="B38" s="32"/>
      <c r="C38" s="31"/>
    </row>
    <row r="39" spans="1:5" s="30" customFormat="1" ht="15.75" x14ac:dyDescent="0.25">
      <c r="A39" s="29"/>
      <c r="B39" s="32"/>
      <c r="C39" s="31"/>
    </row>
    <row r="40" spans="1:5" s="30" customFormat="1" ht="15.75" x14ac:dyDescent="0.25">
      <c r="A40" s="29"/>
      <c r="C40" s="31"/>
    </row>
    <row r="41" spans="1:5" s="30" customFormat="1" ht="15.75" x14ac:dyDescent="0.25">
      <c r="A41" s="29"/>
      <c r="C41" s="31"/>
      <c r="D41" s="29" t="s">
        <v>22</v>
      </c>
    </row>
    <row r="42" spans="1:5" s="30" customFormat="1" ht="15.75" x14ac:dyDescent="0.25">
      <c r="A42" s="29"/>
      <c r="B42" s="32"/>
      <c r="C42" s="31"/>
    </row>
    <row r="43" spans="1:5" s="36" customFormat="1" ht="12.75" x14ac:dyDescent="0.25">
      <c r="A43" s="33"/>
      <c r="B43" s="34"/>
      <c r="C43" s="35"/>
    </row>
    <row r="44" spans="1:5" s="36" customFormat="1" ht="12.75" x14ac:dyDescent="0.25">
      <c r="A44" s="33"/>
      <c r="C44" s="35"/>
    </row>
    <row r="45" spans="1:5" s="36" customFormat="1" ht="12.75" x14ac:dyDescent="0.25">
      <c r="A45" s="33"/>
      <c r="C45" s="35"/>
    </row>
    <row r="46" spans="1:5" s="36" customFormat="1" ht="12.75" x14ac:dyDescent="0.25">
      <c r="A46" s="33"/>
      <c r="C46" s="35"/>
    </row>
    <row r="47" spans="1:5" s="36" customFormat="1" ht="12.75" x14ac:dyDescent="0.25">
      <c r="A47" s="33"/>
      <c r="C47" s="35"/>
    </row>
    <row r="48" spans="1:5" s="24" customFormat="1" ht="15" customHeight="1" x14ac:dyDescent="0.25">
      <c r="A48" s="20"/>
      <c r="B48" s="21" t="s">
        <v>23</v>
      </c>
      <c r="C48" s="22"/>
      <c r="D48" s="23"/>
    </row>
    <row r="49" spans="1:4" s="24" customFormat="1" ht="15" customHeight="1" x14ac:dyDescent="0.25">
      <c r="A49" s="20"/>
      <c r="B49" s="42" t="s">
        <v>24</v>
      </c>
      <c r="C49" s="22"/>
    </row>
    <row r="50" spans="1:4" s="24" customFormat="1" ht="15" customHeight="1" x14ac:dyDescent="0.25">
      <c r="A50" s="20"/>
      <c r="B50" s="21" t="s">
        <v>25</v>
      </c>
      <c r="C50" s="22"/>
    </row>
    <row r="51" spans="1:4" s="24" customFormat="1" ht="15" customHeight="1" x14ac:dyDescent="0.25">
      <c r="A51" s="20"/>
      <c r="B51" s="21" t="s">
        <v>26</v>
      </c>
      <c r="C51" s="22"/>
    </row>
    <row r="52" spans="1:4" s="24" customFormat="1" ht="15" customHeight="1" x14ac:dyDescent="0.25">
      <c r="A52" s="20"/>
      <c r="B52" s="21" t="s">
        <v>27</v>
      </c>
      <c r="C52" s="22"/>
    </row>
    <row r="53" spans="1:4" s="24" customFormat="1" ht="15" customHeight="1" x14ac:dyDescent="0.25">
      <c r="A53" s="20"/>
      <c r="B53" s="21" t="s">
        <v>28</v>
      </c>
      <c r="C53" s="22"/>
    </row>
    <row r="54" spans="1:4" s="24" customFormat="1" ht="15" customHeight="1" x14ac:dyDescent="0.25">
      <c r="A54" s="20"/>
      <c r="B54" s="21" t="s">
        <v>29</v>
      </c>
      <c r="C54" s="22"/>
    </row>
    <row r="55" spans="1:4" s="24" customFormat="1" ht="15" customHeight="1" x14ac:dyDescent="0.25">
      <c r="A55" s="20"/>
      <c r="B55" s="21" t="s">
        <v>30</v>
      </c>
      <c r="C55" s="22"/>
    </row>
    <row r="56" spans="1:4" s="24" customFormat="1" ht="15" customHeight="1" x14ac:dyDescent="0.25">
      <c r="A56" s="20"/>
      <c r="B56" s="21" t="s">
        <v>31</v>
      </c>
      <c r="C56" s="22"/>
    </row>
    <row r="57" spans="1:4" s="24" customFormat="1" ht="15" customHeight="1" x14ac:dyDescent="0.25">
      <c r="A57" s="20"/>
      <c r="B57" s="21" t="s">
        <v>32</v>
      </c>
      <c r="C57" s="22"/>
      <c r="D57" s="23"/>
    </row>
    <row r="58" spans="1:4" s="24" customFormat="1" ht="15" customHeight="1" x14ac:dyDescent="0.25">
      <c r="A58" s="20"/>
      <c r="B58" s="21" t="s">
        <v>33</v>
      </c>
      <c r="C58" s="22"/>
      <c r="D58" s="23"/>
    </row>
    <row r="59" spans="1:4" s="24" customFormat="1" ht="15" customHeight="1" x14ac:dyDescent="0.25">
      <c r="A59" s="20"/>
      <c r="B59" s="21"/>
      <c r="C59" s="22"/>
      <c r="D59" s="23"/>
    </row>
    <row r="60" spans="1:4" s="24" customFormat="1" ht="15" customHeight="1" x14ac:dyDescent="0.25">
      <c r="A60" s="20"/>
      <c r="B60" s="21" t="s">
        <v>34</v>
      </c>
      <c r="C60" s="22"/>
      <c r="D60" s="23"/>
    </row>
    <row r="61" spans="1:4" s="24" customFormat="1" ht="15" customHeight="1" x14ac:dyDescent="0.25">
      <c r="A61" s="20"/>
      <c r="B61" s="21" t="s">
        <v>35</v>
      </c>
      <c r="C61" s="22"/>
      <c r="D61" s="23"/>
    </row>
    <row r="62" spans="1:4" s="24" customFormat="1" ht="15" customHeight="1" x14ac:dyDescent="0.25">
      <c r="A62" s="20"/>
      <c r="B62" s="21" t="s">
        <v>36</v>
      </c>
      <c r="C62" s="22"/>
      <c r="D62" s="23"/>
    </row>
    <row r="63" spans="1:4" s="24" customFormat="1" ht="15" customHeight="1" x14ac:dyDescent="0.25">
      <c r="A63" s="20"/>
      <c r="B63" s="21" t="s">
        <v>37</v>
      </c>
      <c r="C63" s="22"/>
      <c r="D63" s="23"/>
    </row>
    <row r="64" spans="1:4" s="24" customFormat="1" ht="15" customHeight="1" x14ac:dyDescent="0.25">
      <c r="A64" s="20"/>
      <c r="B64" s="21" t="s">
        <v>38</v>
      </c>
      <c r="C64" s="22"/>
      <c r="D64" s="23"/>
    </row>
    <row r="65" spans="1:4" s="24" customFormat="1" ht="15" customHeight="1" x14ac:dyDescent="0.25">
      <c r="A65" s="20"/>
      <c r="B65" s="21" t="s">
        <v>39</v>
      </c>
      <c r="C65" s="22"/>
      <c r="D65" s="23"/>
    </row>
    <row r="66" spans="1:4" s="24" customFormat="1" ht="15" customHeight="1" x14ac:dyDescent="0.25">
      <c r="A66" s="20"/>
      <c r="B66" s="21"/>
      <c r="C66" s="22"/>
      <c r="D66" s="23"/>
    </row>
    <row r="67" spans="1:4" s="24" customFormat="1" ht="15" customHeight="1" x14ac:dyDescent="0.25">
      <c r="A67" s="20"/>
      <c r="B67" s="21" t="s">
        <v>40</v>
      </c>
      <c r="C67" s="22"/>
      <c r="D67" s="23"/>
    </row>
    <row r="68" spans="1:4" s="24" customFormat="1" ht="15" customHeight="1" x14ac:dyDescent="0.25">
      <c r="A68" s="20"/>
      <c r="B68" s="21" t="s">
        <v>41</v>
      </c>
      <c r="C68" s="22"/>
      <c r="D68" s="23"/>
    </row>
    <row r="69" spans="1:4" s="24" customFormat="1" ht="15" customHeight="1" x14ac:dyDescent="0.25">
      <c r="A69" s="20"/>
      <c r="B69" s="21" t="s">
        <v>42</v>
      </c>
      <c r="C69" s="22"/>
      <c r="D69" s="23"/>
    </row>
    <row r="70" spans="1:4" s="24" customFormat="1" ht="15" customHeight="1" x14ac:dyDescent="0.25">
      <c r="A70" s="20"/>
      <c r="B70" s="21"/>
      <c r="C70" s="22"/>
      <c r="D70" s="23"/>
    </row>
    <row r="71" spans="1:4" s="24" customFormat="1" ht="15" customHeight="1" x14ac:dyDescent="0.25">
      <c r="A71" s="20"/>
      <c r="B71" s="21" t="s">
        <v>43</v>
      </c>
      <c r="C71" s="22"/>
      <c r="D71" s="23"/>
    </row>
    <row r="72" spans="1:4" s="24" customFormat="1" ht="15" customHeight="1" x14ac:dyDescent="0.25">
      <c r="A72" s="20"/>
      <c r="B72" s="21" t="s">
        <v>44</v>
      </c>
      <c r="C72" s="22"/>
      <c r="D72" s="23"/>
    </row>
    <row r="73" spans="1:4" s="24" customFormat="1" ht="15" customHeight="1" x14ac:dyDescent="0.25">
      <c r="A73" s="20"/>
      <c r="B73" s="21" t="s">
        <v>45</v>
      </c>
      <c r="C73" s="22"/>
      <c r="D73" s="23"/>
    </row>
    <row r="74" spans="1:4" s="24" customFormat="1" ht="15" customHeight="1" x14ac:dyDescent="0.25">
      <c r="A74" s="20"/>
      <c r="B74" s="21" t="s">
        <v>46</v>
      </c>
      <c r="C74" s="22"/>
      <c r="D74" s="23"/>
    </row>
    <row r="75" spans="1:4" s="24" customFormat="1" ht="15" customHeight="1" x14ac:dyDescent="0.25">
      <c r="A75" s="20"/>
      <c r="B75" s="21" t="s">
        <v>47</v>
      </c>
      <c r="C75" s="22"/>
      <c r="D75" s="23"/>
    </row>
    <row r="76" spans="1:4" s="24" customFormat="1" ht="15" customHeight="1" x14ac:dyDescent="0.25">
      <c r="A76" s="20"/>
      <c r="B76" s="21" t="s">
        <v>48</v>
      </c>
      <c r="C76" s="22"/>
      <c r="D76" s="23"/>
    </row>
    <row r="77" spans="1:4" s="24" customFormat="1" ht="15" customHeight="1" x14ac:dyDescent="0.25">
      <c r="A77" s="20"/>
      <c r="B77" s="21" t="s">
        <v>49</v>
      </c>
      <c r="C77" s="22"/>
      <c r="D77" s="23"/>
    </row>
    <row r="78" spans="1:4" s="24" customFormat="1" ht="15" customHeight="1" x14ac:dyDescent="0.25">
      <c r="A78" s="20"/>
      <c r="B78" s="21" t="s">
        <v>50</v>
      </c>
      <c r="C78" s="22"/>
    </row>
    <row r="79" spans="1:4" s="24" customFormat="1" ht="15" customHeight="1" x14ac:dyDescent="0.25">
      <c r="A79" s="20"/>
      <c r="B79" s="21" t="s">
        <v>51</v>
      </c>
      <c r="C79" s="22"/>
    </row>
    <row r="80" spans="1:4" s="24" customFormat="1" ht="15" customHeight="1" x14ac:dyDescent="0.25">
      <c r="A80" s="20"/>
      <c r="C80" s="22"/>
    </row>
    <row r="81" spans="1:4" s="46" customFormat="1" ht="15" customHeight="1" x14ac:dyDescent="0.25">
      <c r="A81" s="43"/>
      <c r="B81" s="150" t="s">
        <v>52</v>
      </c>
      <c r="C81" s="44"/>
      <c r="D81" s="45"/>
    </row>
    <row r="82" spans="1:4" s="24" customFormat="1" ht="15" customHeight="1" x14ac:dyDescent="0.2">
      <c r="A82" s="20"/>
      <c r="B82" s="152" t="s">
        <v>53</v>
      </c>
      <c r="C82" s="22"/>
      <c r="D82" s="23"/>
    </row>
    <row r="83" spans="1:4" s="24" customFormat="1" ht="12.75" x14ac:dyDescent="0.2">
      <c r="A83" s="20" t="s">
        <v>54</v>
      </c>
      <c r="B83" s="152" t="s">
        <v>55</v>
      </c>
      <c r="C83" s="22"/>
      <c r="D83" s="23"/>
    </row>
    <row r="84" spans="1:4" s="24" customFormat="1" ht="12.75" x14ac:dyDescent="0.2">
      <c r="A84" s="20"/>
      <c r="B84" s="152" t="s">
        <v>56</v>
      </c>
      <c r="C84" s="22"/>
      <c r="D84" s="23"/>
    </row>
    <row r="85" spans="1:4" s="24" customFormat="1" ht="12.75" x14ac:dyDescent="0.2">
      <c r="A85" s="20" t="s">
        <v>54</v>
      </c>
      <c r="B85" s="152" t="s">
        <v>57</v>
      </c>
      <c r="C85" s="22"/>
      <c r="D85" s="23"/>
    </row>
    <row r="86" spans="1:4" s="24" customFormat="1" ht="15" customHeight="1" x14ac:dyDescent="0.2">
      <c r="A86" s="20" t="s">
        <v>54</v>
      </c>
      <c r="B86" s="152" t="s">
        <v>58</v>
      </c>
      <c r="C86" s="22"/>
      <c r="D86" s="23"/>
    </row>
    <row r="87" spans="1:4" s="24" customFormat="1" ht="15" customHeight="1" x14ac:dyDescent="0.2">
      <c r="A87" s="20"/>
      <c r="B87" s="152" t="s">
        <v>59</v>
      </c>
      <c r="C87" s="22"/>
      <c r="D87" s="23"/>
    </row>
    <row r="88" spans="1:4" s="24" customFormat="1" ht="15" customHeight="1" x14ac:dyDescent="0.2">
      <c r="A88" s="20" t="s">
        <v>54</v>
      </c>
      <c r="B88" s="152" t="s">
        <v>60</v>
      </c>
      <c r="C88" s="22"/>
      <c r="D88" s="23"/>
    </row>
    <row r="89" spans="1:4" s="24" customFormat="1" ht="15" customHeight="1" x14ac:dyDescent="0.2">
      <c r="A89" s="20" t="s">
        <v>54</v>
      </c>
      <c r="B89" s="152" t="s">
        <v>61</v>
      </c>
      <c r="C89" s="22"/>
      <c r="D89" s="23"/>
    </row>
    <row r="90" spans="1:4" s="24" customFormat="1" ht="15" customHeight="1" x14ac:dyDescent="0.2">
      <c r="A90" s="20" t="s">
        <v>54</v>
      </c>
      <c r="B90" s="152" t="s">
        <v>62</v>
      </c>
      <c r="C90" s="22"/>
      <c r="D90" s="23"/>
    </row>
    <row r="91" spans="1:4" s="24" customFormat="1" ht="12.75" x14ac:dyDescent="0.2">
      <c r="A91" s="20" t="s">
        <v>54</v>
      </c>
      <c r="B91" s="152" t="s">
        <v>63</v>
      </c>
      <c r="C91" s="22"/>
      <c r="D91" s="23"/>
    </row>
    <row r="92" spans="1:4" s="24" customFormat="1" ht="15" customHeight="1" x14ac:dyDescent="0.2">
      <c r="A92" s="20" t="s">
        <v>54</v>
      </c>
      <c r="B92" s="152" t="s">
        <v>64</v>
      </c>
      <c r="C92" s="22"/>
      <c r="D92" s="23"/>
    </row>
    <row r="93" spans="1:4" s="24" customFormat="1" ht="15" customHeight="1" x14ac:dyDescent="0.2">
      <c r="A93" s="20" t="s">
        <v>54</v>
      </c>
      <c r="B93" s="152" t="s">
        <v>65</v>
      </c>
      <c r="C93" s="22"/>
      <c r="D93" s="23"/>
    </row>
    <row r="94" spans="1:4" s="24" customFormat="1" ht="15" customHeight="1" x14ac:dyDescent="0.2">
      <c r="A94" s="20" t="s">
        <v>54</v>
      </c>
      <c r="B94" s="152" t="s">
        <v>66</v>
      </c>
      <c r="C94" s="22"/>
      <c r="D94" s="23"/>
    </row>
    <row r="95" spans="1:4" s="24" customFormat="1" ht="15" customHeight="1" x14ac:dyDescent="0.2">
      <c r="A95" s="20" t="s">
        <v>54</v>
      </c>
      <c r="B95" s="152" t="s">
        <v>67</v>
      </c>
      <c r="C95" s="22"/>
      <c r="D95" s="23"/>
    </row>
    <row r="96" spans="1:4" s="24" customFormat="1" ht="15" customHeight="1" x14ac:dyDescent="0.2">
      <c r="A96" s="20"/>
      <c r="B96" s="152" t="s">
        <v>68</v>
      </c>
      <c r="C96" s="22"/>
      <c r="D96" s="23"/>
    </row>
    <row r="97" spans="1:4" s="24" customFormat="1" ht="15" customHeight="1" x14ac:dyDescent="0.2">
      <c r="A97" s="20"/>
      <c r="B97" s="152" t="s">
        <v>69</v>
      </c>
      <c r="C97" s="22"/>
      <c r="D97" s="23"/>
    </row>
    <row r="98" spans="1:4" s="24" customFormat="1" ht="15" customHeight="1" x14ac:dyDescent="0.2">
      <c r="A98" s="20" t="s">
        <v>54</v>
      </c>
      <c r="B98" s="152" t="s">
        <v>70</v>
      </c>
      <c r="C98" s="22"/>
      <c r="D98" s="23"/>
    </row>
    <row r="99" spans="1:4" s="24" customFormat="1" ht="15" customHeight="1" x14ac:dyDescent="0.2">
      <c r="A99" s="20"/>
      <c r="B99" s="152" t="s">
        <v>71</v>
      </c>
      <c r="C99" s="22"/>
      <c r="D99" s="23"/>
    </row>
    <row r="100" spans="1:4" s="24" customFormat="1" ht="15" customHeight="1" x14ac:dyDescent="0.2">
      <c r="A100" s="20" t="s">
        <v>54</v>
      </c>
      <c r="B100" s="152" t="s">
        <v>72</v>
      </c>
      <c r="C100" s="22"/>
      <c r="D100" s="23"/>
    </row>
    <row r="101" spans="1:4" s="24" customFormat="1" ht="15" customHeight="1" x14ac:dyDescent="0.2">
      <c r="A101" s="20" t="s">
        <v>54</v>
      </c>
      <c r="B101" s="152" t="s">
        <v>73</v>
      </c>
      <c r="C101" s="22"/>
      <c r="D101" s="23"/>
    </row>
    <row r="102" spans="1:4" s="24" customFormat="1" ht="15" customHeight="1" x14ac:dyDescent="0.2">
      <c r="A102" s="20"/>
      <c r="B102" s="152" t="s">
        <v>74</v>
      </c>
      <c r="C102" s="22"/>
      <c r="D102" s="23"/>
    </row>
    <row r="103" spans="1:4" s="24" customFormat="1" ht="15" customHeight="1" x14ac:dyDescent="0.2">
      <c r="A103" s="20"/>
      <c r="B103" s="152" t="s">
        <v>75</v>
      </c>
      <c r="C103" s="22"/>
      <c r="D103" s="23"/>
    </row>
    <row r="104" spans="1:4" s="24" customFormat="1" ht="15" customHeight="1" x14ac:dyDescent="0.2">
      <c r="A104" s="20" t="s">
        <v>54</v>
      </c>
      <c r="B104" s="152" t="s">
        <v>76</v>
      </c>
      <c r="C104" s="22"/>
      <c r="D104" s="23"/>
    </row>
    <row r="105" spans="1:4" s="24" customFormat="1" ht="15" customHeight="1" x14ac:dyDescent="0.2">
      <c r="A105" s="20" t="s">
        <v>54</v>
      </c>
      <c r="B105" s="152" t="s">
        <v>77</v>
      </c>
      <c r="C105" s="22"/>
      <c r="D105" s="23"/>
    </row>
    <row r="106" spans="1:4" s="24" customFormat="1" ht="15" customHeight="1" x14ac:dyDescent="0.2">
      <c r="A106" s="20"/>
      <c r="B106" s="152" t="s">
        <v>78</v>
      </c>
      <c r="C106" s="22"/>
      <c r="D106" s="23"/>
    </row>
    <row r="107" spans="1:4" s="24" customFormat="1" ht="15" customHeight="1" x14ac:dyDescent="0.2">
      <c r="A107" s="20"/>
      <c r="B107" s="152" t="s">
        <v>79</v>
      </c>
      <c r="C107" s="22"/>
      <c r="D107" s="23"/>
    </row>
    <row r="108" spans="1:4" s="24" customFormat="1" ht="15" customHeight="1" x14ac:dyDescent="0.2">
      <c r="A108" s="20"/>
      <c r="B108" s="152" t="s">
        <v>80</v>
      </c>
      <c r="C108" s="22"/>
      <c r="D108" s="23"/>
    </row>
    <row r="109" spans="1:4" s="24" customFormat="1" ht="15" customHeight="1" x14ac:dyDescent="0.2">
      <c r="A109" s="20" t="s">
        <v>54</v>
      </c>
      <c r="B109" s="152" t="s">
        <v>81</v>
      </c>
      <c r="C109" s="22"/>
      <c r="D109" s="23"/>
    </row>
    <row r="110" spans="1:4" s="24" customFormat="1" ht="15" customHeight="1" x14ac:dyDescent="0.2">
      <c r="A110" s="20" t="s">
        <v>54</v>
      </c>
      <c r="B110" s="152" t="s">
        <v>82</v>
      </c>
      <c r="C110" s="22"/>
      <c r="D110" s="23"/>
    </row>
    <row r="111" spans="1:4" s="24" customFormat="1" ht="15" customHeight="1" x14ac:dyDescent="0.2">
      <c r="A111" s="20"/>
      <c r="B111" s="152" t="s">
        <v>83</v>
      </c>
      <c r="C111" s="22"/>
      <c r="D111" s="23"/>
    </row>
    <row r="112" spans="1:4" s="24" customFormat="1" ht="15" customHeight="1" x14ac:dyDescent="0.2">
      <c r="A112" s="20"/>
      <c r="B112" s="152" t="s">
        <v>84</v>
      </c>
      <c r="C112" s="22"/>
      <c r="D112" s="23"/>
    </row>
    <row r="113" spans="1:4" s="24" customFormat="1" ht="15" customHeight="1" x14ac:dyDescent="0.2">
      <c r="A113" s="20" t="s">
        <v>54</v>
      </c>
      <c r="B113" s="152" t="s">
        <v>85</v>
      </c>
      <c r="C113" s="22"/>
      <c r="D113" s="23"/>
    </row>
    <row r="114" spans="1:4" s="24" customFormat="1" ht="15" customHeight="1" x14ac:dyDescent="0.2">
      <c r="A114" s="20"/>
      <c r="B114" s="152" t="s">
        <v>86</v>
      </c>
      <c r="C114" s="22"/>
      <c r="D114" s="23"/>
    </row>
    <row r="115" spans="1:4" s="24" customFormat="1" ht="15" customHeight="1" x14ac:dyDescent="0.2">
      <c r="A115" s="20"/>
      <c r="B115" s="152" t="s">
        <v>87</v>
      </c>
      <c r="C115" s="22"/>
      <c r="D115" s="23"/>
    </row>
    <row r="116" spans="1:4" s="24" customFormat="1" ht="15" customHeight="1" x14ac:dyDescent="0.2">
      <c r="A116" s="20" t="s">
        <v>54</v>
      </c>
      <c r="B116" s="152" t="s">
        <v>88</v>
      </c>
      <c r="C116" s="22"/>
      <c r="D116" s="23"/>
    </row>
    <row r="117" spans="1:4" s="24" customFormat="1" ht="15" customHeight="1" x14ac:dyDescent="0.2">
      <c r="A117" s="20"/>
      <c r="B117" s="152" t="s">
        <v>89</v>
      </c>
      <c r="C117" s="22"/>
      <c r="D117" s="23"/>
    </row>
    <row r="118" spans="1:4" s="24" customFormat="1" ht="15" customHeight="1" x14ac:dyDescent="0.2">
      <c r="A118" s="20" t="s">
        <v>54</v>
      </c>
      <c r="B118" s="152" t="s">
        <v>90</v>
      </c>
      <c r="C118" s="22"/>
      <c r="D118" s="23"/>
    </row>
    <row r="119" spans="1:4" s="24" customFormat="1" ht="15" customHeight="1" x14ac:dyDescent="0.2">
      <c r="A119" s="20"/>
      <c r="B119" s="152" t="s">
        <v>91</v>
      </c>
      <c r="C119" s="22"/>
      <c r="D119" s="23"/>
    </row>
    <row r="120" spans="1:4" s="24" customFormat="1" ht="15" customHeight="1" x14ac:dyDescent="0.2">
      <c r="A120" s="20"/>
      <c r="B120" s="152" t="s">
        <v>92</v>
      </c>
      <c r="C120" s="22"/>
      <c r="D120" s="23"/>
    </row>
    <row r="121" spans="1:4" s="24" customFormat="1" ht="15" customHeight="1" x14ac:dyDescent="0.2">
      <c r="A121" s="20"/>
      <c r="B121" s="152" t="s">
        <v>93</v>
      </c>
      <c r="C121" s="22"/>
      <c r="D121" s="23"/>
    </row>
    <row r="122" spans="1:4" s="24" customFormat="1" ht="15" customHeight="1" x14ac:dyDescent="0.2">
      <c r="A122" s="20" t="s">
        <v>54</v>
      </c>
      <c r="B122" s="152" t="s">
        <v>94</v>
      </c>
      <c r="C122" s="22"/>
      <c r="D122" s="23"/>
    </row>
    <row r="123" spans="1:4" s="24" customFormat="1" ht="15" customHeight="1" x14ac:dyDescent="0.2">
      <c r="A123" s="20"/>
      <c r="B123" s="152" t="s">
        <v>95</v>
      </c>
      <c r="C123" s="22"/>
      <c r="D123" s="23"/>
    </row>
    <row r="124" spans="1:4" s="24" customFormat="1" ht="15" customHeight="1" x14ac:dyDescent="0.2">
      <c r="A124" s="20" t="s">
        <v>54</v>
      </c>
      <c r="B124" s="152" t="s">
        <v>96</v>
      </c>
      <c r="C124" s="22"/>
      <c r="D124" s="23"/>
    </row>
    <row r="125" spans="1:4" s="24" customFormat="1" ht="15" customHeight="1" x14ac:dyDescent="0.2">
      <c r="A125" s="20"/>
      <c r="B125" s="152" t="s">
        <v>97</v>
      </c>
      <c r="C125" s="22"/>
      <c r="D125" s="23"/>
    </row>
    <row r="126" spans="1:4" s="24" customFormat="1" ht="15" customHeight="1" x14ac:dyDescent="0.2">
      <c r="A126" s="20" t="s">
        <v>54</v>
      </c>
      <c r="B126" s="152" t="s">
        <v>98</v>
      </c>
      <c r="C126" s="22"/>
      <c r="D126" s="23"/>
    </row>
    <row r="127" spans="1:4" s="24" customFormat="1" ht="15" customHeight="1" x14ac:dyDescent="0.2">
      <c r="A127" s="20"/>
      <c r="B127" s="152" t="s">
        <v>99</v>
      </c>
      <c r="C127" s="22"/>
      <c r="D127" s="23"/>
    </row>
    <row r="128" spans="1:4" s="24" customFormat="1" ht="15" customHeight="1" x14ac:dyDescent="0.2">
      <c r="A128" s="20" t="s">
        <v>54</v>
      </c>
      <c r="B128" s="152" t="s">
        <v>100</v>
      </c>
      <c r="C128" s="22"/>
      <c r="D128" s="23"/>
    </row>
    <row r="129" spans="1:4" s="24" customFormat="1" ht="15" customHeight="1" x14ac:dyDescent="0.2">
      <c r="A129" s="20"/>
      <c r="B129" s="152" t="s">
        <v>101</v>
      </c>
      <c r="C129" s="22"/>
      <c r="D129" s="23"/>
    </row>
    <row r="130" spans="1:4" s="24" customFormat="1" ht="15" customHeight="1" x14ac:dyDescent="0.2">
      <c r="A130" s="20"/>
      <c r="B130" s="152" t="s">
        <v>102</v>
      </c>
      <c r="C130" s="22"/>
      <c r="D130" s="23"/>
    </row>
    <row r="131" spans="1:4" s="24" customFormat="1" ht="15" customHeight="1" x14ac:dyDescent="0.25">
      <c r="A131" s="20"/>
      <c r="B131" s="151"/>
      <c r="C131" s="22"/>
      <c r="D131" s="23"/>
    </row>
    <row r="132" spans="1:4" s="24" customFormat="1" ht="15" customHeight="1" x14ac:dyDescent="0.2">
      <c r="A132" s="20"/>
      <c r="B132" s="152" t="s">
        <v>103</v>
      </c>
      <c r="C132" s="22"/>
      <c r="D132" s="23"/>
    </row>
    <row r="133" spans="1:4" s="24" customFormat="1" ht="15" customHeight="1" x14ac:dyDescent="0.2">
      <c r="A133" s="20"/>
      <c r="B133" s="152" t="s">
        <v>104</v>
      </c>
      <c r="C133" s="22"/>
      <c r="D133" s="23"/>
    </row>
    <row r="134" spans="1:4" s="24" customFormat="1" ht="15" customHeight="1" x14ac:dyDescent="0.2">
      <c r="A134" s="20"/>
      <c r="B134" s="152" t="s">
        <v>105</v>
      </c>
      <c r="C134" s="22"/>
      <c r="D134" s="23"/>
    </row>
    <row r="135" spans="1:4" s="24" customFormat="1" ht="15" customHeight="1" x14ac:dyDescent="0.2">
      <c r="A135" s="20"/>
      <c r="B135" s="152" t="s">
        <v>106</v>
      </c>
      <c r="C135" s="22"/>
      <c r="D135" s="23"/>
    </row>
    <row r="136" spans="1:4" s="24" customFormat="1" ht="15" customHeight="1" x14ac:dyDescent="0.2">
      <c r="A136" s="20"/>
      <c r="B136" s="152" t="s">
        <v>107</v>
      </c>
      <c r="C136" s="22"/>
      <c r="D136" s="23"/>
    </row>
    <row r="137" spans="1:4" s="24" customFormat="1" ht="15" customHeight="1" x14ac:dyDescent="0.2">
      <c r="A137" s="20"/>
      <c r="B137" s="152" t="s">
        <v>108</v>
      </c>
      <c r="C137" s="22"/>
      <c r="D137" s="23"/>
    </row>
    <row r="138" spans="1:4" s="24" customFormat="1" ht="15" customHeight="1" x14ac:dyDescent="0.2">
      <c r="A138" s="20"/>
      <c r="B138" s="152" t="s">
        <v>109</v>
      </c>
      <c r="C138" s="22"/>
      <c r="D138" s="23"/>
    </row>
    <row r="139" spans="1:4" s="24" customFormat="1" ht="15" customHeight="1" x14ac:dyDescent="0.2">
      <c r="A139" s="20"/>
      <c r="B139" s="152"/>
      <c r="C139" s="22"/>
      <c r="D139" s="23"/>
    </row>
    <row r="140" spans="1:4" s="24" customFormat="1" ht="15" customHeight="1" x14ac:dyDescent="0.25">
      <c r="A140" s="20"/>
      <c r="B140" s="42" t="s">
        <v>1387</v>
      </c>
      <c r="C140" s="22"/>
      <c r="D140" s="23"/>
    </row>
    <row r="141" spans="1:4" s="24" customFormat="1" ht="150" x14ac:dyDescent="0.25">
      <c r="A141" s="20"/>
      <c r="B141" s="148" t="s">
        <v>1388</v>
      </c>
      <c r="C141" s="22"/>
      <c r="D141" s="23"/>
    </row>
    <row r="142" spans="1:4" s="24" customFormat="1" ht="195" x14ac:dyDescent="0.25">
      <c r="A142" s="20"/>
      <c r="B142" s="148" t="s">
        <v>1389</v>
      </c>
      <c r="C142" s="22"/>
      <c r="D142" s="23"/>
    </row>
    <row r="143" spans="1:4" s="24" customFormat="1" ht="90" x14ac:dyDescent="0.25">
      <c r="A143" s="20"/>
      <c r="B143" s="149" t="s">
        <v>1390</v>
      </c>
      <c r="C143" s="22"/>
      <c r="D143" s="23"/>
    </row>
    <row r="144" spans="1:4" s="24" customFormat="1" ht="135" x14ac:dyDescent="0.25">
      <c r="A144" s="20"/>
      <c r="B144" s="149" t="s">
        <v>1391</v>
      </c>
      <c r="C144" s="22"/>
      <c r="D144" s="23"/>
    </row>
    <row r="145" spans="1:5" s="24" customFormat="1" ht="45" x14ac:dyDescent="0.25">
      <c r="A145" s="20"/>
      <c r="B145" s="148" t="s">
        <v>1392</v>
      </c>
      <c r="C145" s="22"/>
      <c r="D145" s="23"/>
    </row>
    <row r="146" spans="1:5" s="24" customFormat="1" ht="315" x14ac:dyDescent="0.25">
      <c r="A146" s="20"/>
      <c r="B146" s="148" t="s">
        <v>1393</v>
      </c>
      <c r="C146" s="22"/>
      <c r="D146" s="23"/>
    </row>
    <row r="147" spans="1:5" s="24" customFormat="1" ht="90" x14ac:dyDescent="0.25">
      <c r="A147" s="20"/>
      <c r="B147" s="148" t="s">
        <v>1394</v>
      </c>
      <c r="C147" s="22"/>
      <c r="D147" s="23"/>
    </row>
    <row r="148" spans="1:5" s="24" customFormat="1" ht="225" x14ac:dyDescent="0.25">
      <c r="A148" s="20"/>
      <c r="B148" s="149" t="s">
        <v>1395</v>
      </c>
      <c r="C148" s="22"/>
      <c r="D148" s="23"/>
    </row>
    <row r="149" spans="1:5" s="24" customFormat="1" ht="15" x14ac:dyDescent="0.25">
      <c r="A149" s="20"/>
      <c r="B149" s="149"/>
      <c r="C149" s="22"/>
      <c r="D149" s="23"/>
    </row>
    <row r="150" spans="1:5" s="41" customFormat="1" ht="16.149999999999999" customHeight="1" x14ac:dyDescent="0.25">
      <c r="A150" s="47" t="s">
        <v>5</v>
      </c>
      <c r="B150" s="38" t="s">
        <v>110</v>
      </c>
      <c r="C150" s="39"/>
      <c r="D150" s="40"/>
    </row>
    <row r="151" spans="1:5" s="41" customFormat="1" ht="16.149999999999999" customHeight="1" x14ac:dyDescent="0.25">
      <c r="A151" s="37"/>
      <c r="B151" s="48"/>
      <c r="C151" s="39"/>
      <c r="D151" s="40"/>
    </row>
    <row r="152" spans="1:5" s="41" customFormat="1" ht="16.149999999999999" customHeight="1" x14ac:dyDescent="0.25">
      <c r="A152" s="37" t="s">
        <v>111</v>
      </c>
      <c r="B152" s="48" t="s">
        <v>112</v>
      </c>
      <c r="C152" s="39"/>
      <c r="D152" s="40"/>
      <c r="E152" s="208">
        <f>+E360</f>
        <v>0</v>
      </c>
    </row>
    <row r="153" spans="1:5" s="41" customFormat="1" ht="16.149999999999999" customHeight="1" x14ac:dyDescent="0.25">
      <c r="A153" s="37" t="s">
        <v>113</v>
      </c>
      <c r="B153" s="48" t="s">
        <v>114</v>
      </c>
      <c r="C153" s="39"/>
      <c r="D153" s="40"/>
      <c r="E153" s="208">
        <f>+E432</f>
        <v>0</v>
      </c>
    </row>
    <row r="154" spans="1:5" s="41" customFormat="1" ht="16.149999999999999" customHeight="1" x14ac:dyDescent="0.25">
      <c r="A154" s="37" t="s">
        <v>115</v>
      </c>
      <c r="B154" s="48" t="s">
        <v>116</v>
      </c>
      <c r="C154" s="39"/>
      <c r="D154" s="40"/>
      <c r="E154" s="208">
        <f>+E681</f>
        <v>0</v>
      </c>
    </row>
    <row r="155" spans="1:5" s="41" customFormat="1" ht="16.149999999999999" customHeight="1" x14ac:dyDescent="0.25">
      <c r="A155" s="37" t="s">
        <v>117</v>
      </c>
      <c r="B155" s="48" t="s">
        <v>118</v>
      </c>
      <c r="C155" s="39"/>
      <c r="D155" s="40"/>
      <c r="E155" s="208">
        <f>+E700</f>
        <v>0</v>
      </c>
    </row>
    <row r="156" spans="1:5" s="41" customFormat="1" ht="16.149999999999999" customHeight="1" x14ac:dyDescent="0.25">
      <c r="A156" s="37"/>
      <c r="B156" s="48"/>
      <c r="C156" s="39"/>
      <c r="D156" s="40"/>
      <c r="E156" s="34"/>
    </row>
    <row r="157" spans="1:5" s="41" customFormat="1" ht="16.149999999999999" customHeight="1" thickBot="1" x14ac:dyDescent="0.3">
      <c r="A157" s="156"/>
      <c r="B157" s="157" t="s">
        <v>119</v>
      </c>
      <c r="C157" s="158"/>
      <c r="D157" s="159"/>
      <c r="E157" s="160">
        <f>SUM(E152:E156)</f>
        <v>0</v>
      </c>
    </row>
    <row r="158" spans="1:5" s="41" customFormat="1" ht="16.149999999999999" customHeight="1" thickTop="1" x14ac:dyDescent="0.25">
      <c r="A158" s="37"/>
      <c r="B158" s="51"/>
      <c r="C158" s="39"/>
      <c r="D158" s="40"/>
      <c r="E158" s="52"/>
    </row>
    <row r="159" spans="1:5" s="36" customFormat="1" ht="16.149999999999999" customHeight="1" x14ac:dyDescent="0.25">
      <c r="A159" s="33" t="s">
        <v>7</v>
      </c>
      <c r="B159" s="36" t="s">
        <v>120</v>
      </c>
      <c r="C159" s="35"/>
      <c r="D159" s="53"/>
      <c r="E159" s="54"/>
    </row>
    <row r="160" spans="1:5" s="41" customFormat="1" ht="16.149999999999999" customHeight="1" x14ac:dyDescent="0.25">
      <c r="A160" s="37"/>
      <c r="B160" s="48"/>
      <c r="C160" s="39"/>
      <c r="D160" s="40"/>
      <c r="E160" s="52"/>
    </row>
    <row r="161" spans="1:5" s="41" customFormat="1" ht="16.149999999999999" customHeight="1" x14ac:dyDescent="0.25">
      <c r="A161" s="37" t="s">
        <v>111</v>
      </c>
      <c r="B161" s="48" t="s">
        <v>121</v>
      </c>
      <c r="C161" s="39"/>
      <c r="D161" s="40"/>
      <c r="E161" s="209">
        <f>+E779</f>
        <v>0</v>
      </c>
    </row>
    <row r="162" spans="1:5" s="41" customFormat="1" ht="16.149999999999999" customHeight="1" x14ac:dyDescent="0.25">
      <c r="A162" s="37" t="s">
        <v>113</v>
      </c>
      <c r="B162" s="48" t="s">
        <v>122</v>
      </c>
      <c r="C162" s="39"/>
      <c r="D162" s="40"/>
      <c r="E162" s="209">
        <f>+E916</f>
        <v>0</v>
      </c>
    </row>
    <row r="163" spans="1:5" s="41" customFormat="1" ht="16.149999999999999" customHeight="1" x14ac:dyDescent="0.25">
      <c r="A163" s="37" t="s">
        <v>115</v>
      </c>
      <c r="B163" s="48" t="s">
        <v>123</v>
      </c>
      <c r="C163" s="39"/>
      <c r="D163" s="40"/>
      <c r="E163" s="209">
        <f>+E965</f>
        <v>0</v>
      </c>
    </row>
    <row r="164" spans="1:5" s="41" customFormat="1" ht="16.149999999999999" customHeight="1" x14ac:dyDescent="0.25">
      <c r="A164" s="37" t="s">
        <v>117</v>
      </c>
      <c r="B164" s="48" t="s">
        <v>124</v>
      </c>
      <c r="C164" s="39"/>
      <c r="D164" s="40"/>
      <c r="E164" s="209">
        <f>+E1487</f>
        <v>0</v>
      </c>
    </row>
    <row r="165" spans="1:5" s="41" customFormat="1" ht="16.149999999999999" customHeight="1" x14ac:dyDescent="0.25">
      <c r="A165" s="37" t="s">
        <v>125</v>
      </c>
      <c r="B165" s="48" t="s">
        <v>126</v>
      </c>
      <c r="C165" s="39"/>
      <c r="D165" s="40"/>
      <c r="E165" s="209">
        <f>+E1592</f>
        <v>0</v>
      </c>
    </row>
    <row r="166" spans="1:5" s="41" customFormat="1" ht="16.149999999999999" customHeight="1" x14ac:dyDescent="0.25">
      <c r="A166" s="37"/>
      <c r="B166" s="48"/>
      <c r="C166" s="39"/>
      <c r="D166" s="40"/>
      <c r="E166" s="52"/>
    </row>
    <row r="167" spans="1:5" s="36" customFormat="1" ht="16.149999999999999" customHeight="1" thickBot="1" x14ac:dyDescent="0.3">
      <c r="A167" s="161"/>
      <c r="B167" s="155" t="s">
        <v>127</v>
      </c>
      <c r="C167" s="158"/>
      <c r="D167" s="159"/>
      <c r="E167" s="160">
        <f>SUM(E161:E166)</f>
        <v>0</v>
      </c>
    </row>
    <row r="168" spans="1:5" s="36" customFormat="1" ht="16.149999999999999" customHeight="1" thickTop="1" x14ac:dyDescent="0.25">
      <c r="A168" s="55"/>
      <c r="B168" s="34"/>
      <c r="C168" s="39"/>
      <c r="D168" s="40"/>
      <c r="E168" s="52"/>
    </row>
    <row r="169" spans="1:5" s="36" customFormat="1" ht="16.149999999999999" customHeight="1" x14ac:dyDescent="0.25">
      <c r="A169" s="33" t="s">
        <v>9</v>
      </c>
      <c r="B169" s="36" t="s">
        <v>128</v>
      </c>
      <c r="C169" s="35"/>
      <c r="D169" s="53"/>
      <c r="E169" s="54"/>
    </row>
    <row r="170" spans="1:5" s="41" customFormat="1" ht="16.149999999999999" customHeight="1" x14ac:dyDescent="0.25">
      <c r="A170" s="37"/>
      <c r="B170" s="48"/>
      <c r="C170" s="39"/>
      <c r="D170" s="40"/>
      <c r="E170" s="52"/>
    </row>
    <row r="171" spans="1:5" s="41" customFormat="1" ht="16.149999999999999" customHeight="1" x14ac:dyDescent="0.25">
      <c r="A171" s="37" t="s">
        <v>111</v>
      </c>
      <c r="B171" s="48" t="s">
        <v>129</v>
      </c>
      <c r="C171" s="39"/>
      <c r="D171" s="40"/>
      <c r="E171" s="209">
        <f>+E1867</f>
        <v>0</v>
      </c>
    </row>
    <row r="172" spans="1:5" s="41" customFormat="1" ht="16.149999999999999" customHeight="1" x14ac:dyDescent="0.25">
      <c r="A172" s="37" t="s">
        <v>113</v>
      </c>
      <c r="B172" s="48" t="s">
        <v>130</v>
      </c>
      <c r="C172" s="39"/>
      <c r="D172" s="40"/>
      <c r="E172" s="209">
        <f>+E2044</f>
        <v>0</v>
      </c>
    </row>
    <row r="173" spans="1:5" s="41" customFormat="1" ht="16.149999999999999" customHeight="1" x14ac:dyDescent="0.25">
      <c r="A173" s="37" t="s">
        <v>115</v>
      </c>
      <c r="B173" s="48" t="s">
        <v>131</v>
      </c>
      <c r="C173" s="39"/>
      <c r="D173" s="40"/>
      <c r="E173" s="209">
        <f>+E2134</f>
        <v>0</v>
      </c>
    </row>
    <row r="174" spans="1:5" s="41" customFormat="1" ht="16.149999999999999" customHeight="1" x14ac:dyDescent="0.25">
      <c r="A174" s="37" t="s">
        <v>117</v>
      </c>
      <c r="B174" s="48" t="s">
        <v>132</v>
      </c>
      <c r="C174" s="39"/>
      <c r="D174" s="40"/>
      <c r="E174" s="209">
        <f>+E2336</f>
        <v>0</v>
      </c>
    </row>
    <row r="175" spans="1:5" s="41" customFormat="1" ht="16.149999999999999" customHeight="1" x14ac:dyDescent="0.25">
      <c r="A175" s="37" t="s">
        <v>125</v>
      </c>
      <c r="B175" s="48" t="s">
        <v>133</v>
      </c>
      <c r="C175" s="39"/>
      <c r="D175" s="40"/>
      <c r="E175" s="209">
        <f>+E2350</f>
        <v>0</v>
      </c>
    </row>
    <row r="176" spans="1:5" s="41" customFormat="1" ht="16.149999999999999" customHeight="1" x14ac:dyDescent="0.25">
      <c r="A176" s="37"/>
      <c r="B176" s="48"/>
      <c r="C176" s="39"/>
      <c r="D176" s="40"/>
      <c r="E176" s="52"/>
    </row>
    <row r="177" spans="1:5" s="36" customFormat="1" ht="16.149999999999999" customHeight="1" thickBot="1" x14ac:dyDescent="0.3">
      <c r="A177" s="161"/>
      <c r="B177" s="155" t="s">
        <v>134</v>
      </c>
      <c r="C177" s="158"/>
      <c r="D177" s="159"/>
      <c r="E177" s="160">
        <f>SUM(E171:E176)</f>
        <v>0</v>
      </c>
    </row>
    <row r="178" spans="1:5" s="36" customFormat="1" ht="16.149999999999999" customHeight="1" thickTop="1" x14ac:dyDescent="0.25">
      <c r="A178" s="55"/>
      <c r="B178" s="34"/>
      <c r="C178" s="39"/>
      <c r="D178" s="40"/>
      <c r="E178" s="52"/>
    </row>
    <row r="179" spans="1:5" s="36" customFormat="1" ht="16.149999999999999" customHeight="1" x14ac:dyDescent="0.25">
      <c r="A179" s="33" t="s">
        <v>11</v>
      </c>
      <c r="B179" s="36" t="s">
        <v>135</v>
      </c>
      <c r="C179" s="35"/>
      <c r="D179" s="53"/>
      <c r="E179" s="54"/>
    </row>
    <row r="180" spans="1:5" s="36" customFormat="1" ht="16.149999999999999" customHeight="1" x14ac:dyDescent="0.25">
      <c r="A180" s="55"/>
      <c r="B180" s="34"/>
      <c r="C180" s="39"/>
      <c r="D180" s="40"/>
      <c r="E180" s="52"/>
    </row>
    <row r="181" spans="1:5" s="41" customFormat="1" ht="16.149999999999999" customHeight="1" x14ac:dyDescent="0.25">
      <c r="A181" s="37" t="s">
        <v>136</v>
      </c>
      <c r="B181" s="48" t="s">
        <v>137</v>
      </c>
      <c r="C181" s="39"/>
      <c r="D181" s="40"/>
      <c r="E181" s="209">
        <f>+E2509</f>
        <v>0</v>
      </c>
    </row>
    <row r="182" spans="1:5" s="36" customFormat="1" ht="16.149999999999999" customHeight="1" x14ac:dyDescent="0.25">
      <c r="A182" s="55"/>
      <c r="B182" s="34"/>
      <c r="C182" s="39"/>
      <c r="D182" s="40"/>
      <c r="E182" s="52"/>
    </row>
    <row r="183" spans="1:5" s="36" customFormat="1" ht="16.149999999999999" customHeight="1" thickBot="1" x14ac:dyDescent="0.3">
      <c r="A183" s="161"/>
      <c r="B183" s="155" t="s">
        <v>138</v>
      </c>
      <c r="C183" s="158"/>
      <c r="D183" s="159"/>
      <c r="E183" s="160">
        <f>SUM(E181:E182)</f>
        <v>0</v>
      </c>
    </row>
    <row r="184" spans="1:5" s="63" customFormat="1" ht="13.5" thickTop="1" x14ac:dyDescent="0.25">
      <c r="A184" s="59"/>
      <c r="B184" s="60"/>
      <c r="C184" s="39"/>
      <c r="D184" s="61"/>
      <c r="E184" s="62"/>
    </row>
    <row r="185" spans="1:5" s="41" customFormat="1" ht="16.149999999999999" customHeight="1" thickBot="1" x14ac:dyDescent="0.3">
      <c r="A185" s="37"/>
      <c r="B185" s="51"/>
      <c r="C185" s="39"/>
      <c r="D185" s="40"/>
    </row>
    <row r="186" spans="1:5" s="65" customFormat="1" ht="36.75" thickBot="1" x14ac:dyDescent="0.3">
      <c r="A186" s="64"/>
      <c r="B186" s="229" t="s">
        <v>1461</v>
      </c>
      <c r="C186" s="230"/>
      <c r="D186" s="230"/>
      <c r="E186" s="231"/>
    </row>
    <row r="187" spans="1:5" s="65" customFormat="1" ht="21" x14ac:dyDescent="0.25">
      <c r="A187" s="64"/>
      <c r="C187" s="153"/>
      <c r="D187" s="78"/>
      <c r="E187" s="78"/>
    </row>
    <row r="188" spans="1:5" s="36" customFormat="1" ht="16.5" customHeight="1" thickBot="1" x14ac:dyDescent="0.3">
      <c r="A188" s="77" t="s">
        <v>111</v>
      </c>
      <c r="B188" s="56" t="s">
        <v>139</v>
      </c>
      <c r="C188" s="49"/>
      <c r="D188" s="154"/>
      <c r="E188" s="56"/>
    </row>
    <row r="189" spans="1:5" ht="16.5" customHeight="1" thickTop="1" x14ac:dyDescent="0.25">
      <c r="D189" s="66"/>
    </row>
    <row r="190" spans="1:5" s="36" customFormat="1" ht="12.75" x14ac:dyDescent="0.25">
      <c r="A190" s="55"/>
      <c r="B190" s="34" t="s">
        <v>140</v>
      </c>
      <c r="C190" s="69"/>
      <c r="D190" s="40"/>
    </row>
    <row r="191" spans="1:5" s="24" customFormat="1" ht="12.75" x14ac:dyDescent="0.25">
      <c r="A191" s="20"/>
      <c r="B191" s="73" t="s">
        <v>141</v>
      </c>
      <c r="C191" s="22"/>
      <c r="D191" s="23"/>
    </row>
    <row r="192" spans="1:5" s="24" customFormat="1" ht="12.75" x14ac:dyDescent="0.25">
      <c r="A192" s="20"/>
      <c r="B192" s="73" t="s">
        <v>142</v>
      </c>
      <c r="C192" s="22"/>
      <c r="D192" s="23"/>
    </row>
    <row r="193" spans="1:4" s="24" customFormat="1" ht="12.75" x14ac:dyDescent="0.25">
      <c r="A193" s="20"/>
      <c r="B193" s="73" t="s">
        <v>143</v>
      </c>
      <c r="C193" s="22"/>
      <c r="D193" s="23"/>
    </row>
    <row r="194" spans="1:4" s="24" customFormat="1" ht="12.75" x14ac:dyDescent="0.25">
      <c r="A194" s="20"/>
      <c r="B194" s="73" t="s">
        <v>53</v>
      </c>
      <c r="C194" s="22"/>
      <c r="D194" s="23"/>
    </row>
    <row r="195" spans="1:4" s="24" customFormat="1" ht="12.75" x14ac:dyDescent="0.25">
      <c r="A195" s="20" t="s">
        <v>54</v>
      </c>
      <c r="B195" s="73" t="s">
        <v>144</v>
      </c>
      <c r="C195" s="22"/>
      <c r="D195" s="23"/>
    </row>
    <row r="196" spans="1:4" s="24" customFormat="1" ht="12.75" x14ac:dyDescent="0.25">
      <c r="A196" s="20" t="s">
        <v>54</v>
      </c>
      <c r="B196" s="73" t="s">
        <v>145</v>
      </c>
      <c r="C196" s="22"/>
      <c r="D196" s="23"/>
    </row>
    <row r="197" spans="1:4" s="24" customFormat="1" ht="12.75" x14ac:dyDescent="0.25">
      <c r="A197" s="20"/>
      <c r="B197" s="73" t="s">
        <v>146</v>
      </c>
      <c r="C197" s="22"/>
      <c r="D197" s="23"/>
    </row>
    <row r="198" spans="1:4" s="24" customFormat="1" ht="12.75" x14ac:dyDescent="0.25">
      <c r="A198" s="20" t="s">
        <v>54</v>
      </c>
      <c r="B198" s="73" t="s">
        <v>147</v>
      </c>
      <c r="C198" s="22"/>
      <c r="D198" s="23"/>
    </row>
    <row r="199" spans="1:4" s="24" customFormat="1" ht="12.75" x14ac:dyDescent="0.25">
      <c r="A199" s="20"/>
      <c r="B199" s="73" t="s">
        <v>148</v>
      </c>
      <c r="C199" s="22"/>
      <c r="D199" s="23"/>
    </row>
    <row r="200" spans="1:4" s="24" customFormat="1" ht="12.75" x14ac:dyDescent="0.25">
      <c r="A200" s="20" t="s">
        <v>54</v>
      </c>
      <c r="B200" s="73" t="s">
        <v>149</v>
      </c>
      <c r="C200" s="22"/>
      <c r="D200" s="23"/>
    </row>
    <row r="201" spans="1:4" s="24" customFormat="1" ht="12.75" x14ac:dyDescent="0.25">
      <c r="A201" s="20"/>
      <c r="B201" s="73" t="s">
        <v>150</v>
      </c>
      <c r="C201" s="22"/>
      <c r="D201" s="23"/>
    </row>
    <row r="202" spans="1:4" s="24" customFormat="1" ht="12.75" x14ac:dyDescent="0.25">
      <c r="A202" s="20"/>
      <c r="B202" s="73" t="s">
        <v>151</v>
      </c>
      <c r="C202" s="22"/>
      <c r="D202" s="23"/>
    </row>
    <row r="203" spans="1:4" s="24" customFormat="1" ht="12.75" x14ac:dyDescent="0.25">
      <c r="A203" s="20" t="s">
        <v>54</v>
      </c>
      <c r="B203" s="73" t="s">
        <v>152</v>
      </c>
      <c r="C203" s="22"/>
      <c r="D203" s="23"/>
    </row>
    <row r="204" spans="1:4" s="24" customFormat="1" ht="12.75" x14ac:dyDescent="0.25">
      <c r="A204" s="20"/>
      <c r="B204" s="73" t="s">
        <v>153</v>
      </c>
      <c r="C204" s="22"/>
      <c r="D204" s="23"/>
    </row>
    <row r="205" spans="1:4" s="24" customFormat="1" ht="12.75" x14ac:dyDescent="0.25">
      <c r="A205" s="20"/>
      <c r="B205" s="73" t="s">
        <v>154</v>
      </c>
      <c r="C205" s="22"/>
      <c r="D205" s="23"/>
    </row>
    <row r="206" spans="1:4" s="24" customFormat="1" ht="12.75" x14ac:dyDescent="0.25">
      <c r="A206" s="20" t="s">
        <v>54</v>
      </c>
      <c r="B206" s="73" t="s">
        <v>155</v>
      </c>
      <c r="C206" s="22"/>
      <c r="D206" s="23"/>
    </row>
    <row r="207" spans="1:4" s="24" customFormat="1" ht="12.75" x14ac:dyDescent="0.25">
      <c r="A207" s="20"/>
      <c r="B207" s="73" t="s">
        <v>156</v>
      </c>
      <c r="C207" s="22"/>
      <c r="D207" s="23"/>
    </row>
    <row r="208" spans="1:4" s="24" customFormat="1" ht="12.75" x14ac:dyDescent="0.25">
      <c r="A208" s="20" t="s">
        <v>54</v>
      </c>
      <c r="B208" s="73" t="s">
        <v>157</v>
      </c>
      <c r="C208" s="22"/>
      <c r="D208" s="23"/>
    </row>
    <row r="209" spans="1:4" s="24" customFormat="1" ht="12.75" x14ac:dyDescent="0.25">
      <c r="A209" s="20"/>
      <c r="B209" s="73" t="s">
        <v>158</v>
      </c>
      <c r="C209" s="22"/>
      <c r="D209" s="23"/>
    </row>
    <row r="210" spans="1:4" s="24" customFormat="1" ht="12.75" x14ac:dyDescent="0.25">
      <c r="A210" s="20" t="s">
        <v>54</v>
      </c>
      <c r="B210" s="73" t="s">
        <v>159</v>
      </c>
      <c r="C210" s="22"/>
      <c r="D210" s="23"/>
    </row>
    <row r="211" spans="1:4" s="24" customFormat="1" ht="12.75" x14ac:dyDescent="0.25">
      <c r="A211" s="20"/>
      <c r="B211" s="73" t="s">
        <v>160</v>
      </c>
      <c r="C211" s="22"/>
      <c r="D211" s="23"/>
    </row>
    <row r="212" spans="1:4" s="24" customFormat="1" ht="12.75" x14ac:dyDescent="0.25">
      <c r="A212" s="20"/>
      <c r="B212" s="73" t="s">
        <v>161</v>
      </c>
      <c r="C212" s="22"/>
      <c r="D212" s="23"/>
    </row>
    <row r="213" spans="1:4" s="24" customFormat="1" ht="12.75" x14ac:dyDescent="0.25">
      <c r="A213" s="20" t="s">
        <v>54</v>
      </c>
      <c r="B213" s="73" t="s">
        <v>162</v>
      </c>
      <c r="C213" s="22"/>
      <c r="D213" s="23"/>
    </row>
    <row r="214" spans="1:4" s="24" customFormat="1" ht="12.75" x14ac:dyDescent="0.25">
      <c r="A214" s="20"/>
      <c r="B214" s="73" t="s">
        <v>163</v>
      </c>
      <c r="C214" s="22"/>
      <c r="D214" s="23"/>
    </row>
    <row r="215" spans="1:4" s="36" customFormat="1" ht="16.5" customHeight="1" x14ac:dyDescent="0.25">
      <c r="A215" s="55" t="s">
        <v>54</v>
      </c>
      <c r="B215" s="41" t="s">
        <v>164</v>
      </c>
      <c r="C215" s="69"/>
      <c r="D215" s="40"/>
    </row>
    <row r="216" spans="1:4" s="36" customFormat="1" ht="16.5" customHeight="1" x14ac:dyDescent="0.25">
      <c r="A216" s="55"/>
      <c r="B216" s="41" t="s">
        <v>165</v>
      </c>
      <c r="C216" s="69"/>
      <c r="D216" s="40"/>
    </row>
    <row r="217" spans="1:4" s="24" customFormat="1" ht="12.75" x14ac:dyDescent="0.25">
      <c r="A217" s="20"/>
      <c r="B217" s="73"/>
      <c r="C217" s="22"/>
      <c r="D217" s="23"/>
    </row>
    <row r="218" spans="1:4" s="24" customFormat="1" ht="12.75" x14ac:dyDescent="0.25">
      <c r="A218" s="20"/>
      <c r="B218" s="182" t="s">
        <v>166</v>
      </c>
      <c r="C218" s="22"/>
      <c r="D218" s="23"/>
    </row>
    <row r="219" spans="1:4" s="24" customFormat="1" ht="12.75" x14ac:dyDescent="0.25">
      <c r="A219" s="20" t="s">
        <v>54</v>
      </c>
      <c r="B219" s="73" t="s">
        <v>167</v>
      </c>
      <c r="C219" s="22"/>
      <c r="D219" s="23"/>
    </row>
    <row r="220" spans="1:4" s="24" customFormat="1" ht="12.75" x14ac:dyDescent="0.25">
      <c r="A220" s="20"/>
      <c r="B220" s="73" t="s">
        <v>168</v>
      </c>
      <c r="C220" s="22"/>
      <c r="D220" s="23"/>
    </row>
    <row r="221" spans="1:4" s="24" customFormat="1" ht="12.75" x14ac:dyDescent="0.25">
      <c r="A221" s="20"/>
      <c r="B221" s="73" t="s">
        <v>169</v>
      </c>
      <c r="C221" s="22"/>
      <c r="D221" s="23"/>
    </row>
    <row r="222" spans="1:4" s="24" customFormat="1" ht="12.75" x14ac:dyDescent="0.25">
      <c r="A222" s="20"/>
      <c r="B222" s="73" t="s">
        <v>170</v>
      </c>
      <c r="C222" s="22"/>
      <c r="D222" s="23"/>
    </row>
    <row r="223" spans="1:4" s="24" customFormat="1" ht="12.75" x14ac:dyDescent="0.25">
      <c r="A223" s="20"/>
      <c r="B223" s="73" t="s">
        <v>171</v>
      </c>
      <c r="C223" s="22"/>
      <c r="D223" s="23"/>
    </row>
    <row r="224" spans="1:4" s="24" customFormat="1" ht="12.75" x14ac:dyDescent="0.25">
      <c r="A224" s="20"/>
      <c r="B224" s="73" t="s">
        <v>172</v>
      </c>
      <c r="C224" s="22"/>
      <c r="D224" s="23"/>
    </row>
    <row r="225" spans="1:5" s="36" customFormat="1" ht="16.5" customHeight="1" x14ac:dyDescent="0.25">
      <c r="A225" s="55"/>
      <c r="B225" s="41"/>
      <c r="C225" s="69"/>
      <c r="D225" s="40"/>
    </row>
    <row r="226" spans="1:5" s="36" customFormat="1" ht="16.5" customHeight="1" x14ac:dyDescent="0.25">
      <c r="A226" s="55">
        <v>1</v>
      </c>
      <c r="B226" s="41" t="s">
        <v>173</v>
      </c>
      <c r="C226" s="69"/>
      <c r="D226" s="40"/>
    </row>
    <row r="227" spans="1:5" s="36" customFormat="1" ht="16.5" customHeight="1" x14ac:dyDescent="0.25">
      <c r="A227" s="55"/>
      <c r="B227" s="41" t="s">
        <v>174</v>
      </c>
      <c r="C227" s="69"/>
      <c r="D227" s="40"/>
    </row>
    <row r="228" spans="1:5" s="36" customFormat="1" ht="16.5" customHeight="1" x14ac:dyDescent="0.25">
      <c r="A228" s="55"/>
      <c r="B228" s="41" t="s">
        <v>175</v>
      </c>
      <c r="C228" s="69"/>
      <c r="D228" s="40"/>
    </row>
    <row r="229" spans="1:5" ht="16.5" customHeight="1" x14ac:dyDescent="0.25">
      <c r="A229" s="67" t="s">
        <v>176</v>
      </c>
      <c r="B229" s="68" t="s">
        <v>177</v>
      </c>
      <c r="C229" s="70">
        <v>41</v>
      </c>
      <c r="D229" s="173">
        <v>0</v>
      </c>
      <c r="E229" s="172" t="str">
        <f>IF(D229&gt;0,D229*C229,"")</f>
        <v/>
      </c>
    </row>
    <row r="230" spans="1:5" ht="16.5" customHeight="1" x14ac:dyDescent="0.25">
      <c r="C230" s="72"/>
      <c r="D230" s="71"/>
      <c r="E230" s="71"/>
    </row>
    <row r="231" spans="1:5" s="36" customFormat="1" ht="16.5" customHeight="1" x14ac:dyDescent="0.25">
      <c r="A231" s="55">
        <v>2</v>
      </c>
      <c r="B231" s="41" t="s">
        <v>173</v>
      </c>
      <c r="C231" s="72"/>
      <c r="D231" s="40"/>
    </row>
    <row r="232" spans="1:5" s="36" customFormat="1" ht="16.5" customHeight="1" x14ac:dyDescent="0.25">
      <c r="A232" s="55"/>
      <c r="B232" s="41" t="s">
        <v>174</v>
      </c>
      <c r="C232" s="72"/>
      <c r="D232" s="40"/>
    </row>
    <row r="233" spans="1:5" s="36" customFormat="1" ht="16.5" customHeight="1" x14ac:dyDescent="0.25">
      <c r="A233" s="55"/>
      <c r="B233" s="41" t="s">
        <v>178</v>
      </c>
      <c r="C233" s="72"/>
      <c r="D233" s="40"/>
    </row>
    <row r="234" spans="1:5" s="36" customFormat="1" ht="16.5" customHeight="1" x14ac:dyDescent="0.25">
      <c r="A234" s="55"/>
      <c r="B234" s="41" t="s">
        <v>179</v>
      </c>
      <c r="C234" s="72"/>
      <c r="D234" s="40"/>
    </row>
    <row r="235" spans="1:5" ht="16.5" customHeight="1" x14ac:dyDescent="0.25">
      <c r="A235" s="67" t="s">
        <v>176</v>
      </c>
      <c r="B235" s="68" t="s">
        <v>177</v>
      </c>
      <c r="C235" s="70">
        <v>22</v>
      </c>
      <c r="D235" s="173">
        <v>0</v>
      </c>
      <c r="E235" s="172" t="str">
        <f>IF(D235&gt;0,D235*C235,"")</f>
        <v/>
      </c>
    </row>
    <row r="236" spans="1:5" ht="16.5" customHeight="1" x14ac:dyDescent="0.25">
      <c r="C236" s="72"/>
      <c r="D236" s="71"/>
      <c r="E236" s="71"/>
    </row>
    <row r="237" spans="1:5" s="36" customFormat="1" ht="16.5" customHeight="1" x14ac:dyDescent="0.25">
      <c r="A237" s="55">
        <v>3</v>
      </c>
      <c r="B237" s="41" t="s">
        <v>173</v>
      </c>
      <c r="C237" s="72"/>
      <c r="D237" s="40"/>
    </row>
    <row r="238" spans="1:5" s="36" customFormat="1" ht="16.5" customHeight="1" x14ac:dyDescent="0.25">
      <c r="A238" s="55"/>
      <c r="B238" s="41" t="s">
        <v>174</v>
      </c>
      <c r="C238" s="72"/>
      <c r="D238" s="40"/>
    </row>
    <row r="239" spans="1:5" s="36" customFormat="1" ht="16.5" customHeight="1" x14ac:dyDescent="0.25">
      <c r="A239" s="55"/>
      <c r="B239" s="41" t="s">
        <v>178</v>
      </c>
      <c r="C239" s="72"/>
      <c r="D239" s="40"/>
    </row>
    <row r="240" spans="1:5" s="36" customFormat="1" ht="16.5" customHeight="1" x14ac:dyDescent="0.25">
      <c r="A240" s="55"/>
      <c r="B240" s="41" t="s">
        <v>180</v>
      </c>
      <c r="C240" s="72"/>
      <c r="D240" s="40"/>
    </row>
    <row r="241" spans="1:5" ht="16.5" customHeight="1" x14ac:dyDescent="0.25">
      <c r="A241" s="67" t="s">
        <v>176</v>
      </c>
      <c r="B241" s="68" t="s">
        <v>177</v>
      </c>
      <c r="C241" s="70">
        <v>69</v>
      </c>
      <c r="D241" s="173">
        <v>0</v>
      </c>
      <c r="E241" s="172" t="str">
        <f>IF(D241&gt;0,D241*C241,"")</f>
        <v/>
      </c>
    </row>
    <row r="242" spans="1:5" ht="16.5" customHeight="1" x14ac:dyDescent="0.25">
      <c r="C242" s="72"/>
      <c r="D242" s="71"/>
      <c r="E242" s="71"/>
    </row>
    <row r="243" spans="1:5" ht="16.5" customHeight="1" x14ac:dyDescent="0.25">
      <c r="A243" s="67">
        <v>4</v>
      </c>
      <c r="B243" s="68" t="s">
        <v>181</v>
      </c>
      <c r="C243" s="72"/>
      <c r="D243" s="71"/>
      <c r="E243" s="71"/>
    </row>
    <row r="244" spans="1:5" ht="16.5" customHeight="1" x14ac:dyDescent="0.25">
      <c r="B244" s="68" t="s">
        <v>182</v>
      </c>
      <c r="C244" s="72"/>
      <c r="D244" s="71"/>
      <c r="E244" s="71"/>
    </row>
    <row r="245" spans="1:5" ht="16.5" customHeight="1" x14ac:dyDescent="0.25">
      <c r="B245" s="68" t="s">
        <v>183</v>
      </c>
      <c r="C245" s="72"/>
      <c r="D245" s="71"/>
      <c r="E245" s="71"/>
    </row>
    <row r="246" spans="1:5" ht="16.5" customHeight="1" x14ac:dyDescent="0.25">
      <c r="A246" s="67" t="s">
        <v>176</v>
      </c>
      <c r="B246" s="68" t="s">
        <v>177</v>
      </c>
      <c r="C246" s="70">
        <v>19</v>
      </c>
      <c r="D246" s="173">
        <v>0</v>
      </c>
      <c r="E246" s="172" t="str">
        <f>IF(D246&gt;0,D246*C246,"")</f>
        <v/>
      </c>
    </row>
    <row r="247" spans="1:5" ht="16.5" customHeight="1" x14ac:dyDescent="0.25">
      <c r="C247" s="70"/>
      <c r="D247" s="40"/>
      <c r="E247" s="71"/>
    </row>
    <row r="248" spans="1:5" s="24" customFormat="1" ht="12.75" x14ac:dyDescent="0.25">
      <c r="A248" s="20"/>
      <c r="B248" s="182" t="s">
        <v>166</v>
      </c>
      <c r="C248" s="22"/>
      <c r="D248" s="23"/>
    </row>
    <row r="249" spans="1:5" s="24" customFormat="1" ht="12.75" x14ac:dyDescent="0.25">
      <c r="A249" s="20" t="s">
        <v>54</v>
      </c>
      <c r="B249" s="73" t="s">
        <v>184</v>
      </c>
      <c r="C249" s="22"/>
      <c r="D249" s="23"/>
    </row>
    <row r="250" spans="1:5" s="24" customFormat="1" ht="12.75" x14ac:dyDescent="0.25">
      <c r="A250" s="20"/>
      <c r="B250" s="73" t="s">
        <v>185</v>
      </c>
      <c r="C250" s="22"/>
      <c r="D250" s="23"/>
    </row>
    <row r="251" spans="1:5" s="24" customFormat="1" ht="12.75" x14ac:dyDescent="0.25">
      <c r="A251" s="20"/>
      <c r="B251" s="73" t="s">
        <v>186</v>
      </c>
      <c r="C251" s="22"/>
      <c r="D251" s="23"/>
    </row>
    <row r="252" spans="1:5" s="24" customFormat="1" ht="12.75" x14ac:dyDescent="0.25">
      <c r="A252" s="20"/>
      <c r="B252" s="73" t="s">
        <v>172</v>
      </c>
      <c r="C252" s="22"/>
      <c r="D252" s="23"/>
    </row>
    <row r="253" spans="1:5" ht="16.5" customHeight="1" x14ac:dyDescent="0.25">
      <c r="C253" s="74"/>
      <c r="D253" s="71"/>
      <c r="E253" s="71"/>
    </row>
    <row r="254" spans="1:5" ht="16.5" customHeight="1" x14ac:dyDescent="0.25">
      <c r="A254" s="67">
        <v>5</v>
      </c>
      <c r="B254" s="68" t="s">
        <v>187</v>
      </c>
      <c r="C254" s="74"/>
      <c r="D254" s="71"/>
      <c r="E254" s="71"/>
    </row>
    <row r="255" spans="1:5" ht="16.5" customHeight="1" x14ac:dyDescent="0.25">
      <c r="B255" s="68" t="s">
        <v>188</v>
      </c>
      <c r="C255" s="74"/>
      <c r="D255" s="71"/>
      <c r="E255" s="71"/>
    </row>
    <row r="256" spans="1:5" ht="16.5" customHeight="1" x14ac:dyDescent="0.25">
      <c r="B256" s="68" t="s">
        <v>189</v>
      </c>
      <c r="C256" s="74"/>
      <c r="D256" s="71"/>
      <c r="E256" s="71"/>
    </row>
    <row r="257" spans="1:5" ht="16.5" customHeight="1" x14ac:dyDescent="0.25">
      <c r="A257" s="67" t="s">
        <v>176</v>
      </c>
      <c r="B257" s="68" t="s">
        <v>190</v>
      </c>
      <c r="C257" s="75">
        <v>1</v>
      </c>
      <c r="D257" s="173">
        <v>0</v>
      </c>
      <c r="E257" s="172" t="str">
        <f>IF(D257&gt;0,D257*C257,"")</f>
        <v/>
      </c>
    </row>
    <row r="258" spans="1:5" ht="16.5" customHeight="1" x14ac:dyDescent="0.25">
      <c r="C258" s="75"/>
      <c r="D258" s="40"/>
      <c r="E258" s="71"/>
    </row>
    <row r="259" spans="1:5" s="24" customFormat="1" ht="12.75" x14ac:dyDescent="0.25">
      <c r="A259" s="20"/>
      <c r="B259" s="182" t="s">
        <v>166</v>
      </c>
      <c r="C259" s="22"/>
      <c r="D259" s="23"/>
    </row>
    <row r="260" spans="1:5" s="24" customFormat="1" ht="12.75" x14ac:dyDescent="0.25">
      <c r="A260" s="20" t="s">
        <v>54</v>
      </c>
      <c r="B260" s="73" t="s">
        <v>191</v>
      </c>
      <c r="C260" s="22"/>
      <c r="D260" s="23"/>
    </row>
    <row r="261" spans="1:5" s="24" customFormat="1" ht="12.75" x14ac:dyDescent="0.25">
      <c r="A261" s="20"/>
      <c r="B261" s="73" t="s">
        <v>192</v>
      </c>
      <c r="C261" s="22"/>
      <c r="D261" s="23"/>
    </row>
    <row r="262" spans="1:5" s="24" customFormat="1" ht="12.75" x14ac:dyDescent="0.25">
      <c r="A262" s="20"/>
      <c r="B262" s="73" t="s">
        <v>186</v>
      </c>
      <c r="C262" s="22"/>
      <c r="D262" s="23"/>
    </row>
    <row r="263" spans="1:5" s="24" customFormat="1" ht="12.75" x14ac:dyDescent="0.25">
      <c r="A263" s="20"/>
      <c r="B263" s="73" t="s">
        <v>172</v>
      </c>
      <c r="C263" s="22"/>
      <c r="D263" s="23"/>
    </row>
    <row r="264" spans="1:5" ht="16.5" customHeight="1" x14ac:dyDescent="0.25">
      <c r="C264" s="74"/>
      <c r="D264" s="71"/>
      <c r="E264" s="71"/>
    </row>
    <row r="265" spans="1:5" ht="16.5" customHeight="1" x14ac:dyDescent="0.25">
      <c r="A265" s="67">
        <v>6</v>
      </c>
      <c r="B265" s="68" t="s">
        <v>191</v>
      </c>
      <c r="C265" s="74"/>
      <c r="D265" s="71"/>
      <c r="E265" s="71"/>
    </row>
    <row r="266" spans="1:5" ht="16.5" customHeight="1" x14ac:dyDescent="0.25">
      <c r="B266" s="68" t="s">
        <v>193</v>
      </c>
      <c r="C266" s="74"/>
      <c r="D266" s="71"/>
      <c r="E266" s="71"/>
    </row>
    <row r="267" spans="1:5" ht="16.5" customHeight="1" x14ac:dyDescent="0.25">
      <c r="B267" s="68" t="s">
        <v>194</v>
      </c>
      <c r="C267" s="74"/>
      <c r="D267" s="71"/>
      <c r="E267" s="71"/>
    </row>
    <row r="268" spans="1:5" ht="16.5" customHeight="1" x14ac:dyDescent="0.25">
      <c r="B268" s="68" t="s">
        <v>195</v>
      </c>
      <c r="C268" s="74"/>
      <c r="D268" s="71"/>
      <c r="E268" s="71"/>
    </row>
    <row r="269" spans="1:5" ht="16.5" customHeight="1" x14ac:dyDescent="0.25">
      <c r="B269" s="68" t="s">
        <v>196</v>
      </c>
      <c r="C269" s="74"/>
      <c r="D269" s="71"/>
      <c r="E269" s="71"/>
    </row>
    <row r="270" spans="1:5" ht="16.5" customHeight="1" x14ac:dyDescent="0.25">
      <c r="A270" s="67" t="s">
        <v>176</v>
      </c>
      <c r="B270" s="68" t="s">
        <v>190</v>
      </c>
      <c r="C270" s="75">
        <v>1</v>
      </c>
      <c r="D270" s="173">
        <v>0</v>
      </c>
      <c r="E270" s="172" t="str">
        <f>IF(D270&gt;0,D270*C270,"")</f>
        <v/>
      </c>
    </row>
    <row r="271" spans="1:5" ht="16.5" customHeight="1" x14ac:dyDescent="0.25">
      <c r="C271" s="72"/>
      <c r="D271" s="71"/>
      <c r="E271" s="71"/>
    </row>
    <row r="272" spans="1:5" ht="16.5" customHeight="1" x14ac:dyDescent="0.25">
      <c r="A272" s="67">
        <v>7</v>
      </c>
      <c r="B272" s="68" t="s">
        <v>197</v>
      </c>
      <c r="C272" s="72"/>
      <c r="D272" s="71"/>
      <c r="E272" s="71"/>
    </row>
    <row r="273" spans="1:5" s="36" customFormat="1" ht="16.5" customHeight="1" x14ac:dyDescent="0.25">
      <c r="A273" s="55"/>
      <c r="B273" s="41" t="s">
        <v>198</v>
      </c>
      <c r="C273" s="72"/>
      <c r="D273" s="40"/>
    </row>
    <row r="274" spans="1:5" ht="16.5" customHeight="1" x14ac:dyDescent="0.25">
      <c r="A274" s="67" t="s">
        <v>176</v>
      </c>
      <c r="B274" s="68" t="s">
        <v>177</v>
      </c>
      <c r="C274" s="70">
        <v>5</v>
      </c>
      <c r="D274" s="173">
        <v>0</v>
      </c>
      <c r="E274" s="172" t="str">
        <f>IF(D274&gt;0,D274*C274,"")</f>
        <v/>
      </c>
    </row>
    <row r="275" spans="1:5" ht="16.5" customHeight="1" x14ac:dyDescent="0.25">
      <c r="C275" s="72"/>
      <c r="D275" s="40"/>
      <c r="E275" s="71"/>
    </row>
    <row r="276" spans="1:5" ht="16.5" customHeight="1" x14ac:dyDescent="0.25">
      <c r="A276" s="67">
        <v>8</v>
      </c>
      <c r="B276" s="68" t="s">
        <v>199</v>
      </c>
      <c r="C276" s="72"/>
      <c r="D276" s="40"/>
      <c r="E276" s="71"/>
    </row>
    <row r="277" spans="1:5" ht="16.5" customHeight="1" x14ac:dyDescent="0.25">
      <c r="B277" s="68" t="s">
        <v>200</v>
      </c>
      <c r="C277" s="72"/>
      <c r="D277" s="40"/>
      <c r="E277" s="71"/>
    </row>
    <row r="278" spans="1:5" ht="16.5" customHeight="1" x14ac:dyDescent="0.25">
      <c r="A278" s="67" t="s">
        <v>176</v>
      </c>
      <c r="B278" s="68" t="s">
        <v>177</v>
      </c>
      <c r="C278" s="70">
        <v>2</v>
      </c>
      <c r="D278" s="173">
        <v>0</v>
      </c>
      <c r="E278" s="172" t="str">
        <f>IF(D278&gt;0,D278*C278,"")</f>
        <v/>
      </c>
    </row>
    <row r="279" spans="1:5" ht="16.5" customHeight="1" x14ac:dyDescent="0.25">
      <c r="C279" s="72"/>
      <c r="D279" s="40"/>
      <c r="E279" s="71"/>
    </row>
    <row r="280" spans="1:5" ht="16.5" customHeight="1" x14ac:dyDescent="0.25">
      <c r="A280" s="67">
        <v>9</v>
      </c>
      <c r="B280" s="68" t="s">
        <v>201</v>
      </c>
      <c r="C280" s="72"/>
      <c r="D280" s="40"/>
      <c r="E280" s="71"/>
    </row>
    <row r="281" spans="1:5" ht="16.5" customHeight="1" x14ac:dyDescent="0.25">
      <c r="B281" s="68" t="s">
        <v>202</v>
      </c>
      <c r="C281" s="72"/>
      <c r="D281" s="40"/>
      <c r="E281" s="71"/>
    </row>
    <row r="282" spans="1:5" ht="16.5" customHeight="1" x14ac:dyDescent="0.25">
      <c r="A282" s="67" t="s">
        <v>176</v>
      </c>
      <c r="B282" s="68" t="s">
        <v>177</v>
      </c>
      <c r="C282" s="70">
        <v>1</v>
      </c>
      <c r="D282" s="173">
        <v>0</v>
      </c>
      <c r="E282" s="172" t="str">
        <f>IF(D282&gt;0,D282*C282,"")</f>
        <v/>
      </c>
    </row>
    <row r="283" spans="1:5" ht="16.5" customHeight="1" x14ac:dyDescent="0.25">
      <c r="C283" s="72"/>
      <c r="D283" s="40"/>
      <c r="E283" s="71"/>
    </row>
    <row r="284" spans="1:5" ht="16.5" customHeight="1" x14ac:dyDescent="0.25">
      <c r="A284" s="67">
        <v>10</v>
      </c>
      <c r="B284" s="68" t="s">
        <v>201</v>
      </c>
      <c r="C284" s="72"/>
      <c r="D284" s="40"/>
      <c r="E284" s="71"/>
    </row>
    <row r="285" spans="1:5" ht="16.5" customHeight="1" x14ac:dyDescent="0.25">
      <c r="B285" s="68" t="s">
        <v>203</v>
      </c>
      <c r="C285" s="72"/>
      <c r="D285" s="40"/>
      <c r="E285" s="71"/>
    </row>
    <row r="286" spans="1:5" ht="16.5" customHeight="1" x14ac:dyDescent="0.25">
      <c r="A286" s="67" t="s">
        <v>176</v>
      </c>
      <c r="B286" s="68" t="s">
        <v>177</v>
      </c>
      <c r="C286" s="70">
        <v>5</v>
      </c>
      <c r="D286" s="173">
        <v>0</v>
      </c>
      <c r="E286" s="172" t="str">
        <f>IF(D286&gt;0,D286*C286,"")</f>
        <v/>
      </c>
    </row>
    <row r="287" spans="1:5" ht="16.5" customHeight="1" x14ac:dyDescent="0.25">
      <c r="C287" s="72"/>
      <c r="D287" s="40"/>
      <c r="E287" s="71"/>
    </row>
    <row r="288" spans="1:5" ht="16.5" customHeight="1" x14ac:dyDescent="0.25">
      <c r="A288" s="67">
        <v>11</v>
      </c>
      <c r="B288" s="68" t="s">
        <v>204</v>
      </c>
      <c r="C288" s="72"/>
      <c r="D288" s="40"/>
      <c r="E288" s="71"/>
    </row>
    <row r="289" spans="1:5" ht="16.5" customHeight="1" x14ac:dyDescent="0.25">
      <c r="B289" s="68" t="s">
        <v>205</v>
      </c>
      <c r="C289" s="72"/>
      <c r="D289" s="40"/>
      <c r="E289" s="71"/>
    </row>
    <row r="290" spans="1:5" ht="16.5" customHeight="1" x14ac:dyDescent="0.25">
      <c r="A290" s="67" t="s">
        <v>176</v>
      </c>
      <c r="B290" s="68" t="s">
        <v>177</v>
      </c>
      <c r="C290" s="70">
        <v>94</v>
      </c>
      <c r="D290" s="173">
        <v>0</v>
      </c>
      <c r="E290" s="172" t="str">
        <f>IF(D290&gt;0,D290*C290,"")</f>
        <v/>
      </c>
    </row>
    <row r="291" spans="1:5" ht="16.5" customHeight="1" x14ac:dyDescent="0.25">
      <c r="C291" s="72"/>
      <c r="D291" s="40"/>
      <c r="E291" s="71"/>
    </row>
    <row r="292" spans="1:5" ht="16.5" customHeight="1" x14ac:dyDescent="0.25">
      <c r="A292" s="67">
        <v>12</v>
      </c>
      <c r="B292" s="68" t="s">
        <v>206</v>
      </c>
      <c r="C292" s="72"/>
      <c r="D292" s="40"/>
      <c r="E292" s="71"/>
    </row>
    <row r="293" spans="1:5" ht="16.5" customHeight="1" x14ac:dyDescent="0.25">
      <c r="B293" s="68" t="s">
        <v>207</v>
      </c>
      <c r="C293" s="72"/>
      <c r="D293" s="40"/>
      <c r="E293" s="71"/>
    </row>
    <row r="294" spans="1:5" ht="16.5" customHeight="1" x14ac:dyDescent="0.25">
      <c r="A294" s="67" t="s">
        <v>176</v>
      </c>
      <c r="B294" s="68" t="s">
        <v>177</v>
      </c>
      <c r="C294" s="70">
        <v>94</v>
      </c>
      <c r="D294" s="173">
        <v>0</v>
      </c>
      <c r="E294" s="172" t="str">
        <f>IF(D294&gt;0,D294*C294,"")</f>
        <v/>
      </c>
    </row>
    <row r="295" spans="1:5" s="36" customFormat="1" ht="16.5" customHeight="1" x14ac:dyDescent="0.25">
      <c r="A295" s="55"/>
      <c r="B295" s="41"/>
      <c r="C295" s="72"/>
      <c r="D295" s="40"/>
    </row>
    <row r="296" spans="1:5" s="36" customFormat="1" ht="16.5" customHeight="1" x14ac:dyDescent="0.25">
      <c r="A296" s="55">
        <v>13</v>
      </c>
      <c r="B296" s="41" t="s">
        <v>208</v>
      </c>
      <c r="C296" s="72"/>
      <c r="D296" s="40"/>
    </row>
    <row r="297" spans="1:5" s="36" customFormat="1" ht="16.5" customHeight="1" x14ac:dyDescent="0.25">
      <c r="A297" s="55"/>
      <c r="B297" s="41" t="s">
        <v>209</v>
      </c>
      <c r="C297" s="72"/>
      <c r="D297" s="40"/>
    </row>
    <row r="298" spans="1:5" s="36" customFormat="1" ht="16.5" customHeight="1" x14ac:dyDescent="0.25">
      <c r="A298" s="55"/>
      <c r="B298" s="41" t="s">
        <v>210</v>
      </c>
      <c r="C298" s="72"/>
      <c r="D298" s="40"/>
    </row>
    <row r="299" spans="1:5" ht="16.5" customHeight="1" x14ac:dyDescent="0.25">
      <c r="A299" s="67" t="s">
        <v>176</v>
      </c>
      <c r="B299" s="68" t="s">
        <v>211</v>
      </c>
      <c r="C299" s="70">
        <v>41.21</v>
      </c>
      <c r="D299" s="173">
        <v>0</v>
      </c>
      <c r="E299" s="172" t="str">
        <f>IF(D299&gt;0,D299*C299,"")</f>
        <v/>
      </c>
    </row>
    <row r="300" spans="1:5" ht="16.5" customHeight="1" x14ac:dyDescent="0.25">
      <c r="C300" s="72"/>
      <c r="D300" s="40"/>
      <c r="E300" s="71"/>
    </row>
    <row r="301" spans="1:5" ht="16.5" customHeight="1" x14ac:dyDescent="0.25">
      <c r="A301" s="67">
        <v>14</v>
      </c>
      <c r="B301" s="68" t="s">
        <v>212</v>
      </c>
      <c r="C301" s="72"/>
      <c r="D301" s="40"/>
      <c r="E301" s="71"/>
    </row>
    <row r="302" spans="1:5" ht="16.5" customHeight="1" x14ac:dyDescent="0.25">
      <c r="B302" s="68" t="s">
        <v>213</v>
      </c>
      <c r="C302" s="72"/>
      <c r="D302" s="40"/>
      <c r="E302" s="71"/>
    </row>
    <row r="303" spans="1:5" ht="16.5" customHeight="1" x14ac:dyDescent="0.25">
      <c r="A303" s="67" t="s">
        <v>176</v>
      </c>
      <c r="B303" s="68" t="s">
        <v>177</v>
      </c>
      <c r="C303" s="70">
        <v>18</v>
      </c>
      <c r="D303" s="173">
        <v>0</v>
      </c>
      <c r="E303" s="172" t="str">
        <f>IF(D303&gt;0,D303*C303,"")</f>
        <v/>
      </c>
    </row>
    <row r="304" spans="1:5" ht="16.5" customHeight="1" x14ac:dyDescent="0.25">
      <c r="C304" s="72"/>
      <c r="D304" s="40"/>
      <c r="E304" s="71"/>
    </row>
    <row r="305" spans="1:5" ht="16.5" customHeight="1" x14ac:dyDescent="0.25">
      <c r="A305" s="67">
        <v>15</v>
      </c>
      <c r="B305" s="68" t="s">
        <v>214</v>
      </c>
      <c r="C305" s="72"/>
      <c r="D305" s="40"/>
      <c r="E305" s="71"/>
    </row>
    <row r="306" spans="1:5" ht="16.5" customHeight="1" x14ac:dyDescent="0.25">
      <c r="B306" s="68" t="s">
        <v>215</v>
      </c>
      <c r="C306" s="72"/>
      <c r="D306" s="40"/>
      <c r="E306" s="71"/>
    </row>
    <row r="307" spans="1:5" ht="16.5" customHeight="1" x14ac:dyDescent="0.25">
      <c r="B307" s="68" t="s">
        <v>216</v>
      </c>
      <c r="C307" s="72"/>
      <c r="D307" s="40"/>
      <c r="E307" s="71"/>
    </row>
    <row r="308" spans="1:5" ht="16.5" customHeight="1" x14ac:dyDescent="0.25">
      <c r="A308" s="67" t="s">
        <v>176</v>
      </c>
      <c r="B308" s="68" t="s">
        <v>190</v>
      </c>
      <c r="C308" s="70">
        <v>1</v>
      </c>
      <c r="D308" s="173">
        <v>0</v>
      </c>
      <c r="E308" s="172" t="str">
        <f>IF(D308&gt;0,D308*C308,"")</f>
        <v/>
      </c>
    </row>
    <row r="309" spans="1:5" ht="16.5" customHeight="1" x14ac:dyDescent="0.25">
      <c r="C309" s="72"/>
      <c r="D309" s="40"/>
      <c r="E309" s="71"/>
    </row>
    <row r="310" spans="1:5" s="36" customFormat="1" ht="16.5" customHeight="1" x14ac:dyDescent="0.25">
      <c r="A310" s="55">
        <v>16</v>
      </c>
      <c r="B310" s="41" t="s">
        <v>217</v>
      </c>
      <c r="C310" s="72"/>
      <c r="D310" s="40"/>
    </row>
    <row r="311" spans="1:5" s="36" customFormat="1" ht="16.5" customHeight="1" x14ac:dyDescent="0.25">
      <c r="A311" s="55"/>
      <c r="B311" s="41" t="s">
        <v>218</v>
      </c>
      <c r="C311" s="72"/>
      <c r="D311" s="40"/>
    </row>
    <row r="312" spans="1:5" ht="16.5" customHeight="1" x14ac:dyDescent="0.25">
      <c r="A312" s="67" t="s">
        <v>176</v>
      </c>
      <c r="B312" s="68" t="s">
        <v>190</v>
      </c>
      <c r="C312" s="70">
        <v>1</v>
      </c>
      <c r="D312" s="173">
        <v>0</v>
      </c>
      <c r="E312" s="172" t="str">
        <f>IF(D312&gt;0,D312*C312,"")</f>
        <v/>
      </c>
    </row>
    <row r="313" spans="1:5" s="36" customFormat="1" ht="16.5" customHeight="1" x14ac:dyDescent="0.25">
      <c r="A313" s="55"/>
      <c r="B313" s="41"/>
      <c r="C313" s="72"/>
      <c r="D313" s="40"/>
    </row>
    <row r="314" spans="1:5" s="36" customFormat="1" ht="16.5" customHeight="1" x14ac:dyDescent="0.25">
      <c r="A314" s="55">
        <v>17</v>
      </c>
      <c r="B314" s="41" t="s">
        <v>219</v>
      </c>
      <c r="C314" s="72"/>
      <c r="D314" s="40"/>
    </row>
    <row r="315" spans="1:5" ht="16.5" customHeight="1" x14ac:dyDescent="0.25">
      <c r="A315" s="67" t="s">
        <v>176</v>
      </c>
      <c r="B315" s="68" t="s">
        <v>177</v>
      </c>
      <c r="C315" s="70">
        <v>7</v>
      </c>
      <c r="D315" s="173">
        <v>0</v>
      </c>
      <c r="E315" s="172" t="str">
        <f>IF(D315&gt;0,D315*C315,"")</f>
        <v/>
      </c>
    </row>
    <row r="316" spans="1:5" s="36" customFormat="1" ht="16.5" customHeight="1" x14ac:dyDescent="0.25">
      <c r="A316" s="55"/>
      <c r="B316" s="41"/>
      <c r="C316" s="72"/>
      <c r="D316" s="40"/>
    </row>
    <row r="317" spans="1:5" s="36" customFormat="1" ht="16.5" customHeight="1" x14ac:dyDescent="0.25">
      <c r="A317" s="55">
        <v>18</v>
      </c>
      <c r="B317" s="41" t="s">
        <v>220</v>
      </c>
      <c r="C317" s="72"/>
      <c r="D317" s="40"/>
    </row>
    <row r="318" spans="1:5" s="36" customFormat="1" ht="16.5" customHeight="1" x14ac:dyDescent="0.25">
      <c r="A318" s="55"/>
      <c r="B318" s="41" t="s">
        <v>221</v>
      </c>
      <c r="C318" s="72"/>
      <c r="D318" s="40"/>
    </row>
    <row r="319" spans="1:5" ht="16.5" customHeight="1" x14ac:dyDescent="0.25">
      <c r="A319" s="67" t="s">
        <v>176</v>
      </c>
      <c r="B319" s="68" t="s">
        <v>177</v>
      </c>
      <c r="C319" s="70">
        <v>6</v>
      </c>
      <c r="D319" s="173">
        <v>0</v>
      </c>
      <c r="E319" s="172" t="str">
        <f>IF(D319&gt;0,D319*C319,"")</f>
        <v/>
      </c>
    </row>
    <row r="320" spans="1:5" s="36" customFormat="1" ht="16.5" customHeight="1" x14ac:dyDescent="0.25">
      <c r="A320" s="55"/>
      <c r="B320" s="41"/>
      <c r="C320" s="72"/>
      <c r="D320" s="40"/>
    </row>
    <row r="321" spans="1:5" s="36" customFormat="1" ht="16.5" customHeight="1" x14ac:dyDescent="0.25">
      <c r="A321" s="55">
        <v>19</v>
      </c>
      <c r="B321" s="41" t="s">
        <v>222</v>
      </c>
      <c r="C321" s="72"/>
      <c r="D321" s="40"/>
    </row>
    <row r="322" spans="1:5" s="36" customFormat="1" ht="16.5" customHeight="1" x14ac:dyDescent="0.25">
      <c r="A322" s="55"/>
      <c r="B322" s="41" t="s">
        <v>223</v>
      </c>
      <c r="C322" s="72"/>
      <c r="D322" s="40"/>
    </row>
    <row r="323" spans="1:5" ht="16.5" customHeight="1" x14ac:dyDescent="0.25">
      <c r="A323" s="67" t="s">
        <v>176</v>
      </c>
      <c r="B323" s="68" t="s">
        <v>224</v>
      </c>
      <c r="C323" s="70">
        <v>188.72</v>
      </c>
      <c r="D323" s="173">
        <v>0</v>
      </c>
      <c r="E323" s="172" t="str">
        <f>IF(D323&gt;0,D323*C323,"")</f>
        <v/>
      </c>
    </row>
    <row r="324" spans="1:5" s="36" customFormat="1" ht="16.5" customHeight="1" x14ac:dyDescent="0.25">
      <c r="A324" s="55"/>
      <c r="B324" s="41"/>
      <c r="C324" s="72"/>
      <c r="D324" s="40"/>
    </row>
    <row r="325" spans="1:5" s="36" customFormat="1" ht="16.5" customHeight="1" x14ac:dyDescent="0.25">
      <c r="A325" s="55">
        <v>20</v>
      </c>
      <c r="B325" s="41" t="s">
        <v>225</v>
      </c>
      <c r="C325" s="72"/>
      <c r="D325" s="40"/>
    </row>
    <row r="326" spans="1:5" s="36" customFormat="1" ht="16.5" customHeight="1" x14ac:dyDescent="0.25">
      <c r="A326" s="55"/>
      <c r="B326" s="41" t="s">
        <v>226</v>
      </c>
      <c r="C326" s="72"/>
      <c r="D326" s="40"/>
    </row>
    <row r="327" spans="1:5" ht="16.5" customHeight="1" x14ac:dyDescent="0.25">
      <c r="A327" s="67" t="s">
        <v>176</v>
      </c>
      <c r="B327" s="68" t="s">
        <v>224</v>
      </c>
      <c r="C327" s="70">
        <v>78.59</v>
      </c>
      <c r="D327" s="173">
        <v>0</v>
      </c>
      <c r="E327" s="172" t="str">
        <f>IF(D327&gt;0,D327*C327,"")</f>
        <v/>
      </c>
    </row>
    <row r="328" spans="1:5" s="36" customFormat="1" ht="16.5" customHeight="1" x14ac:dyDescent="0.25">
      <c r="A328" s="55"/>
      <c r="B328" s="41"/>
      <c r="C328" s="72"/>
      <c r="D328" s="40"/>
    </row>
    <row r="329" spans="1:5" s="36" customFormat="1" ht="16.5" customHeight="1" x14ac:dyDescent="0.25">
      <c r="A329" s="55">
        <v>21</v>
      </c>
      <c r="B329" s="41" t="s">
        <v>227</v>
      </c>
      <c r="C329" s="72"/>
      <c r="D329" s="40"/>
    </row>
    <row r="330" spans="1:5" s="36" customFormat="1" ht="16.5" customHeight="1" x14ac:dyDescent="0.25">
      <c r="A330" s="55"/>
      <c r="B330" s="41" t="s">
        <v>228</v>
      </c>
      <c r="C330" s="72"/>
      <c r="D330" s="40"/>
    </row>
    <row r="331" spans="1:5" ht="16.5" customHeight="1" x14ac:dyDescent="0.25">
      <c r="A331" s="67" t="s">
        <v>176</v>
      </c>
      <c r="B331" s="68" t="s">
        <v>224</v>
      </c>
      <c r="C331" s="70">
        <v>11.6</v>
      </c>
      <c r="D331" s="173">
        <v>0</v>
      </c>
      <c r="E331" s="172" t="str">
        <f>IF(D331&gt;0,D331*C331,"")</f>
        <v/>
      </c>
    </row>
    <row r="332" spans="1:5" s="36" customFormat="1" ht="16.5" customHeight="1" x14ac:dyDescent="0.25">
      <c r="A332" s="55"/>
      <c r="B332" s="41"/>
      <c r="C332" s="72"/>
      <c r="D332" s="40"/>
    </row>
    <row r="333" spans="1:5" s="36" customFormat="1" ht="16.5" customHeight="1" x14ac:dyDescent="0.25">
      <c r="A333" s="55">
        <v>22</v>
      </c>
      <c r="B333" s="41" t="s">
        <v>229</v>
      </c>
      <c r="C333" s="72"/>
      <c r="D333" s="40"/>
    </row>
    <row r="334" spans="1:5" s="36" customFormat="1" ht="16.5" customHeight="1" x14ac:dyDescent="0.25">
      <c r="A334" s="55"/>
      <c r="B334" s="41" t="s">
        <v>230</v>
      </c>
      <c r="C334" s="72"/>
      <c r="D334" s="40"/>
    </row>
    <row r="335" spans="1:5" ht="16.5" customHeight="1" x14ac:dyDescent="0.25">
      <c r="A335" s="67" t="s">
        <v>176</v>
      </c>
      <c r="B335" s="68" t="s">
        <v>224</v>
      </c>
      <c r="C335" s="70">
        <v>134.6</v>
      </c>
      <c r="D335" s="173">
        <v>0</v>
      </c>
      <c r="E335" s="172" t="str">
        <f>IF(D335&gt;0,D335*C335,"")</f>
        <v/>
      </c>
    </row>
    <row r="336" spans="1:5" s="36" customFormat="1" ht="16.5" customHeight="1" x14ac:dyDescent="0.25">
      <c r="A336" s="55"/>
      <c r="B336" s="41"/>
      <c r="C336" s="72"/>
      <c r="D336" s="40"/>
    </row>
    <row r="337" spans="1:5" s="36" customFormat="1" ht="16.5" customHeight="1" x14ac:dyDescent="0.25">
      <c r="A337" s="55">
        <v>23</v>
      </c>
      <c r="B337" s="41" t="s">
        <v>231</v>
      </c>
      <c r="C337" s="72"/>
      <c r="D337" s="40"/>
    </row>
    <row r="338" spans="1:5" s="36" customFormat="1" ht="16.5" customHeight="1" x14ac:dyDescent="0.25">
      <c r="A338" s="55"/>
      <c r="B338" s="41" t="s">
        <v>232</v>
      </c>
      <c r="C338" s="72"/>
      <c r="D338" s="40"/>
    </row>
    <row r="339" spans="1:5" s="36" customFormat="1" ht="16.5" customHeight="1" x14ac:dyDescent="0.25">
      <c r="A339" s="55"/>
      <c r="B339" s="41" t="s">
        <v>233</v>
      </c>
      <c r="C339" s="72"/>
      <c r="D339" s="40"/>
    </row>
    <row r="340" spans="1:5" s="36" customFormat="1" ht="16.5" customHeight="1" x14ac:dyDescent="0.25">
      <c r="A340" s="55"/>
      <c r="B340" s="41" t="s">
        <v>234</v>
      </c>
      <c r="C340" s="72"/>
      <c r="D340" s="40"/>
    </row>
    <row r="341" spans="1:5" ht="16.5" customHeight="1" x14ac:dyDescent="0.25">
      <c r="A341" s="67" t="s">
        <v>176</v>
      </c>
      <c r="B341" s="68" t="s">
        <v>211</v>
      </c>
      <c r="C341" s="70">
        <v>52</v>
      </c>
      <c r="D341" s="173">
        <v>0</v>
      </c>
      <c r="E341" s="172" t="str">
        <f>IF(D341&gt;0,D341*C341,"")</f>
        <v/>
      </c>
    </row>
    <row r="342" spans="1:5" s="36" customFormat="1" ht="16.5" customHeight="1" x14ac:dyDescent="0.25">
      <c r="A342" s="55"/>
      <c r="B342" s="41"/>
      <c r="C342" s="72"/>
      <c r="D342" s="40"/>
    </row>
    <row r="343" spans="1:5" s="36" customFormat="1" ht="16.5" customHeight="1" x14ac:dyDescent="0.25">
      <c r="A343" s="55">
        <v>24</v>
      </c>
      <c r="B343" s="41" t="s">
        <v>235</v>
      </c>
      <c r="C343" s="72"/>
      <c r="D343" s="40"/>
    </row>
    <row r="344" spans="1:5" s="36" customFormat="1" ht="16.5" customHeight="1" x14ac:dyDescent="0.25">
      <c r="A344" s="55"/>
      <c r="B344" s="41" t="s">
        <v>236</v>
      </c>
      <c r="C344" s="72"/>
      <c r="D344" s="40"/>
    </row>
    <row r="345" spans="1:5" s="36" customFormat="1" ht="16.5" customHeight="1" x14ac:dyDescent="0.25">
      <c r="A345" s="55"/>
      <c r="B345" s="41" t="s">
        <v>237</v>
      </c>
      <c r="C345" s="72"/>
      <c r="D345" s="40"/>
    </row>
    <row r="346" spans="1:5" ht="16.5" customHeight="1" x14ac:dyDescent="0.25">
      <c r="A346" s="67" t="s">
        <v>176</v>
      </c>
      <c r="B346" s="68" t="s">
        <v>190</v>
      </c>
      <c r="C346" s="70">
        <v>1</v>
      </c>
      <c r="D346" s="173">
        <v>0</v>
      </c>
      <c r="E346" s="172" t="str">
        <f>IF(D346&gt;0,D346*C346,"")</f>
        <v/>
      </c>
    </row>
    <row r="347" spans="1:5" s="36" customFormat="1" ht="16.5" customHeight="1" x14ac:dyDescent="0.25">
      <c r="A347" s="55"/>
      <c r="B347" s="41"/>
      <c r="C347" s="72"/>
      <c r="D347" s="40"/>
    </row>
    <row r="348" spans="1:5" s="36" customFormat="1" ht="16.5" customHeight="1" x14ac:dyDescent="0.25">
      <c r="A348" s="55">
        <v>25</v>
      </c>
      <c r="B348" s="41" t="s">
        <v>238</v>
      </c>
      <c r="C348" s="72"/>
      <c r="D348" s="40"/>
    </row>
    <row r="349" spans="1:5" s="36" customFormat="1" ht="16.5" customHeight="1" x14ac:dyDescent="0.25">
      <c r="A349" s="55"/>
      <c r="B349" s="41" t="s">
        <v>239</v>
      </c>
      <c r="C349" s="72"/>
      <c r="D349" s="40"/>
    </row>
    <row r="350" spans="1:5" s="36" customFormat="1" ht="16.5" customHeight="1" x14ac:dyDescent="0.25">
      <c r="A350" s="55"/>
      <c r="B350" s="41" t="s">
        <v>240</v>
      </c>
      <c r="C350" s="72"/>
      <c r="D350" s="40"/>
    </row>
    <row r="351" spans="1:5" ht="16.5" customHeight="1" x14ac:dyDescent="0.25">
      <c r="A351" s="67" t="s">
        <v>176</v>
      </c>
      <c r="B351" s="68" t="s">
        <v>241</v>
      </c>
      <c r="C351" s="70">
        <v>49.84</v>
      </c>
      <c r="D351" s="173">
        <v>0</v>
      </c>
      <c r="E351" s="172" t="str">
        <f>IF(D351&gt;0,D351*C351,"")</f>
        <v/>
      </c>
    </row>
    <row r="352" spans="1:5" s="36" customFormat="1" ht="16.5" customHeight="1" x14ac:dyDescent="0.25">
      <c r="A352" s="55"/>
      <c r="B352" s="41"/>
      <c r="C352" s="72"/>
      <c r="D352" s="40"/>
    </row>
    <row r="353" spans="1:5" s="36" customFormat="1" ht="16.5" customHeight="1" x14ac:dyDescent="0.25">
      <c r="A353" s="55">
        <v>26</v>
      </c>
      <c r="B353" s="41" t="s">
        <v>242</v>
      </c>
      <c r="C353" s="72"/>
      <c r="D353" s="53"/>
    </row>
    <row r="354" spans="1:5" s="36" customFormat="1" ht="16.5" customHeight="1" x14ac:dyDescent="0.25">
      <c r="A354" s="55"/>
      <c r="B354" s="41" t="s">
        <v>243</v>
      </c>
      <c r="C354" s="72"/>
      <c r="D354" s="53"/>
    </row>
    <row r="355" spans="1:5" s="36" customFormat="1" ht="16.5" customHeight="1" x14ac:dyDescent="0.25">
      <c r="A355" s="55"/>
      <c r="B355" s="41" t="s">
        <v>244</v>
      </c>
      <c r="C355" s="72"/>
      <c r="D355" s="53"/>
    </row>
    <row r="356" spans="1:5" s="36" customFormat="1" ht="16.5" customHeight="1" x14ac:dyDescent="0.25">
      <c r="A356" s="55"/>
      <c r="B356" s="41" t="s">
        <v>245</v>
      </c>
      <c r="C356" s="72"/>
      <c r="D356" s="53"/>
    </row>
    <row r="357" spans="1:5" s="36" customFormat="1" ht="16.5" customHeight="1" x14ac:dyDescent="0.25">
      <c r="A357" s="55"/>
      <c r="B357" s="41" t="s">
        <v>246</v>
      </c>
      <c r="C357" s="72"/>
      <c r="D357" s="53"/>
    </row>
    <row r="358" spans="1:5" s="36" customFormat="1" ht="16.5" customHeight="1" x14ac:dyDescent="0.25">
      <c r="A358" s="55" t="s">
        <v>176</v>
      </c>
      <c r="B358" s="41" t="s">
        <v>247</v>
      </c>
      <c r="C358" s="76">
        <v>0.1</v>
      </c>
      <c r="D358" s="174">
        <f>SUM(E215:E357)</f>
        <v>0</v>
      </c>
      <c r="E358" s="172" t="str">
        <f>IF(D358&gt;0,D358*C358,"")</f>
        <v/>
      </c>
    </row>
    <row r="359" spans="1:5" ht="16.5" customHeight="1" x14ac:dyDescent="0.25">
      <c r="C359" s="72"/>
    </row>
    <row r="360" spans="1:5" s="36" customFormat="1" ht="16.5" customHeight="1" thickBot="1" x14ac:dyDescent="0.3">
      <c r="A360" s="77"/>
      <c r="B360" s="56" t="s">
        <v>248</v>
      </c>
      <c r="C360" s="50"/>
      <c r="D360" s="50"/>
      <c r="E360" s="50">
        <f>SUM(E229:E359)</f>
        <v>0</v>
      </c>
    </row>
    <row r="361" spans="1:5" s="65" customFormat="1" ht="21.75" thickTop="1" x14ac:dyDescent="0.25">
      <c r="A361" s="64"/>
      <c r="C361" s="72"/>
      <c r="D361" s="78"/>
    </row>
    <row r="362" spans="1:5" s="34" customFormat="1" ht="16.149999999999999" customHeight="1" x14ac:dyDescent="0.25">
      <c r="A362" s="86" t="s">
        <v>113</v>
      </c>
      <c r="B362" s="34" t="s">
        <v>249</v>
      </c>
      <c r="C362" s="162"/>
      <c r="D362" s="71"/>
    </row>
    <row r="363" spans="1:5" ht="16.149999999999999" customHeight="1" x14ac:dyDescent="0.25">
      <c r="C363" s="72"/>
      <c r="D363" s="66"/>
    </row>
    <row r="364" spans="1:5" s="36" customFormat="1" ht="15" x14ac:dyDescent="0.25">
      <c r="A364" s="55"/>
      <c r="B364" s="34" t="s">
        <v>140</v>
      </c>
      <c r="C364" s="72"/>
      <c r="D364" s="40"/>
    </row>
    <row r="365" spans="1:5" s="24" customFormat="1" ht="15" x14ac:dyDescent="0.25">
      <c r="A365" s="20"/>
      <c r="B365" s="73" t="s">
        <v>250</v>
      </c>
      <c r="C365" s="72"/>
      <c r="D365" s="23"/>
    </row>
    <row r="366" spans="1:5" s="24" customFormat="1" ht="15" x14ac:dyDescent="0.25">
      <c r="A366" s="20"/>
      <c r="B366" s="73" t="s">
        <v>251</v>
      </c>
      <c r="C366" s="72"/>
      <c r="D366" s="23"/>
    </row>
    <row r="367" spans="1:5" s="24" customFormat="1" ht="15" x14ac:dyDescent="0.25">
      <c r="A367" s="20"/>
      <c r="B367" s="73" t="s">
        <v>252</v>
      </c>
      <c r="C367" s="72"/>
      <c r="D367" s="23"/>
    </row>
    <row r="368" spans="1:5" s="24" customFormat="1" ht="15" x14ac:dyDescent="0.25">
      <c r="A368" s="20"/>
      <c r="B368" s="73" t="s">
        <v>253</v>
      </c>
      <c r="C368" s="72"/>
      <c r="D368" s="23"/>
    </row>
    <row r="369" spans="1:4" s="24" customFormat="1" ht="15" x14ac:dyDescent="0.25">
      <c r="A369" s="20"/>
      <c r="B369" s="73" t="s">
        <v>254</v>
      </c>
      <c r="C369" s="72"/>
      <c r="D369" s="23"/>
    </row>
    <row r="370" spans="1:4" s="24" customFormat="1" ht="15" x14ac:dyDescent="0.25">
      <c r="A370" s="20"/>
      <c r="B370" s="73" t="s">
        <v>255</v>
      </c>
      <c r="C370" s="72"/>
      <c r="D370" s="23"/>
    </row>
    <row r="371" spans="1:4" s="24" customFormat="1" ht="15" x14ac:dyDescent="0.25">
      <c r="A371" s="20"/>
      <c r="B371" s="73" t="s">
        <v>53</v>
      </c>
      <c r="C371" s="72"/>
      <c r="D371" s="23"/>
    </row>
    <row r="372" spans="1:4" s="24" customFormat="1" ht="15" x14ac:dyDescent="0.25">
      <c r="A372" s="20" t="s">
        <v>54</v>
      </c>
      <c r="B372" s="73" t="s">
        <v>144</v>
      </c>
      <c r="C372" s="72"/>
      <c r="D372" s="23"/>
    </row>
    <row r="373" spans="1:4" s="24" customFormat="1" ht="15" x14ac:dyDescent="0.25">
      <c r="A373" s="20" t="s">
        <v>54</v>
      </c>
      <c r="B373" s="73" t="s">
        <v>256</v>
      </c>
      <c r="C373" s="72"/>
      <c r="D373" s="23"/>
    </row>
    <row r="374" spans="1:4" s="24" customFormat="1" ht="15" x14ac:dyDescent="0.25">
      <c r="A374" s="20" t="s">
        <v>54</v>
      </c>
      <c r="B374" s="73" t="s">
        <v>257</v>
      </c>
      <c r="C374" s="72"/>
      <c r="D374" s="23"/>
    </row>
    <row r="375" spans="1:4" s="24" customFormat="1" ht="15" x14ac:dyDescent="0.25">
      <c r="A375" s="20" t="s">
        <v>54</v>
      </c>
      <c r="B375" s="73" t="s">
        <v>258</v>
      </c>
      <c r="C375" s="72"/>
      <c r="D375" s="23"/>
    </row>
    <row r="376" spans="1:4" s="24" customFormat="1" ht="15" x14ac:dyDescent="0.25">
      <c r="A376" s="20" t="s">
        <v>54</v>
      </c>
      <c r="B376" s="73" t="s">
        <v>259</v>
      </c>
      <c r="C376" s="72"/>
      <c r="D376" s="23"/>
    </row>
    <row r="377" spans="1:4" s="24" customFormat="1" ht="15" x14ac:dyDescent="0.25">
      <c r="A377" s="20" t="s">
        <v>54</v>
      </c>
      <c r="B377" s="73" t="s">
        <v>260</v>
      </c>
      <c r="C377" s="72"/>
      <c r="D377" s="23"/>
    </row>
    <row r="378" spans="1:4" s="24" customFormat="1" ht="15" x14ac:dyDescent="0.25">
      <c r="A378" s="20" t="s">
        <v>54</v>
      </c>
      <c r="B378" s="73" t="s">
        <v>261</v>
      </c>
      <c r="C378" s="72"/>
      <c r="D378" s="23"/>
    </row>
    <row r="379" spans="1:4" s="24" customFormat="1" ht="15" x14ac:dyDescent="0.25">
      <c r="A379" s="20" t="s">
        <v>54</v>
      </c>
      <c r="B379" s="73" t="s">
        <v>262</v>
      </c>
      <c r="C379" s="72"/>
      <c r="D379" s="23"/>
    </row>
    <row r="380" spans="1:4" s="24" customFormat="1" ht="15" x14ac:dyDescent="0.25">
      <c r="A380" s="20" t="s">
        <v>54</v>
      </c>
      <c r="B380" s="73" t="s">
        <v>263</v>
      </c>
      <c r="C380" s="72"/>
      <c r="D380" s="23"/>
    </row>
    <row r="381" spans="1:4" s="24" customFormat="1" ht="15" x14ac:dyDescent="0.25">
      <c r="A381" s="20"/>
      <c r="B381" s="73" t="s">
        <v>264</v>
      </c>
      <c r="C381" s="72"/>
      <c r="D381" s="23"/>
    </row>
    <row r="382" spans="1:4" s="24" customFormat="1" ht="15" x14ac:dyDescent="0.25">
      <c r="A382" s="20"/>
      <c r="B382" s="73" t="s">
        <v>265</v>
      </c>
      <c r="C382" s="72"/>
      <c r="D382" s="23"/>
    </row>
    <row r="383" spans="1:4" s="24" customFormat="1" ht="15" x14ac:dyDescent="0.25">
      <c r="A383" s="20" t="s">
        <v>54</v>
      </c>
      <c r="B383" s="73" t="s">
        <v>266</v>
      </c>
      <c r="C383" s="72"/>
      <c r="D383" s="23"/>
    </row>
    <row r="384" spans="1:4" s="24" customFormat="1" ht="15" x14ac:dyDescent="0.25">
      <c r="A384" s="20" t="s">
        <v>54</v>
      </c>
      <c r="B384" s="73" t="s">
        <v>267</v>
      </c>
      <c r="C384" s="72"/>
      <c r="D384" s="23"/>
    </row>
    <row r="385" spans="1:5" s="24" customFormat="1" ht="15" x14ac:dyDescent="0.25">
      <c r="A385" s="20" t="s">
        <v>54</v>
      </c>
      <c r="B385" s="73" t="s">
        <v>268</v>
      </c>
      <c r="C385" s="72"/>
      <c r="D385" s="23"/>
    </row>
    <row r="386" spans="1:5" s="24" customFormat="1" ht="15" x14ac:dyDescent="0.25">
      <c r="A386" s="20"/>
      <c r="B386" s="73" t="s">
        <v>269</v>
      </c>
      <c r="C386" s="72"/>
      <c r="D386" s="23"/>
    </row>
    <row r="387" spans="1:5" s="24" customFormat="1" ht="15" x14ac:dyDescent="0.25">
      <c r="A387" s="20"/>
      <c r="B387" s="73" t="s">
        <v>270</v>
      </c>
      <c r="C387" s="72"/>
      <c r="D387" s="23"/>
    </row>
    <row r="388" spans="1:5" ht="16.149999999999999" customHeight="1" x14ac:dyDescent="0.25">
      <c r="C388" s="72"/>
      <c r="D388" s="68"/>
    </row>
    <row r="389" spans="1:5" ht="16.149999999999999" customHeight="1" x14ac:dyDescent="0.25">
      <c r="A389" s="67">
        <v>1</v>
      </c>
      <c r="B389" s="68" t="s">
        <v>271</v>
      </c>
      <c r="C389" s="72"/>
      <c r="D389" s="68"/>
    </row>
    <row r="390" spans="1:5" ht="16.149999999999999" customHeight="1" x14ac:dyDescent="0.25">
      <c r="B390" s="68" t="s">
        <v>272</v>
      </c>
      <c r="C390" s="72"/>
      <c r="D390" s="68"/>
    </row>
    <row r="391" spans="1:5" ht="16.149999999999999" customHeight="1" x14ac:dyDescent="0.25">
      <c r="A391" s="67" t="s">
        <v>176</v>
      </c>
      <c r="B391" s="68" t="s">
        <v>241</v>
      </c>
      <c r="C391" s="70">
        <v>18</v>
      </c>
      <c r="D391" s="173"/>
      <c r="E391" s="172" t="str">
        <f>IF(D391&gt;0,D391*C391,"")</f>
        <v/>
      </c>
    </row>
    <row r="392" spans="1:5" ht="16.149999999999999" customHeight="1" x14ac:dyDescent="0.25">
      <c r="C392" s="70"/>
      <c r="D392" s="40"/>
      <c r="E392" s="71"/>
    </row>
    <row r="393" spans="1:5" ht="16.149999999999999" customHeight="1" x14ac:dyDescent="0.25">
      <c r="A393" s="67">
        <v>2</v>
      </c>
      <c r="B393" s="68" t="s">
        <v>273</v>
      </c>
      <c r="C393" s="70"/>
      <c r="D393" s="40"/>
      <c r="E393" s="71"/>
    </row>
    <row r="394" spans="1:5" ht="16.149999999999999" customHeight="1" x14ac:dyDescent="0.25">
      <c r="B394" s="68" t="s">
        <v>274</v>
      </c>
      <c r="C394" s="70"/>
      <c r="D394" s="40"/>
      <c r="E394" s="71"/>
    </row>
    <row r="395" spans="1:5" ht="16.149999999999999" customHeight="1" x14ac:dyDescent="0.25">
      <c r="B395" s="68" t="s">
        <v>275</v>
      </c>
      <c r="C395" s="70"/>
      <c r="D395" s="40"/>
      <c r="E395" s="71"/>
    </row>
    <row r="396" spans="1:5" ht="16.149999999999999" customHeight="1" x14ac:dyDescent="0.25">
      <c r="A396" s="67" t="s">
        <v>176</v>
      </c>
      <c r="B396" s="68" t="s">
        <v>241</v>
      </c>
      <c r="C396" s="70">
        <v>12</v>
      </c>
      <c r="D396" s="173"/>
      <c r="E396" s="172" t="str">
        <f>IF(D396&gt;0,D396*C396,"")</f>
        <v/>
      </c>
    </row>
    <row r="397" spans="1:5" ht="16.149999999999999" customHeight="1" x14ac:dyDescent="0.25">
      <c r="C397" s="72"/>
      <c r="D397" s="68"/>
    </row>
    <row r="398" spans="1:5" ht="16.149999999999999" customHeight="1" x14ac:dyDescent="0.25">
      <c r="A398" s="67">
        <v>3</v>
      </c>
      <c r="B398" s="68" t="s">
        <v>276</v>
      </c>
      <c r="C398" s="72"/>
      <c r="D398" s="68"/>
    </row>
    <row r="399" spans="1:5" ht="16.149999999999999" customHeight="1" x14ac:dyDescent="0.25">
      <c r="B399" s="68" t="s">
        <v>240</v>
      </c>
      <c r="C399" s="72"/>
      <c r="D399" s="68"/>
    </row>
    <row r="400" spans="1:5" ht="16.149999999999999" customHeight="1" x14ac:dyDescent="0.25">
      <c r="A400" s="67" t="s">
        <v>176</v>
      </c>
      <c r="B400" s="68" t="s">
        <v>241</v>
      </c>
      <c r="C400" s="70">
        <v>30</v>
      </c>
      <c r="D400" s="173"/>
      <c r="E400" s="172" t="str">
        <f>IF(D400&gt;0,D400*C400,"")</f>
        <v/>
      </c>
    </row>
    <row r="401" spans="1:5" ht="16.149999999999999" customHeight="1" x14ac:dyDescent="0.25">
      <c r="C401" s="72"/>
      <c r="D401" s="68"/>
    </row>
    <row r="402" spans="1:5" ht="16.149999999999999" customHeight="1" x14ac:dyDescent="0.25">
      <c r="A402" s="67">
        <v>4</v>
      </c>
      <c r="B402" s="68" t="s">
        <v>277</v>
      </c>
      <c r="C402" s="72"/>
      <c r="D402" s="68"/>
    </row>
    <row r="403" spans="1:5" ht="16.149999999999999" customHeight="1" x14ac:dyDescent="0.25">
      <c r="B403" s="68" t="s">
        <v>278</v>
      </c>
      <c r="C403" s="72"/>
      <c r="D403" s="68"/>
    </row>
    <row r="404" spans="1:5" ht="16.149999999999999" customHeight="1" x14ac:dyDescent="0.25">
      <c r="A404" s="67" t="s">
        <v>176</v>
      </c>
      <c r="B404" s="68" t="s">
        <v>211</v>
      </c>
      <c r="C404" s="70">
        <v>60</v>
      </c>
      <c r="D404" s="175"/>
      <c r="E404" s="172" t="str">
        <f>IF(D404&gt;0,D404*C404,"")</f>
        <v/>
      </c>
    </row>
    <row r="405" spans="1:5" ht="16.149999999999999" customHeight="1" x14ac:dyDescent="0.25">
      <c r="C405" s="72"/>
      <c r="D405" s="68"/>
    </row>
    <row r="406" spans="1:5" ht="16.149999999999999" customHeight="1" x14ac:dyDescent="0.25">
      <c r="A406" s="67">
        <v>5</v>
      </c>
      <c r="B406" s="68" t="s">
        <v>279</v>
      </c>
      <c r="C406" s="72"/>
      <c r="D406" s="71"/>
    </row>
    <row r="407" spans="1:5" ht="16.149999999999999" customHeight="1" x14ac:dyDescent="0.25">
      <c r="B407" s="68" t="s">
        <v>280</v>
      </c>
      <c r="C407" s="72"/>
      <c r="D407" s="71"/>
    </row>
    <row r="408" spans="1:5" ht="16.149999999999999" customHeight="1" x14ac:dyDescent="0.25">
      <c r="A408" s="67" t="s">
        <v>176</v>
      </c>
      <c r="B408" s="68" t="s">
        <v>211</v>
      </c>
      <c r="C408" s="70">
        <v>60</v>
      </c>
      <c r="D408" s="175"/>
      <c r="E408" s="172" t="str">
        <f>IF(D408&gt;0,D408*C408,"")</f>
        <v/>
      </c>
    </row>
    <row r="409" spans="1:5" ht="16.149999999999999" customHeight="1" x14ac:dyDescent="0.25">
      <c r="B409" s="165" t="s">
        <v>1396</v>
      </c>
      <c r="C409" s="70"/>
      <c r="D409" s="146"/>
      <c r="E409" s="71"/>
    </row>
    <row r="410" spans="1:5" ht="16.149999999999999" customHeight="1" x14ac:dyDescent="0.25">
      <c r="C410" s="72"/>
      <c r="D410" s="71"/>
    </row>
    <row r="411" spans="1:5" ht="16.149999999999999" customHeight="1" x14ac:dyDescent="0.25">
      <c r="A411" s="67">
        <v>6</v>
      </c>
      <c r="B411" s="68" t="s">
        <v>281</v>
      </c>
      <c r="C411" s="72"/>
      <c r="D411" s="68"/>
    </row>
    <row r="412" spans="1:5" ht="16.149999999999999" customHeight="1" x14ac:dyDescent="0.25">
      <c r="B412" s="68" t="s">
        <v>282</v>
      </c>
      <c r="C412" s="72"/>
      <c r="D412" s="68"/>
    </row>
    <row r="413" spans="1:5" ht="16.149999999999999" customHeight="1" x14ac:dyDescent="0.25">
      <c r="B413" s="68" t="s">
        <v>283</v>
      </c>
      <c r="C413" s="72"/>
      <c r="D413" s="68"/>
    </row>
    <row r="414" spans="1:5" ht="16.149999999999999" customHeight="1" x14ac:dyDescent="0.25">
      <c r="B414" s="68" t="s">
        <v>284</v>
      </c>
      <c r="C414" s="72"/>
      <c r="D414" s="68"/>
    </row>
    <row r="415" spans="1:5" ht="16.149999999999999" customHeight="1" x14ac:dyDescent="0.25">
      <c r="A415" s="67" t="s">
        <v>176</v>
      </c>
      <c r="B415" s="68" t="s">
        <v>241</v>
      </c>
      <c r="C415" s="70">
        <v>18</v>
      </c>
      <c r="D415" s="175"/>
      <c r="E415" s="172" t="str">
        <f>IF(D415&gt;0,D415*C415,"")</f>
        <v/>
      </c>
    </row>
    <row r="416" spans="1:5" ht="16.149999999999999" customHeight="1" x14ac:dyDescent="0.25">
      <c r="C416" s="72"/>
      <c r="D416" s="71"/>
      <c r="E416" s="71"/>
    </row>
    <row r="417" spans="1:5" ht="16.149999999999999" customHeight="1" x14ac:dyDescent="0.25">
      <c r="A417" s="67">
        <v>7</v>
      </c>
      <c r="B417" s="68" t="s">
        <v>285</v>
      </c>
      <c r="C417" s="72"/>
      <c r="D417" s="71"/>
      <c r="E417" s="71"/>
    </row>
    <row r="418" spans="1:5" ht="16.149999999999999" customHeight="1" x14ac:dyDescent="0.25">
      <c r="B418" s="68" t="s">
        <v>286</v>
      </c>
      <c r="C418" s="72"/>
      <c r="D418" s="71"/>
      <c r="E418" s="71"/>
    </row>
    <row r="419" spans="1:5" ht="16.149999999999999" customHeight="1" x14ac:dyDescent="0.25">
      <c r="B419" s="68" t="s">
        <v>287</v>
      </c>
      <c r="C419" s="72"/>
      <c r="D419" s="71"/>
      <c r="E419" s="71"/>
    </row>
    <row r="420" spans="1:5" ht="16.149999999999999" customHeight="1" x14ac:dyDescent="0.25">
      <c r="B420" s="68" t="s">
        <v>288</v>
      </c>
      <c r="C420" s="72"/>
      <c r="D420" s="71"/>
      <c r="E420" s="71"/>
    </row>
    <row r="421" spans="1:5" ht="16.149999999999999" customHeight="1" x14ac:dyDescent="0.25">
      <c r="A421" s="67" t="s">
        <v>176</v>
      </c>
      <c r="B421" s="68" t="s">
        <v>241</v>
      </c>
      <c r="C421" s="70">
        <v>49.84</v>
      </c>
      <c r="D421" s="175"/>
      <c r="E421" s="172" t="str">
        <f>IF(D421&gt;0,D421*C421,"")</f>
        <v/>
      </c>
    </row>
    <row r="422" spans="1:5" ht="16.149999999999999" customHeight="1" x14ac:dyDescent="0.25">
      <c r="C422" s="72"/>
      <c r="D422" s="71"/>
      <c r="E422" s="71"/>
    </row>
    <row r="423" spans="1:5" ht="16.149999999999999" customHeight="1" x14ac:dyDescent="0.25">
      <c r="A423" s="67">
        <v>8</v>
      </c>
      <c r="B423" s="68" t="s">
        <v>289</v>
      </c>
      <c r="C423" s="72"/>
      <c r="D423" s="71"/>
      <c r="E423" s="71"/>
    </row>
    <row r="424" spans="1:5" ht="16.149999999999999" customHeight="1" x14ac:dyDescent="0.25">
      <c r="B424" s="68" t="s">
        <v>290</v>
      </c>
      <c r="C424" s="72"/>
      <c r="D424" s="71"/>
      <c r="E424" s="71"/>
    </row>
    <row r="425" spans="1:5" ht="16.149999999999999" customHeight="1" x14ac:dyDescent="0.25">
      <c r="A425" s="67" t="s">
        <v>176</v>
      </c>
      <c r="B425" s="68" t="s">
        <v>241</v>
      </c>
      <c r="C425" s="70">
        <v>49.84</v>
      </c>
      <c r="D425" s="175"/>
      <c r="E425" s="172" t="str">
        <f>IF(D425&gt;0,D425*C425,"")</f>
        <v/>
      </c>
    </row>
    <row r="426" spans="1:5" ht="16.149999999999999" customHeight="1" x14ac:dyDescent="0.25">
      <c r="C426" s="72"/>
      <c r="D426" s="71"/>
      <c r="E426" s="71"/>
    </row>
    <row r="427" spans="1:5" ht="16.149999999999999" customHeight="1" x14ac:dyDescent="0.25">
      <c r="A427" s="67">
        <v>9</v>
      </c>
      <c r="B427" s="68" t="s">
        <v>291</v>
      </c>
      <c r="C427" s="72"/>
      <c r="D427" s="71"/>
      <c r="E427" s="71"/>
    </row>
    <row r="428" spans="1:5" ht="16.149999999999999" customHeight="1" x14ac:dyDescent="0.25">
      <c r="B428" s="68" t="s">
        <v>292</v>
      </c>
      <c r="C428" s="72"/>
      <c r="D428" s="71"/>
      <c r="E428" s="71"/>
    </row>
    <row r="429" spans="1:5" ht="16.149999999999999" customHeight="1" x14ac:dyDescent="0.25">
      <c r="B429" s="68" t="s">
        <v>293</v>
      </c>
      <c r="C429" s="72"/>
      <c r="D429" s="71"/>
      <c r="E429" s="71"/>
    </row>
    <row r="430" spans="1:5" ht="16.149999999999999" customHeight="1" x14ac:dyDescent="0.25">
      <c r="A430" s="67" t="s">
        <v>176</v>
      </c>
      <c r="B430" s="68" t="s">
        <v>294</v>
      </c>
      <c r="C430" s="70">
        <v>150</v>
      </c>
      <c r="D430" s="175"/>
      <c r="E430" s="172" t="str">
        <f>IF(D430&gt;0,D430*C430,"")</f>
        <v/>
      </c>
    </row>
    <row r="431" spans="1:5" ht="16.149999999999999" customHeight="1" x14ac:dyDescent="0.25">
      <c r="C431" s="72"/>
      <c r="D431" s="66"/>
    </row>
    <row r="432" spans="1:5" s="36" customFormat="1" ht="16.149999999999999" customHeight="1" thickBot="1" x14ac:dyDescent="0.3">
      <c r="A432" s="77"/>
      <c r="B432" s="56" t="s">
        <v>248</v>
      </c>
      <c r="C432" s="50"/>
      <c r="D432" s="50"/>
      <c r="E432" s="50">
        <f>SUM(E391:E431)</f>
        <v>0</v>
      </c>
    </row>
    <row r="433" spans="1:5" s="36" customFormat="1" ht="16.149999999999999" customHeight="1" thickTop="1" x14ac:dyDescent="0.25">
      <c r="A433" s="86"/>
      <c r="B433" s="34"/>
      <c r="C433" s="52"/>
      <c r="D433" s="52"/>
      <c r="E433" s="52"/>
    </row>
    <row r="434" spans="1:5" s="36" customFormat="1" ht="16.149999999999999" customHeight="1" x14ac:dyDescent="0.25">
      <c r="A434" s="33" t="s">
        <v>115</v>
      </c>
      <c r="B434" s="36" t="s">
        <v>295</v>
      </c>
      <c r="C434" s="72"/>
      <c r="D434" s="66"/>
    </row>
    <row r="435" spans="1:5" ht="16.149999999999999" customHeight="1" x14ac:dyDescent="0.25">
      <c r="C435" s="72"/>
      <c r="D435" s="66"/>
    </row>
    <row r="436" spans="1:5" s="80" customFormat="1" ht="15" x14ac:dyDescent="0.25">
      <c r="A436" s="79"/>
      <c r="B436" s="182" t="s">
        <v>296</v>
      </c>
      <c r="C436" s="72"/>
      <c r="D436" s="21"/>
    </row>
    <row r="437" spans="1:5" s="24" customFormat="1" ht="15" x14ac:dyDescent="0.25">
      <c r="A437" s="20"/>
      <c r="B437" s="73" t="s">
        <v>297</v>
      </c>
      <c r="C437" s="72"/>
      <c r="D437" s="23"/>
    </row>
    <row r="438" spans="1:5" s="24" customFormat="1" ht="15" x14ac:dyDescent="0.25">
      <c r="A438" s="20"/>
      <c r="B438" s="73" t="s">
        <v>298</v>
      </c>
      <c r="C438" s="72"/>
      <c r="D438" s="23"/>
    </row>
    <row r="439" spans="1:5" s="24" customFormat="1" ht="15" x14ac:dyDescent="0.25">
      <c r="A439" s="20"/>
      <c r="B439" s="73" t="s">
        <v>53</v>
      </c>
      <c r="C439" s="72"/>
      <c r="D439" s="23"/>
    </row>
    <row r="440" spans="1:5" s="24" customFormat="1" ht="15" x14ac:dyDescent="0.25">
      <c r="A440" s="20" t="s">
        <v>54</v>
      </c>
      <c r="B440" s="73" t="s">
        <v>144</v>
      </c>
      <c r="C440" s="72"/>
      <c r="D440" s="23"/>
    </row>
    <row r="441" spans="1:5" s="24" customFormat="1" ht="15" x14ac:dyDescent="0.25">
      <c r="A441" s="20" t="s">
        <v>54</v>
      </c>
      <c r="B441" s="73" t="s">
        <v>299</v>
      </c>
      <c r="C441" s="72"/>
      <c r="D441" s="23"/>
    </row>
    <row r="442" spans="1:5" s="24" customFormat="1" ht="15" x14ac:dyDescent="0.25">
      <c r="A442" s="20" t="s">
        <v>54</v>
      </c>
      <c r="B442" s="73" t="s">
        <v>300</v>
      </c>
      <c r="C442" s="72"/>
      <c r="D442" s="23"/>
    </row>
    <row r="443" spans="1:5" s="24" customFormat="1" ht="15" x14ac:dyDescent="0.25">
      <c r="A443" s="20" t="s">
        <v>54</v>
      </c>
      <c r="B443" s="73" t="s">
        <v>301</v>
      </c>
      <c r="C443" s="72"/>
      <c r="D443" s="23"/>
    </row>
    <row r="444" spans="1:5" s="24" customFormat="1" ht="15" x14ac:dyDescent="0.25">
      <c r="A444" s="20"/>
      <c r="B444" s="73" t="s">
        <v>302</v>
      </c>
      <c r="C444" s="72"/>
      <c r="D444" s="23"/>
    </row>
    <row r="445" spans="1:5" s="24" customFormat="1" ht="15" x14ac:dyDescent="0.25">
      <c r="A445" s="20"/>
      <c r="B445" s="73" t="s">
        <v>303</v>
      </c>
      <c r="C445" s="72"/>
      <c r="D445" s="23"/>
    </row>
    <row r="446" spans="1:5" s="24" customFormat="1" ht="15" x14ac:dyDescent="0.25">
      <c r="A446" s="20"/>
      <c r="B446" s="73" t="s">
        <v>304</v>
      </c>
      <c r="C446" s="72"/>
      <c r="D446" s="23"/>
    </row>
    <row r="447" spans="1:5" s="24" customFormat="1" ht="15" x14ac:dyDescent="0.25">
      <c r="A447" s="20"/>
      <c r="B447" s="73" t="s">
        <v>305</v>
      </c>
      <c r="C447" s="72"/>
      <c r="D447" s="23"/>
    </row>
    <row r="448" spans="1:5" s="24" customFormat="1" ht="15" x14ac:dyDescent="0.25">
      <c r="A448" s="20"/>
      <c r="B448" s="73" t="s">
        <v>306</v>
      </c>
      <c r="C448" s="72"/>
      <c r="D448" s="23"/>
    </row>
    <row r="449" spans="1:4" s="24" customFormat="1" ht="15" x14ac:dyDescent="0.25">
      <c r="A449" s="20"/>
      <c r="B449" s="73" t="s">
        <v>307</v>
      </c>
      <c r="C449" s="72"/>
      <c r="D449" s="23"/>
    </row>
    <row r="450" spans="1:4" s="24" customFormat="1" ht="15" x14ac:dyDescent="0.25">
      <c r="A450" s="20" t="s">
        <v>54</v>
      </c>
      <c r="B450" s="73" t="s">
        <v>308</v>
      </c>
      <c r="C450" s="72"/>
      <c r="D450" s="23"/>
    </row>
    <row r="451" spans="1:4" s="24" customFormat="1" ht="15" x14ac:dyDescent="0.25">
      <c r="A451" s="20" t="s">
        <v>54</v>
      </c>
      <c r="B451" s="73" t="s">
        <v>309</v>
      </c>
      <c r="C451" s="72"/>
      <c r="D451" s="23"/>
    </row>
    <row r="452" spans="1:4" s="24" customFormat="1" ht="15" x14ac:dyDescent="0.25">
      <c r="A452" s="20" t="s">
        <v>54</v>
      </c>
      <c r="B452" s="73" t="s">
        <v>310</v>
      </c>
      <c r="C452" s="72"/>
      <c r="D452" s="23"/>
    </row>
    <row r="453" spans="1:4" s="24" customFormat="1" ht="15" x14ac:dyDescent="0.25">
      <c r="A453" s="20" t="s">
        <v>54</v>
      </c>
      <c r="B453" s="73" t="s">
        <v>311</v>
      </c>
      <c r="C453" s="72"/>
      <c r="D453" s="23"/>
    </row>
    <row r="454" spans="1:4" s="24" customFormat="1" ht="15" x14ac:dyDescent="0.25">
      <c r="A454" s="20" t="s">
        <v>54</v>
      </c>
      <c r="B454" s="73" t="s">
        <v>312</v>
      </c>
      <c r="C454" s="72"/>
      <c r="D454" s="23"/>
    </row>
    <row r="455" spans="1:4" s="24" customFormat="1" ht="15" x14ac:dyDescent="0.25">
      <c r="A455" s="20" t="s">
        <v>54</v>
      </c>
      <c r="B455" s="73" t="s">
        <v>313</v>
      </c>
      <c r="C455" s="72"/>
      <c r="D455" s="23"/>
    </row>
    <row r="456" spans="1:4" s="24" customFormat="1" ht="15" x14ac:dyDescent="0.25">
      <c r="A456" s="20"/>
      <c r="B456" s="73" t="s">
        <v>314</v>
      </c>
      <c r="C456" s="72"/>
      <c r="D456" s="23"/>
    </row>
    <row r="457" spans="1:4" s="24" customFormat="1" ht="15" x14ac:dyDescent="0.25">
      <c r="A457" s="20"/>
      <c r="B457" s="182"/>
      <c r="C457" s="72"/>
      <c r="D457" s="23"/>
    </row>
    <row r="458" spans="1:4" s="80" customFormat="1" ht="15" x14ac:dyDescent="0.25">
      <c r="A458" s="79"/>
      <c r="B458" s="182" t="s">
        <v>315</v>
      </c>
      <c r="C458" s="72"/>
      <c r="D458" s="21"/>
    </row>
    <row r="459" spans="1:4" s="24" customFormat="1" ht="15" x14ac:dyDescent="0.25">
      <c r="A459" s="20"/>
      <c r="B459" s="73" t="s">
        <v>316</v>
      </c>
      <c r="C459" s="72"/>
      <c r="D459" s="23"/>
    </row>
    <row r="460" spans="1:4" s="24" customFormat="1" ht="15" x14ac:dyDescent="0.25">
      <c r="A460" s="20"/>
      <c r="B460" s="73" t="s">
        <v>317</v>
      </c>
      <c r="C460" s="72"/>
      <c r="D460" s="23"/>
    </row>
    <row r="461" spans="1:4" s="24" customFormat="1" ht="15" x14ac:dyDescent="0.25">
      <c r="A461" s="20"/>
      <c r="B461" s="73" t="s">
        <v>318</v>
      </c>
      <c r="C461" s="72"/>
      <c r="D461" s="23"/>
    </row>
    <row r="462" spans="1:4" s="24" customFormat="1" ht="15" x14ac:dyDescent="0.25">
      <c r="A462" s="20"/>
      <c r="B462" s="73" t="s">
        <v>319</v>
      </c>
      <c r="C462" s="72"/>
      <c r="D462" s="23"/>
    </row>
    <row r="463" spans="1:4" s="24" customFormat="1" ht="15" x14ac:dyDescent="0.25">
      <c r="A463" s="20"/>
      <c r="B463" s="73" t="s">
        <v>320</v>
      </c>
      <c r="C463" s="72"/>
      <c r="D463" s="23"/>
    </row>
    <row r="464" spans="1:4" s="24" customFormat="1" ht="15" x14ac:dyDescent="0.25">
      <c r="A464" s="20"/>
      <c r="B464" s="73" t="s">
        <v>321</v>
      </c>
      <c r="C464" s="72"/>
      <c r="D464" s="23"/>
    </row>
    <row r="465" spans="1:5" s="24" customFormat="1" ht="15" x14ac:dyDescent="0.25">
      <c r="A465" s="20"/>
      <c r="B465" s="73" t="s">
        <v>53</v>
      </c>
      <c r="C465" s="72"/>
      <c r="D465" s="23"/>
    </row>
    <row r="466" spans="1:5" s="24" customFormat="1" ht="15" x14ac:dyDescent="0.25">
      <c r="A466" s="20" t="s">
        <v>54</v>
      </c>
      <c r="B466" s="73" t="s">
        <v>144</v>
      </c>
      <c r="C466" s="72"/>
      <c r="D466" s="23"/>
    </row>
    <row r="467" spans="1:5" s="24" customFormat="1" ht="15" x14ac:dyDescent="0.25">
      <c r="A467" s="20" t="s">
        <v>54</v>
      </c>
      <c r="B467" s="73" t="s">
        <v>322</v>
      </c>
      <c r="C467" s="72"/>
      <c r="D467" s="23"/>
    </row>
    <row r="468" spans="1:5" s="24" customFormat="1" ht="15" x14ac:dyDescent="0.25">
      <c r="A468" s="20"/>
      <c r="B468" s="73" t="s">
        <v>323</v>
      </c>
      <c r="C468" s="72"/>
      <c r="D468" s="23"/>
    </row>
    <row r="469" spans="1:5" s="24" customFormat="1" ht="15" x14ac:dyDescent="0.25">
      <c r="A469" s="20"/>
      <c r="B469" s="73" t="s">
        <v>306</v>
      </c>
      <c r="C469" s="72"/>
      <c r="D469" s="23"/>
    </row>
    <row r="470" spans="1:5" s="24" customFormat="1" ht="15" x14ac:dyDescent="0.25">
      <c r="A470" s="20"/>
      <c r="B470" s="73" t="s">
        <v>307</v>
      </c>
      <c r="C470" s="72"/>
      <c r="D470" s="23"/>
    </row>
    <row r="471" spans="1:5" s="24" customFormat="1" ht="15" x14ac:dyDescent="0.25">
      <c r="A471" s="20" t="s">
        <v>54</v>
      </c>
      <c r="B471" s="73" t="s">
        <v>324</v>
      </c>
      <c r="C471" s="72"/>
      <c r="D471" s="23"/>
    </row>
    <row r="472" spans="1:5" s="24" customFormat="1" ht="15" x14ac:dyDescent="0.25">
      <c r="A472" s="20"/>
      <c r="B472" s="73" t="s">
        <v>325</v>
      </c>
      <c r="C472" s="72"/>
      <c r="D472" s="23"/>
    </row>
    <row r="473" spans="1:5" s="24" customFormat="1" ht="15" x14ac:dyDescent="0.25">
      <c r="A473" s="20" t="s">
        <v>54</v>
      </c>
      <c r="B473" s="73" t="s">
        <v>326</v>
      </c>
      <c r="C473" s="72"/>
      <c r="D473" s="23"/>
    </row>
    <row r="474" spans="1:5" s="24" customFormat="1" ht="15" x14ac:dyDescent="0.25">
      <c r="A474" s="20" t="s">
        <v>54</v>
      </c>
      <c r="B474" s="73" t="s">
        <v>327</v>
      </c>
      <c r="C474" s="72"/>
      <c r="D474" s="23"/>
    </row>
    <row r="475" spans="1:5" ht="16.149999999999999" customHeight="1" x14ac:dyDescent="0.25">
      <c r="C475" s="72"/>
      <c r="D475" s="71"/>
    </row>
    <row r="476" spans="1:5" s="36" customFormat="1" ht="16.149999999999999" customHeight="1" x14ac:dyDescent="0.25">
      <c r="A476" s="55">
        <v>1</v>
      </c>
      <c r="B476" s="41" t="s">
        <v>328</v>
      </c>
      <c r="C476" s="72"/>
      <c r="D476" s="71"/>
    </row>
    <row r="477" spans="1:5" s="36" customFormat="1" ht="16.149999999999999" customHeight="1" x14ac:dyDescent="0.25">
      <c r="A477" s="55"/>
      <c r="B477" s="41" t="s">
        <v>329</v>
      </c>
      <c r="C477" s="72"/>
      <c r="D477" s="71"/>
    </row>
    <row r="478" spans="1:5" ht="16.149999999999999" customHeight="1" x14ac:dyDescent="0.25">
      <c r="A478" s="67" t="s">
        <v>176</v>
      </c>
      <c r="B478" s="68" t="s">
        <v>211</v>
      </c>
      <c r="C478" s="70">
        <v>47.85</v>
      </c>
      <c r="D478" s="175">
        <v>0</v>
      </c>
      <c r="E478" s="172" t="str">
        <f>IF(D478&gt;0,D478*C478,"")</f>
        <v/>
      </c>
    </row>
    <row r="479" spans="1:5" ht="16.149999999999999" customHeight="1" x14ac:dyDescent="0.25">
      <c r="C479" s="72"/>
      <c r="D479" s="71"/>
    </row>
    <row r="480" spans="1:5" s="36" customFormat="1" ht="16.149999999999999" customHeight="1" x14ac:dyDescent="0.25">
      <c r="A480" s="55">
        <v>2</v>
      </c>
      <c r="B480" s="41" t="s">
        <v>330</v>
      </c>
      <c r="C480" s="72"/>
      <c r="D480" s="71"/>
    </row>
    <row r="481" spans="1:5" s="36" customFormat="1" ht="16.149999999999999" customHeight="1" x14ac:dyDescent="0.25">
      <c r="A481" s="55"/>
      <c r="B481" s="41" t="s">
        <v>331</v>
      </c>
      <c r="C481" s="72"/>
      <c r="D481" s="71"/>
    </row>
    <row r="482" spans="1:5" s="36" customFormat="1" ht="16.149999999999999" customHeight="1" x14ac:dyDescent="0.25">
      <c r="A482" s="55"/>
      <c r="B482" s="41" t="s">
        <v>332</v>
      </c>
      <c r="C482" s="72"/>
      <c r="D482" s="71"/>
    </row>
    <row r="483" spans="1:5" ht="16.149999999999999" customHeight="1" x14ac:dyDescent="0.25">
      <c r="A483" s="67" t="s">
        <v>176</v>
      </c>
      <c r="B483" s="68" t="s">
        <v>211</v>
      </c>
      <c r="C483" s="70">
        <v>47.85</v>
      </c>
      <c r="D483" s="175"/>
      <c r="E483" s="172" t="str">
        <f>IF(D483&gt;0,D483*C483,"")</f>
        <v/>
      </c>
    </row>
    <row r="484" spans="1:5" ht="16.149999999999999" customHeight="1" x14ac:dyDescent="0.25">
      <c r="C484" s="72"/>
      <c r="D484" s="71"/>
    </row>
    <row r="485" spans="1:5" ht="16.149999999999999" customHeight="1" x14ac:dyDescent="0.25">
      <c r="A485" s="67">
        <v>3</v>
      </c>
      <c r="B485" s="68" t="s">
        <v>333</v>
      </c>
      <c r="C485" s="72"/>
      <c r="D485" s="71"/>
    </row>
    <row r="486" spans="1:5" ht="16.149999999999999" customHeight="1" x14ac:dyDescent="0.25">
      <c r="B486" s="68" t="s">
        <v>334</v>
      </c>
      <c r="C486" s="72"/>
      <c r="D486" s="71"/>
    </row>
    <row r="487" spans="1:5" ht="16.149999999999999" customHeight="1" x14ac:dyDescent="0.25">
      <c r="A487" s="67" t="s">
        <v>54</v>
      </c>
      <c r="B487" s="68" t="s">
        <v>335</v>
      </c>
      <c r="C487" s="72"/>
      <c r="D487" s="66"/>
      <c r="E487" s="53"/>
    </row>
    <row r="488" spans="1:5" ht="16.149999999999999" customHeight="1" x14ac:dyDescent="0.25">
      <c r="A488" s="67" t="s">
        <v>54</v>
      </c>
      <c r="B488" s="68" t="s">
        <v>336</v>
      </c>
      <c r="C488" s="72"/>
      <c r="D488" s="66"/>
      <c r="E488" s="53"/>
    </row>
    <row r="489" spans="1:5" ht="16.149999999999999" customHeight="1" x14ac:dyDescent="0.25">
      <c r="A489" s="67" t="s">
        <v>54</v>
      </c>
      <c r="B489" s="68" t="s">
        <v>337</v>
      </c>
      <c r="C489" s="72"/>
      <c r="D489" s="66"/>
      <c r="E489" s="53"/>
    </row>
    <row r="490" spans="1:5" ht="16.149999999999999" customHeight="1" x14ac:dyDescent="0.25">
      <c r="B490" s="68" t="s">
        <v>338</v>
      </c>
      <c r="C490" s="72"/>
      <c r="D490" s="66"/>
      <c r="E490" s="53"/>
    </row>
    <row r="491" spans="1:5" ht="16.149999999999999" customHeight="1" x14ac:dyDescent="0.25">
      <c r="A491" s="67" t="s">
        <v>54</v>
      </c>
      <c r="B491" s="68" t="s">
        <v>339</v>
      </c>
      <c r="C491" s="72"/>
      <c r="D491" s="66"/>
      <c r="E491" s="53"/>
    </row>
    <row r="492" spans="1:5" ht="16.149999999999999" customHeight="1" x14ac:dyDescent="0.25">
      <c r="B492" s="68" t="s">
        <v>340</v>
      </c>
      <c r="C492" s="72"/>
      <c r="D492" s="66"/>
      <c r="E492" s="53"/>
    </row>
    <row r="493" spans="1:5" ht="16.149999999999999" customHeight="1" x14ac:dyDescent="0.25">
      <c r="B493" s="68" t="s">
        <v>341</v>
      </c>
      <c r="C493" s="72"/>
      <c r="D493" s="66"/>
      <c r="E493" s="53"/>
    </row>
    <row r="494" spans="1:5" ht="16.149999999999999" customHeight="1" x14ac:dyDescent="0.25">
      <c r="A494" s="67" t="s">
        <v>54</v>
      </c>
      <c r="B494" s="68" t="s">
        <v>342</v>
      </c>
      <c r="C494" s="72"/>
      <c r="D494" s="66"/>
      <c r="E494" s="53"/>
    </row>
    <row r="495" spans="1:5" ht="16.149999999999999" customHeight="1" x14ac:dyDescent="0.25">
      <c r="A495" s="67" t="s">
        <v>54</v>
      </c>
      <c r="B495" s="68" t="s">
        <v>343</v>
      </c>
      <c r="C495" s="72"/>
      <c r="D495" s="66"/>
      <c r="E495" s="53"/>
    </row>
    <row r="496" spans="1:5" ht="16.149999999999999" customHeight="1" x14ac:dyDescent="0.25">
      <c r="A496" s="67" t="s">
        <v>54</v>
      </c>
      <c r="B496" s="68" t="s">
        <v>344</v>
      </c>
      <c r="C496" s="72"/>
      <c r="D496" s="66"/>
      <c r="E496" s="53"/>
    </row>
    <row r="497" spans="1:5" ht="16.149999999999999" customHeight="1" x14ac:dyDescent="0.25">
      <c r="A497" s="67" t="s">
        <v>176</v>
      </c>
      <c r="B497" s="68" t="s">
        <v>211</v>
      </c>
      <c r="C497" s="70">
        <v>55.38</v>
      </c>
      <c r="D497" s="175"/>
      <c r="E497" s="172" t="str">
        <f>IF(D497&gt;0,D497*C497,"")</f>
        <v/>
      </c>
    </row>
    <row r="498" spans="1:5" ht="16.149999999999999" customHeight="1" x14ac:dyDescent="0.25">
      <c r="C498" s="72"/>
      <c r="D498" s="71"/>
    </row>
    <row r="499" spans="1:5" ht="16.149999999999999" customHeight="1" x14ac:dyDescent="0.25">
      <c r="A499" s="67">
        <v>4</v>
      </c>
      <c r="B499" s="68" t="s">
        <v>345</v>
      </c>
      <c r="C499" s="72"/>
      <c r="D499" s="71"/>
    </row>
    <row r="500" spans="1:5" ht="16.149999999999999" customHeight="1" x14ac:dyDescent="0.25">
      <c r="B500" s="68" t="s">
        <v>346</v>
      </c>
      <c r="C500" s="72"/>
      <c r="D500" s="71"/>
    </row>
    <row r="501" spans="1:5" ht="16.149999999999999" customHeight="1" x14ac:dyDescent="0.25">
      <c r="A501" s="67" t="s">
        <v>54</v>
      </c>
      <c r="B501" s="68" t="s">
        <v>347</v>
      </c>
      <c r="C501" s="72"/>
      <c r="D501" s="66"/>
      <c r="E501" s="53"/>
    </row>
    <row r="502" spans="1:5" ht="16.149999999999999" customHeight="1" x14ac:dyDescent="0.25">
      <c r="A502" s="67" t="s">
        <v>54</v>
      </c>
      <c r="B502" s="68" t="s">
        <v>348</v>
      </c>
      <c r="C502" s="72"/>
      <c r="D502" s="66"/>
      <c r="E502" s="53"/>
    </row>
    <row r="503" spans="1:5" ht="16.149999999999999" customHeight="1" x14ac:dyDescent="0.25">
      <c r="A503" s="67" t="s">
        <v>54</v>
      </c>
      <c r="B503" s="68" t="s">
        <v>337</v>
      </c>
      <c r="C503" s="72"/>
      <c r="D503" s="66"/>
      <c r="E503" s="53"/>
    </row>
    <row r="504" spans="1:5" ht="16.149999999999999" customHeight="1" x14ac:dyDescent="0.25">
      <c r="B504" s="68" t="s">
        <v>338</v>
      </c>
      <c r="C504" s="72"/>
      <c r="D504" s="66"/>
      <c r="E504" s="53"/>
    </row>
    <row r="505" spans="1:5" ht="16.149999999999999" customHeight="1" x14ac:dyDescent="0.25">
      <c r="A505" s="67" t="s">
        <v>54</v>
      </c>
      <c r="B505" s="68" t="s">
        <v>339</v>
      </c>
      <c r="C505" s="72"/>
      <c r="D505" s="66"/>
      <c r="E505" s="53"/>
    </row>
    <row r="506" spans="1:5" ht="16.149999999999999" customHeight="1" x14ac:dyDescent="0.25">
      <c r="B506" s="68" t="s">
        <v>340</v>
      </c>
      <c r="C506" s="72"/>
      <c r="D506" s="66"/>
      <c r="E506" s="53"/>
    </row>
    <row r="507" spans="1:5" ht="16.149999999999999" customHeight="1" x14ac:dyDescent="0.25">
      <c r="B507" s="68" t="s">
        <v>341</v>
      </c>
      <c r="C507" s="72"/>
      <c r="D507" s="66"/>
      <c r="E507" s="53"/>
    </row>
    <row r="508" spans="1:5" ht="16.149999999999999" customHeight="1" x14ac:dyDescent="0.25">
      <c r="A508" s="67" t="s">
        <v>54</v>
      </c>
      <c r="B508" s="68" t="s">
        <v>342</v>
      </c>
      <c r="C508" s="72"/>
      <c r="D508" s="66"/>
      <c r="E508" s="53"/>
    </row>
    <row r="509" spans="1:5" ht="16.149999999999999" customHeight="1" x14ac:dyDescent="0.25">
      <c r="A509" s="67" t="s">
        <v>176</v>
      </c>
      <c r="B509" s="68" t="s">
        <v>211</v>
      </c>
      <c r="C509" s="70">
        <v>68.91</v>
      </c>
      <c r="D509" s="175"/>
      <c r="E509" s="172" t="str">
        <f>IF(D509&gt;0,D509*C509,"")</f>
        <v/>
      </c>
    </row>
    <row r="510" spans="1:5" ht="16.149999999999999" customHeight="1" x14ac:dyDescent="0.25">
      <c r="C510" s="72"/>
      <c r="D510" s="71"/>
    </row>
    <row r="511" spans="1:5" ht="16.149999999999999" customHeight="1" x14ac:dyDescent="0.25">
      <c r="A511" s="67">
        <v>5</v>
      </c>
      <c r="B511" s="68" t="s">
        <v>349</v>
      </c>
      <c r="C511" s="72"/>
      <c r="D511" s="71"/>
    </row>
    <row r="512" spans="1:5" ht="16.149999999999999" customHeight="1" x14ac:dyDescent="0.25">
      <c r="A512" s="67" t="s">
        <v>54</v>
      </c>
      <c r="B512" s="68" t="s">
        <v>350</v>
      </c>
      <c r="C512" s="72"/>
      <c r="D512" s="71"/>
    </row>
    <row r="513" spans="1:5" ht="16.149999999999999" customHeight="1" x14ac:dyDescent="0.25">
      <c r="B513" s="68" t="s">
        <v>351</v>
      </c>
      <c r="C513" s="72"/>
      <c r="D513" s="71"/>
    </row>
    <row r="514" spans="1:5" ht="16.149999999999999" customHeight="1" x14ac:dyDescent="0.25">
      <c r="A514" s="67" t="s">
        <v>54</v>
      </c>
      <c r="B514" s="68" t="s">
        <v>352</v>
      </c>
      <c r="C514" s="72"/>
      <c r="D514" s="71"/>
    </row>
    <row r="515" spans="1:5" ht="16.149999999999999" customHeight="1" x14ac:dyDescent="0.25">
      <c r="A515" s="67" t="s">
        <v>54</v>
      </c>
      <c r="B515" s="68" t="s">
        <v>353</v>
      </c>
      <c r="C515" s="72"/>
      <c r="D515" s="71"/>
    </row>
    <row r="516" spans="1:5" ht="16.149999999999999" customHeight="1" x14ac:dyDescent="0.25">
      <c r="B516" s="68" t="s">
        <v>354</v>
      </c>
      <c r="C516" s="72"/>
      <c r="D516" s="71"/>
    </row>
    <row r="517" spans="1:5" s="36" customFormat="1" ht="16.149999999999999" customHeight="1" x14ac:dyDescent="0.25">
      <c r="A517" s="55" t="s">
        <v>176</v>
      </c>
      <c r="B517" s="41" t="s">
        <v>211</v>
      </c>
      <c r="C517" s="70">
        <v>60</v>
      </c>
      <c r="D517" s="175"/>
      <c r="E517" s="172" t="str">
        <f>IF(D517&gt;0,D517*C517,"")</f>
        <v/>
      </c>
    </row>
    <row r="518" spans="1:5" ht="16.149999999999999" customHeight="1" x14ac:dyDescent="0.25">
      <c r="B518" s="165" t="s">
        <v>1396</v>
      </c>
      <c r="C518" s="72"/>
      <c r="D518" s="71"/>
    </row>
    <row r="519" spans="1:5" ht="16.149999999999999" customHeight="1" x14ac:dyDescent="0.25">
      <c r="B519" s="165"/>
      <c r="C519" s="72"/>
      <c r="D519" s="71"/>
    </row>
    <row r="520" spans="1:5" ht="16.149999999999999" customHeight="1" x14ac:dyDescent="0.25">
      <c r="A520" s="67">
        <v>6</v>
      </c>
      <c r="B520" s="85" t="s">
        <v>355</v>
      </c>
      <c r="C520" s="72"/>
      <c r="D520" s="66"/>
    </row>
    <row r="521" spans="1:5" ht="16.149999999999999" customHeight="1" x14ac:dyDescent="0.25">
      <c r="A521" s="67" t="s">
        <v>54</v>
      </c>
      <c r="B521" s="68" t="s">
        <v>356</v>
      </c>
      <c r="C521" s="72"/>
      <c r="D521" s="66"/>
    </row>
    <row r="522" spans="1:5" ht="16.149999999999999" customHeight="1" x14ac:dyDescent="0.25">
      <c r="A522" s="67" t="s">
        <v>54</v>
      </c>
      <c r="B522" s="68" t="s">
        <v>357</v>
      </c>
      <c r="C522" s="72"/>
      <c r="D522" s="66"/>
    </row>
    <row r="523" spans="1:5" s="83" customFormat="1" ht="16.5" customHeight="1" x14ac:dyDescent="0.25">
      <c r="A523" s="81" t="s">
        <v>54</v>
      </c>
      <c r="B523" s="85" t="s">
        <v>358</v>
      </c>
      <c r="C523" s="72"/>
      <c r="D523" s="82"/>
    </row>
    <row r="524" spans="1:5" s="83" customFormat="1" ht="16.5" customHeight="1" x14ac:dyDescent="0.25">
      <c r="A524" s="81" t="s">
        <v>54</v>
      </c>
      <c r="B524" s="68" t="s">
        <v>359</v>
      </c>
      <c r="C524" s="72"/>
      <c r="D524" s="82"/>
    </row>
    <row r="525" spans="1:5" s="36" customFormat="1" ht="16.149999999999999" customHeight="1" x14ac:dyDescent="0.25">
      <c r="A525" s="55" t="s">
        <v>176</v>
      </c>
      <c r="B525" s="41" t="s">
        <v>211</v>
      </c>
      <c r="C525" s="70">
        <v>60</v>
      </c>
      <c r="D525" s="175"/>
      <c r="E525" s="172" t="str">
        <f>IF(D525&gt;0,D525*C525,"")</f>
        <v/>
      </c>
    </row>
    <row r="526" spans="1:5" s="36" customFormat="1" ht="16.149999999999999" customHeight="1" x14ac:dyDescent="0.25">
      <c r="A526" s="55"/>
      <c r="B526" s="41"/>
      <c r="C526" s="72"/>
      <c r="D526" s="71"/>
      <c r="E526" s="71"/>
    </row>
    <row r="527" spans="1:5" s="36" customFormat="1" ht="16.149999999999999" customHeight="1" x14ac:dyDescent="0.25">
      <c r="A527" s="55">
        <v>7</v>
      </c>
      <c r="B527" s="41" t="s">
        <v>360</v>
      </c>
      <c r="C527" s="72"/>
      <c r="D527" s="71"/>
      <c r="E527" s="71"/>
    </row>
    <row r="528" spans="1:5" s="36" customFormat="1" ht="16.149999999999999" customHeight="1" x14ac:dyDescent="0.25">
      <c r="A528" s="55"/>
      <c r="B528" s="41"/>
      <c r="C528" s="72"/>
      <c r="D528" s="71"/>
      <c r="E528" s="71"/>
    </row>
    <row r="529" spans="1:5" s="36" customFormat="1" ht="16.149999999999999" customHeight="1" x14ac:dyDescent="0.25">
      <c r="A529" s="55" t="s">
        <v>361</v>
      </c>
      <c r="B529" s="41" t="s">
        <v>362</v>
      </c>
      <c r="C529" s="72"/>
      <c r="D529" s="71"/>
      <c r="E529" s="71"/>
    </row>
    <row r="530" spans="1:5" s="36" customFormat="1" ht="16.149999999999999" customHeight="1" x14ac:dyDescent="0.25">
      <c r="A530" s="55"/>
      <c r="B530" s="41" t="s">
        <v>363</v>
      </c>
      <c r="C530" s="72"/>
      <c r="D530" s="71"/>
      <c r="E530" s="71"/>
    </row>
    <row r="531" spans="1:5" s="36" customFormat="1" ht="16.149999999999999" customHeight="1" x14ac:dyDescent="0.25">
      <c r="A531" s="55"/>
      <c r="B531" s="41" t="s">
        <v>364</v>
      </c>
      <c r="C531" s="72"/>
      <c r="D531" s="71"/>
      <c r="E531" s="71"/>
    </row>
    <row r="532" spans="1:5" s="36" customFormat="1" ht="16.149999999999999" customHeight="1" x14ac:dyDescent="0.25">
      <c r="A532" s="55" t="s">
        <v>176</v>
      </c>
      <c r="B532" s="41" t="s">
        <v>211</v>
      </c>
      <c r="C532" s="70">
        <v>1290</v>
      </c>
      <c r="D532" s="175"/>
      <c r="E532" s="172" t="str">
        <f>IF(D532&gt;0,D532*C532,"")</f>
        <v/>
      </c>
    </row>
    <row r="533" spans="1:5" s="36" customFormat="1" ht="16.149999999999999" customHeight="1" x14ac:dyDescent="0.25">
      <c r="A533" s="55"/>
      <c r="B533" s="41"/>
      <c r="C533" s="72"/>
      <c r="D533" s="71"/>
      <c r="E533" s="71"/>
    </row>
    <row r="534" spans="1:5" s="36" customFormat="1" ht="16.149999999999999" customHeight="1" x14ac:dyDescent="0.25">
      <c r="A534" s="55" t="s">
        <v>365</v>
      </c>
      <c r="B534" s="41" t="s">
        <v>366</v>
      </c>
      <c r="C534" s="72"/>
      <c r="D534" s="71"/>
      <c r="E534" s="71"/>
    </row>
    <row r="535" spans="1:5" s="36" customFormat="1" ht="16.149999999999999" customHeight="1" x14ac:dyDescent="0.25">
      <c r="A535" s="55"/>
      <c r="B535" s="41" t="s">
        <v>367</v>
      </c>
      <c r="C535" s="72"/>
      <c r="D535" s="71"/>
      <c r="E535" s="71"/>
    </row>
    <row r="536" spans="1:5" s="36" customFormat="1" ht="16.149999999999999" customHeight="1" x14ac:dyDescent="0.25">
      <c r="A536" s="55" t="s">
        <v>176</v>
      </c>
      <c r="B536" s="41" t="s">
        <v>211</v>
      </c>
      <c r="C536" s="70">
        <v>1290</v>
      </c>
      <c r="D536" s="175"/>
      <c r="E536" s="172" t="str">
        <f>IF(D536&gt;0,D536*C536,"")</f>
        <v/>
      </c>
    </row>
    <row r="537" spans="1:5" s="36" customFormat="1" ht="16.149999999999999" customHeight="1" x14ac:dyDescent="0.25">
      <c r="A537" s="55"/>
      <c r="B537" s="41"/>
      <c r="C537" s="72"/>
      <c r="D537" s="71"/>
      <c r="E537" s="71"/>
    </row>
    <row r="538" spans="1:5" s="36" customFormat="1" ht="16.149999999999999" customHeight="1" x14ac:dyDescent="0.25">
      <c r="A538" s="55" t="s">
        <v>368</v>
      </c>
      <c r="B538" s="41" t="s">
        <v>369</v>
      </c>
      <c r="C538" s="72"/>
      <c r="D538" s="71"/>
      <c r="E538" s="71"/>
    </row>
    <row r="539" spans="1:5" s="36" customFormat="1" ht="16.149999999999999" customHeight="1" x14ac:dyDescent="0.25">
      <c r="A539" s="55"/>
      <c r="B539" s="41" t="s">
        <v>370</v>
      </c>
      <c r="C539" s="72"/>
      <c r="D539" s="71"/>
      <c r="E539" s="71"/>
    </row>
    <row r="540" spans="1:5" s="36" customFormat="1" ht="16.149999999999999" customHeight="1" x14ac:dyDescent="0.25">
      <c r="A540" s="55" t="s">
        <v>176</v>
      </c>
      <c r="B540" s="41" t="s">
        <v>224</v>
      </c>
      <c r="C540" s="70">
        <v>5</v>
      </c>
      <c r="D540" s="175"/>
      <c r="E540" s="172" t="str">
        <f>IF(D540&gt;0,D540*C540,"")</f>
        <v/>
      </c>
    </row>
    <row r="541" spans="1:5" s="36" customFormat="1" ht="16.149999999999999" customHeight="1" x14ac:dyDescent="0.25">
      <c r="A541" s="55"/>
      <c r="B541" s="41"/>
      <c r="C541" s="72"/>
      <c r="D541" s="71"/>
      <c r="E541" s="71"/>
    </row>
    <row r="542" spans="1:5" s="36" customFormat="1" ht="16.149999999999999" customHeight="1" x14ac:dyDescent="0.25">
      <c r="A542" s="55" t="s">
        <v>371</v>
      </c>
      <c r="B542" s="41" t="s">
        <v>372</v>
      </c>
      <c r="C542" s="72"/>
      <c r="D542" s="71"/>
      <c r="E542" s="71"/>
    </row>
    <row r="543" spans="1:5" ht="16.149999999999999" customHeight="1" x14ac:dyDescent="0.25">
      <c r="B543" s="36" t="s">
        <v>373</v>
      </c>
      <c r="C543" s="72"/>
      <c r="D543" s="71"/>
    </row>
    <row r="544" spans="1:5" ht="16.149999999999999" customHeight="1" x14ac:dyDescent="0.25">
      <c r="A544" s="67" t="s">
        <v>54</v>
      </c>
      <c r="B544" s="68" t="s">
        <v>374</v>
      </c>
      <c r="C544" s="72"/>
      <c r="D544" s="71"/>
    </row>
    <row r="545" spans="1:5" ht="16.149999999999999" customHeight="1" x14ac:dyDescent="0.25">
      <c r="B545" s="68" t="s">
        <v>375</v>
      </c>
      <c r="C545" s="72"/>
      <c r="D545" s="71"/>
    </row>
    <row r="546" spans="1:5" ht="16.149999999999999" customHeight="1" x14ac:dyDescent="0.25">
      <c r="A546" s="67" t="s">
        <v>54</v>
      </c>
      <c r="B546" s="68" t="s">
        <v>376</v>
      </c>
      <c r="C546" s="72"/>
      <c r="D546" s="71"/>
    </row>
    <row r="547" spans="1:5" ht="16.149999999999999" customHeight="1" x14ac:dyDescent="0.25">
      <c r="A547" s="67" t="s">
        <v>54</v>
      </c>
      <c r="B547" s="68" t="s">
        <v>377</v>
      </c>
      <c r="C547" s="72"/>
      <c r="D547" s="71"/>
    </row>
    <row r="548" spans="1:5" ht="16.149999999999999" customHeight="1" x14ac:dyDescent="0.25">
      <c r="A548" s="67" t="s">
        <v>54</v>
      </c>
      <c r="B548" s="68" t="s">
        <v>378</v>
      </c>
      <c r="C548" s="72"/>
      <c r="D548" s="71"/>
    </row>
    <row r="549" spans="1:5" ht="16.149999999999999" customHeight="1" x14ac:dyDescent="0.25">
      <c r="A549" s="67" t="s">
        <v>54</v>
      </c>
      <c r="B549" s="68" t="s">
        <v>379</v>
      </c>
      <c r="C549" s="72"/>
      <c r="D549" s="71"/>
    </row>
    <row r="550" spans="1:5" ht="16.149999999999999" customHeight="1" x14ac:dyDescent="0.25">
      <c r="A550" s="67" t="s">
        <v>54</v>
      </c>
      <c r="B550" s="68" t="s">
        <v>376</v>
      </c>
      <c r="C550" s="72"/>
      <c r="D550" s="71"/>
    </row>
    <row r="551" spans="1:5" ht="16.149999999999999" customHeight="1" x14ac:dyDescent="0.25">
      <c r="A551" s="67" t="s">
        <v>54</v>
      </c>
      <c r="B551" s="68" t="s">
        <v>380</v>
      </c>
      <c r="C551" s="72"/>
      <c r="D551" s="71"/>
    </row>
    <row r="552" spans="1:5" s="36" customFormat="1" ht="16.149999999999999" customHeight="1" x14ac:dyDescent="0.25">
      <c r="A552" s="55" t="s">
        <v>176</v>
      </c>
      <c r="B552" s="41" t="s">
        <v>211</v>
      </c>
      <c r="C552" s="70">
        <v>655.49</v>
      </c>
      <c r="D552" s="175"/>
      <c r="E552" s="172" t="str">
        <f>IF(D552&gt;0,D552*C552,"")</f>
        <v/>
      </c>
    </row>
    <row r="553" spans="1:5" s="36" customFormat="1" ht="16.149999999999999" customHeight="1" x14ac:dyDescent="0.25">
      <c r="A553" s="55"/>
      <c r="B553" s="165" t="s">
        <v>1396</v>
      </c>
      <c r="C553" s="72"/>
      <c r="D553" s="71"/>
      <c r="E553" s="71"/>
    </row>
    <row r="554" spans="1:5" s="36" customFormat="1" ht="16.149999999999999" customHeight="1" x14ac:dyDescent="0.25">
      <c r="A554" s="55"/>
      <c r="B554" s="165"/>
      <c r="C554" s="74"/>
      <c r="D554" s="71"/>
      <c r="E554" s="71"/>
    </row>
    <row r="555" spans="1:5" ht="12.75" x14ac:dyDescent="0.25">
      <c r="A555" s="55"/>
      <c r="B555" s="36" t="s">
        <v>166</v>
      </c>
      <c r="C555" s="84"/>
      <c r="D555" s="71"/>
      <c r="E555" s="71"/>
    </row>
    <row r="556" spans="1:5" ht="12.75" x14ac:dyDescent="0.25">
      <c r="A556" s="55" t="s">
        <v>54</v>
      </c>
      <c r="B556" s="68" t="s">
        <v>381</v>
      </c>
      <c r="C556" s="84"/>
      <c r="D556" s="71"/>
      <c r="E556" s="71"/>
    </row>
    <row r="557" spans="1:5" ht="12.75" x14ac:dyDescent="0.25">
      <c r="A557" s="55"/>
      <c r="B557" s="68" t="s">
        <v>382</v>
      </c>
      <c r="C557" s="84"/>
      <c r="D557" s="71"/>
      <c r="E557" s="71"/>
    </row>
    <row r="558" spans="1:5" ht="12.75" x14ac:dyDescent="0.25">
      <c r="A558" s="55"/>
      <c r="B558" s="68" t="s">
        <v>383</v>
      </c>
      <c r="C558" s="84"/>
      <c r="D558" s="71"/>
      <c r="E558" s="71"/>
    </row>
    <row r="559" spans="1:5" s="36" customFormat="1" ht="16.149999999999999" customHeight="1" x14ac:dyDescent="0.25">
      <c r="A559" s="55"/>
      <c r="B559" s="183"/>
      <c r="C559" s="72"/>
      <c r="D559" s="71"/>
      <c r="E559" s="71"/>
    </row>
    <row r="560" spans="1:5" s="36" customFormat="1" ht="16.149999999999999" customHeight="1" x14ac:dyDescent="0.25">
      <c r="A560" s="55" t="s">
        <v>384</v>
      </c>
      <c r="B560" s="41" t="s">
        <v>372</v>
      </c>
      <c r="C560" s="72"/>
      <c r="D560" s="71"/>
      <c r="E560" s="71"/>
    </row>
    <row r="561" spans="1:5" s="36" customFormat="1" ht="16.149999999999999" customHeight="1" x14ac:dyDescent="0.25">
      <c r="A561" s="55"/>
      <c r="B561" s="36" t="s">
        <v>385</v>
      </c>
      <c r="C561" s="72"/>
      <c r="D561" s="71"/>
      <c r="E561" s="71"/>
    </row>
    <row r="562" spans="1:5" ht="16.149999999999999" customHeight="1" x14ac:dyDescent="0.25">
      <c r="A562" s="67" t="s">
        <v>54</v>
      </c>
      <c r="B562" s="68" t="s">
        <v>374</v>
      </c>
      <c r="C562" s="72"/>
      <c r="D562" s="71"/>
    </row>
    <row r="563" spans="1:5" ht="16.149999999999999" customHeight="1" x14ac:dyDescent="0.25">
      <c r="B563" s="68" t="s">
        <v>375</v>
      </c>
      <c r="C563" s="72"/>
      <c r="D563" s="71"/>
    </row>
    <row r="564" spans="1:5" ht="16.149999999999999" customHeight="1" x14ac:dyDescent="0.25">
      <c r="A564" s="67" t="s">
        <v>54</v>
      </c>
      <c r="B564" s="68" t="s">
        <v>376</v>
      </c>
      <c r="C564" s="72"/>
      <c r="D564" s="71"/>
    </row>
    <row r="565" spans="1:5" ht="16.149999999999999" customHeight="1" x14ac:dyDescent="0.25">
      <c r="A565" s="67" t="s">
        <v>54</v>
      </c>
      <c r="B565" s="68" t="s">
        <v>386</v>
      </c>
      <c r="C565" s="72"/>
      <c r="D565" s="71"/>
    </row>
    <row r="566" spans="1:5" ht="16.149999999999999" customHeight="1" x14ac:dyDescent="0.25">
      <c r="A566" s="67" t="s">
        <v>54</v>
      </c>
      <c r="B566" s="68" t="s">
        <v>378</v>
      </c>
      <c r="C566" s="72"/>
      <c r="D566" s="71"/>
    </row>
    <row r="567" spans="1:5" ht="16.149999999999999" customHeight="1" x14ac:dyDescent="0.25">
      <c r="A567" s="67" t="s">
        <v>54</v>
      </c>
      <c r="B567" s="68" t="s">
        <v>379</v>
      </c>
      <c r="C567" s="72"/>
      <c r="D567" s="71"/>
    </row>
    <row r="568" spans="1:5" ht="16.149999999999999" customHeight="1" x14ac:dyDescent="0.25">
      <c r="A568" s="67" t="s">
        <v>54</v>
      </c>
      <c r="B568" s="68" t="s">
        <v>387</v>
      </c>
      <c r="C568" s="72"/>
      <c r="D568" s="71"/>
    </row>
    <row r="569" spans="1:5" ht="16.149999999999999" customHeight="1" x14ac:dyDescent="0.25">
      <c r="A569" s="67" t="s">
        <v>54</v>
      </c>
      <c r="B569" s="68" t="s">
        <v>388</v>
      </c>
      <c r="C569" s="72"/>
      <c r="D569" s="71"/>
    </row>
    <row r="570" spans="1:5" s="36" customFormat="1" ht="16.149999999999999" customHeight="1" x14ac:dyDescent="0.25">
      <c r="A570" s="55" t="s">
        <v>176</v>
      </c>
      <c r="B570" s="41" t="s">
        <v>211</v>
      </c>
      <c r="C570" s="70">
        <v>68.91</v>
      </c>
      <c r="D570" s="175"/>
      <c r="E570" s="172" t="str">
        <f>IF(D570&gt;0,D570*C570,"")</f>
        <v/>
      </c>
    </row>
    <row r="571" spans="1:5" s="36" customFormat="1" ht="16.149999999999999" customHeight="1" x14ac:dyDescent="0.25">
      <c r="A571" s="55"/>
      <c r="B571" s="165" t="s">
        <v>1396</v>
      </c>
      <c r="C571" s="72"/>
      <c r="D571" s="71"/>
      <c r="E571" s="71"/>
    </row>
    <row r="572" spans="1:5" s="36" customFormat="1" ht="16.149999999999999" customHeight="1" x14ac:dyDescent="0.25">
      <c r="A572" s="55"/>
      <c r="B572" s="165"/>
      <c r="C572" s="74"/>
      <c r="D572" s="71"/>
      <c r="E572" s="71"/>
    </row>
    <row r="573" spans="1:5" s="36" customFormat="1" ht="16.149999999999999" customHeight="1" x14ac:dyDescent="0.25">
      <c r="A573" s="55" t="s">
        <v>389</v>
      </c>
      <c r="B573" s="41" t="s">
        <v>372</v>
      </c>
      <c r="C573" s="72"/>
      <c r="D573" s="71"/>
      <c r="E573" s="71"/>
    </row>
    <row r="574" spans="1:5" ht="16.149999999999999" customHeight="1" x14ac:dyDescent="0.25">
      <c r="A574" s="67" t="s">
        <v>54</v>
      </c>
      <c r="B574" s="68" t="s">
        <v>374</v>
      </c>
      <c r="C574" s="72"/>
      <c r="D574" s="71"/>
    </row>
    <row r="575" spans="1:5" ht="16.149999999999999" customHeight="1" x14ac:dyDescent="0.25">
      <c r="B575" s="68" t="s">
        <v>375</v>
      </c>
      <c r="C575" s="72"/>
      <c r="D575" s="71"/>
    </row>
    <row r="576" spans="1:5" s="36" customFormat="1" ht="16.149999999999999" customHeight="1" x14ac:dyDescent="0.25">
      <c r="A576" s="55" t="s">
        <v>54</v>
      </c>
      <c r="B576" s="36" t="s">
        <v>1313</v>
      </c>
      <c r="C576" s="72"/>
      <c r="D576" s="71"/>
      <c r="E576" s="71"/>
    </row>
    <row r="577" spans="1:5" ht="16.149999999999999" customHeight="1" x14ac:dyDescent="0.25">
      <c r="A577" s="67" t="s">
        <v>54</v>
      </c>
      <c r="B577" s="68" t="s">
        <v>390</v>
      </c>
      <c r="C577" s="72"/>
      <c r="D577" s="71"/>
    </row>
    <row r="578" spans="1:5" ht="16.149999999999999" customHeight="1" x14ac:dyDescent="0.25">
      <c r="A578" s="67" t="s">
        <v>54</v>
      </c>
      <c r="B578" s="68" t="s">
        <v>378</v>
      </c>
      <c r="C578" s="72"/>
      <c r="D578" s="71"/>
    </row>
    <row r="579" spans="1:5" ht="16.149999999999999" customHeight="1" x14ac:dyDescent="0.25">
      <c r="A579" s="67" t="s">
        <v>54</v>
      </c>
      <c r="B579" s="68" t="s">
        <v>379</v>
      </c>
      <c r="C579" s="72"/>
      <c r="D579" s="71"/>
    </row>
    <row r="580" spans="1:5" ht="16.149999999999999" customHeight="1" x14ac:dyDescent="0.25">
      <c r="A580" s="67" t="s">
        <v>54</v>
      </c>
      <c r="B580" s="68" t="s">
        <v>376</v>
      </c>
      <c r="C580" s="72"/>
      <c r="D580" s="71"/>
    </row>
    <row r="581" spans="1:5" ht="16.149999999999999" customHeight="1" x14ac:dyDescent="0.25">
      <c r="A581" s="67" t="s">
        <v>54</v>
      </c>
      <c r="B581" s="68" t="s">
        <v>391</v>
      </c>
      <c r="C581" s="72"/>
      <c r="D581" s="71"/>
    </row>
    <row r="582" spans="1:5" s="36" customFormat="1" ht="16.149999999999999" customHeight="1" x14ac:dyDescent="0.25">
      <c r="A582" s="55" t="s">
        <v>176</v>
      </c>
      <c r="B582" s="41" t="s">
        <v>211</v>
      </c>
      <c r="C582" s="70">
        <v>83.5</v>
      </c>
      <c r="D582" s="175"/>
      <c r="E582" s="172" t="str">
        <f>IF(D582&gt;0,D582*C582,"")</f>
        <v/>
      </c>
    </row>
    <row r="583" spans="1:5" s="36" customFormat="1" ht="16.149999999999999" customHeight="1" x14ac:dyDescent="0.25">
      <c r="A583" s="55"/>
      <c r="B583" s="165"/>
      <c r="C583" s="72"/>
      <c r="D583" s="71"/>
      <c r="E583" s="71"/>
    </row>
    <row r="584" spans="1:5" s="36" customFormat="1" ht="16.149999999999999" customHeight="1" x14ac:dyDescent="0.25">
      <c r="A584" s="55" t="s">
        <v>392</v>
      </c>
      <c r="B584" s="41" t="s">
        <v>372</v>
      </c>
      <c r="C584" s="72"/>
      <c r="D584" s="71"/>
      <c r="E584" s="71"/>
    </row>
    <row r="585" spans="1:5" ht="16.149999999999999" customHeight="1" x14ac:dyDescent="0.25">
      <c r="A585" s="67" t="s">
        <v>54</v>
      </c>
      <c r="B585" s="68" t="s">
        <v>393</v>
      </c>
      <c r="C585" s="72"/>
      <c r="D585" s="71"/>
    </row>
    <row r="586" spans="1:5" ht="16.149999999999999" customHeight="1" x14ac:dyDescent="0.25">
      <c r="B586" s="68" t="s">
        <v>375</v>
      </c>
      <c r="C586" s="72"/>
      <c r="D586" s="71"/>
    </row>
    <row r="587" spans="1:5" s="36" customFormat="1" ht="16.149999999999999" customHeight="1" x14ac:dyDescent="0.25">
      <c r="A587" s="55"/>
      <c r="B587" s="36" t="s">
        <v>1314</v>
      </c>
      <c r="C587" s="72"/>
      <c r="D587" s="71"/>
      <c r="E587" s="71"/>
    </row>
    <row r="588" spans="1:5" ht="16.149999999999999" customHeight="1" x14ac:dyDescent="0.25">
      <c r="A588" s="67" t="s">
        <v>54</v>
      </c>
      <c r="B588" s="68" t="s">
        <v>376</v>
      </c>
      <c r="C588" s="72"/>
      <c r="D588" s="71"/>
    </row>
    <row r="589" spans="1:5" ht="16.149999999999999" customHeight="1" x14ac:dyDescent="0.25">
      <c r="A589" s="67" t="s">
        <v>54</v>
      </c>
      <c r="B589" s="68" t="s">
        <v>394</v>
      </c>
      <c r="C589" s="72"/>
      <c r="D589" s="71"/>
    </row>
    <row r="590" spans="1:5" ht="16.149999999999999" customHeight="1" x14ac:dyDescent="0.25">
      <c r="A590" s="67" t="s">
        <v>54</v>
      </c>
      <c r="B590" s="68" t="s">
        <v>379</v>
      </c>
      <c r="C590" s="72"/>
      <c r="D590" s="71"/>
    </row>
    <row r="591" spans="1:5" ht="16.149999999999999" customHeight="1" x14ac:dyDescent="0.25">
      <c r="A591" s="67" t="s">
        <v>54</v>
      </c>
      <c r="B591" s="68" t="s">
        <v>376</v>
      </c>
      <c r="C591" s="72"/>
      <c r="D591" s="71"/>
    </row>
    <row r="592" spans="1:5" ht="16.149999999999999" customHeight="1" x14ac:dyDescent="0.25">
      <c r="A592" s="67" t="s">
        <v>54</v>
      </c>
      <c r="B592" s="68" t="s">
        <v>395</v>
      </c>
      <c r="C592" s="72"/>
      <c r="D592" s="71"/>
    </row>
    <row r="593" spans="1:5" s="36" customFormat="1" ht="16.149999999999999" customHeight="1" x14ac:dyDescent="0.25">
      <c r="A593" s="55" t="s">
        <v>176</v>
      </c>
      <c r="B593" s="41" t="s">
        <v>224</v>
      </c>
      <c r="C593" s="70">
        <v>949.62</v>
      </c>
      <c r="D593" s="175"/>
      <c r="E593" s="172" t="str">
        <f>IF(D593&gt;0,D593*C593,"")</f>
        <v/>
      </c>
    </row>
    <row r="594" spans="1:5" s="36" customFormat="1" ht="16.149999999999999" customHeight="1" x14ac:dyDescent="0.25">
      <c r="A594" s="55"/>
      <c r="C594" s="72"/>
      <c r="D594" s="71"/>
      <c r="E594" s="71"/>
    </row>
    <row r="595" spans="1:5" s="36" customFormat="1" ht="16.149999999999999" customHeight="1" x14ac:dyDescent="0.25">
      <c r="A595" s="55" t="s">
        <v>396</v>
      </c>
      <c r="B595" s="41" t="s">
        <v>372</v>
      </c>
      <c r="C595" s="72"/>
      <c r="D595" s="71"/>
      <c r="E595" s="71"/>
    </row>
    <row r="596" spans="1:5" s="36" customFormat="1" ht="16.149999999999999" customHeight="1" x14ac:dyDescent="0.25">
      <c r="A596" s="55"/>
      <c r="B596" s="36" t="s">
        <v>1315</v>
      </c>
      <c r="C596" s="72"/>
      <c r="D596" s="71"/>
      <c r="E596" s="71"/>
    </row>
    <row r="597" spans="1:5" ht="16.149999999999999" customHeight="1" x14ac:dyDescent="0.25">
      <c r="A597" s="67" t="s">
        <v>54</v>
      </c>
      <c r="B597" s="68" t="s">
        <v>394</v>
      </c>
      <c r="C597" s="72"/>
      <c r="D597" s="71"/>
    </row>
    <row r="598" spans="1:5" ht="16.149999999999999" customHeight="1" x14ac:dyDescent="0.25">
      <c r="A598" s="67" t="s">
        <v>54</v>
      </c>
      <c r="B598" s="68" t="s">
        <v>379</v>
      </c>
      <c r="C598" s="72"/>
      <c r="D598" s="71"/>
    </row>
    <row r="599" spans="1:5" ht="16.149999999999999" customHeight="1" x14ac:dyDescent="0.25">
      <c r="A599" s="67" t="s">
        <v>54</v>
      </c>
      <c r="B599" s="68" t="s">
        <v>397</v>
      </c>
      <c r="C599" s="72"/>
      <c r="D599" s="71"/>
    </row>
    <row r="600" spans="1:5" s="36" customFormat="1" ht="16.149999999999999" customHeight="1" x14ac:dyDescent="0.25">
      <c r="A600" s="55" t="s">
        <v>176</v>
      </c>
      <c r="B600" s="41" t="s">
        <v>224</v>
      </c>
      <c r="C600" s="70">
        <v>156.56</v>
      </c>
      <c r="D600" s="175"/>
      <c r="E600" s="172" t="str">
        <f>IF(D600&gt;0,D600*C600,"")</f>
        <v/>
      </c>
    </row>
    <row r="601" spans="1:5" s="36" customFormat="1" ht="16.149999999999999" customHeight="1" x14ac:dyDescent="0.25">
      <c r="A601" s="55"/>
      <c r="B601" s="41"/>
      <c r="C601" s="72"/>
      <c r="D601" s="40"/>
    </row>
    <row r="602" spans="1:5" ht="16.149999999999999" customHeight="1" x14ac:dyDescent="0.25">
      <c r="A602" s="67">
        <v>8</v>
      </c>
      <c r="B602" s="68" t="s">
        <v>398</v>
      </c>
      <c r="C602" s="72"/>
      <c r="D602" s="71"/>
    </row>
    <row r="603" spans="1:5" ht="16.149999999999999" customHeight="1" x14ac:dyDescent="0.25">
      <c r="B603" s="68" t="s">
        <v>399</v>
      </c>
      <c r="C603" s="72"/>
      <c r="D603" s="71"/>
    </row>
    <row r="604" spans="1:5" ht="16.149999999999999" customHeight="1" x14ac:dyDescent="0.25">
      <c r="B604" s="68" t="s">
        <v>400</v>
      </c>
      <c r="C604" s="72"/>
      <c r="D604" s="71"/>
    </row>
    <row r="605" spans="1:5" ht="16.149999999999999" customHeight="1" x14ac:dyDescent="0.25">
      <c r="B605" s="68" t="s">
        <v>401</v>
      </c>
      <c r="C605" s="72"/>
      <c r="D605" s="71"/>
    </row>
    <row r="606" spans="1:5" ht="16.149999999999999" customHeight="1" x14ac:dyDescent="0.25">
      <c r="B606" s="68" t="s">
        <v>402</v>
      </c>
      <c r="C606" s="72"/>
      <c r="D606" s="71"/>
    </row>
    <row r="607" spans="1:5" ht="16.149999999999999" customHeight="1" x14ac:dyDescent="0.25">
      <c r="B607" s="68" t="s">
        <v>403</v>
      </c>
      <c r="C607" s="72"/>
      <c r="D607" s="71"/>
    </row>
    <row r="608" spans="1:5" ht="16.149999999999999" customHeight="1" x14ac:dyDescent="0.25">
      <c r="B608" s="68" t="s">
        <v>404</v>
      </c>
      <c r="C608" s="72"/>
      <c r="D608" s="71"/>
    </row>
    <row r="609" spans="2:4" ht="16.149999999999999" customHeight="1" x14ac:dyDescent="0.25">
      <c r="B609" s="68" t="s">
        <v>405</v>
      </c>
      <c r="C609" s="72"/>
      <c r="D609" s="71"/>
    </row>
    <row r="610" spans="2:4" ht="16.149999999999999" customHeight="1" x14ac:dyDescent="0.25">
      <c r="B610" s="68" t="s">
        <v>406</v>
      </c>
      <c r="C610" s="72"/>
      <c r="D610" s="71"/>
    </row>
    <row r="611" spans="2:4" ht="16.149999999999999" customHeight="1" x14ac:dyDescent="0.25">
      <c r="B611" s="68" t="s">
        <v>407</v>
      </c>
      <c r="C611" s="72"/>
      <c r="D611" s="71"/>
    </row>
    <row r="612" spans="2:4" ht="16.149999999999999" customHeight="1" x14ac:dyDescent="0.25">
      <c r="B612" s="68" t="s">
        <v>408</v>
      </c>
      <c r="C612" s="72"/>
      <c r="D612" s="71"/>
    </row>
    <row r="613" spans="2:4" ht="16.149999999999999" customHeight="1" x14ac:dyDescent="0.25">
      <c r="B613" s="68" t="s">
        <v>409</v>
      </c>
      <c r="C613" s="72"/>
      <c r="D613" s="71"/>
    </row>
    <row r="614" spans="2:4" ht="16.149999999999999" customHeight="1" x14ac:dyDescent="0.25">
      <c r="B614" s="68" t="s">
        <v>410</v>
      </c>
      <c r="C614" s="72"/>
      <c r="D614" s="71"/>
    </row>
    <row r="615" spans="2:4" ht="16.149999999999999" customHeight="1" x14ac:dyDescent="0.25">
      <c r="B615" s="68" t="s">
        <v>411</v>
      </c>
      <c r="C615" s="72"/>
      <c r="D615" s="71"/>
    </row>
    <row r="616" spans="2:4" ht="16.149999999999999" customHeight="1" x14ac:dyDescent="0.25">
      <c r="B616" s="68" t="s">
        <v>412</v>
      </c>
      <c r="C616" s="72"/>
      <c r="D616" s="71"/>
    </row>
    <row r="617" spans="2:4" ht="16.149999999999999" customHeight="1" x14ac:dyDescent="0.25">
      <c r="B617" s="68" t="s">
        <v>413</v>
      </c>
      <c r="C617" s="72"/>
      <c r="D617" s="71"/>
    </row>
    <row r="618" spans="2:4" ht="16.149999999999999" customHeight="1" x14ac:dyDescent="0.25">
      <c r="B618" s="68" t="s">
        <v>414</v>
      </c>
      <c r="C618" s="72"/>
      <c r="D618" s="71"/>
    </row>
    <row r="619" spans="2:4" ht="16.149999999999999" customHeight="1" x14ac:dyDescent="0.25">
      <c r="B619" s="68" t="s">
        <v>415</v>
      </c>
      <c r="C619" s="72"/>
      <c r="D619" s="71"/>
    </row>
    <row r="620" spans="2:4" ht="16.149999999999999" customHeight="1" x14ac:dyDescent="0.25">
      <c r="B620" s="68" t="s">
        <v>416</v>
      </c>
      <c r="C620" s="72"/>
      <c r="D620" s="71"/>
    </row>
    <row r="621" spans="2:4" ht="16.149999999999999" customHeight="1" x14ac:dyDescent="0.25">
      <c r="B621" s="68" t="s">
        <v>417</v>
      </c>
      <c r="C621" s="72"/>
      <c r="D621" s="71"/>
    </row>
    <row r="622" spans="2:4" ht="16.149999999999999" customHeight="1" x14ac:dyDescent="0.25">
      <c r="B622" s="68" t="s">
        <v>418</v>
      </c>
      <c r="C622" s="72"/>
      <c r="D622" s="71"/>
    </row>
    <row r="623" spans="2:4" ht="16.149999999999999" customHeight="1" x14ac:dyDescent="0.25">
      <c r="B623" s="68" t="s">
        <v>419</v>
      </c>
      <c r="C623" s="72"/>
      <c r="D623" s="71"/>
    </row>
    <row r="624" spans="2:4" ht="16.149999999999999" customHeight="1" x14ac:dyDescent="0.25">
      <c r="B624" s="68" t="s">
        <v>420</v>
      </c>
      <c r="C624" s="72"/>
      <c r="D624" s="71"/>
    </row>
    <row r="625" spans="1:5" ht="16.149999999999999" customHeight="1" x14ac:dyDescent="0.25">
      <c r="B625" s="68" t="s">
        <v>421</v>
      </c>
      <c r="C625" s="72"/>
      <c r="D625" s="71"/>
    </row>
    <row r="626" spans="1:5" s="36" customFormat="1" ht="16.149999999999999" customHeight="1" x14ac:dyDescent="0.25">
      <c r="A626" s="55" t="s">
        <v>176</v>
      </c>
      <c r="B626" s="41" t="s">
        <v>190</v>
      </c>
      <c r="C626" s="70">
        <v>1</v>
      </c>
      <c r="D626" s="175"/>
      <c r="E626" s="172" t="str">
        <f>IF(D626&gt;0,D626*C626,"")</f>
        <v/>
      </c>
    </row>
    <row r="627" spans="1:5" ht="16.149999999999999" customHeight="1" x14ac:dyDescent="0.25">
      <c r="C627" s="72"/>
      <c r="D627" s="71"/>
    </row>
    <row r="628" spans="1:5" ht="16.149999999999999" customHeight="1" x14ac:dyDescent="0.25">
      <c r="A628" s="67">
        <v>9</v>
      </c>
      <c r="B628" s="68" t="s">
        <v>422</v>
      </c>
      <c r="C628" s="72"/>
      <c r="D628" s="71"/>
    </row>
    <row r="629" spans="1:5" ht="16.149999999999999" customHeight="1" x14ac:dyDescent="0.25">
      <c r="B629" s="68" t="s">
        <v>423</v>
      </c>
      <c r="C629" s="72"/>
      <c r="D629" s="71"/>
    </row>
    <row r="630" spans="1:5" ht="16.149999999999999" customHeight="1" x14ac:dyDescent="0.25">
      <c r="B630" s="68" t="s">
        <v>424</v>
      </c>
      <c r="C630" s="72"/>
      <c r="D630" s="71"/>
    </row>
    <row r="631" spans="1:5" ht="16.149999999999999" customHeight="1" x14ac:dyDescent="0.25">
      <c r="B631" s="68" t="s">
        <v>425</v>
      </c>
      <c r="C631" s="72"/>
      <c r="D631" s="71"/>
    </row>
    <row r="632" spans="1:5" ht="16.149999999999999" customHeight="1" x14ac:dyDescent="0.25">
      <c r="B632" s="68" t="s">
        <v>426</v>
      </c>
      <c r="C632" s="72"/>
      <c r="D632" s="71"/>
    </row>
    <row r="633" spans="1:5" ht="16.149999999999999" customHeight="1" x14ac:dyDescent="0.25">
      <c r="B633" s="68" t="s">
        <v>427</v>
      </c>
      <c r="C633" s="72"/>
      <c r="D633" s="71"/>
    </row>
    <row r="634" spans="1:5" ht="16.149999999999999" customHeight="1" x14ac:dyDescent="0.25">
      <c r="B634" s="68" t="s">
        <v>428</v>
      </c>
      <c r="C634" s="72"/>
      <c r="D634" s="71"/>
    </row>
    <row r="635" spans="1:5" ht="16.149999999999999" customHeight="1" x14ac:dyDescent="0.25">
      <c r="B635" s="68" t="s">
        <v>429</v>
      </c>
      <c r="C635" s="72"/>
      <c r="D635" s="71"/>
    </row>
    <row r="636" spans="1:5" ht="16.149999999999999" customHeight="1" x14ac:dyDescent="0.25">
      <c r="B636" s="68" t="s">
        <v>430</v>
      </c>
      <c r="C636" s="72"/>
      <c r="D636" s="71"/>
    </row>
    <row r="637" spans="1:5" ht="16.149999999999999" customHeight="1" x14ac:dyDescent="0.25">
      <c r="B637" s="68" t="s">
        <v>431</v>
      </c>
      <c r="C637" s="72"/>
      <c r="D637" s="71"/>
    </row>
    <row r="638" spans="1:5" ht="16.149999999999999" customHeight="1" x14ac:dyDescent="0.25">
      <c r="B638" s="68" t="s">
        <v>432</v>
      </c>
      <c r="C638" s="72"/>
      <c r="D638" s="71"/>
    </row>
    <row r="639" spans="1:5" ht="16.149999999999999" customHeight="1" x14ac:dyDescent="0.25">
      <c r="B639" s="68" t="s">
        <v>433</v>
      </c>
      <c r="C639" s="72"/>
      <c r="D639" s="71"/>
    </row>
    <row r="640" spans="1:5" ht="16.149999999999999" customHeight="1" x14ac:dyDescent="0.25">
      <c r="B640" s="68" t="s">
        <v>409</v>
      </c>
      <c r="C640" s="72"/>
      <c r="D640" s="71"/>
    </row>
    <row r="641" spans="1:5" ht="16.149999999999999" customHeight="1" x14ac:dyDescent="0.25">
      <c r="B641" s="68" t="s">
        <v>410</v>
      </c>
      <c r="C641" s="72"/>
      <c r="D641" s="71"/>
    </row>
    <row r="642" spans="1:5" ht="16.149999999999999" customHeight="1" x14ac:dyDescent="0.25">
      <c r="B642" s="68" t="s">
        <v>411</v>
      </c>
      <c r="C642" s="72"/>
      <c r="D642" s="71"/>
    </row>
    <row r="643" spans="1:5" ht="16.149999999999999" customHeight="1" x14ac:dyDescent="0.25">
      <c r="B643" s="68" t="s">
        <v>412</v>
      </c>
      <c r="C643" s="72"/>
      <c r="D643" s="71"/>
    </row>
    <row r="644" spans="1:5" ht="16.149999999999999" customHeight="1" x14ac:dyDescent="0.25">
      <c r="B644" s="68" t="s">
        <v>413</v>
      </c>
      <c r="C644" s="72"/>
      <c r="D644" s="71"/>
    </row>
    <row r="645" spans="1:5" ht="16.149999999999999" customHeight="1" x14ac:dyDescent="0.25">
      <c r="B645" s="68" t="s">
        <v>414</v>
      </c>
      <c r="C645" s="72"/>
      <c r="D645" s="71"/>
    </row>
    <row r="646" spans="1:5" ht="16.149999999999999" customHeight="1" x14ac:dyDescent="0.25">
      <c r="B646" s="68" t="s">
        <v>415</v>
      </c>
      <c r="C646" s="72"/>
      <c r="D646" s="71"/>
    </row>
    <row r="647" spans="1:5" ht="16.149999999999999" customHeight="1" x14ac:dyDescent="0.25">
      <c r="B647" s="68" t="s">
        <v>416</v>
      </c>
      <c r="C647" s="72"/>
      <c r="D647" s="71"/>
    </row>
    <row r="648" spans="1:5" ht="16.149999999999999" customHeight="1" x14ac:dyDescent="0.25">
      <c r="B648" s="68" t="s">
        <v>417</v>
      </c>
      <c r="C648" s="72"/>
      <c r="D648" s="71"/>
    </row>
    <row r="649" spans="1:5" ht="16.149999999999999" customHeight="1" x14ac:dyDescent="0.25">
      <c r="B649" s="68" t="s">
        <v>434</v>
      </c>
      <c r="C649" s="72"/>
      <c r="D649" s="71"/>
    </row>
    <row r="650" spans="1:5" ht="16.149999999999999" customHeight="1" x14ac:dyDescent="0.25">
      <c r="B650" s="68" t="s">
        <v>435</v>
      </c>
      <c r="C650" s="72"/>
      <c r="D650" s="71"/>
    </row>
    <row r="651" spans="1:5" ht="16.149999999999999" customHeight="1" x14ac:dyDescent="0.25">
      <c r="B651" s="68" t="s">
        <v>436</v>
      </c>
      <c r="C651" s="72"/>
      <c r="D651" s="71"/>
    </row>
    <row r="652" spans="1:5" ht="16.149999999999999" customHeight="1" x14ac:dyDescent="0.25">
      <c r="B652" s="68" t="s">
        <v>437</v>
      </c>
      <c r="C652" s="72"/>
      <c r="D652" s="71"/>
    </row>
    <row r="653" spans="1:5" s="36" customFormat="1" ht="16.149999999999999" customHeight="1" x14ac:dyDescent="0.25">
      <c r="A653" s="55" t="s">
        <v>176</v>
      </c>
      <c r="B653" s="41" t="s">
        <v>190</v>
      </c>
      <c r="C653" s="70">
        <v>1</v>
      </c>
      <c r="D653" s="175"/>
      <c r="E653" s="172" t="str">
        <f>IF(D653&gt;0,D653*C653,"")</f>
        <v/>
      </c>
    </row>
    <row r="654" spans="1:5" s="36" customFormat="1" ht="16.149999999999999" customHeight="1" x14ac:dyDescent="0.25">
      <c r="A654" s="55"/>
      <c r="B654" s="41"/>
      <c r="C654" s="72"/>
      <c r="D654" s="40"/>
    </row>
    <row r="655" spans="1:5" ht="16.149999999999999" customHeight="1" x14ac:dyDescent="0.25">
      <c r="A655" s="55">
        <v>10</v>
      </c>
      <c r="B655" s="68" t="s">
        <v>438</v>
      </c>
      <c r="C655" s="72"/>
      <c r="D655" s="66"/>
    </row>
    <row r="656" spans="1:5" ht="16.149999999999999" customHeight="1" x14ac:dyDescent="0.25">
      <c r="B656" s="68" t="s">
        <v>439</v>
      </c>
      <c r="C656" s="72"/>
      <c r="D656" s="66"/>
    </row>
    <row r="657" spans="1:5" ht="16.149999999999999" customHeight="1" x14ac:dyDescent="0.25">
      <c r="B657" s="68" t="s">
        <v>440</v>
      </c>
      <c r="C657" s="72"/>
      <c r="D657" s="66"/>
    </row>
    <row r="658" spans="1:5" ht="16.149999999999999" customHeight="1" x14ac:dyDescent="0.25">
      <c r="A658" s="67" t="s">
        <v>176</v>
      </c>
      <c r="B658" s="85" t="s">
        <v>190</v>
      </c>
      <c r="C658" s="70">
        <v>1</v>
      </c>
      <c r="D658" s="175"/>
      <c r="E658" s="172" t="str">
        <f>IF(D658&gt;0,D658*C658,"")</f>
        <v/>
      </c>
    </row>
    <row r="659" spans="1:5" s="36" customFormat="1" ht="16.149999999999999" customHeight="1" x14ac:dyDescent="0.25">
      <c r="A659" s="55"/>
      <c r="B659" s="41"/>
      <c r="C659" s="72"/>
      <c r="D659" s="40"/>
    </row>
    <row r="660" spans="1:5" s="36" customFormat="1" ht="16.149999999999999" customHeight="1" x14ac:dyDescent="0.25">
      <c r="A660" s="55">
        <v>11</v>
      </c>
      <c r="B660" s="41" t="s">
        <v>441</v>
      </c>
      <c r="C660" s="72"/>
      <c r="D660" s="40"/>
    </row>
    <row r="661" spans="1:5" s="36" customFormat="1" ht="16.149999999999999" customHeight="1" x14ac:dyDescent="0.25">
      <c r="A661" s="55" t="s">
        <v>54</v>
      </c>
      <c r="B661" s="41" t="s">
        <v>442</v>
      </c>
      <c r="C661" s="72"/>
      <c r="D661" s="40"/>
    </row>
    <row r="662" spans="1:5" s="36" customFormat="1" ht="16.149999999999999" customHeight="1" x14ac:dyDescent="0.25">
      <c r="A662" s="55" t="s">
        <v>54</v>
      </c>
      <c r="B662" s="41" t="s">
        <v>443</v>
      </c>
      <c r="C662" s="72"/>
      <c r="D662" s="40"/>
    </row>
    <row r="663" spans="1:5" s="36" customFormat="1" ht="16.149999999999999" customHeight="1" x14ac:dyDescent="0.25">
      <c r="A663" s="55" t="s">
        <v>54</v>
      </c>
      <c r="B663" s="41" t="s">
        <v>444</v>
      </c>
      <c r="C663" s="72"/>
      <c r="D663" s="40"/>
    </row>
    <row r="664" spans="1:5" s="36" customFormat="1" ht="16.149999999999999" customHeight="1" x14ac:dyDescent="0.25">
      <c r="A664" s="55" t="s">
        <v>54</v>
      </c>
      <c r="B664" s="41" t="s">
        <v>445</v>
      </c>
      <c r="C664" s="72"/>
      <c r="D664" s="40"/>
    </row>
    <row r="665" spans="1:5" s="36" customFormat="1" ht="16.149999999999999" customHeight="1" x14ac:dyDescent="0.25">
      <c r="A665" s="55" t="s">
        <v>54</v>
      </c>
      <c r="B665" s="41" t="s">
        <v>446</v>
      </c>
      <c r="C665" s="72"/>
      <c r="D665" s="40"/>
    </row>
    <row r="666" spans="1:5" s="36" customFormat="1" ht="16.149999999999999" customHeight="1" x14ac:dyDescent="0.25">
      <c r="A666" s="55" t="s">
        <v>54</v>
      </c>
      <c r="B666" s="41" t="s">
        <v>447</v>
      </c>
      <c r="C666" s="72"/>
      <c r="D666" s="40"/>
    </row>
    <row r="667" spans="1:5" s="36" customFormat="1" ht="16.149999999999999" customHeight="1" x14ac:dyDescent="0.25">
      <c r="A667" s="55" t="s">
        <v>54</v>
      </c>
      <c r="B667" s="41" t="s">
        <v>448</v>
      </c>
      <c r="C667" s="72"/>
      <c r="D667" s="40"/>
    </row>
    <row r="668" spans="1:5" ht="16.149999999999999" customHeight="1" x14ac:dyDescent="0.25">
      <c r="A668" s="67" t="s">
        <v>176</v>
      </c>
      <c r="B668" s="68" t="s">
        <v>190</v>
      </c>
      <c r="C668" s="70">
        <v>1</v>
      </c>
      <c r="D668" s="175"/>
      <c r="E668" s="172" t="str">
        <f>IF(D668&gt;0,D668*C668,"")</f>
        <v/>
      </c>
    </row>
    <row r="669" spans="1:5" ht="16.149999999999999" customHeight="1" x14ac:dyDescent="0.25">
      <c r="C669" s="72"/>
      <c r="D669" s="66"/>
    </row>
    <row r="670" spans="1:5" ht="16.149999999999999" customHeight="1" x14ac:dyDescent="0.25">
      <c r="A670" s="67">
        <v>12</v>
      </c>
      <c r="B670" s="68" t="s">
        <v>449</v>
      </c>
      <c r="C670" s="72"/>
      <c r="D670" s="66"/>
    </row>
    <row r="671" spans="1:5" ht="16.149999999999999" customHeight="1" x14ac:dyDescent="0.25">
      <c r="B671" s="68" t="s">
        <v>450</v>
      </c>
      <c r="C671" s="72"/>
      <c r="D671" s="66"/>
    </row>
    <row r="672" spans="1:5" ht="16.149999999999999" customHeight="1" x14ac:dyDescent="0.25">
      <c r="B672" s="68" t="s">
        <v>451</v>
      </c>
      <c r="C672" s="72"/>
      <c r="D672" s="66"/>
    </row>
    <row r="673" spans="1:5" ht="16.149999999999999" customHeight="1" x14ac:dyDescent="0.25">
      <c r="B673" s="68" t="s">
        <v>452</v>
      </c>
      <c r="C673" s="72"/>
      <c r="D673" s="66"/>
    </row>
    <row r="674" spans="1:5" ht="16.149999999999999" customHeight="1" x14ac:dyDescent="0.25">
      <c r="B674" s="68" t="s">
        <v>453</v>
      </c>
      <c r="C674" s="72"/>
      <c r="D674" s="66"/>
    </row>
    <row r="675" spans="1:5" ht="16.149999999999999" customHeight="1" x14ac:dyDescent="0.25">
      <c r="B675" s="68" t="s">
        <v>454</v>
      </c>
      <c r="C675" s="72"/>
      <c r="D675" s="66"/>
    </row>
    <row r="676" spans="1:5" ht="16.149999999999999" customHeight="1" x14ac:dyDescent="0.25">
      <c r="B676" s="68" t="s">
        <v>455</v>
      </c>
      <c r="C676" s="72"/>
      <c r="D676" s="66"/>
    </row>
    <row r="677" spans="1:5" ht="16.149999999999999" customHeight="1" x14ac:dyDescent="0.25">
      <c r="B677" s="68" t="s">
        <v>456</v>
      </c>
      <c r="C677" s="72"/>
      <c r="D677" s="66"/>
    </row>
    <row r="678" spans="1:5" ht="16.149999999999999" customHeight="1" x14ac:dyDescent="0.25">
      <c r="B678" s="68" t="s">
        <v>457</v>
      </c>
      <c r="C678" s="72"/>
      <c r="D678" s="66"/>
    </row>
    <row r="679" spans="1:5" ht="16.149999999999999" customHeight="1" x14ac:dyDescent="0.25">
      <c r="A679" s="67" t="s">
        <v>176</v>
      </c>
      <c r="B679" s="68" t="s">
        <v>247</v>
      </c>
      <c r="C679" s="76">
        <v>0.05</v>
      </c>
      <c r="D679" s="177">
        <f>SUM(E477:E676)+E152+E153+E155</f>
        <v>0</v>
      </c>
      <c r="E679" s="172" t="str">
        <f>IF(D679&gt;0,D679*C679,"")</f>
        <v/>
      </c>
    </row>
    <row r="680" spans="1:5" ht="16.149999999999999" customHeight="1" x14ac:dyDescent="0.25">
      <c r="C680" s="72"/>
      <c r="D680" s="66"/>
    </row>
    <row r="681" spans="1:5" s="36" customFormat="1" ht="16.149999999999999" customHeight="1" thickBot="1" x14ac:dyDescent="0.3">
      <c r="A681" s="77"/>
      <c r="B681" s="56" t="s">
        <v>458</v>
      </c>
      <c r="C681" s="50"/>
      <c r="D681" s="50"/>
      <c r="E681" s="50">
        <f>SUM(E477:E680)</f>
        <v>0</v>
      </c>
    </row>
    <row r="682" spans="1:5" s="36" customFormat="1" ht="16.149999999999999" customHeight="1" thickTop="1" x14ac:dyDescent="0.25">
      <c r="A682" s="86" t="s">
        <v>117</v>
      </c>
      <c r="B682" s="34" t="s">
        <v>459</v>
      </c>
      <c r="C682" s="72"/>
      <c r="D682" s="52"/>
      <c r="E682" s="52"/>
    </row>
    <row r="683" spans="1:5" s="36" customFormat="1" ht="16.149999999999999" customHeight="1" x14ac:dyDescent="0.25">
      <c r="A683" s="86"/>
      <c r="B683" s="34"/>
      <c r="C683" s="72"/>
      <c r="D683" s="52"/>
      <c r="E683" s="52"/>
    </row>
    <row r="684" spans="1:5" s="36" customFormat="1" ht="15" x14ac:dyDescent="0.25">
      <c r="A684" s="86"/>
      <c r="B684" s="34" t="s">
        <v>296</v>
      </c>
      <c r="C684" s="72"/>
      <c r="D684" s="52"/>
      <c r="E684" s="52"/>
    </row>
    <row r="685" spans="1:5" ht="15" x14ac:dyDescent="0.25">
      <c r="B685" s="68" t="s">
        <v>460</v>
      </c>
      <c r="C685" s="72"/>
      <c r="D685" s="66"/>
      <c r="E685" s="53"/>
    </row>
    <row r="686" spans="1:5" ht="15" x14ac:dyDescent="0.25">
      <c r="A686" s="67" t="s">
        <v>54</v>
      </c>
      <c r="B686" s="68" t="s">
        <v>461</v>
      </c>
      <c r="C686" s="72"/>
      <c r="D686" s="66"/>
      <c r="E686" s="53"/>
    </row>
    <row r="687" spans="1:5" ht="15" x14ac:dyDescent="0.25">
      <c r="B687" s="68" t="s">
        <v>462</v>
      </c>
      <c r="C687" s="72"/>
      <c r="D687" s="66"/>
      <c r="E687" s="53"/>
    </row>
    <row r="688" spans="1:5" ht="15" x14ac:dyDescent="0.25">
      <c r="A688" s="67" t="s">
        <v>54</v>
      </c>
      <c r="B688" s="68" t="s">
        <v>463</v>
      </c>
      <c r="C688" s="72"/>
      <c r="D688" s="66"/>
      <c r="E688" s="53"/>
    </row>
    <row r="689" spans="1:5" ht="15" x14ac:dyDescent="0.25">
      <c r="B689" s="68" t="s">
        <v>464</v>
      </c>
      <c r="C689" s="72"/>
      <c r="D689" s="66"/>
      <c r="E689" s="53"/>
    </row>
    <row r="690" spans="1:5" ht="15" x14ac:dyDescent="0.25">
      <c r="A690" s="67" t="s">
        <v>54</v>
      </c>
      <c r="B690" s="68" t="s">
        <v>465</v>
      </c>
      <c r="C690" s="72"/>
      <c r="D690" s="66"/>
      <c r="E690" s="53"/>
    </row>
    <row r="691" spans="1:5" ht="15" x14ac:dyDescent="0.25">
      <c r="B691" s="68" t="s">
        <v>466</v>
      </c>
      <c r="C691" s="72"/>
      <c r="D691" s="66"/>
      <c r="E691" s="53"/>
    </row>
    <row r="692" spans="1:5" ht="15" x14ac:dyDescent="0.25">
      <c r="A692" s="67" t="s">
        <v>54</v>
      </c>
      <c r="B692" s="68" t="s">
        <v>467</v>
      </c>
      <c r="C692" s="72"/>
      <c r="D692" s="66"/>
      <c r="E692" s="53"/>
    </row>
    <row r="693" spans="1:5" ht="15" x14ac:dyDescent="0.25">
      <c r="C693" s="72"/>
      <c r="D693" s="66"/>
      <c r="E693" s="53"/>
    </row>
    <row r="694" spans="1:5" ht="16.149999999999999" customHeight="1" x14ac:dyDescent="0.25">
      <c r="A694" s="67">
        <v>1</v>
      </c>
      <c r="B694" s="68" t="s">
        <v>468</v>
      </c>
      <c r="C694" s="72"/>
      <c r="D694" s="71"/>
    </row>
    <row r="695" spans="1:5" ht="16.149999999999999" customHeight="1" x14ac:dyDescent="0.25">
      <c r="B695" s="68" t="s">
        <v>469</v>
      </c>
      <c r="C695" s="72"/>
      <c r="D695" s="71"/>
    </row>
    <row r="696" spans="1:5" ht="16.149999999999999" customHeight="1" x14ac:dyDescent="0.25">
      <c r="B696" s="68" t="s">
        <v>470</v>
      </c>
      <c r="C696" s="72"/>
      <c r="D696" s="71"/>
    </row>
    <row r="697" spans="1:5" ht="16.149999999999999" customHeight="1" x14ac:dyDescent="0.25">
      <c r="B697" s="68" t="s">
        <v>471</v>
      </c>
      <c r="C697" s="72"/>
      <c r="D697" s="71"/>
    </row>
    <row r="698" spans="1:5" ht="16.149999999999999" customHeight="1" x14ac:dyDescent="0.25">
      <c r="A698" s="67" t="s">
        <v>176</v>
      </c>
      <c r="B698" s="68" t="s">
        <v>177</v>
      </c>
      <c r="C698" s="70">
        <v>6</v>
      </c>
      <c r="D698" s="175"/>
      <c r="E698" s="172" t="str">
        <f>IF(D698&gt;0,D698*C698,"")</f>
        <v/>
      </c>
    </row>
    <row r="699" spans="1:5" s="36" customFormat="1" ht="16.149999999999999" customHeight="1" x14ac:dyDescent="0.25">
      <c r="A699" s="86"/>
      <c r="B699" s="34"/>
      <c r="C699" s="72"/>
      <c r="D699" s="52"/>
      <c r="E699" s="52"/>
    </row>
    <row r="700" spans="1:5" s="36" customFormat="1" ht="16.149999999999999" customHeight="1" thickBot="1" x14ac:dyDescent="0.3">
      <c r="A700" s="77"/>
      <c r="B700" s="56" t="s">
        <v>248</v>
      </c>
      <c r="C700" s="50"/>
      <c r="D700" s="50"/>
      <c r="E700" s="50">
        <f>SUM(E694:E699)</f>
        <v>0</v>
      </c>
    </row>
    <row r="701" spans="1:5" s="36" customFormat="1" ht="16.149999999999999" customHeight="1" thickTop="1" x14ac:dyDescent="0.25">
      <c r="A701" s="86"/>
      <c r="B701" s="34"/>
      <c r="C701" s="72"/>
      <c r="D701" s="52"/>
    </row>
    <row r="702" spans="1:5" s="41" customFormat="1" ht="16.149999999999999" customHeight="1" thickBot="1" x14ac:dyDescent="0.3">
      <c r="A702" s="37"/>
      <c r="B702" s="51"/>
      <c r="C702" s="72"/>
      <c r="D702" s="40"/>
    </row>
    <row r="703" spans="1:5" s="65" customFormat="1" ht="36.75" thickBot="1" x14ac:dyDescent="0.3">
      <c r="A703" s="64"/>
      <c r="B703" s="232" t="s">
        <v>1462</v>
      </c>
      <c r="C703" s="233"/>
      <c r="D703" s="233"/>
      <c r="E703" s="234"/>
    </row>
    <row r="704" spans="1:5" s="65" customFormat="1" ht="21" x14ac:dyDescent="0.25">
      <c r="A704" s="64"/>
      <c r="C704" s="189"/>
      <c r="D704" s="78"/>
      <c r="E704" s="78"/>
    </row>
    <row r="705" spans="1:4" s="36" customFormat="1" ht="16.149999999999999" customHeight="1" x14ac:dyDescent="0.25">
      <c r="A705" s="33" t="s">
        <v>111</v>
      </c>
      <c r="B705" s="36" t="s">
        <v>472</v>
      </c>
      <c r="C705" s="72"/>
      <c r="D705" s="53"/>
    </row>
    <row r="706" spans="1:4" s="36" customFormat="1" ht="16.149999999999999" customHeight="1" x14ac:dyDescent="0.25">
      <c r="A706" s="33"/>
      <c r="C706" s="72"/>
      <c r="D706" s="53"/>
    </row>
    <row r="707" spans="1:4" s="36" customFormat="1" ht="15" x14ac:dyDescent="0.25">
      <c r="A707" s="67"/>
      <c r="B707" s="36" t="s">
        <v>140</v>
      </c>
      <c r="C707" s="72"/>
      <c r="D707" s="53"/>
    </row>
    <row r="708" spans="1:4" s="24" customFormat="1" ht="15" x14ac:dyDescent="0.25">
      <c r="A708" s="20"/>
      <c r="B708" s="73" t="s">
        <v>473</v>
      </c>
      <c r="C708" s="72"/>
      <c r="D708" s="23"/>
    </row>
    <row r="709" spans="1:4" s="24" customFormat="1" ht="15" x14ac:dyDescent="0.25">
      <c r="A709" s="20"/>
      <c r="B709" s="73" t="s">
        <v>474</v>
      </c>
      <c r="C709" s="72"/>
      <c r="D709" s="23"/>
    </row>
    <row r="710" spans="1:4" s="24" customFormat="1" ht="15" x14ac:dyDescent="0.25">
      <c r="A710" s="20"/>
      <c r="B710" s="73" t="s">
        <v>475</v>
      </c>
      <c r="C710" s="72"/>
      <c r="D710" s="23"/>
    </row>
    <row r="711" spans="1:4" s="24" customFormat="1" ht="15" x14ac:dyDescent="0.25">
      <c r="A711" s="20"/>
      <c r="B711" s="73" t="s">
        <v>476</v>
      </c>
      <c r="C711" s="72"/>
      <c r="D711" s="23"/>
    </row>
    <row r="712" spans="1:4" s="24" customFormat="1" ht="15" x14ac:dyDescent="0.25">
      <c r="A712" s="20"/>
      <c r="B712" s="73" t="s">
        <v>477</v>
      </c>
      <c r="C712" s="72"/>
      <c r="D712" s="23"/>
    </row>
    <row r="713" spans="1:4" s="24" customFormat="1" ht="15" x14ac:dyDescent="0.25">
      <c r="A713" s="20"/>
      <c r="B713" s="73" t="s">
        <v>478</v>
      </c>
      <c r="C713" s="72"/>
      <c r="D713" s="23"/>
    </row>
    <row r="714" spans="1:4" s="24" customFormat="1" ht="15" x14ac:dyDescent="0.25">
      <c r="A714" s="20"/>
      <c r="B714" s="73" t="s">
        <v>479</v>
      </c>
      <c r="C714" s="72"/>
      <c r="D714" s="23"/>
    </row>
    <row r="715" spans="1:4" s="24" customFormat="1" ht="15" x14ac:dyDescent="0.25">
      <c r="A715" s="20"/>
      <c r="B715" s="73" t="s">
        <v>480</v>
      </c>
      <c r="C715" s="72"/>
      <c r="D715" s="23"/>
    </row>
    <row r="716" spans="1:4" s="24" customFormat="1" ht="15" x14ac:dyDescent="0.25">
      <c r="A716" s="20"/>
      <c r="B716" s="73" t="s">
        <v>481</v>
      </c>
      <c r="C716" s="72"/>
      <c r="D716" s="23"/>
    </row>
    <row r="717" spans="1:4" s="24" customFormat="1" ht="15" x14ac:dyDescent="0.25">
      <c r="A717" s="20"/>
      <c r="B717" s="73" t="s">
        <v>482</v>
      </c>
      <c r="C717" s="72"/>
      <c r="D717" s="23"/>
    </row>
    <row r="718" spans="1:4" s="24" customFormat="1" ht="15" x14ac:dyDescent="0.25">
      <c r="A718" s="20"/>
      <c r="B718" s="73" t="s">
        <v>483</v>
      </c>
      <c r="C718" s="72"/>
      <c r="D718" s="23"/>
    </row>
    <row r="719" spans="1:4" s="24" customFormat="1" ht="15" x14ac:dyDescent="0.25">
      <c r="A719" s="20"/>
      <c r="B719" s="73" t="s">
        <v>484</v>
      </c>
      <c r="C719" s="72"/>
      <c r="D719" s="23"/>
    </row>
    <row r="720" spans="1:4" s="24" customFormat="1" ht="15" x14ac:dyDescent="0.25">
      <c r="A720" s="20"/>
      <c r="B720" s="73" t="s">
        <v>485</v>
      </c>
      <c r="C720" s="72"/>
      <c r="D720" s="23"/>
    </row>
    <row r="721" spans="1:5" s="24" customFormat="1" ht="15" x14ac:dyDescent="0.25">
      <c r="A721" s="20"/>
      <c r="B721" s="73" t="s">
        <v>486</v>
      </c>
      <c r="C721" s="72"/>
      <c r="D721" s="23"/>
    </row>
    <row r="722" spans="1:5" s="24" customFormat="1" ht="15" x14ac:dyDescent="0.25">
      <c r="A722" s="20"/>
      <c r="B722" s="73" t="s">
        <v>487</v>
      </c>
      <c r="C722" s="72"/>
      <c r="D722" s="23"/>
    </row>
    <row r="723" spans="1:5" s="24" customFormat="1" ht="15" x14ac:dyDescent="0.25">
      <c r="A723" s="20"/>
      <c r="B723" s="73" t="s">
        <v>488</v>
      </c>
      <c r="C723" s="72"/>
      <c r="D723" s="23"/>
    </row>
    <row r="724" spans="1:5" s="24" customFormat="1" ht="15" x14ac:dyDescent="0.25">
      <c r="A724" s="20"/>
      <c r="B724" s="73" t="s">
        <v>489</v>
      </c>
      <c r="C724" s="72"/>
      <c r="D724" s="23"/>
    </row>
    <row r="725" spans="1:5" s="24" customFormat="1" ht="15" x14ac:dyDescent="0.25">
      <c r="A725" s="20"/>
      <c r="B725" s="73" t="s">
        <v>490</v>
      </c>
      <c r="C725" s="72"/>
      <c r="D725" s="23"/>
    </row>
    <row r="726" spans="1:5" ht="16.5" customHeight="1" x14ac:dyDescent="0.25">
      <c r="C726" s="72"/>
      <c r="D726" s="40"/>
      <c r="E726" s="71"/>
    </row>
    <row r="727" spans="1:5" ht="16.5" customHeight="1" x14ac:dyDescent="0.25">
      <c r="A727" s="67">
        <v>1</v>
      </c>
      <c r="B727" s="68" t="s">
        <v>491</v>
      </c>
      <c r="C727" s="72"/>
      <c r="D727" s="40"/>
      <c r="E727" s="71"/>
    </row>
    <row r="728" spans="1:5" ht="16.5" customHeight="1" x14ac:dyDescent="0.25">
      <c r="B728" s="68" t="s">
        <v>492</v>
      </c>
      <c r="C728" s="72"/>
      <c r="D728" s="40"/>
      <c r="E728" s="71"/>
    </row>
    <row r="729" spans="1:5" ht="16.5" customHeight="1" x14ac:dyDescent="0.25">
      <c r="B729" s="68" t="s">
        <v>493</v>
      </c>
      <c r="C729" s="72"/>
      <c r="D729" s="40"/>
      <c r="E729" s="71"/>
    </row>
    <row r="730" spans="1:5" ht="16.5" customHeight="1" x14ac:dyDescent="0.25">
      <c r="B730" s="68" t="s">
        <v>494</v>
      </c>
      <c r="C730" s="72"/>
      <c r="D730" s="40"/>
      <c r="E730" s="71"/>
    </row>
    <row r="731" spans="1:5" ht="16.5" customHeight="1" x14ac:dyDescent="0.25">
      <c r="B731" s="68" t="s">
        <v>495</v>
      </c>
      <c r="C731" s="72"/>
      <c r="D731" s="40"/>
      <c r="E731" s="71"/>
    </row>
    <row r="732" spans="1:5" ht="16.5" customHeight="1" x14ac:dyDescent="0.25">
      <c r="B732" s="68" t="s">
        <v>496</v>
      </c>
      <c r="C732" s="72"/>
      <c r="D732" s="40"/>
      <c r="E732" s="71"/>
    </row>
    <row r="733" spans="1:5" ht="16.5" customHeight="1" x14ac:dyDescent="0.25">
      <c r="B733" s="68" t="s">
        <v>216</v>
      </c>
      <c r="C733" s="72"/>
      <c r="D733" s="40"/>
      <c r="E733" s="71"/>
    </row>
    <row r="734" spans="1:5" ht="16.5" customHeight="1" x14ac:dyDescent="0.25">
      <c r="A734" s="67" t="s">
        <v>176</v>
      </c>
      <c r="B734" s="68" t="s">
        <v>190</v>
      </c>
      <c r="C734" s="70">
        <v>1</v>
      </c>
      <c r="D734" s="173"/>
      <c r="E734" s="172" t="str">
        <f>IF(D734&gt;0,D734*C734,"")</f>
        <v/>
      </c>
    </row>
    <row r="735" spans="1:5" ht="16.5" customHeight="1" x14ac:dyDescent="0.25">
      <c r="C735" s="72"/>
      <c r="D735" s="40"/>
      <c r="E735" s="71"/>
    </row>
    <row r="736" spans="1:5" ht="16.5" customHeight="1" x14ac:dyDescent="0.25">
      <c r="A736" s="67">
        <v>2</v>
      </c>
      <c r="B736" s="68" t="s">
        <v>497</v>
      </c>
      <c r="C736" s="72"/>
      <c r="D736" s="40"/>
      <c r="E736" s="71"/>
    </row>
    <row r="737" spans="1:5" ht="16.5" customHeight="1" x14ac:dyDescent="0.25">
      <c r="B737" s="68" t="s">
        <v>498</v>
      </c>
      <c r="C737" s="72"/>
      <c r="D737" s="40"/>
      <c r="E737" s="71"/>
    </row>
    <row r="738" spans="1:5" ht="16.5" customHeight="1" x14ac:dyDescent="0.25">
      <c r="B738" s="68" t="s">
        <v>499</v>
      </c>
      <c r="C738" s="72"/>
      <c r="D738" s="40"/>
      <c r="E738" s="71"/>
    </row>
    <row r="739" spans="1:5" ht="16.5" customHeight="1" x14ac:dyDescent="0.25">
      <c r="B739" s="68" t="s">
        <v>500</v>
      </c>
      <c r="C739" s="72"/>
      <c r="D739" s="40"/>
      <c r="E739" s="71"/>
    </row>
    <row r="740" spans="1:5" ht="16.5" customHeight="1" x14ac:dyDescent="0.25">
      <c r="B740" s="68" t="s">
        <v>501</v>
      </c>
      <c r="C740" s="72"/>
      <c r="D740" s="40"/>
      <c r="E740" s="71"/>
    </row>
    <row r="741" spans="1:5" ht="16.5" customHeight="1" x14ac:dyDescent="0.25">
      <c r="A741" s="67" t="s">
        <v>176</v>
      </c>
      <c r="B741" s="68" t="s">
        <v>190</v>
      </c>
      <c r="C741" s="70">
        <v>1</v>
      </c>
      <c r="D741" s="173"/>
      <c r="E741" s="172" t="str">
        <f>IF(D741&gt;0,D741*C741,"")</f>
        <v/>
      </c>
    </row>
    <row r="742" spans="1:5" ht="16.5" customHeight="1" x14ac:dyDescent="0.25">
      <c r="C742" s="72"/>
      <c r="D742" s="40"/>
      <c r="E742" s="71"/>
    </row>
    <row r="743" spans="1:5" s="36" customFormat="1" ht="16.5" customHeight="1" x14ac:dyDescent="0.25">
      <c r="A743" s="55">
        <v>3</v>
      </c>
      <c r="B743" s="41" t="s">
        <v>502</v>
      </c>
      <c r="C743" s="72"/>
      <c r="D743" s="40"/>
    </row>
    <row r="744" spans="1:5" s="36" customFormat="1" ht="16.5" customHeight="1" x14ac:dyDescent="0.25">
      <c r="A744" s="55"/>
      <c r="B744" s="41" t="s">
        <v>503</v>
      </c>
      <c r="C744" s="72"/>
      <c r="D744" s="40"/>
    </row>
    <row r="745" spans="1:5" s="36" customFormat="1" ht="16.5" customHeight="1" x14ac:dyDescent="0.25">
      <c r="A745" s="55"/>
      <c r="B745" s="41" t="s">
        <v>504</v>
      </c>
      <c r="C745" s="72"/>
      <c r="D745" s="40"/>
    </row>
    <row r="746" spans="1:5" ht="16.5" customHeight="1" x14ac:dyDescent="0.25">
      <c r="A746" s="67" t="s">
        <v>176</v>
      </c>
      <c r="B746" s="68" t="s">
        <v>190</v>
      </c>
      <c r="C746" s="70">
        <v>1</v>
      </c>
      <c r="D746" s="173"/>
      <c r="E746" s="172" t="str">
        <f>IF(D746&gt;0,D746*C746,"")</f>
        <v/>
      </c>
    </row>
    <row r="747" spans="1:5" ht="16.5" customHeight="1" x14ac:dyDescent="0.25">
      <c r="C747" s="72"/>
      <c r="D747" s="40"/>
      <c r="E747" s="71"/>
    </row>
    <row r="748" spans="1:5" ht="16.5" customHeight="1" x14ac:dyDescent="0.25">
      <c r="A748" s="67">
        <v>4</v>
      </c>
      <c r="B748" s="68" t="s">
        <v>505</v>
      </c>
      <c r="C748" s="72"/>
      <c r="D748" s="40"/>
      <c r="E748" s="71"/>
    </row>
    <row r="749" spans="1:5" ht="16.5" customHeight="1" x14ac:dyDescent="0.25">
      <c r="B749" s="68" t="s">
        <v>506</v>
      </c>
      <c r="C749" s="72"/>
      <c r="D749" s="40"/>
      <c r="E749" s="71"/>
    </row>
    <row r="750" spans="1:5" ht="16.5" customHeight="1" x14ac:dyDescent="0.25">
      <c r="A750" s="67" t="s">
        <v>176</v>
      </c>
      <c r="B750" s="68" t="s">
        <v>190</v>
      </c>
      <c r="C750" s="70">
        <v>1</v>
      </c>
      <c r="D750" s="173"/>
      <c r="E750" s="172" t="str">
        <f>IF(D750&gt;0,D750*C750,"")</f>
        <v/>
      </c>
    </row>
    <row r="751" spans="1:5" ht="16.5" customHeight="1" x14ac:dyDescent="0.25">
      <c r="C751" s="72"/>
      <c r="D751" s="40"/>
      <c r="E751" s="71"/>
    </row>
    <row r="752" spans="1:5" s="36" customFormat="1" ht="16.5" customHeight="1" x14ac:dyDescent="0.25">
      <c r="A752" s="55">
        <v>5</v>
      </c>
      <c r="B752" s="41" t="s">
        <v>507</v>
      </c>
      <c r="C752" s="72"/>
      <c r="D752" s="40"/>
    </row>
    <row r="753" spans="1:5" s="36" customFormat="1" ht="16.5" customHeight="1" x14ac:dyDescent="0.25">
      <c r="A753" s="55"/>
      <c r="B753" s="41" t="s">
        <v>508</v>
      </c>
      <c r="C753" s="72"/>
      <c r="D753" s="40"/>
    </row>
    <row r="754" spans="1:5" ht="16.5" customHeight="1" x14ac:dyDescent="0.25">
      <c r="A754" s="67" t="s">
        <v>176</v>
      </c>
      <c r="B754" s="68" t="s">
        <v>177</v>
      </c>
      <c r="C754" s="70">
        <v>4</v>
      </c>
      <c r="D754" s="173">
        <v>0</v>
      </c>
      <c r="E754" s="172" t="str">
        <f t="shared" ref="E754" si="0">IF(D754&gt;0,D754*C754,"")</f>
        <v/>
      </c>
    </row>
    <row r="755" spans="1:5" ht="16.5" customHeight="1" x14ac:dyDescent="0.25">
      <c r="C755" s="72"/>
      <c r="D755" s="40"/>
      <c r="E755" s="71"/>
    </row>
    <row r="756" spans="1:5" ht="16.5" customHeight="1" x14ac:dyDescent="0.25">
      <c r="A756" s="67">
        <v>6</v>
      </c>
      <c r="B756" s="68" t="s">
        <v>509</v>
      </c>
      <c r="C756" s="72"/>
      <c r="D756" s="40"/>
      <c r="E756" s="71"/>
    </row>
    <row r="757" spans="1:5" ht="16.5" customHeight="1" x14ac:dyDescent="0.25">
      <c r="B757" s="68" t="s">
        <v>510</v>
      </c>
      <c r="C757" s="72"/>
      <c r="D757" s="40"/>
      <c r="E757" s="71"/>
    </row>
    <row r="758" spans="1:5" ht="16.5" customHeight="1" x14ac:dyDescent="0.25">
      <c r="B758" s="68" t="s">
        <v>511</v>
      </c>
      <c r="C758" s="72"/>
      <c r="D758" s="40"/>
      <c r="E758" s="71"/>
    </row>
    <row r="759" spans="1:5" ht="16.5" customHeight="1" x14ac:dyDescent="0.25">
      <c r="B759" s="68" t="s">
        <v>512</v>
      </c>
      <c r="C759" s="72"/>
      <c r="D759" s="40"/>
      <c r="E759" s="71"/>
    </row>
    <row r="760" spans="1:5" ht="16.5" customHeight="1" x14ac:dyDescent="0.25">
      <c r="B760" s="68" t="s">
        <v>513</v>
      </c>
      <c r="C760" s="72"/>
      <c r="D760" s="40"/>
      <c r="E760" s="71"/>
    </row>
    <row r="761" spans="1:5" ht="16.5" customHeight="1" x14ac:dyDescent="0.25">
      <c r="A761" s="67" t="s">
        <v>176</v>
      </c>
      <c r="B761" s="68" t="s">
        <v>177</v>
      </c>
      <c r="C761" s="70">
        <v>1</v>
      </c>
      <c r="D761" s="173"/>
      <c r="E761" s="172" t="str">
        <f t="shared" ref="E761" si="1">IF(D761&gt;0,D761*C761,"")</f>
        <v/>
      </c>
    </row>
    <row r="762" spans="1:5" ht="16.5" customHeight="1" x14ac:dyDescent="0.25">
      <c r="C762" s="72"/>
      <c r="D762" s="40"/>
      <c r="E762" s="71"/>
    </row>
    <row r="763" spans="1:5" ht="16.5" customHeight="1" x14ac:dyDescent="0.25">
      <c r="A763" s="67">
        <v>7</v>
      </c>
      <c r="B763" s="68" t="s">
        <v>514</v>
      </c>
      <c r="C763" s="72"/>
      <c r="D763" s="40"/>
      <c r="E763" s="71"/>
    </row>
    <row r="764" spans="1:5" ht="16.5" customHeight="1" x14ac:dyDescent="0.25">
      <c r="B764" s="68" t="s">
        <v>515</v>
      </c>
      <c r="C764" s="72"/>
      <c r="D764" s="40"/>
      <c r="E764" s="71"/>
    </row>
    <row r="765" spans="1:5" ht="16.5" customHeight="1" x14ac:dyDescent="0.25">
      <c r="B765" s="68" t="s">
        <v>516</v>
      </c>
      <c r="C765" s="72"/>
      <c r="D765" s="40"/>
      <c r="E765" s="71"/>
    </row>
    <row r="766" spans="1:5" ht="16.5" customHeight="1" x14ac:dyDescent="0.25">
      <c r="B766" s="68" t="s">
        <v>517</v>
      </c>
      <c r="C766" s="72"/>
      <c r="D766" s="40"/>
      <c r="E766" s="71"/>
    </row>
    <row r="767" spans="1:5" ht="16.5" customHeight="1" x14ac:dyDescent="0.25">
      <c r="B767" s="68" t="s">
        <v>518</v>
      </c>
      <c r="C767" s="72"/>
      <c r="D767" s="40"/>
      <c r="E767" s="71"/>
    </row>
    <row r="768" spans="1:5" ht="16.5" customHeight="1" x14ac:dyDescent="0.25">
      <c r="B768" s="68" t="s">
        <v>519</v>
      </c>
      <c r="C768" s="72"/>
      <c r="D768" s="40"/>
      <c r="E768" s="71"/>
    </row>
    <row r="769" spans="1:5" ht="16.5" customHeight="1" x14ac:dyDescent="0.25">
      <c r="A769" s="67" t="s">
        <v>176</v>
      </c>
      <c r="B769" s="68" t="s">
        <v>177</v>
      </c>
      <c r="C769" s="70">
        <v>1</v>
      </c>
      <c r="D769" s="173"/>
      <c r="E769" s="172" t="str">
        <f t="shared" ref="E769" si="2">IF(D769&gt;0,D769*C769,"")</f>
        <v/>
      </c>
    </row>
    <row r="770" spans="1:5" ht="16.5" customHeight="1" x14ac:dyDescent="0.25">
      <c r="C770" s="72"/>
      <c r="D770" s="40"/>
      <c r="E770" s="71"/>
    </row>
    <row r="771" spans="1:5" ht="16.5" customHeight="1" x14ac:dyDescent="0.25">
      <c r="A771" s="67">
        <v>8</v>
      </c>
      <c r="B771" s="68" t="s">
        <v>520</v>
      </c>
      <c r="C771" s="72"/>
      <c r="D771" s="40"/>
      <c r="E771" s="71"/>
    </row>
    <row r="772" spans="1:5" ht="16.5" customHeight="1" x14ac:dyDescent="0.25">
      <c r="B772" s="68" t="s">
        <v>521</v>
      </c>
      <c r="C772" s="72"/>
      <c r="D772" s="40"/>
      <c r="E772" s="71"/>
    </row>
    <row r="773" spans="1:5" ht="16.5" customHeight="1" x14ac:dyDescent="0.25">
      <c r="A773" s="67" t="s">
        <v>176</v>
      </c>
      <c r="B773" s="68" t="s">
        <v>177</v>
      </c>
      <c r="C773" s="70">
        <v>1</v>
      </c>
      <c r="D773" s="173"/>
      <c r="E773" s="172" t="str">
        <f t="shared" ref="E773" si="3">IF(D773&gt;0,D773*C773,"")</f>
        <v/>
      </c>
    </row>
    <row r="774" spans="1:5" ht="16.5" customHeight="1" x14ac:dyDescent="0.25">
      <c r="C774" s="72"/>
      <c r="D774" s="40"/>
      <c r="E774" s="71"/>
    </row>
    <row r="775" spans="1:5" ht="16.5" customHeight="1" x14ac:dyDescent="0.25">
      <c r="A775" s="67">
        <v>8</v>
      </c>
      <c r="B775" s="68" t="s">
        <v>520</v>
      </c>
      <c r="C775" s="72"/>
      <c r="D775" s="40"/>
      <c r="E775" s="71"/>
    </row>
    <row r="776" spans="1:5" ht="16.5" customHeight="1" x14ac:dyDescent="0.25">
      <c r="B776" s="68" t="s">
        <v>522</v>
      </c>
      <c r="C776" s="72"/>
      <c r="D776" s="40"/>
      <c r="E776" s="71"/>
    </row>
    <row r="777" spans="1:5" ht="16.5" customHeight="1" x14ac:dyDescent="0.25">
      <c r="A777" s="67" t="s">
        <v>176</v>
      </c>
      <c r="B777" s="68" t="s">
        <v>177</v>
      </c>
      <c r="C777" s="70">
        <v>1</v>
      </c>
      <c r="D777" s="173"/>
      <c r="E777" s="172" t="str">
        <f t="shared" ref="E777" si="4">IF(D777&gt;0,D777*C777,"")</f>
        <v/>
      </c>
    </row>
    <row r="778" spans="1:5" ht="16.149999999999999" customHeight="1" x14ac:dyDescent="0.25">
      <c r="C778" s="72"/>
      <c r="D778" s="66"/>
    </row>
    <row r="779" spans="1:5" s="36" customFormat="1" ht="16.149999999999999" customHeight="1" thickBot="1" x14ac:dyDescent="0.3">
      <c r="A779" s="77"/>
      <c r="B779" s="56" t="s">
        <v>523</v>
      </c>
      <c r="C779" s="50"/>
      <c r="D779" s="50"/>
      <c r="E779" s="50">
        <f>SUM(E726:E778)</f>
        <v>0</v>
      </c>
    </row>
    <row r="780" spans="1:5" s="36" customFormat="1" ht="16.149999999999999" customHeight="1" thickTop="1" x14ac:dyDescent="0.25">
      <c r="A780" s="86"/>
      <c r="B780" s="34"/>
      <c r="C780" s="52"/>
      <c r="D780" s="52"/>
      <c r="E780" s="52"/>
    </row>
    <row r="781" spans="1:5" s="36" customFormat="1" ht="16.149999999999999" customHeight="1" x14ac:dyDescent="0.25">
      <c r="A781" s="86" t="s">
        <v>113</v>
      </c>
      <c r="B781" s="34" t="s">
        <v>524</v>
      </c>
      <c r="C781" s="72"/>
      <c r="D781" s="52"/>
      <c r="E781" s="52"/>
    </row>
    <row r="782" spans="1:5" s="36" customFormat="1" ht="16.149999999999999" customHeight="1" x14ac:dyDescent="0.25">
      <c r="A782" s="86"/>
      <c r="B782" s="34"/>
      <c r="C782" s="72"/>
      <c r="D782" s="52"/>
      <c r="E782" s="52"/>
    </row>
    <row r="783" spans="1:5" s="36" customFormat="1" ht="15" x14ac:dyDescent="0.25">
      <c r="A783" s="86"/>
      <c r="B783" s="34" t="s">
        <v>296</v>
      </c>
      <c r="C783" s="72"/>
      <c r="D783" s="52"/>
      <c r="E783" s="52"/>
    </row>
    <row r="784" spans="1:5" s="24" customFormat="1" ht="15" x14ac:dyDescent="0.25">
      <c r="A784" s="20"/>
      <c r="B784" s="73" t="s">
        <v>525</v>
      </c>
      <c r="C784" s="72"/>
      <c r="D784" s="23"/>
    </row>
    <row r="785" spans="1:4" s="24" customFormat="1" ht="15" x14ac:dyDescent="0.25">
      <c r="A785" s="20"/>
      <c r="B785" s="73" t="s">
        <v>526</v>
      </c>
      <c r="C785" s="72"/>
      <c r="D785" s="23"/>
    </row>
    <row r="786" spans="1:4" s="24" customFormat="1" ht="15" x14ac:dyDescent="0.25">
      <c r="A786" s="20"/>
      <c r="B786" s="73" t="s">
        <v>53</v>
      </c>
      <c r="C786" s="72"/>
      <c r="D786" s="23"/>
    </row>
    <row r="787" spans="1:4" s="24" customFormat="1" ht="15" x14ac:dyDescent="0.25">
      <c r="A787" s="20" t="s">
        <v>54</v>
      </c>
      <c r="B787" s="73" t="s">
        <v>144</v>
      </c>
      <c r="C787" s="72"/>
      <c r="D787" s="23"/>
    </row>
    <row r="788" spans="1:4" s="24" customFormat="1" ht="15" x14ac:dyDescent="0.25">
      <c r="A788" s="20" t="s">
        <v>54</v>
      </c>
      <c r="B788" s="73" t="s">
        <v>527</v>
      </c>
      <c r="C788" s="72"/>
      <c r="D788" s="23"/>
    </row>
    <row r="789" spans="1:4" s="24" customFormat="1" ht="15" x14ac:dyDescent="0.25">
      <c r="A789" s="20"/>
      <c r="B789" s="73" t="s">
        <v>528</v>
      </c>
      <c r="C789" s="72"/>
      <c r="D789" s="23"/>
    </row>
    <row r="790" spans="1:4" s="24" customFormat="1" ht="15" x14ac:dyDescent="0.25">
      <c r="A790" s="20"/>
      <c r="B790" s="73" t="s">
        <v>529</v>
      </c>
      <c r="C790" s="72"/>
      <c r="D790" s="23"/>
    </row>
    <row r="791" spans="1:4" s="24" customFormat="1" ht="15" x14ac:dyDescent="0.25">
      <c r="A791" s="20"/>
      <c r="B791" s="73" t="s">
        <v>530</v>
      </c>
      <c r="C791" s="72"/>
      <c r="D791" s="23"/>
    </row>
    <row r="792" spans="1:4" s="24" customFormat="1" ht="15" x14ac:dyDescent="0.25">
      <c r="A792" s="20" t="s">
        <v>54</v>
      </c>
      <c r="B792" s="73" t="s">
        <v>531</v>
      </c>
      <c r="C792" s="72"/>
      <c r="D792" s="23"/>
    </row>
    <row r="793" spans="1:4" s="24" customFormat="1" ht="15" x14ac:dyDescent="0.25">
      <c r="A793" s="20" t="s">
        <v>54</v>
      </c>
      <c r="B793" s="73" t="s">
        <v>532</v>
      </c>
      <c r="C793" s="72"/>
      <c r="D793" s="23"/>
    </row>
    <row r="794" spans="1:4" s="24" customFormat="1" ht="15" x14ac:dyDescent="0.25">
      <c r="A794" s="20" t="s">
        <v>54</v>
      </c>
      <c r="B794" s="73" t="s">
        <v>533</v>
      </c>
      <c r="C794" s="72"/>
      <c r="D794" s="23"/>
    </row>
    <row r="795" spans="1:4" s="24" customFormat="1" ht="15" x14ac:dyDescent="0.25">
      <c r="A795" s="20" t="s">
        <v>54</v>
      </c>
      <c r="B795" s="73" t="s">
        <v>534</v>
      </c>
      <c r="C795" s="72"/>
      <c r="D795" s="23"/>
    </row>
    <row r="796" spans="1:4" s="24" customFormat="1" ht="15" x14ac:dyDescent="0.25">
      <c r="A796" s="20" t="s">
        <v>54</v>
      </c>
      <c r="B796" s="73" t="s">
        <v>535</v>
      </c>
      <c r="C796" s="72"/>
      <c r="D796" s="23"/>
    </row>
    <row r="797" spans="1:4" s="24" customFormat="1" ht="15" x14ac:dyDescent="0.25">
      <c r="A797" s="20" t="s">
        <v>54</v>
      </c>
      <c r="B797" s="73" t="s">
        <v>536</v>
      </c>
      <c r="C797" s="72"/>
      <c r="D797" s="23"/>
    </row>
    <row r="798" spans="1:4" s="24" customFormat="1" ht="15" x14ac:dyDescent="0.25">
      <c r="A798" s="20"/>
      <c r="B798" s="73" t="s">
        <v>537</v>
      </c>
      <c r="C798" s="72"/>
      <c r="D798" s="23"/>
    </row>
    <row r="799" spans="1:4" s="24" customFormat="1" ht="15" x14ac:dyDescent="0.25">
      <c r="A799" s="20"/>
      <c r="B799" s="73" t="s">
        <v>538</v>
      </c>
      <c r="C799" s="72"/>
      <c r="D799" s="23"/>
    </row>
    <row r="800" spans="1:4" s="24" customFormat="1" ht="15" x14ac:dyDescent="0.25">
      <c r="A800" s="20" t="s">
        <v>54</v>
      </c>
      <c r="B800" s="73" t="s">
        <v>539</v>
      </c>
      <c r="C800" s="72"/>
      <c r="D800" s="23"/>
    </row>
    <row r="801" spans="1:4" s="24" customFormat="1" ht="15" x14ac:dyDescent="0.25">
      <c r="A801" s="20"/>
      <c r="B801" s="73"/>
      <c r="C801" s="72"/>
      <c r="D801" s="23"/>
    </row>
    <row r="802" spans="1:4" s="36" customFormat="1" ht="12.75" x14ac:dyDescent="0.25">
      <c r="A802" s="86"/>
      <c r="B802" s="34" t="s">
        <v>540</v>
      </c>
      <c r="C802" s="84"/>
      <c r="D802" s="52"/>
    </row>
    <row r="803" spans="1:4" ht="12.75" x14ac:dyDescent="0.25">
      <c r="A803" s="55" t="s">
        <v>54</v>
      </c>
      <c r="B803" s="41" t="s">
        <v>541</v>
      </c>
      <c r="C803" s="84"/>
      <c r="D803" s="40"/>
    </row>
    <row r="804" spans="1:4" ht="12.75" x14ac:dyDescent="0.25">
      <c r="A804" s="55"/>
      <c r="B804" s="41" t="s">
        <v>542</v>
      </c>
      <c r="C804" s="84"/>
      <c r="D804" s="40"/>
    </row>
    <row r="805" spans="1:4" ht="12.75" x14ac:dyDescent="0.25">
      <c r="A805" s="55"/>
      <c r="B805" s="41" t="s">
        <v>543</v>
      </c>
      <c r="C805" s="84"/>
      <c r="D805" s="40"/>
    </row>
    <row r="806" spans="1:4" s="36" customFormat="1" ht="16.5" customHeight="1" x14ac:dyDescent="0.25">
      <c r="A806" s="55"/>
      <c r="B806" s="41"/>
      <c r="C806" s="72"/>
      <c r="D806" s="40"/>
    </row>
    <row r="807" spans="1:4" s="36" customFormat="1" ht="16.5" customHeight="1" x14ac:dyDescent="0.25">
      <c r="A807" s="55">
        <v>1</v>
      </c>
      <c r="B807" s="41" t="s">
        <v>544</v>
      </c>
      <c r="C807" s="72"/>
      <c r="D807" s="40"/>
    </row>
    <row r="808" spans="1:4" s="36" customFormat="1" ht="16.5" customHeight="1" x14ac:dyDescent="0.25">
      <c r="A808" s="55"/>
      <c r="B808" s="34" t="s">
        <v>545</v>
      </c>
      <c r="C808" s="72"/>
      <c r="D808" s="40"/>
    </row>
    <row r="809" spans="1:4" s="36" customFormat="1" ht="16.5" customHeight="1" x14ac:dyDescent="0.25">
      <c r="A809" s="55" t="s">
        <v>54</v>
      </c>
      <c r="B809" s="41" t="s">
        <v>546</v>
      </c>
      <c r="C809" s="72"/>
      <c r="D809" s="40"/>
    </row>
    <row r="810" spans="1:4" s="36" customFormat="1" ht="16.5" customHeight="1" x14ac:dyDescent="0.25">
      <c r="A810" s="55"/>
      <c r="B810" s="41" t="s">
        <v>547</v>
      </c>
      <c r="C810" s="72"/>
      <c r="D810" s="40"/>
    </row>
    <row r="811" spans="1:4" s="36" customFormat="1" ht="16.5" customHeight="1" x14ac:dyDescent="0.25">
      <c r="A811" s="55"/>
      <c r="B811" s="41" t="s">
        <v>548</v>
      </c>
      <c r="C811" s="72"/>
      <c r="D811" s="40"/>
    </row>
    <row r="812" spans="1:4" s="36" customFormat="1" ht="16.5" customHeight="1" x14ac:dyDescent="0.25">
      <c r="A812" s="55" t="s">
        <v>54</v>
      </c>
      <c r="B812" s="41" t="s">
        <v>549</v>
      </c>
      <c r="C812" s="72"/>
      <c r="D812" s="40"/>
    </row>
    <row r="813" spans="1:4" s="36" customFormat="1" ht="16.5" customHeight="1" x14ac:dyDescent="0.25">
      <c r="A813" s="55" t="s">
        <v>54</v>
      </c>
      <c r="B813" s="41" t="s">
        <v>550</v>
      </c>
      <c r="C813" s="72"/>
      <c r="D813" s="40"/>
    </row>
    <row r="814" spans="1:4" s="36" customFormat="1" ht="16.5" customHeight="1" x14ac:dyDescent="0.25">
      <c r="A814" s="55" t="s">
        <v>54</v>
      </c>
      <c r="B814" s="41" t="s">
        <v>551</v>
      </c>
      <c r="C814" s="72"/>
      <c r="D814" s="40"/>
    </row>
    <row r="815" spans="1:4" s="36" customFormat="1" ht="16.5" customHeight="1" x14ac:dyDescent="0.25">
      <c r="A815" s="55" t="s">
        <v>54</v>
      </c>
      <c r="B815" s="41" t="s">
        <v>552</v>
      </c>
      <c r="C815" s="72"/>
      <c r="D815" s="40"/>
    </row>
    <row r="816" spans="1:4" s="36" customFormat="1" ht="16.5" customHeight="1" x14ac:dyDescent="0.25">
      <c r="A816" s="55" t="s">
        <v>54</v>
      </c>
      <c r="B816" s="41" t="s">
        <v>553</v>
      </c>
      <c r="C816" s="72"/>
      <c r="D816" s="40"/>
    </row>
    <row r="817" spans="1:5" s="36" customFormat="1" ht="16.5" customHeight="1" x14ac:dyDescent="0.25">
      <c r="A817" s="55"/>
      <c r="B817" s="41" t="s">
        <v>554</v>
      </c>
      <c r="C817" s="72"/>
      <c r="D817" s="40"/>
    </row>
    <row r="818" spans="1:5" ht="16.5" customHeight="1" x14ac:dyDescent="0.25">
      <c r="A818" s="67" t="s">
        <v>176</v>
      </c>
      <c r="B818" s="68" t="s">
        <v>211</v>
      </c>
      <c r="C818" s="70">
        <v>988.76</v>
      </c>
      <c r="D818" s="173"/>
      <c r="E818" s="172" t="str">
        <f>IF(D818&gt;0,D818*C818,"")</f>
        <v/>
      </c>
    </row>
    <row r="819" spans="1:5" ht="16.5" customHeight="1" x14ac:dyDescent="0.25">
      <c r="B819" s="165" t="s">
        <v>1396</v>
      </c>
      <c r="C819" s="72"/>
      <c r="D819" s="40"/>
      <c r="E819" s="71"/>
    </row>
    <row r="820" spans="1:5" ht="16.5" customHeight="1" x14ac:dyDescent="0.25">
      <c r="B820" s="165"/>
      <c r="C820" s="74"/>
      <c r="D820" s="40"/>
      <c r="E820" s="71"/>
    </row>
    <row r="821" spans="1:5" s="36" customFormat="1" ht="16.5" customHeight="1" x14ac:dyDescent="0.25">
      <c r="A821" s="55">
        <v>2</v>
      </c>
      <c r="B821" s="41" t="s">
        <v>544</v>
      </c>
      <c r="C821" s="72"/>
      <c r="D821" s="40"/>
    </row>
    <row r="822" spans="1:5" ht="16.5" customHeight="1" x14ac:dyDescent="0.25">
      <c r="B822" s="183" t="s">
        <v>555</v>
      </c>
      <c r="C822" s="72"/>
      <c r="D822" s="40"/>
      <c r="E822" s="71"/>
    </row>
    <row r="823" spans="1:5" s="36" customFormat="1" ht="16.5" customHeight="1" x14ac:dyDescent="0.25">
      <c r="A823" s="55" t="s">
        <v>54</v>
      </c>
      <c r="B823" s="41" t="s">
        <v>546</v>
      </c>
      <c r="C823" s="72"/>
      <c r="D823" s="40"/>
    </row>
    <row r="824" spans="1:5" s="36" customFormat="1" ht="16.5" customHeight="1" x14ac:dyDescent="0.25">
      <c r="A824" s="55"/>
      <c r="B824" s="41" t="s">
        <v>556</v>
      </c>
      <c r="C824" s="72"/>
      <c r="D824" s="40"/>
    </row>
    <row r="825" spans="1:5" s="36" customFormat="1" ht="16.5" customHeight="1" x14ac:dyDescent="0.25">
      <c r="A825" s="55"/>
      <c r="B825" s="41" t="s">
        <v>557</v>
      </c>
      <c r="C825" s="72"/>
      <c r="D825" s="40"/>
    </row>
    <row r="826" spans="1:5" s="36" customFormat="1" ht="16.5" customHeight="1" x14ac:dyDescent="0.25">
      <c r="A826" s="55" t="s">
        <v>54</v>
      </c>
      <c r="B826" s="41" t="s">
        <v>549</v>
      </c>
      <c r="C826" s="72"/>
      <c r="D826" s="40"/>
    </row>
    <row r="827" spans="1:5" s="36" customFormat="1" ht="16.5" customHeight="1" x14ac:dyDescent="0.25">
      <c r="A827" s="55" t="s">
        <v>54</v>
      </c>
      <c r="B827" s="41" t="s">
        <v>550</v>
      </c>
      <c r="C827" s="72"/>
      <c r="D827" s="40"/>
    </row>
    <row r="828" spans="1:5" s="36" customFormat="1" ht="16.5" customHeight="1" x14ac:dyDescent="0.25">
      <c r="A828" s="55" t="s">
        <v>54</v>
      </c>
      <c r="B828" s="41" t="s">
        <v>558</v>
      </c>
      <c r="C828" s="72"/>
      <c r="D828" s="40"/>
    </row>
    <row r="829" spans="1:5" s="36" customFormat="1" ht="16.5" customHeight="1" x14ac:dyDescent="0.25">
      <c r="A829" s="55" t="s">
        <v>54</v>
      </c>
      <c r="B829" s="41" t="s">
        <v>559</v>
      </c>
      <c r="C829" s="72"/>
      <c r="D829" s="40"/>
    </row>
    <row r="830" spans="1:5" s="36" customFormat="1" ht="16.5" customHeight="1" x14ac:dyDescent="0.25">
      <c r="A830" s="55" t="s">
        <v>54</v>
      </c>
      <c r="B830" s="41" t="s">
        <v>552</v>
      </c>
      <c r="C830" s="72"/>
      <c r="D830" s="40"/>
    </row>
    <row r="831" spans="1:5" ht="16.5" customHeight="1" x14ac:dyDescent="0.25">
      <c r="A831" s="67" t="s">
        <v>176</v>
      </c>
      <c r="B831" s="68" t="s">
        <v>211</v>
      </c>
      <c r="C831" s="70">
        <v>40</v>
      </c>
      <c r="D831" s="173">
        <v>0</v>
      </c>
      <c r="E831" s="172" t="str">
        <f>IF(D831&gt;0,D831*C831,"")</f>
        <v/>
      </c>
    </row>
    <row r="832" spans="1:5" ht="16.5" customHeight="1" x14ac:dyDescent="0.25">
      <c r="B832" s="165" t="s">
        <v>1396</v>
      </c>
      <c r="C832" s="72"/>
      <c r="D832" s="40"/>
      <c r="E832" s="71"/>
    </row>
    <row r="833" spans="1:5" ht="16.5" customHeight="1" x14ac:dyDescent="0.25">
      <c r="B833" s="165"/>
      <c r="C833" s="74"/>
      <c r="D833" s="40"/>
      <c r="E833" s="71"/>
    </row>
    <row r="834" spans="1:5" s="36" customFormat="1" ht="16.5" customHeight="1" x14ac:dyDescent="0.25">
      <c r="A834" s="55">
        <v>3</v>
      </c>
      <c r="B834" s="41" t="s">
        <v>544</v>
      </c>
      <c r="C834" s="72"/>
      <c r="D834" s="40"/>
    </row>
    <row r="835" spans="1:5" s="36" customFormat="1" ht="16.5" customHeight="1" x14ac:dyDescent="0.25">
      <c r="A835" s="55"/>
      <c r="B835" s="34" t="s">
        <v>560</v>
      </c>
      <c r="C835" s="72"/>
      <c r="D835" s="40"/>
    </row>
    <row r="836" spans="1:5" s="36" customFormat="1" ht="16.5" customHeight="1" x14ac:dyDescent="0.25">
      <c r="A836" s="55" t="s">
        <v>54</v>
      </c>
      <c r="B836" s="41" t="s">
        <v>561</v>
      </c>
      <c r="C836" s="72"/>
      <c r="D836" s="40"/>
    </row>
    <row r="837" spans="1:5" s="36" customFormat="1" ht="16.5" customHeight="1" x14ac:dyDescent="0.25">
      <c r="A837" s="55"/>
      <c r="B837" s="41" t="s">
        <v>562</v>
      </c>
      <c r="C837" s="72"/>
      <c r="D837" s="40"/>
    </row>
    <row r="838" spans="1:5" s="36" customFormat="1" ht="16.5" customHeight="1" x14ac:dyDescent="0.25">
      <c r="A838" s="55"/>
      <c r="B838" s="41" t="s">
        <v>563</v>
      </c>
      <c r="C838" s="72"/>
      <c r="D838" s="40"/>
    </row>
    <row r="839" spans="1:5" s="36" customFormat="1" ht="16.5" customHeight="1" x14ac:dyDescent="0.25">
      <c r="A839" s="55"/>
      <c r="B839" s="41" t="s">
        <v>564</v>
      </c>
      <c r="C839" s="72"/>
      <c r="D839" s="40"/>
    </row>
    <row r="840" spans="1:5" s="36" customFormat="1" ht="16.5" customHeight="1" x14ac:dyDescent="0.25">
      <c r="A840" s="55"/>
      <c r="B840" s="41" t="s">
        <v>565</v>
      </c>
      <c r="C840" s="72"/>
      <c r="D840" s="40"/>
    </row>
    <row r="841" spans="1:5" s="36" customFormat="1" ht="16.5" customHeight="1" x14ac:dyDescent="0.25">
      <c r="A841" s="55" t="s">
        <v>54</v>
      </c>
      <c r="B841" s="41" t="s">
        <v>553</v>
      </c>
      <c r="C841" s="72"/>
      <c r="D841" s="40"/>
    </row>
    <row r="842" spans="1:5" s="36" customFormat="1" ht="16.5" customHeight="1" x14ac:dyDescent="0.25">
      <c r="A842" s="55"/>
      <c r="B842" s="41" t="s">
        <v>554</v>
      </c>
      <c r="C842" s="72"/>
      <c r="D842" s="40"/>
    </row>
    <row r="843" spans="1:5" ht="16.5" customHeight="1" x14ac:dyDescent="0.25">
      <c r="A843" s="67" t="s">
        <v>176</v>
      </c>
      <c r="B843" s="68" t="s">
        <v>211</v>
      </c>
      <c r="C843" s="70">
        <v>35.76</v>
      </c>
      <c r="D843" s="173"/>
      <c r="E843" s="172" t="str">
        <f>IF(D843&gt;0,D843*C843,"")</f>
        <v/>
      </c>
    </row>
    <row r="844" spans="1:5" ht="16.5" customHeight="1" x14ac:dyDescent="0.25">
      <c r="B844" s="165" t="s">
        <v>1396</v>
      </c>
      <c r="C844" s="72"/>
      <c r="D844" s="40"/>
      <c r="E844" s="71"/>
    </row>
    <row r="845" spans="1:5" ht="16.5" customHeight="1" x14ac:dyDescent="0.25">
      <c r="B845" s="165"/>
      <c r="C845" s="74"/>
      <c r="D845" s="40"/>
      <c r="E845" s="71"/>
    </row>
    <row r="846" spans="1:5" ht="16.5" customHeight="1" x14ac:dyDescent="0.25">
      <c r="A846" s="67">
        <v>4</v>
      </c>
      <c r="B846" s="68" t="s">
        <v>566</v>
      </c>
      <c r="C846" s="72"/>
      <c r="D846" s="40"/>
      <c r="E846" s="71"/>
    </row>
    <row r="847" spans="1:5" ht="16.5" customHeight="1" x14ac:dyDescent="0.25">
      <c r="B847" s="68" t="s">
        <v>567</v>
      </c>
      <c r="C847" s="72"/>
      <c r="D847" s="40"/>
      <c r="E847" s="71"/>
    </row>
    <row r="848" spans="1:5" ht="16.5" customHeight="1" x14ac:dyDescent="0.25">
      <c r="B848" s="68" t="s">
        <v>568</v>
      </c>
      <c r="C848" s="72"/>
      <c r="D848" s="40"/>
      <c r="E848" s="71"/>
    </row>
    <row r="849" spans="1:5" ht="16.5" customHeight="1" x14ac:dyDescent="0.25">
      <c r="B849" s="68" t="s">
        <v>569</v>
      </c>
      <c r="C849" s="72"/>
      <c r="D849" s="40"/>
      <c r="E849" s="71"/>
    </row>
    <row r="850" spans="1:5" ht="16.5" customHeight="1" x14ac:dyDescent="0.25">
      <c r="B850" s="68" t="s">
        <v>570</v>
      </c>
      <c r="C850" s="72"/>
      <c r="D850" s="40"/>
      <c r="E850" s="71"/>
    </row>
    <row r="851" spans="1:5" ht="16.5" customHeight="1" x14ac:dyDescent="0.25">
      <c r="A851" s="67" t="s">
        <v>176</v>
      </c>
      <c r="B851" s="68" t="s">
        <v>177</v>
      </c>
      <c r="C851" s="70">
        <v>18</v>
      </c>
      <c r="D851" s="173"/>
      <c r="E851" s="172" t="str">
        <f>IF(D851&gt;0,D851*C851,"")</f>
        <v/>
      </c>
    </row>
    <row r="852" spans="1:5" ht="16.5" customHeight="1" x14ac:dyDescent="0.25">
      <c r="C852" s="72"/>
      <c r="D852" s="40"/>
      <c r="E852" s="71"/>
    </row>
    <row r="853" spans="1:5" ht="16.5" customHeight="1" x14ac:dyDescent="0.25">
      <c r="A853" s="67">
        <v>5</v>
      </c>
      <c r="B853" s="68" t="s">
        <v>571</v>
      </c>
      <c r="C853" s="72"/>
      <c r="D853" s="40"/>
      <c r="E853" s="71"/>
    </row>
    <row r="854" spans="1:5" ht="16.5" customHeight="1" x14ac:dyDescent="0.25">
      <c r="B854" s="68" t="s">
        <v>572</v>
      </c>
      <c r="C854" s="72"/>
      <c r="D854" s="40"/>
      <c r="E854" s="71"/>
    </row>
    <row r="855" spans="1:5" ht="16.5" customHeight="1" x14ac:dyDescent="0.25">
      <c r="B855" s="68" t="s">
        <v>573</v>
      </c>
      <c r="C855" s="72"/>
      <c r="D855" s="40"/>
      <c r="E855" s="71"/>
    </row>
    <row r="856" spans="1:5" ht="16.5" customHeight="1" x14ac:dyDescent="0.25">
      <c r="B856" s="68" t="s">
        <v>574</v>
      </c>
      <c r="C856" s="72"/>
      <c r="D856" s="40"/>
      <c r="E856" s="71"/>
    </row>
    <row r="857" spans="1:5" ht="16.5" customHeight="1" x14ac:dyDescent="0.25">
      <c r="B857" s="68" t="s">
        <v>575</v>
      </c>
      <c r="C857" s="72"/>
      <c r="D857" s="40"/>
      <c r="E857" s="71"/>
    </row>
    <row r="858" spans="1:5" ht="16.5" customHeight="1" x14ac:dyDescent="0.25">
      <c r="A858" s="67" t="s">
        <v>176</v>
      </c>
      <c r="B858" s="68" t="s">
        <v>224</v>
      </c>
      <c r="C858" s="70">
        <v>83.36</v>
      </c>
      <c r="D858" s="173"/>
      <c r="E858" s="172" t="str">
        <f>IF(D858&gt;0,D858*C858,"")</f>
        <v/>
      </c>
    </row>
    <row r="859" spans="1:5" ht="16.5" customHeight="1" x14ac:dyDescent="0.25">
      <c r="B859" s="165" t="s">
        <v>1396</v>
      </c>
      <c r="C859" s="74"/>
      <c r="D859" s="40"/>
      <c r="E859" s="71"/>
    </row>
    <row r="860" spans="1:5" ht="16.5" customHeight="1" x14ac:dyDescent="0.25">
      <c r="B860" s="165"/>
      <c r="C860" s="72"/>
      <c r="D860" s="40"/>
      <c r="E860" s="71"/>
    </row>
    <row r="861" spans="1:5" ht="16.5" customHeight="1" x14ac:dyDescent="0.25">
      <c r="A861" s="67">
        <v>6</v>
      </c>
      <c r="B861" s="68" t="s">
        <v>576</v>
      </c>
      <c r="C861" s="72"/>
      <c r="D861" s="40"/>
      <c r="E861" s="71"/>
    </row>
    <row r="862" spans="1:5" ht="16.5" customHeight="1" x14ac:dyDescent="0.25">
      <c r="B862" s="68" t="s">
        <v>577</v>
      </c>
      <c r="C862" s="72"/>
      <c r="D862" s="40"/>
      <c r="E862" s="71"/>
    </row>
    <row r="863" spans="1:5" ht="16.5" customHeight="1" x14ac:dyDescent="0.25">
      <c r="A863" s="67" t="s">
        <v>176</v>
      </c>
      <c r="B863" s="68" t="s">
        <v>224</v>
      </c>
      <c r="C863" s="70">
        <v>105.56</v>
      </c>
      <c r="D863" s="173"/>
      <c r="E863" s="172" t="str">
        <f>IF(D863&gt;0,D863*C863,"")</f>
        <v/>
      </c>
    </row>
    <row r="864" spans="1:5" ht="16.5" customHeight="1" x14ac:dyDescent="0.25">
      <c r="B864" s="165" t="s">
        <v>1396</v>
      </c>
      <c r="C864" s="72"/>
      <c r="D864" s="40"/>
      <c r="E864" s="71"/>
    </row>
    <row r="865" spans="1:5" ht="16.5" customHeight="1" x14ac:dyDescent="0.25">
      <c r="B865" s="165"/>
      <c r="C865" s="74"/>
      <c r="D865" s="40"/>
      <c r="E865" s="71"/>
    </row>
    <row r="866" spans="1:5" ht="16.5" customHeight="1" x14ac:dyDescent="0.25">
      <c r="A866" s="67">
        <v>7</v>
      </c>
      <c r="B866" s="68" t="s">
        <v>578</v>
      </c>
      <c r="C866" s="72"/>
      <c r="D866" s="40"/>
      <c r="E866" s="71"/>
    </row>
    <row r="867" spans="1:5" ht="16.5" customHeight="1" x14ac:dyDescent="0.25">
      <c r="B867" s="68" t="s">
        <v>579</v>
      </c>
      <c r="C867" s="72"/>
      <c r="D867" s="40"/>
      <c r="E867" s="71"/>
    </row>
    <row r="868" spans="1:5" ht="16.5" customHeight="1" x14ac:dyDescent="0.25">
      <c r="B868" s="68" t="s">
        <v>580</v>
      </c>
      <c r="C868" s="72"/>
      <c r="D868" s="40"/>
      <c r="E868" s="71"/>
    </row>
    <row r="869" spans="1:5" ht="16.5" customHeight="1" x14ac:dyDescent="0.25">
      <c r="B869" s="68" t="s">
        <v>581</v>
      </c>
      <c r="C869" s="72"/>
      <c r="D869" s="40"/>
      <c r="E869" s="71"/>
    </row>
    <row r="870" spans="1:5" ht="16.5" customHeight="1" x14ac:dyDescent="0.25">
      <c r="A870" s="67" t="s">
        <v>176</v>
      </c>
      <c r="B870" s="68" t="s">
        <v>224</v>
      </c>
      <c r="C870" s="70">
        <v>46.62</v>
      </c>
      <c r="D870" s="173"/>
      <c r="E870" s="172" t="str">
        <f>IF(D870&gt;0,D870*C870,"")</f>
        <v/>
      </c>
    </row>
    <row r="871" spans="1:5" ht="16.5" customHeight="1" x14ac:dyDescent="0.25">
      <c r="C871" s="72"/>
      <c r="D871" s="40"/>
      <c r="E871" s="71"/>
    </row>
    <row r="872" spans="1:5" s="36" customFormat="1" ht="16.5" customHeight="1" x14ac:dyDescent="0.25">
      <c r="A872" s="55">
        <v>8</v>
      </c>
      <c r="B872" s="41" t="s">
        <v>582</v>
      </c>
      <c r="C872" s="72"/>
      <c r="D872" s="40"/>
    </row>
    <row r="873" spans="1:5" s="36" customFormat="1" ht="16.5" customHeight="1" x14ac:dyDescent="0.25">
      <c r="A873" s="55"/>
      <c r="B873" s="41" t="s">
        <v>583</v>
      </c>
      <c r="C873" s="72"/>
      <c r="D873" s="40"/>
    </row>
    <row r="874" spans="1:5" s="36" customFormat="1" ht="16.5" customHeight="1" x14ac:dyDescent="0.25">
      <c r="A874" s="55"/>
      <c r="B874" s="41" t="s">
        <v>584</v>
      </c>
      <c r="C874" s="72"/>
      <c r="D874" s="40"/>
    </row>
    <row r="875" spans="1:5" s="36" customFormat="1" ht="16.5" customHeight="1" x14ac:dyDescent="0.25">
      <c r="A875" s="55"/>
      <c r="B875" s="41" t="s">
        <v>585</v>
      </c>
      <c r="C875" s="72"/>
      <c r="D875" s="40"/>
    </row>
    <row r="876" spans="1:5" ht="16.5" customHeight="1" x14ac:dyDescent="0.25">
      <c r="A876" s="67" t="s">
        <v>176</v>
      </c>
      <c r="B876" s="68" t="s">
        <v>224</v>
      </c>
      <c r="C876" s="70">
        <v>42</v>
      </c>
      <c r="D876" s="173"/>
      <c r="E876" s="172" t="str">
        <f>IF(D876&gt;0,D876*C876,"")</f>
        <v/>
      </c>
    </row>
    <row r="877" spans="1:5" s="36" customFormat="1" ht="16.5" customHeight="1" x14ac:dyDescent="0.25">
      <c r="A877" s="55"/>
      <c r="B877" s="165" t="s">
        <v>1396</v>
      </c>
      <c r="C877" s="72"/>
      <c r="D877" s="40"/>
    </row>
    <row r="878" spans="1:5" s="36" customFormat="1" ht="16.5" customHeight="1" x14ac:dyDescent="0.25">
      <c r="A878" s="55"/>
      <c r="B878" s="165"/>
      <c r="C878" s="74"/>
      <c r="D878" s="40"/>
    </row>
    <row r="879" spans="1:5" s="36" customFormat="1" ht="16.5" customHeight="1" x14ac:dyDescent="0.25">
      <c r="A879" s="55">
        <v>9</v>
      </c>
      <c r="B879" s="41" t="s">
        <v>586</v>
      </c>
      <c r="C879" s="72"/>
      <c r="D879" s="40"/>
    </row>
    <row r="880" spans="1:5" s="36" customFormat="1" ht="16.5" customHeight="1" x14ac:dyDescent="0.25">
      <c r="A880" s="55"/>
      <c r="B880" s="87" t="s">
        <v>587</v>
      </c>
      <c r="C880" s="72"/>
      <c r="D880" s="40"/>
    </row>
    <row r="881" spans="1:5" s="36" customFormat="1" ht="16.5" customHeight="1" x14ac:dyDescent="0.25">
      <c r="A881" s="55"/>
      <c r="B881" s="41" t="s">
        <v>588</v>
      </c>
      <c r="C881" s="72"/>
      <c r="D881" s="40"/>
    </row>
    <row r="882" spans="1:5" ht="16.5" customHeight="1" x14ac:dyDescent="0.25">
      <c r="A882" s="67" t="s">
        <v>176</v>
      </c>
      <c r="B882" s="68" t="s">
        <v>177</v>
      </c>
      <c r="C882" s="70">
        <v>12</v>
      </c>
      <c r="D882" s="173"/>
      <c r="E882" s="172" t="str">
        <f>IF(D882&gt;0,D882*C882,"")</f>
        <v/>
      </c>
    </row>
    <row r="883" spans="1:5" s="36" customFormat="1" ht="16.5" customHeight="1" x14ac:dyDescent="0.25">
      <c r="A883" s="55"/>
      <c r="B883" s="41"/>
      <c r="C883" s="72"/>
      <c r="D883" s="40"/>
    </row>
    <row r="884" spans="1:5" s="36" customFormat="1" ht="16.5" customHeight="1" x14ac:dyDescent="0.25">
      <c r="A884" s="55">
        <v>10</v>
      </c>
      <c r="B884" s="41" t="s">
        <v>589</v>
      </c>
      <c r="C884" s="72"/>
      <c r="D884" s="40"/>
    </row>
    <row r="885" spans="1:5" s="36" customFormat="1" ht="16.5" customHeight="1" x14ac:dyDescent="0.25">
      <c r="A885" s="55"/>
      <c r="B885" s="41" t="s">
        <v>590</v>
      </c>
      <c r="C885" s="72"/>
      <c r="D885" s="40"/>
    </row>
    <row r="886" spans="1:5" ht="16.5" customHeight="1" x14ac:dyDescent="0.25">
      <c r="A886" s="67" t="s">
        <v>176</v>
      </c>
      <c r="B886" s="68" t="s">
        <v>177</v>
      </c>
      <c r="C886" s="70">
        <v>6</v>
      </c>
      <c r="D886" s="173"/>
      <c r="E886" s="172" t="str">
        <f>IF(D886&gt;0,D886*C886,"")</f>
        <v/>
      </c>
    </row>
    <row r="887" spans="1:5" ht="16.149999999999999" customHeight="1" x14ac:dyDescent="0.25">
      <c r="B887" s="165" t="s">
        <v>1396</v>
      </c>
      <c r="C887" s="72"/>
      <c r="D887" s="66"/>
    </row>
    <row r="888" spans="1:5" ht="16.149999999999999" customHeight="1" x14ac:dyDescent="0.25">
      <c r="B888" s="165"/>
      <c r="C888" s="74"/>
      <c r="D888" s="66"/>
    </row>
    <row r="889" spans="1:5" ht="16.149999999999999" customHeight="1" x14ac:dyDescent="0.25">
      <c r="A889" s="67">
        <v>11</v>
      </c>
      <c r="B889" s="68" t="s">
        <v>591</v>
      </c>
      <c r="C889" s="72"/>
      <c r="D889" s="66"/>
    </row>
    <row r="890" spans="1:5" ht="16.149999999999999" customHeight="1" x14ac:dyDescent="0.25">
      <c r="B890" s="68" t="s">
        <v>592</v>
      </c>
      <c r="C890" s="72"/>
      <c r="D890" s="66"/>
    </row>
    <row r="891" spans="1:5" ht="16.5" customHeight="1" x14ac:dyDescent="0.25">
      <c r="A891" s="67" t="s">
        <v>176</v>
      </c>
      <c r="B891" s="68" t="s">
        <v>177</v>
      </c>
      <c r="C891" s="70">
        <v>4</v>
      </c>
      <c r="D891" s="173"/>
      <c r="E891" s="172" t="str">
        <f>IF(D891&gt;0,D891*C891,"")</f>
        <v/>
      </c>
    </row>
    <row r="892" spans="1:5" ht="16.149999999999999" customHeight="1" x14ac:dyDescent="0.25">
      <c r="C892" s="72"/>
      <c r="D892" s="66"/>
    </row>
    <row r="893" spans="1:5" ht="16.149999999999999" customHeight="1" x14ac:dyDescent="0.25">
      <c r="A893" s="67">
        <v>12</v>
      </c>
      <c r="B893" s="68" t="s">
        <v>593</v>
      </c>
      <c r="C893" s="72"/>
      <c r="D893" s="66"/>
    </row>
    <row r="894" spans="1:5" ht="16.149999999999999" customHeight="1" x14ac:dyDescent="0.25">
      <c r="B894" s="68" t="s">
        <v>594</v>
      </c>
      <c r="C894" s="72"/>
      <c r="D894" s="66"/>
    </row>
    <row r="895" spans="1:5" ht="16.5" customHeight="1" x14ac:dyDescent="0.25">
      <c r="A895" s="67" t="s">
        <v>176</v>
      </c>
      <c r="B895" s="68" t="s">
        <v>177</v>
      </c>
      <c r="C895" s="70">
        <v>3</v>
      </c>
      <c r="D895" s="173"/>
      <c r="E895" s="172" t="str">
        <f>IF(D895&gt;0,D895*C895,"")</f>
        <v/>
      </c>
    </row>
    <row r="896" spans="1:5" ht="16.149999999999999" customHeight="1" x14ac:dyDescent="0.25">
      <c r="C896" s="72"/>
      <c r="D896" s="66"/>
    </row>
    <row r="897" spans="1:5" ht="16.149999999999999" customHeight="1" x14ac:dyDescent="0.25">
      <c r="A897" s="67">
        <v>13</v>
      </c>
      <c r="B897" s="68" t="s">
        <v>595</v>
      </c>
      <c r="C897" s="72"/>
      <c r="D897" s="66"/>
    </row>
    <row r="898" spans="1:5" ht="16.149999999999999" customHeight="1" x14ac:dyDescent="0.25">
      <c r="B898" s="68" t="s">
        <v>592</v>
      </c>
      <c r="C898" s="72"/>
      <c r="D898" s="66"/>
    </row>
    <row r="899" spans="1:5" ht="16.5" customHeight="1" x14ac:dyDescent="0.25">
      <c r="A899" s="67" t="s">
        <v>176</v>
      </c>
      <c r="B899" s="68" t="s">
        <v>177</v>
      </c>
      <c r="C899" s="70">
        <v>2</v>
      </c>
      <c r="D899" s="173"/>
      <c r="E899" s="172" t="str">
        <f>IF(D899&gt;0,D899*C899,"")</f>
        <v/>
      </c>
    </row>
    <row r="900" spans="1:5" ht="16.5" customHeight="1" x14ac:dyDescent="0.25">
      <c r="C900" s="72"/>
      <c r="D900" s="40"/>
      <c r="E900" s="71"/>
    </row>
    <row r="901" spans="1:5" ht="12.75" x14ac:dyDescent="0.25">
      <c r="B901" s="36" t="s">
        <v>166</v>
      </c>
      <c r="C901" s="84"/>
      <c r="D901" s="40"/>
      <c r="E901" s="71"/>
    </row>
    <row r="902" spans="1:5" ht="12.75" x14ac:dyDescent="0.25">
      <c r="A902" s="67" t="s">
        <v>54</v>
      </c>
      <c r="B902" s="68" t="s">
        <v>596</v>
      </c>
      <c r="C902" s="84"/>
      <c r="D902" s="40"/>
      <c r="E902" s="71"/>
    </row>
    <row r="903" spans="1:5" ht="16.5" customHeight="1" x14ac:dyDescent="0.25">
      <c r="C903" s="72"/>
      <c r="D903" s="40"/>
      <c r="E903" s="71"/>
    </row>
    <row r="904" spans="1:5" ht="16.5" customHeight="1" x14ac:dyDescent="0.25">
      <c r="A904" s="67">
        <v>14</v>
      </c>
      <c r="B904" s="88" t="s">
        <v>597</v>
      </c>
      <c r="C904" s="72"/>
      <c r="D904" s="40"/>
      <c r="E904" s="71"/>
    </row>
    <row r="905" spans="1:5" ht="16.5" customHeight="1" x14ac:dyDescent="0.25">
      <c r="B905" s="68" t="s">
        <v>598</v>
      </c>
      <c r="C905" s="72"/>
      <c r="D905" s="40"/>
      <c r="E905" s="71"/>
    </row>
    <row r="906" spans="1:5" ht="16.5" customHeight="1" x14ac:dyDescent="0.25">
      <c r="B906" s="68" t="s">
        <v>599</v>
      </c>
      <c r="C906" s="72"/>
      <c r="D906" s="40"/>
      <c r="E906" s="71"/>
    </row>
    <row r="907" spans="1:5" ht="16.5" customHeight="1" x14ac:dyDescent="0.25">
      <c r="B907" s="68" t="s">
        <v>600</v>
      </c>
      <c r="C907" s="72"/>
      <c r="D907" s="40"/>
      <c r="E907" s="71"/>
    </row>
    <row r="908" spans="1:5" ht="16.5" customHeight="1" x14ac:dyDescent="0.25">
      <c r="A908" s="67" t="s">
        <v>176</v>
      </c>
      <c r="B908" s="68" t="s">
        <v>224</v>
      </c>
      <c r="C908" s="70">
        <v>7.5</v>
      </c>
      <c r="D908" s="173"/>
      <c r="E908" s="172" t="str">
        <f>IF(D908&gt;0,D908*C908,"")</f>
        <v/>
      </c>
    </row>
    <row r="909" spans="1:5" ht="16.5" customHeight="1" x14ac:dyDescent="0.25">
      <c r="C909" s="72"/>
      <c r="D909" s="40"/>
      <c r="E909" s="71"/>
    </row>
    <row r="910" spans="1:5" ht="16.5" customHeight="1" x14ac:dyDescent="0.25">
      <c r="A910" s="67">
        <v>15</v>
      </c>
      <c r="B910" s="68" t="s">
        <v>601</v>
      </c>
      <c r="C910" s="72"/>
      <c r="D910" s="40"/>
      <c r="E910" s="71"/>
    </row>
    <row r="911" spans="1:5" ht="16.5" customHeight="1" x14ac:dyDescent="0.25">
      <c r="B911" s="68" t="s">
        <v>602</v>
      </c>
      <c r="C911" s="72"/>
      <c r="D911" s="40"/>
      <c r="E911" s="71"/>
    </row>
    <row r="912" spans="1:5" ht="16.149999999999999" customHeight="1" x14ac:dyDescent="0.25">
      <c r="B912" s="85" t="s">
        <v>603</v>
      </c>
      <c r="C912" s="72"/>
      <c r="D912" s="71"/>
      <c r="E912" s="71"/>
    </row>
    <row r="913" spans="1:5" ht="16.149999999999999" customHeight="1" x14ac:dyDescent="0.25">
      <c r="B913" s="85" t="s">
        <v>604</v>
      </c>
      <c r="C913" s="72"/>
      <c r="D913" s="71"/>
      <c r="E913" s="71"/>
    </row>
    <row r="914" spans="1:5" ht="16.5" customHeight="1" x14ac:dyDescent="0.25">
      <c r="A914" s="67" t="s">
        <v>176</v>
      </c>
      <c r="B914" s="68" t="s">
        <v>224</v>
      </c>
      <c r="C914" s="70">
        <v>12</v>
      </c>
      <c r="D914" s="173"/>
      <c r="E914" s="172" t="str">
        <f>IF(D914&gt;0,D914*C914,"")</f>
        <v/>
      </c>
    </row>
    <row r="915" spans="1:5" ht="16.149999999999999" customHeight="1" x14ac:dyDescent="0.25">
      <c r="B915" s="85"/>
      <c r="C915" s="72"/>
      <c r="D915" s="71"/>
      <c r="E915" s="71"/>
    </row>
    <row r="916" spans="1:5" s="36" customFormat="1" ht="16.149999999999999" customHeight="1" thickBot="1" x14ac:dyDescent="0.3">
      <c r="A916" s="77"/>
      <c r="B916" s="56" t="s">
        <v>248</v>
      </c>
      <c r="C916" s="50"/>
      <c r="D916" s="50"/>
      <c r="E916" s="50">
        <f>SUM(E803:E915)</f>
        <v>0</v>
      </c>
    </row>
    <row r="917" spans="1:5" s="36" customFormat="1" ht="16.149999999999999" customHeight="1" thickTop="1" x14ac:dyDescent="0.25">
      <c r="A917" s="86"/>
      <c r="B917" s="34"/>
      <c r="C917" s="52"/>
      <c r="D917" s="52"/>
      <c r="E917" s="52"/>
    </row>
    <row r="918" spans="1:5" s="36" customFormat="1" ht="16.149999999999999" customHeight="1" x14ac:dyDescent="0.25">
      <c r="A918" s="33" t="s">
        <v>115</v>
      </c>
      <c r="B918" s="36" t="s">
        <v>605</v>
      </c>
      <c r="C918" s="72"/>
      <c r="D918" s="53"/>
    </row>
    <row r="919" spans="1:5" s="36" customFormat="1" ht="16.149999999999999" customHeight="1" x14ac:dyDescent="0.25">
      <c r="A919" s="86"/>
      <c r="B919" s="34"/>
      <c r="C919" s="72"/>
      <c r="D919" s="52"/>
      <c r="E919" s="52"/>
    </row>
    <row r="920" spans="1:5" s="36" customFormat="1" ht="15" x14ac:dyDescent="0.25">
      <c r="A920" s="86"/>
      <c r="B920" s="34" t="s">
        <v>296</v>
      </c>
      <c r="C920" s="72"/>
      <c r="D920" s="52"/>
      <c r="E920" s="52"/>
    </row>
    <row r="921" spans="1:5" s="24" customFormat="1" ht="15" customHeight="1" x14ac:dyDescent="0.25">
      <c r="A921" s="20"/>
      <c r="B921" s="73" t="s">
        <v>606</v>
      </c>
      <c r="C921" s="72"/>
      <c r="D921" s="23"/>
    </row>
    <row r="922" spans="1:5" s="24" customFormat="1" ht="15" customHeight="1" x14ac:dyDescent="0.25">
      <c r="A922" s="20"/>
      <c r="B922" s="73" t="s">
        <v>607</v>
      </c>
      <c r="C922" s="72"/>
      <c r="D922" s="23"/>
    </row>
    <row r="923" spans="1:5" s="24" customFormat="1" ht="15" customHeight="1" x14ac:dyDescent="0.25">
      <c r="A923" s="20"/>
      <c r="B923" s="73" t="s">
        <v>608</v>
      </c>
      <c r="C923" s="72"/>
      <c r="D923" s="23"/>
    </row>
    <row r="924" spans="1:5" s="24" customFormat="1" ht="15" customHeight="1" x14ac:dyDescent="0.25">
      <c r="A924" s="20"/>
      <c r="B924" s="73" t="s">
        <v>609</v>
      </c>
      <c r="C924" s="72"/>
      <c r="D924" s="23"/>
    </row>
    <row r="925" spans="1:5" s="24" customFormat="1" ht="15" customHeight="1" x14ac:dyDescent="0.25">
      <c r="A925" s="20"/>
      <c r="B925" s="73" t="s">
        <v>53</v>
      </c>
      <c r="C925" s="72"/>
      <c r="D925" s="23"/>
    </row>
    <row r="926" spans="1:5" s="24" customFormat="1" ht="15" customHeight="1" x14ac:dyDescent="0.25">
      <c r="A926" s="20" t="s">
        <v>54</v>
      </c>
      <c r="B926" s="73" t="s">
        <v>144</v>
      </c>
      <c r="C926" s="72"/>
      <c r="D926" s="23"/>
    </row>
    <row r="927" spans="1:5" s="24" customFormat="1" ht="15" customHeight="1" x14ac:dyDescent="0.25">
      <c r="A927" s="20" t="s">
        <v>54</v>
      </c>
      <c r="B927" s="73" t="s">
        <v>610</v>
      </c>
      <c r="C927" s="72"/>
      <c r="D927" s="23"/>
    </row>
    <row r="928" spans="1:5" s="24" customFormat="1" ht="15" customHeight="1" x14ac:dyDescent="0.25">
      <c r="A928" s="20" t="s">
        <v>54</v>
      </c>
      <c r="B928" s="73" t="s">
        <v>611</v>
      </c>
      <c r="C928" s="72"/>
      <c r="D928" s="23"/>
    </row>
    <row r="929" spans="1:5" s="24" customFormat="1" ht="15" customHeight="1" x14ac:dyDescent="0.25">
      <c r="A929" s="20"/>
      <c r="B929" s="73" t="s">
        <v>612</v>
      </c>
      <c r="C929" s="72"/>
      <c r="D929" s="23"/>
    </row>
    <row r="930" spans="1:5" s="24" customFormat="1" ht="15" customHeight="1" x14ac:dyDescent="0.25">
      <c r="A930" s="20" t="s">
        <v>54</v>
      </c>
      <c r="B930" s="73" t="s">
        <v>613</v>
      </c>
      <c r="C930" s="72"/>
      <c r="D930" s="23"/>
    </row>
    <row r="931" spans="1:5" s="24" customFormat="1" ht="15" customHeight="1" x14ac:dyDescent="0.25">
      <c r="A931" s="20"/>
      <c r="B931" s="73" t="s">
        <v>614</v>
      </c>
      <c r="C931" s="72"/>
      <c r="D931" s="23"/>
    </row>
    <row r="932" spans="1:5" s="24" customFormat="1" ht="15" customHeight="1" x14ac:dyDescent="0.25">
      <c r="A932" s="20"/>
      <c r="B932" s="73" t="s">
        <v>615</v>
      </c>
      <c r="C932" s="72"/>
      <c r="D932" s="23"/>
    </row>
    <row r="933" spans="1:5" s="24" customFormat="1" ht="15" customHeight="1" x14ac:dyDescent="0.25">
      <c r="A933" s="20" t="s">
        <v>54</v>
      </c>
      <c r="B933" s="73" t="s">
        <v>616</v>
      </c>
      <c r="C933" s="72"/>
      <c r="D933" s="23"/>
    </row>
    <row r="934" spans="1:5" s="24" customFormat="1" ht="15" customHeight="1" x14ac:dyDescent="0.25">
      <c r="A934" s="20"/>
      <c r="B934" s="73" t="s">
        <v>617</v>
      </c>
      <c r="C934" s="72"/>
      <c r="D934" s="23"/>
    </row>
    <row r="935" spans="1:5" s="24" customFormat="1" ht="15" customHeight="1" x14ac:dyDescent="0.25">
      <c r="A935" s="20"/>
      <c r="B935" s="73" t="s">
        <v>618</v>
      </c>
      <c r="C935" s="72"/>
      <c r="D935" s="23"/>
    </row>
    <row r="936" spans="1:5" s="24" customFormat="1" ht="15" customHeight="1" x14ac:dyDescent="0.25">
      <c r="A936" s="20"/>
      <c r="B936" s="73" t="s">
        <v>619</v>
      </c>
      <c r="C936" s="72"/>
      <c r="D936" s="23"/>
    </row>
    <row r="937" spans="1:5" s="24" customFormat="1" ht="15" customHeight="1" x14ac:dyDescent="0.25">
      <c r="A937" s="20" t="s">
        <v>54</v>
      </c>
      <c r="B937" s="73" t="s">
        <v>620</v>
      </c>
      <c r="C937" s="72"/>
      <c r="D937" s="23"/>
    </row>
    <row r="938" spans="1:5" s="24" customFormat="1" ht="15" customHeight="1" x14ac:dyDescent="0.25">
      <c r="A938" s="20"/>
      <c r="B938" s="73" t="s">
        <v>621</v>
      </c>
      <c r="C938" s="72"/>
      <c r="D938" s="23"/>
    </row>
    <row r="939" spans="1:5" s="24" customFormat="1" ht="15" customHeight="1" x14ac:dyDescent="0.25">
      <c r="A939" s="20" t="s">
        <v>54</v>
      </c>
      <c r="B939" s="73" t="s">
        <v>622</v>
      </c>
      <c r="C939" s="72"/>
      <c r="D939" s="23"/>
    </row>
    <row r="940" spans="1:5" s="24" customFormat="1" ht="15" customHeight="1" x14ac:dyDescent="0.25">
      <c r="A940" s="20"/>
      <c r="B940" s="73" t="s">
        <v>623</v>
      </c>
      <c r="C940" s="72"/>
      <c r="D940" s="23"/>
    </row>
    <row r="941" spans="1:5" s="24" customFormat="1" ht="15" customHeight="1" x14ac:dyDescent="0.25">
      <c r="A941" s="20" t="s">
        <v>54</v>
      </c>
      <c r="B941" s="73" t="s">
        <v>624</v>
      </c>
      <c r="C941" s="72"/>
      <c r="D941" s="23"/>
    </row>
    <row r="942" spans="1:5" ht="16.149999999999999" customHeight="1" x14ac:dyDescent="0.25">
      <c r="C942" s="72"/>
      <c r="D942" s="71"/>
      <c r="E942" s="53"/>
    </row>
    <row r="943" spans="1:5" ht="16.5" customHeight="1" x14ac:dyDescent="0.25">
      <c r="A943" s="67">
        <v>1</v>
      </c>
      <c r="B943" s="68" t="s">
        <v>625</v>
      </c>
      <c r="C943" s="72"/>
      <c r="D943" s="40"/>
      <c r="E943" s="71"/>
    </row>
    <row r="944" spans="1:5" ht="16.5" customHeight="1" x14ac:dyDescent="0.25">
      <c r="B944" s="68" t="s">
        <v>626</v>
      </c>
      <c r="C944" s="72"/>
      <c r="D944" s="40"/>
      <c r="E944" s="71"/>
    </row>
    <row r="945" spans="1:5" ht="16.5" customHeight="1" x14ac:dyDescent="0.25">
      <c r="B945" s="68" t="s">
        <v>627</v>
      </c>
      <c r="C945" s="72"/>
      <c r="D945" s="40"/>
      <c r="E945" s="71"/>
    </row>
    <row r="946" spans="1:5" ht="16.5" customHeight="1" x14ac:dyDescent="0.25">
      <c r="B946" s="68" t="s">
        <v>628</v>
      </c>
      <c r="C946" s="72"/>
      <c r="D946" s="40"/>
      <c r="E946" s="71"/>
    </row>
    <row r="947" spans="1:5" ht="16.5" customHeight="1" x14ac:dyDescent="0.25">
      <c r="A947" s="67" t="s">
        <v>176</v>
      </c>
      <c r="B947" s="68" t="s">
        <v>190</v>
      </c>
      <c r="C947" s="70">
        <v>1</v>
      </c>
      <c r="D947" s="173"/>
      <c r="E947" s="172" t="str">
        <f>IF(D947&gt;0,D947*C947,"")</f>
        <v/>
      </c>
    </row>
    <row r="948" spans="1:5" ht="16.5" customHeight="1" x14ac:dyDescent="0.25">
      <c r="C948" s="72"/>
      <c r="D948" s="40"/>
      <c r="E948" s="71"/>
    </row>
    <row r="949" spans="1:5" ht="16.5" customHeight="1" x14ac:dyDescent="0.25">
      <c r="A949" s="67">
        <v>2</v>
      </c>
      <c r="B949" s="68" t="s">
        <v>629</v>
      </c>
      <c r="C949" s="72"/>
      <c r="D949" s="40"/>
      <c r="E949" s="71"/>
    </row>
    <row r="950" spans="1:5" ht="16.5" customHeight="1" x14ac:dyDescent="0.25">
      <c r="B950" s="68" t="s">
        <v>630</v>
      </c>
      <c r="C950" s="72"/>
      <c r="D950" s="40"/>
      <c r="E950" s="71"/>
    </row>
    <row r="951" spans="1:5" ht="16.5" customHeight="1" x14ac:dyDescent="0.25">
      <c r="B951" s="68" t="s">
        <v>631</v>
      </c>
      <c r="C951" s="72"/>
      <c r="D951" s="40"/>
      <c r="E951" s="71"/>
    </row>
    <row r="952" spans="1:5" ht="16.5" customHeight="1" x14ac:dyDescent="0.25">
      <c r="A952" s="67" t="s">
        <v>632</v>
      </c>
      <c r="B952" s="68" t="s">
        <v>633</v>
      </c>
      <c r="C952" s="72"/>
      <c r="D952" s="40"/>
      <c r="E952" s="71"/>
    </row>
    <row r="953" spans="1:5" ht="16.5" customHeight="1" x14ac:dyDescent="0.25">
      <c r="B953" s="68" t="s">
        <v>634</v>
      </c>
      <c r="C953" s="72"/>
      <c r="D953" s="40"/>
      <c r="E953" s="71"/>
    </row>
    <row r="954" spans="1:5" ht="16.5" customHeight="1" x14ac:dyDescent="0.25">
      <c r="B954" s="68" t="s">
        <v>635</v>
      </c>
      <c r="C954" s="72"/>
      <c r="D954" s="40"/>
      <c r="E954" s="71"/>
    </row>
    <row r="955" spans="1:5" ht="16.5" customHeight="1" x14ac:dyDescent="0.25">
      <c r="A955" s="67" t="s">
        <v>176</v>
      </c>
      <c r="B955" s="68" t="s">
        <v>211</v>
      </c>
      <c r="C955" s="70">
        <v>2150</v>
      </c>
      <c r="D955" s="173">
        <v>0</v>
      </c>
      <c r="E955" s="172" t="str">
        <f>IF(D955&gt;0,D955*C955,"")</f>
        <v/>
      </c>
    </row>
    <row r="956" spans="1:5" ht="16.5" customHeight="1" x14ac:dyDescent="0.25">
      <c r="A956" s="67" t="s">
        <v>636</v>
      </c>
      <c r="B956" s="68" t="s">
        <v>637</v>
      </c>
      <c r="C956" s="70"/>
      <c r="D956" s="40"/>
      <c r="E956" s="71"/>
    </row>
    <row r="957" spans="1:5" ht="16.5" customHeight="1" x14ac:dyDescent="0.25">
      <c r="B957" s="68" t="s">
        <v>638</v>
      </c>
      <c r="C957" s="70"/>
      <c r="D957" s="40"/>
      <c r="E957" s="71"/>
    </row>
    <row r="958" spans="1:5" ht="16.5" customHeight="1" x14ac:dyDescent="0.25">
      <c r="A958" s="67" t="s">
        <v>176</v>
      </c>
      <c r="B958" s="68" t="s">
        <v>211</v>
      </c>
      <c r="C958" s="70">
        <v>2150</v>
      </c>
      <c r="D958" s="173"/>
      <c r="E958" s="172" t="str">
        <f>IF(D958&gt;0,D958*C958,"")</f>
        <v/>
      </c>
    </row>
    <row r="959" spans="1:5" ht="16.5" customHeight="1" x14ac:dyDescent="0.25">
      <c r="C959" s="72"/>
      <c r="D959" s="40"/>
      <c r="E959" s="71"/>
    </row>
    <row r="960" spans="1:5" ht="16.5" customHeight="1" x14ac:dyDescent="0.25">
      <c r="A960" s="67">
        <v>3</v>
      </c>
      <c r="B960" s="68" t="s">
        <v>639</v>
      </c>
      <c r="C960" s="72"/>
      <c r="D960" s="40"/>
      <c r="E960" s="71"/>
    </row>
    <row r="961" spans="1:5" ht="16.5" customHeight="1" x14ac:dyDescent="0.25">
      <c r="B961" s="68" t="s">
        <v>640</v>
      </c>
      <c r="C961" s="72"/>
      <c r="D961" s="40"/>
      <c r="E961" s="71"/>
    </row>
    <row r="962" spans="1:5" ht="16.5" customHeight="1" x14ac:dyDescent="0.25">
      <c r="B962" s="68" t="s">
        <v>641</v>
      </c>
      <c r="C962" s="72"/>
      <c r="D962" s="40"/>
      <c r="E962" s="71"/>
    </row>
    <row r="963" spans="1:5" ht="16.5" customHeight="1" x14ac:dyDescent="0.25">
      <c r="A963" s="67" t="s">
        <v>176</v>
      </c>
      <c r="B963" s="68" t="s">
        <v>211</v>
      </c>
      <c r="C963" s="70">
        <v>1442</v>
      </c>
      <c r="D963" s="173"/>
      <c r="E963" s="172" t="str">
        <f>IF(D963&gt;0,D963*C963,"")</f>
        <v/>
      </c>
    </row>
    <row r="964" spans="1:5" s="36" customFormat="1" ht="16.149999999999999" customHeight="1" x14ac:dyDescent="0.25">
      <c r="A964" s="86"/>
      <c r="B964" s="34"/>
      <c r="C964" s="72"/>
      <c r="D964" s="52"/>
      <c r="E964" s="52"/>
    </row>
    <row r="965" spans="1:5" s="36" customFormat="1" ht="16.149999999999999" customHeight="1" thickBot="1" x14ac:dyDescent="0.3">
      <c r="A965" s="77"/>
      <c r="B965" s="56" t="s">
        <v>248</v>
      </c>
      <c r="C965" s="50"/>
      <c r="D965" s="50"/>
      <c r="E965" s="50">
        <f>SUM(E942:E964)</f>
        <v>0</v>
      </c>
    </row>
    <row r="966" spans="1:5" s="36" customFormat="1" ht="16.149999999999999" customHeight="1" thickTop="1" x14ac:dyDescent="0.25">
      <c r="A966" s="86"/>
      <c r="B966" s="34"/>
      <c r="C966" s="52"/>
      <c r="D966" s="52"/>
      <c r="E966" s="52"/>
    </row>
    <row r="967" spans="1:5" s="36" customFormat="1" ht="16.149999999999999" customHeight="1" x14ac:dyDescent="0.25">
      <c r="A967" s="33" t="s">
        <v>117</v>
      </c>
      <c r="B967" s="36" t="s">
        <v>642</v>
      </c>
      <c r="C967" s="72"/>
      <c r="D967" s="53"/>
    </row>
    <row r="968" spans="1:5" s="36" customFormat="1" ht="16.149999999999999" customHeight="1" x14ac:dyDescent="0.25">
      <c r="A968" s="86"/>
      <c r="B968" s="34"/>
      <c r="C968" s="72"/>
      <c r="D968" s="52"/>
      <c r="E968" s="52"/>
    </row>
    <row r="969" spans="1:5" s="36" customFormat="1" ht="15" x14ac:dyDescent="0.25">
      <c r="A969" s="86"/>
      <c r="B969" s="34" t="s">
        <v>1316</v>
      </c>
      <c r="C969" s="72"/>
      <c r="D969" s="52"/>
      <c r="E969" s="52"/>
    </row>
    <row r="970" spans="1:5" s="24" customFormat="1" ht="15" x14ac:dyDescent="0.25">
      <c r="A970" s="20"/>
      <c r="B970" s="73" t="s">
        <v>643</v>
      </c>
      <c r="C970" s="72"/>
      <c r="D970" s="23"/>
    </row>
    <row r="971" spans="1:5" s="24" customFormat="1" ht="15" x14ac:dyDescent="0.25">
      <c r="A971" s="20"/>
      <c r="B971" s="73" t="s">
        <v>644</v>
      </c>
      <c r="C971" s="72"/>
      <c r="D971" s="23"/>
    </row>
    <row r="972" spans="1:5" s="24" customFormat="1" ht="15" x14ac:dyDescent="0.25">
      <c r="A972" s="20"/>
      <c r="B972" s="73" t="s">
        <v>645</v>
      </c>
      <c r="C972" s="72"/>
      <c r="D972" s="23"/>
    </row>
    <row r="973" spans="1:5" s="24" customFormat="1" ht="15" x14ac:dyDescent="0.25">
      <c r="A973" s="20"/>
      <c r="B973" s="73" t="s">
        <v>646</v>
      </c>
      <c r="C973" s="72"/>
      <c r="D973" s="23"/>
    </row>
    <row r="974" spans="1:5" s="24" customFormat="1" ht="15" x14ac:dyDescent="0.25">
      <c r="A974" s="20"/>
      <c r="B974" s="73" t="s">
        <v>647</v>
      </c>
      <c r="C974" s="72"/>
      <c r="D974" s="23"/>
    </row>
    <row r="975" spans="1:5" s="24" customFormat="1" ht="15" x14ac:dyDescent="0.25">
      <c r="A975" s="20"/>
      <c r="B975" s="73" t="s">
        <v>648</v>
      </c>
      <c r="C975" s="72"/>
      <c r="D975" s="23"/>
    </row>
    <row r="976" spans="1:5" s="24" customFormat="1" ht="15" x14ac:dyDescent="0.25">
      <c r="A976" s="20"/>
      <c r="B976" s="73" t="s">
        <v>649</v>
      </c>
      <c r="C976" s="72"/>
      <c r="D976" s="23"/>
    </row>
    <row r="977" spans="1:4" s="24" customFormat="1" ht="15" x14ac:dyDescent="0.25">
      <c r="A977" s="20"/>
      <c r="B977" s="73" t="s">
        <v>650</v>
      </c>
      <c r="C977" s="72"/>
      <c r="D977" s="23"/>
    </row>
    <row r="978" spans="1:4" s="24" customFormat="1" ht="15" x14ac:dyDescent="0.25">
      <c r="A978" s="20"/>
      <c r="B978" s="73" t="s">
        <v>651</v>
      </c>
      <c r="C978" s="72"/>
      <c r="D978" s="23"/>
    </row>
    <row r="979" spans="1:4" s="24" customFormat="1" ht="15" x14ac:dyDescent="0.25">
      <c r="A979" s="20"/>
      <c r="B979" s="73" t="s">
        <v>652</v>
      </c>
      <c r="C979" s="72"/>
      <c r="D979" s="23"/>
    </row>
    <row r="980" spans="1:4" s="24" customFormat="1" ht="15" x14ac:dyDescent="0.25">
      <c r="A980" s="20"/>
      <c r="B980" s="73" t="s">
        <v>653</v>
      </c>
      <c r="C980" s="72"/>
      <c r="D980" s="23"/>
    </row>
    <row r="981" spans="1:4" s="24" customFormat="1" ht="15" x14ac:dyDescent="0.25">
      <c r="A981" s="20"/>
      <c r="B981" s="73" t="s">
        <v>654</v>
      </c>
      <c r="C981" s="72"/>
      <c r="D981" s="23"/>
    </row>
    <row r="982" spans="1:4" s="24" customFormat="1" ht="15" x14ac:dyDescent="0.25">
      <c r="A982" s="20"/>
      <c r="B982" s="73" t="s">
        <v>655</v>
      </c>
      <c r="C982" s="72"/>
      <c r="D982" s="23"/>
    </row>
    <row r="983" spans="1:4" s="24" customFormat="1" ht="15" x14ac:dyDescent="0.25">
      <c r="A983" s="20"/>
      <c r="B983" s="73" t="s">
        <v>53</v>
      </c>
      <c r="C983" s="72"/>
      <c r="D983" s="23"/>
    </row>
    <row r="984" spans="1:4" s="24" customFormat="1" ht="15" x14ac:dyDescent="0.25">
      <c r="A984" s="20" t="s">
        <v>54</v>
      </c>
      <c r="B984" s="73" t="s">
        <v>144</v>
      </c>
      <c r="C984" s="72"/>
      <c r="D984" s="23"/>
    </row>
    <row r="985" spans="1:4" s="24" customFormat="1" ht="15" x14ac:dyDescent="0.25">
      <c r="A985" s="20" t="s">
        <v>54</v>
      </c>
      <c r="B985" s="73" t="s">
        <v>656</v>
      </c>
      <c r="C985" s="72"/>
      <c r="D985" s="23"/>
    </row>
    <row r="986" spans="1:4" s="24" customFormat="1" ht="15" x14ac:dyDescent="0.25">
      <c r="A986" s="20" t="s">
        <v>54</v>
      </c>
      <c r="B986" s="73" t="s">
        <v>657</v>
      </c>
      <c r="C986" s="72"/>
      <c r="D986" s="23"/>
    </row>
    <row r="987" spans="1:4" s="24" customFormat="1" ht="15" x14ac:dyDescent="0.25">
      <c r="A987" s="20"/>
      <c r="B987" s="73" t="s">
        <v>658</v>
      </c>
      <c r="C987" s="72"/>
      <c r="D987" s="23"/>
    </row>
    <row r="988" spans="1:4" s="24" customFormat="1" ht="15" x14ac:dyDescent="0.25">
      <c r="A988" s="20" t="s">
        <v>54</v>
      </c>
      <c r="B988" s="73" t="s">
        <v>659</v>
      </c>
      <c r="C988" s="72"/>
      <c r="D988" s="23"/>
    </row>
    <row r="989" spans="1:4" s="24" customFormat="1" ht="15" x14ac:dyDescent="0.25">
      <c r="A989" s="20"/>
      <c r="B989" s="73" t="s">
        <v>660</v>
      </c>
      <c r="C989" s="72"/>
      <c r="D989" s="23"/>
    </row>
    <row r="990" spans="1:4" s="24" customFormat="1" ht="15" x14ac:dyDescent="0.25">
      <c r="A990" s="20"/>
      <c r="B990" s="73" t="s">
        <v>661</v>
      </c>
      <c r="C990" s="72"/>
      <c r="D990" s="23"/>
    </row>
    <row r="991" spans="1:4" s="24" customFormat="1" ht="15" x14ac:dyDescent="0.25">
      <c r="A991" s="20" t="s">
        <v>54</v>
      </c>
      <c r="B991" s="73" t="s">
        <v>662</v>
      </c>
      <c r="C991" s="72"/>
      <c r="D991" s="23"/>
    </row>
    <row r="992" spans="1:4" s="24" customFormat="1" ht="15" x14ac:dyDescent="0.25">
      <c r="A992" s="20"/>
      <c r="B992" s="73" t="s">
        <v>663</v>
      </c>
      <c r="C992" s="72"/>
      <c r="D992" s="23"/>
    </row>
    <row r="993" spans="1:4" s="24" customFormat="1" ht="15" x14ac:dyDescent="0.25">
      <c r="A993" s="20" t="s">
        <v>54</v>
      </c>
      <c r="B993" s="73" t="s">
        <v>664</v>
      </c>
      <c r="C993" s="72"/>
      <c r="D993" s="23"/>
    </row>
    <row r="994" spans="1:4" s="24" customFormat="1" ht="15" x14ac:dyDescent="0.25">
      <c r="A994" s="20" t="s">
        <v>54</v>
      </c>
      <c r="B994" s="73" t="s">
        <v>665</v>
      </c>
      <c r="C994" s="72"/>
      <c r="D994" s="23"/>
    </row>
    <row r="995" spans="1:4" s="24" customFormat="1" ht="15" x14ac:dyDescent="0.25">
      <c r="A995" s="20" t="s">
        <v>54</v>
      </c>
      <c r="B995" s="73" t="s">
        <v>666</v>
      </c>
      <c r="C995" s="72"/>
      <c r="D995" s="23"/>
    </row>
    <row r="996" spans="1:4" s="24" customFormat="1" ht="15" x14ac:dyDescent="0.25">
      <c r="A996" s="20" t="s">
        <v>54</v>
      </c>
      <c r="B996" s="73" t="s">
        <v>667</v>
      </c>
      <c r="C996" s="72"/>
      <c r="D996" s="23"/>
    </row>
    <row r="997" spans="1:4" s="24" customFormat="1" ht="15" x14ac:dyDescent="0.25">
      <c r="A997" s="20"/>
      <c r="B997" s="73" t="s">
        <v>668</v>
      </c>
      <c r="C997" s="72"/>
      <c r="D997" s="23"/>
    </row>
    <row r="998" spans="1:4" s="24" customFormat="1" ht="15" x14ac:dyDescent="0.25">
      <c r="A998" s="20" t="s">
        <v>54</v>
      </c>
      <c r="B998" s="73" t="s">
        <v>669</v>
      </c>
      <c r="C998" s="72"/>
      <c r="D998" s="23"/>
    </row>
    <row r="999" spans="1:4" s="24" customFormat="1" ht="15" x14ac:dyDescent="0.25">
      <c r="A999" s="20"/>
      <c r="B999" s="73" t="s">
        <v>670</v>
      </c>
      <c r="C999" s="72"/>
      <c r="D999" s="23"/>
    </row>
    <row r="1000" spans="1:4" s="24" customFormat="1" ht="15" x14ac:dyDescent="0.25">
      <c r="A1000" s="20" t="s">
        <v>54</v>
      </c>
      <c r="B1000" s="73" t="s">
        <v>671</v>
      </c>
      <c r="C1000" s="72"/>
      <c r="D1000" s="23"/>
    </row>
    <row r="1001" spans="1:4" s="24" customFormat="1" ht="15" x14ac:dyDescent="0.25">
      <c r="A1001" s="20"/>
      <c r="B1001" s="73" t="s">
        <v>672</v>
      </c>
      <c r="C1001" s="72"/>
      <c r="D1001" s="23"/>
    </row>
    <row r="1002" spans="1:4" s="24" customFormat="1" ht="15" x14ac:dyDescent="0.25">
      <c r="A1002" s="20"/>
      <c r="B1002" s="73" t="s">
        <v>306</v>
      </c>
      <c r="C1002" s="72"/>
      <c r="D1002" s="23"/>
    </row>
    <row r="1003" spans="1:4" s="24" customFormat="1" ht="15" x14ac:dyDescent="0.25">
      <c r="A1003" s="20"/>
      <c r="B1003" s="73" t="s">
        <v>307</v>
      </c>
      <c r="C1003" s="72"/>
      <c r="D1003" s="23"/>
    </row>
    <row r="1004" spans="1:4" s="24" customFormat="1" ht="15" x14ac:dyDescent="0.25">
      <c r="A1004" s="20" t="s">
        <v>54</v>
      </c>
      <c r="B1004" s="73" t="s">
        <v>531</v>
      </c>
      <c r="C1004" s="72"/>
      <c r="D1004" s="23"/>
    </row>
    <row r="1005" spans="1:4" s="24" customFormat="1" ht="15" x14ac:dyDescent="0.25">
      <c r="A1005" s="20" t="s">
        <v>54</v>
      </c>
      <c r="B1005" s="73" t="s">
        <v>532</v>
      </c>
      <c r="C1005" s="72"/>
      <c r="D1005" s="23"/>
    </row>
    <row r="1006" spans="1:4" s="24" customFormat="1" ht="15" x14ac:dyDescent="0.25">
      <c r="A1006" s="20" t="s">
        <v>54</v>
      </c>
      <c r="B1006" s="73" t="s">
        <v>673</v>
      </c>
      <c r="C1006" s="72"/>
      <c r="D1006" s="23"/>
    </row>
    <row r="1007" spans="1:4" s="24" customFormat="1" ht="15" x14ac:dyDescent="0.25">
      <c r="A1007" s="20" t="s">
        <v>54</v>
      </c>
      <c r="B1007" s="73" t="s">
        <v>674</v>
      </c>
      <c r="C1007" s="72"/>
      <c r="D1007" s="23"/>
    </row>
    <row r="1008" spans="1:4" s="24" customFormat="1" ht="15" x14ac:dyDescent="0.25">
      <c r="A1008" s="20" t="s">
        <v>54</v>
      </c>
      <c r="B1008" s="73" t="s">
        <v>675</v>
      </c>
      <c r="C1008" s="72"/>
      <c r="D1008" s="23"/>
    </row>
    <row r="1009" spans="1:5" s="24" customFormat="1" ht="15" customHeight="1" x14ac:dyDescent="0.25">
      <c r="A1009" s="20"/>
      <c r="B1009" s="73"/>
      <c r="C1009" s="72"/>
      <c r="D1009" s="23"/>
    </row>
    <row r="1010" spans="1:5" s="24" customFormat="1" ht="15" customHeight="1" x14ac:dyDescent="0.25">
      <c r="A1010" s="20"/>
      <c r="B1010" s="36" t="s">
        <v>676</v>
      </c>
      <c r="C1010" s="72"/>
      <c r="D1010" s="23"/>
    </row>
    <row r="1011" spans="1:5" s="24" customFormat="1" ht="15" customHeight="1" x14ac:dyDescent="0.25">
      <c r="A1011" s="20"/>
      <c r="B1011" s="68" t="s">
        <v>677</v>
      </c>
      <c r="C1011" s="72"/>
      <c r="D1011" s="23"/>
    </row>
    <row r="1012" spans="1:5" s="24" customFormat="1" ht="15" customHeight="1" x14ac:dyDescent="0.25">
      <c r="A1012" s="20"/>
      <c r="B1012" s="68" t="s">
        <v>678</v>
      </c>
      <c r="C1012" s="72"/>
      <c r="D1012" s="23"/>
    </row>
    <row r="1013" spans="1:5" s="24" customFormat="1" ht="15" customHeight="1" x14ac:dyDescent="0.25">
      <c r="A1013" s="20"/>
      <c r="B1013" s="68" t="s">
        <v>679</v>
      </c>
      <c r="C1013" s="72"/>
      <c r="D1013" s="23"/>
    </row>
    <row r="1014" spans="1:5" s="24" customFormat="1" ht="15" customHeight="1" x14ac:dyDescent="0.25">
      <c r="A1014" s="20"/>
      <c r="B1014" s="68" t="s">
        <v>680</v>
      </c>
      <c r="C1014" s="72"/>
      <c r="D1014" s="23"/>
    </row>
    <row r="1015" spans="1:5" s="24" customFormat="1" ht="15" customHeight="1" x14ac:dyDescent="0.25">
      <c r="A1015" s="20"/>
      <c r="B1015" s="68" t="s">
        <v>681</v>
      </c>
      <c r="C1015" s="72"/>
      <c r="D1015" s="23"/>
    </row>
    <row r="1016" spans="1:5" s="24" customFormat="1" ht="15" customHeight="1" x14ac:dyDescent="0.25">
      <c r="A1016" s="20"/>
      <c r="B1016" s="68" t="s">
        <v>682</v>
      </c>
      <c r="C1016" s="72"/>
      <c r="D1016" s="23"/>
    </row>
    <row r="1017" spans="1:5" s="24" customFormat="1" ht="15" customHeight="1" x14ac:dyDescent="0.25">
      <c r="A1017" s="20"/>
      <c r="B1017" s="68" t="s">
        <v>683</v>
      </c>
      <c r="C1017" s="72"/>
      <c r="D1017" s="23"/>
    </row>
    <row r="1018" spans="1:5" s="24" customFormat="1" ht="15" customHeight="1" x14ac:dyDescent="0.25">
      <c r="A1018" s="20"/>
      <c r="B1018" s="68" t="s">
        <v>684</v>
      </c>
      <c r="C1018" s="72"/>
      <c r="D1018" s="23"/>
    </row>
    <row r="1019" spans="1:5" s="24" customFormat="1" ht="15" customHeight="1" x14ac:dyDescent="0.25">
      <c r="A1019" s="20"/>
      <c r="B1019" s="68" t="s">
        <v>685</v>
      </c>
      <c r="C1019" s="72"/>
      <c r="D1019" s="23"/>
    </row>
    <row r="1020" spans="1:5" s="24" customFormat="1" ht="15" customHeight="1" x14ac:dyDescent="0.25">
      <c r="A1020" s="20"/>
      <c r="B1020" s="68" t="s">
        <v>686</v>
      </c>
      <c r="C1020" s="72"/>
      <c r="D1020" s="23"/>
    </row>
    <row r="1021" spans="1:5" s="24" customFormat="1" ht="15" customHeight="1" x14ac:dyDescent="0.25">
      <c r="A1021" s="20"/>
      <c r="B1021" s="68" t="s">
        <v>687</v>
      </c>
      <c r="C1021" s="72"/>
      <c r="D1021" s="23"/>
    </row>
    <row r="1022" spans="1:5" s="24" customFormat="1" ht="15" customHeight="1" x14ac:dyDescent="0.25">
      <c r="A1022" s="20"/>
      <c r="B1022" s="68" t="s">
        <v>688</v>
      </c>
      <c r="C1022" s="72"/>
      <c r="D1022" s="23"/>
    </row>
    <row r="1023" spans="1:5" ht="16.149999999999999" customHeight="1" x14ac:dyDescent="0.25">
      <c r="A1023" s="67" t="s">
        <v>689</v>
      </c>
      <c r="B1023" s="36" t="s">
        <v>1317</v>
      </c>
      <c r="C1023" s="72"/>
      <c r="D1023" s="71"/>
      <c r="E1023" s="53"/>
    </row>
    <row r="1024" spans="1:5" ht="16.149999999999999" customHeight="1" x14ac:dyDescent="0.25">
      <c r="A1024" s="67" t="s">
        <v>176</v>
      </c>
      <c r="B1024" s="68" t="s">
        <v>177</v>
      </c>
      <c r="C1024" s="70">
        <v>2</v>
      </c>
      <c r="D1024" s="175"/>
      <c r="E1024" s="172" t="str">
        <f t="shared" ref="E1024" si="5">IF(D1024&gt;0,D1024*C1024,"")</f>
        <v/>
      </c>
    </row>
    <row r="1025" spans="1:5" ht="16.149999999999999" customHeight="1" x14ac:dyDescent="0.25">
      <c r="B1025" s="165" t="s">
        <v>1396</v>
      </c>
      <c r="C1025" s="70"/>
      <c r="D1025" s="146"/>
      <c r="E1025" s="71"/>
    </row>
    <row r="1026" spans="1:5" ht="16.149999999999999" customHeight="1" x14ac:dyDescent="0.25">
      <c r="A1026" s="67" t="s">
        <v>690</v>
      </c>
      <c r="B1026" s="36" t="s">
        <v>1318</v>
      </c>
      <c r="C1026" s="72"/>
      <c r="D1026" s="71"/>
      <c r="E1026" s="53"/>
    </row>
    <row r="1027" spans="1:5" ht="16.149999999999999" customHeight="1" x14ac:dyDescent="0.25">
      <c r="A1027" s="67" t="s">
        <v>176</v>
      </c>
      <c r="B1027" s="68" t="s">
        <v>177</v>
      </c>
      <c r="C1027" s="70">
        <v>4</v>
      </c>
      <c r="D1027" s="175"/>
      <c r="E1027" s="172" t="str">
        <f t="shared" ref="E1027" si="6">IF(D1027&gt;0,D1027*C1027,"")</f>
        <v/>
      </c>
    </row>
    <row r="1028" spans="1:5" ht="16.149999999999999" customHeight="1" x14ac:dyDescent="0.25">
      <c r="B1028" s="165" t="s">
        <v>1396</v>
      </c>
      <c r="C1028" s="70"/>
      <c r="D1028" s="146"/>
      <c r="E1028" s="71"/>
    </row>
    <row r="1029" spans="1:5" ht="16.149999999999999" customHeight="1" x14ac:dyDescent="0.25">
      <c r="A1029" s="67" t="s">
        <v>691</v>
      </c>
      <c r="B1029" s="36" t="s">
        <v>1319</v>
      </c>
      <c r="C1029" s="72"/>
      <c r="D1029" s="71"/>
      <c r="E1029" s="53"/>
    </row>
    <row r="1030" spans="1:5" ht="16.149999999999999" customHeight="1" x14ac:dyDescent="0.25">
      <c r="A1030" s="67" t="s">
        <v>176</v>
      </c>
      <c r="B1030" s="68" t="s">
        <v>177</v>
      </c>
      <c r="C1030" s="70">
        <v>2</v>
      </c>
      <c r="D1030" s="175">
        <v>0</v>
      </c>
      <c r="E1030" s="172" t="str">
        <f t="shared" ref="E1030" si="7">IF(D1030&gt;0,D1030*C1030,"")</f>
        <v/>
      </c>
    </row>
    <row r="1031" spans="1:5" ht="16.149999999999999" customHeight="1" x14ac:dyDescent="0.25">
      <c r="B1031" s="165" t="s">
        <v>1396</v>
      </c>
      <c r="C1031" s="70"/>
      <c r="D1031" s="146"/>
      <c r="E1031" s="71"/>
    </row>
    <row r="1032" spans="1:5" s="24" customFormat="1" ht="15" customHeight="1" x14ac:dyDescent="0.25">
      <c r="A1032" s="20"/>
      <c r="B1032" s="73"/>
      <c r="C1032" s="72"/>
      <c r="D1032" s="23"/>
    </row>
    <row r="1033" spans="1:5" s="24" customFormat="1" ht="15" customHeight="1" x14ac:dyDescent="0.25">
      <c r="A1033" s="20">
        <v>2</v>
      </c>
      <c r="B1033" s="36" t="s">
        <v>692</v>
      </c>
      <c r="C1033" s="72"/>
      <c r="D1033" s="23"/>
    </row>
    <row r="1034" spans="1:5" s="24" customFormat="1" ht="15" customHeight="1" x14ac:dyDescent="0.25">
      <c r="A1034" s="20"/>
      <c r="B1034" s="68" t="s">
        <v>677</v>
      </c>
      <c r="C1034" s="72"/>
      <c r="D1034" s="23"/>
    </row>
    <row r="1035" spans="1:5" s="24" customFormat="1" ht="15" customHeight="1" x14ac:dyDescent="0.25">
      <c r="A1035" s="20"/>
      <c r="B1035" s="68" t="s">
        <v>678</v>
      </c>
      <c r="C1035" s="72"/>
      <c r="D1035" s="23"/>
    </row>
    <row r="1036" spans="1:5" s="24" customFormat="1" ht="15" customHeight="1" x14ac:dyDescent="0.25">
      <c r="A1036" s="20"/>
      <c r="B1036" s="68" t="s">
        <v>679</v>
      </c>
      <c r="C1036" s="72"/>
      <c r="D1036" s="23"/>
    </row>
    <row r="1037" spans="1:5" s="24" customFormat="1" ht="15" customHeight="1" x14ac:dyDescent="0.25">
      <c r="A1037" s="20"/>
      <c r="B1037" s="68" t="s">
        <v>680</v>
      </c>
      <c r="C1037" s="72"/>
      <c r="D1037" s="23"/>
    </row>
    <row r="1038" spans="1:5" s="24" customFormat="1" ht="15" customHeight="1" x14ac:dyDescent="0.25">
      <c r="A1038" s="20"/>
      <c r="B1038" s="68" t="s">
        <v>681</v>
      </c>
      <c r="C1038" s="72"/>
      <c r="D1038" s="23"/>
    </row>
    <row r="1039" spans="1:5" s="24" customFormat="1" ht="15" customHeight="1" x14ac:dyDescent="0.25">
      <c r="A1039" s="20"/>
      <c r="B1039" s="68" t="s">
        <v>682</v>
      </c>
      <c r="C1039" s="72"/>
      <c r="D1039" s="23"/>
    </row>
    <row r="1040" spans="1:5" s="24" customFormat="1" ht="15" customHeight="1" x14ac:dyDescent="0.25">
      <c r="A1040" s="20"/>
      <c r="B1040" s="68" t="s">
        <v>683</v>
      </c>
      <c r="C1040" s="72"/>
      <c r="D1040" s="23"/>
    </row>
    <row r="1041" spans="1:5" s="24" customFormat="1" ht="15" customHeight="1" x14ac:dyDescent="0.25">
      <c r="A1041" s="20"/>
      <c r="B1041" s="68" t="s">
        <v>684</v>
      </c>
      <c r="C1041" s="72"/>
      <c r="D1041" s="23"/>
    </row>
    <row r="1042" spans="1:5" s="24" customFormat="1" ht="15" customHeight="1" x14ac:dyDescent="0.25">
      <c r="A1042" s="20"/>
      <c r="B1042" s="68" t="s">
        <v>685</v>
      </c>
      <c r="C1042" s="72"/>
      <c r="D1042" s="23"/>
    </row>
    <row r="1043" spans="1:5" s="24" customFormat="1" ht="15" customHeight="1" x14ac:dyDescent="0.25">
      <c r="A1043" s="20"/>
      <c r="B1043" s="68" t="s">
        <v>686</v>
      </c>
      <c r="C1043" s="72"/>
      <c r="D1043" s="23"/>
    </row>
    <row r="1044" spans="1:5" s="24" customFormat="1" ht="15" customHeight="1" x14ac:dyDescent="0.25">
      <c r="A1044" s="20"/>
      <c r="B1044" s="68" t="s">
        <v>687</v>
      </c>
      <c r="C1044" s="72"/>
      <c r="D1044" s="23"/>
    </row>
    <row r="1045" spans="1:5" s="24" customFormat="1" ht="15" customHeight="1" x14ac:dyDescent="0.25">
      <c r="A1045" s="20"/>
      <c r="B1045" s="68" t="s">
        <v>693</v>
      </c>
      <c r="C1045" s="72"/>
      <c r="D1045" s="23"/>
    </row>
    <row r="1046" spans="1:5" s="24" customFormat="1" ht="15" customHeight="1" x14ac:dyDescent="0.25">
      <c r="A1046" s="20"/>
      <c r="B1046" s="68" t="s">
        <v>694</v>
      </c>
      <c r="C1046" s="72"/>
      <c r="D1046" s="23"/>
    </row>
    <row r="1047" spans="1:5" ht="16.149999999999999" customHeight="1" x14ac:dyDescent="0.25">
      <c r="A1047" s="67" t="s">
        <v>632</v>
      </c>
      <c r="B1047" s="36" t="s">
        <v>1320</v>
      </c>
      <c r="C1047" s="72"/>
      <c r="D1047" s="71"/>
      <c r="E1047" s="53"/>
    </row>
    <row r="1048" spans="1:5" ht="16.149999999999999" customHeight="1" x14ac:dyDescent="0.25">
      <c r="A1048" s="67" t="s">
        <v>176</v>
      </c>
      <c r="B1048" s="68" t="s">
        <v>177</v>
      </c>
      <c r="C1048" s="70">
        <v>1</v>
      </c>
      <c r="D1048" s="175"/>
      <c r="E1048" s="172" t="str">
        <f t="shared" ref="E1048" si="8">IF(D1048&gt;0,D1048*C1048,"")</f>
        <v/>
      </c>
    </row>
    <row r="1049" spans="1:5" ht="16.149999999999999" customHeight="1" x14ac:dyDescent="0.25">
      <c r="B1049" s="165" t="s">
        <v>1396</v>
      </c>
      <c r="C1049" s="70"/>
      <c r="D1049" s="146"/>
      <c r="E1049" s="71"/>
    </row>
    <row r="1050" spans="1:5" ht="16.149999999999999" customHeight="1" x14ac:dyDescent="0.25">
      <c r="A1050" s="67" t="s">
        <v>636</v>
      </c>
      <c r="B1050" s="36" t="s">
        <v>1321</v>
      </c>
      <c r="C1050" s="72"/>
      <c r="D1050" s="71"/>
      <c r="E1050" s="53"/>
    </row>
    <row r="1051" spans="1:5" ht="16.149999999999999" customHeight="1" x14ac:dyDescent="0.25">
      <c r="A1051" s="67" t="s">
        <v>176</v>
      </c>
      <c r="B1051" s="68" t="s">
        <v>177</v>
      </c>
      <c r="C1051" s="70">
        <v>8</v>
      </c>
      <c r="D1051" s="175"/>
      <c r="E1051" s="172" t="str">
        <f t="shared" ref="E1051" si="9">IF(D1051&gt;0,D1051*C1051,"")</f>
        <v/>
      </c>
    </row>
    <row r="1052" spans="1:5" ht="16.149999999999999" customHeight="1" x14ac:dyDescent="0.25">
      <c r="B1052" s="165" t="s">
        <v>1396</v>
      </c>
      <c r="C1052" s="70"/>
      <c r="D1052" s="146"/>
      <c r="E1052" s="71"/>
    </row>
    <row r="1053" spans="1:5" s="24" customFormat="1" ht="15" customHeight="1" x14ac:dyDescent="0.25">
      <c r="A1053" s="20"/>
      <c r="B1053" s="73"/>
      <c r="C1053" s="72"/>
      <c r="D1053" s="23"/>
    </row>
    <row r="1054" spans="1:5" s="24" customFormat="1" ht="15" customHeight="1" x14ac:dyDescent="0.25">
      <c r="A1054" s="20"/>
      <c r="B1054" s="36" t="s">
        <v>695</v>
      </c>
      <c r="C1054" s="72"/>
      <c r="D1054" s="23"/>
    </row>
    <row r="1055" spans="1:5" s="24" customFormat="1" ht="15" customHeight="1" x14ac:dyDescent="0.25">
      <c r="A1055" s="20"/>
      <c r="B1055" s="68" t="s">
        <v>677</v>
      </c>
      <c r="C1055" s="72"/>
      <c r="D1055" s="23"/>
    </row>
    <row r="1056" spans="1:5" s="24" customFormat="1" ht="15" customHeight="1" x14ac:dyDescent="0.25">
      <c r="A1056" s="20"/>
      <c r="B1056" s="68" t="s">
        <v>678</v>
      </c>
      <c r="C1056" s="72"/>
      <c r="D1056" s="23"/>
    </row>
    <row r="1057" spans="1:5" s="24" customFormat="1" ht="15" customHeight="1" x14ac:dyDescent="0.25">
      <c r="A1057" s="20"/>
      <c r="B1057" s="68" t="s">
        <v>679</v>
      </c>
      <c r="C1057" s="72"/>
      <c r="D1057" s="23"/>
    </row>
    <row r="1058" spans="1:5" s="24" customFormat="1" ht="15" customHeight="1" x14ac:dyDescent="0.25">
      <c r="A1058" s="20"/>
      <c r="B1058" s="68" t="s">
        <v>680</v>
      </c>
      <c r="C1058" s="72"/>
      <c r="D1058" s="23"/>
    </row>
    <row r="1059" spans="1:5" s="24" customFormat="1" ht="15" customHeight="1" x14ac:dyDescent="0.25">
      <c r="A1059" s="20"/>
      <c r="B1059" s="68" t="s">
        <v>681</v>
      </c>
      <c r="C1059" s="72"/>
      <c r="D1059" s="23"/>
    </row>
    <row r="1060" spans="1:5" s="24" customFormat="1" ht="15" customHeight="1" x14ac:dyDescent="0.25">
      <c r="A1060" s="20"/>
      <c r="B1060" s="68" t="s">
        <v>682</v>
      </c>
      <c r="C1060" s="72"/>
      <c r="D1060" s="23"/>
    </row>
    <row r="1061" spans="1:5" s="24" customFormat="1" ht="15" customHeight="1" x14ac:dyDescent="0.25">
      <c r="A1061" s="20"/>
      <c r="B1061" s="68" t="s">
        <v>683</v>
      </c>
      <c r="C1061" s="72"/>
      <c r="D1061" s="23"/>
    </row>
    <row r="1062" spans="1:5" s="24" customFormat="1" ht="15" customHeight="1" x14ac:dyDescent="0.25">
      <c r="A1062" s="20"/>
      <c r="B1062" s="68" t="s">
        <v>684</v>
      </c>
      <c r="C1062" s="72"/>
      <c r="D1062" s="23"/>
    </row>
    <row r="1063" spans="1:5" s="24" customFormat="1" ht="15" customHeight="1" x14ac:dyDescent="0.25">
      <c r="A1063" s="20"/>
      <c r="B1063" s="68" t="s">
        <v>685</v>
      </c>
      <c r="C1063" s="72"/>
      <c r="D1063" s="23"/>
    </row>
    <row r="1064" spans="1:5" s="24" customFormat="1" ht="15" customHeight="1" x14ac:dyDescent="0.25">
      <c r="A1064" s="20"/>
      <c r="B1064" s="68" t="s">
        <v>686</v>
      </c>
      <c r="C1064" s="72"/>
      <c r="D1064" s="23"/>
    </row>
    <row r="1065" spans="1:5" s="24" customFormat="1" ht="15" customHeight="1" x14ac:dyDescent="0.25">
      <c r="A1065" s="20"/>
      <c r="B1065" s="68" t="s">
        <v>696</v>
      </c>
      <c r="C1065" s="72"/>
      <c r="D1065" s="23"/>
    </row>
    <row r="1066" spans="1:5" s="24" customFormat="1" ht="15" customHeight="1" x14ac:dyDescent="0.25">
      <c r="A1066" s="20"/>
      <c r="B1066" s="68" t="s">
        <v>693</v>
      </c>
      <c r="C1066" s="72"/>
      <c r="D1066" s="23"/>
    </row>
    <row r="1067" spans="1:5" s="24" customFormat="1" ht="15" customHeight="1" x14ac:dyDescent="0.25">
      <c r="A1067" s="20"/>
      <c r="B1067" s="167"/>
      <c r="C1067" s="72"/>
      <c r="D1067" s="23"/>
    </row>
    <row r="1068" spans="1:5" ht="16.149999999999999" customHeight="1" x14ac:dyDescent="0.25">
      <c r="A1068" s="67" t="s">
        <v>697</v>
      </c>
      <c r="B1068" s="36" t="s">
        <v>1322</v>
      </c>
      <c r="C1068" s="72"/>
      <c r="D1068" s="71"/>
      <c r="E1068" s="53"/>
    </row>
    <row r="1069" spans="1:5" ht="16.149999999999999" customHeight="1" x14ac:dyDescent="0.25">
      <c r="A1069" s="67" t="s">
        <v>176</v>
      </c>
      <c r="B1069" s="68" t="s">
        <v>177</v>
      </c>
      <c r="C1069" s="70">
        <v>6</v>
      </c>
      <c r="D1069" s="175"/>
      <c r="E1069" s="172" t="str">
        <f t="shared" ref="E1069" si="10">IF(D1069&gt;0,D1069*C1069,"")</f>
        <v/>
      </c>
    </row>
    <row r="1070" spans="1:5" ht="16.149999999999999" customHeight="1" x14ac:dyDescent="0.25">
      <c r="C1070" s="70"/>
      <c r="D1070" s="146"/>
      <c r="E1070" s="71"/>
    </row>
    <row r="1071" spans="1:5" s="24" customFormat="1" ht="15" customHeight="1" x14ac:dyDescent="0.25">
      <c r="A1071" s="20" t="s">
        <v>698</v>
      </c>
      <c r="B1071" s="73" t="s">
        <v>1323</v>
      </c>
      <c r="C1071" s="72"/>
      <c r="D1071" s="23"/>
    </row>
    <row r="1072" spans="1:5" s="24" customFormat="1" ht="15" customHeight="1" x14ac:dyDescent="0.25">
      <c r="A1072" s="20"/>
      <c r="B1072" s="68" t="s">
        <v>699</v>
      </c>
      <c r="C1072" s="72"/>
      <c r="D1072" s="23"/>
    </row>
    <row r="1073" spans="1:5" s="24" customFormat="1" ht="15" customHeight="1" x14ac:dyDescent="0.25">
      <c r="A1073" s="20"/>
      <c r="B1073" s="73" t="s">
        <v>700</v>
      </c>
      <c r="C1073" s="72"/>
      <c r="D1073" s="23"/>
    </row>
    <row r="1074" spans="1:5" ht="16.149999999999999" customHeight="1" x14ac:dyDescent="0.25">
      <c r="A1074" s="67" t="s">
        <v>176</v>
      </c>
      <c r="B1074" s="68" t="s">
        <v>177</v>
      </c>
      <c r="C1074" s="70">
        <v>6</v>
      </c>
      <c r="D1074" s="175"/>
      <c r="E1074" s="172" t="str">
        <f t="shared" ref="E1074" si="11">IF(D1074&gt;0,D1074*C1074,"")</f>
        <v/>
      </c>
    </row>
    <row r="1075" spans="1:5" s="24" customFormat="1" ht="15" customHeight="1" x14ac:dyDescent="0.25">
      <c r="A1075" s="20"/>
      <c r="B1075" s="165" t="s">
        <v>1396</v>
      </c>
      <c r="C1075" s="72"/>
      <c r="D1075" s="23"/>
    </row>
    <row r="1076" spans="1:5" s="167" customFormat="1" ht="15" customHeight="1" x14ac:dyDescent="0.25">
      <c r="A1076" s="89"/>
      <c r="B1076" s="165"/>
      <c r="C1076" s="74"/>
      <c r="D1076" s="73"/>
    </row>
    <row r="1077" spans="1:5" s="24" customFormat="1" ht="15" customHeight="1" x14ac:dyDescent="0.25">
      <c r="A1077" s="20">
        <v>4</v>
      </c>
      <c r="B1077" s="36" t="s">
        <v>701</v>
      </c>
      <c r="C1077" s="72"/>
      <c r="D1077" s="23"/>
    </row>
    <row r="1078" spans="1:5" s="24" customFormat="1" ht="15" customHeight="1" x14ac:dyDescent="0.25">
      <c r="A1078" s="20"/>
      <c r="B1078" s="68" t="s">
        <v>677</v>
      </c>
      <c r="C1078" s="72"/>
      <c r="D1078" s="23"/>
    </row>
    <row r="1079" spans="1:5" s="24" customFormat="1" ht="15" customHeight="1" x14ac:dyDescent="0.25">
      <c r="A1079" s="20"/>
      <c r="B1079" s="68" t="s">
        <v>678</v>
      </c>
      <c r="C1079" s="72"/>
      <c r="D1079" s="23"/>
    </row>
    <row r="1080" spans="1:5" s="24" customFormat="1" ht="15" customHeight="1" x14ac:dyDescent="0.25">
      <c r="A1080" s="20"/>
      <c r="B1080" s="68" t="s">
        <v>679</v>
      </c>
      <c r="C1080" s="72"/>
      <c r="D1080" s="23"/>
    </row>
    <row r="1081" spans="1:5" s="24" customFormat="1" ht="15" customHeight="1" x14ac:dyDescent="0.25">
      <c r="A1081" s="20"/>
      <c r="B1081" s="68" t="s">
        <v>680</v>
      </c>
      <c r="C1081" s="72"/>
      <c r="D1081" s="23"/>
    </row>
    <row r="1082" spans="1:5" s="24" customFormat="1" ht="15" customHeight="1" x14ac:dyDescent="0.25">
      <c r="A1082" s="20"/>
      <c r="B1082" s="68" t="s">
        <v>681</v>
      </c>
      <c r="C1082" s="72"/>
      <c r="D1082" s="23"/>
    </row>
    <row r="1083" spans="1:5" s="24" customFormat="1" ht="15" customHeight="1" x14ac:dyDescent="0.25">
      <c r="A1083" s="20"/>
      <c r="B1083" s="68" t="s">
        <v>682</v>
      </c>
      <c r="C1083" s="72"/>
      <c r="D1083" s="23"/>
    </row>
    <row r="1084" spans="1:5" s="24" customFormat="1" ht="15" customHeight="1" x14ac:dyDescent="0.25">
      <c r="A1084" s="20"/>
      <c r="B1084" s="68" t="s">
        <v>683</v>
      </c>
      <c r="C1084" s="72"/>
      <c r="D1084" s="23"/>
    </row>
    <row r="1085" spans="1:5" s="24" customFormat="1" ht="15" customHeight="1" x14ac:dyDescent="0.25">
      <c r="A1085" s="20"/>
      <c r="B1085" s="68" t="s">
        <v>684</v>
      </c>
      <c r="C1085" s="72"/>
      <c r="D1085" s="23"/>
    </row>
    <row r="1086" spans="1:5" s="24" customFormat="1" ht="15" customHeight="1" x14ac:dyDescent="0.25">
      <c r="A1086" s="20"/>
      <c r="B1086" s="68" t="s">
        <v>685</v>
      </c>
      <c r="C1086" s="72"/>
      <c r="D1086" s="23"/>
    </row>
    <row r="1087" spans="1:5" s="24" customFormat="1" ht="15" customHeight="1" x14ac:dyDescent="0.25">
      <c r="A1087" s="20"/>
      <c r="B1087" s="68" t="s">
        <v>686</v>
      </c>
      <c r="C1087" s="72"/>
      <c r="D1087" s="23"/>
    </row>
    <row r="1088" spans="1:5" s="24" customFormat="1" ht="15" customHeight="1" x14ac:dyDescent="0.25">
      <c r="A1088" s="20"/>
      <c r="B1088" s="68" t="s">
        <v>687</v>
      </c>
      <c r="C1088" s="72"/>
      <c r="D1088" s="23"/>
    </row>
    <row r="1089" spans="1:5" s="24" customFormat="1" ht="15" customHeight="1" x14ac:dyDescent="0.25">
      <c r="A1089" s="20"/>
      <c r="B1089" s="68" t="s">
        <v>702</v>
      </c>
      <c r="C1089" s="72"/>
      <c r="D1089" s="23"/>
    </row>
    <row r="1090" spans="1:5" ht="16.149999999999999" customHeight="1" x14ac:dyDescent="0.25">
      <c r="A1090" s="67" t="s">
        <v>703</v>
      </c>
      <c r="B1090" s="36" t="s">
        <v>1324</v>
      </c>
      <c r="C1090" s="72"/>
      <c r="D1090" s="71"/>
      <c r="E1090" s="53"/>
    </row>
    <row r="1091" spans="1:5" ht="16.149999999999999" customHeight="1" x14ac:dyDescent="0.25">
      <c r="A1091" s="67" t="s">
        <v>176</v>
      </c>
      <c r="B1091" s="68" t="s">
        <v>177</v>
      </c>
      <c r="C1091" s="70">
        <v>5</v>
      </c>
      <c r="D1091" s="175"/>
      <c r="E1091" s="172" t="str">
        <f t="shared" ref="E1091" si="12">IF(D1091&gt;0,D1091*C1091,"")</f>
        <v/>
      </c>
    </row>
    <row r="1092" spans="1:5" ht="16.149999999999999" customHeight="1" x14ac:dyDescent="0.25">
      <c r="B1092" s="165" t="s">
        <v>1396</v>
      </c>
      <c r="C1092" s="70"/>
      <c r="D1092" s="146"/>
      <c r="E1092" s="71"/>
    </row>
    <row r="1093" spans="1:5" ht="16.149999999999999" customHeight="1" x14ac:dyDescent="0.25">
      <c r="A1093" s="67" t="s">
        <v>704</v>
      </c>
      <c r="B1093" s="36" t="s">
        <v>1325</v>
      </c>
      <c r="C1093" s="72"/>
      <c r="D1093" s="71"/>
      <c r="E1093" s="53"/>
    </row>
    <row r="1094" spans="1:5" ht="16.149999999999999" customHeight="1" x14ac:dyDescent="0.25">
      <c r="A1094" s="67" t="s">
        <v>176</v>
      </c>
      <c r="B1094" s="68" t="s">
        <v>177</v>
      </c>
      <c r="C1094" s="70">
        <v>5</v>
      </c>
      <c r="D1094" s="175"/>
      <c r="E1094" s="172" t="str">
        <f t="shared" ref="E1094" si="13">IF(D1094&gt;0,D1094*C1094,"")</f>
        <v/>
      </c>
    </row>
    <row r="1095" spans="1:5" ht="16.149999999999999" customHeight="1" x14ac:dyDescent="0.25">
      <c r="B1095" s="165" t="s">
        <v>1396</v>
      </c>
      <c r="C1095" s="70"/>
      <c r="D1095" s="146"/>
      <c r="E1095" s="71"/>
    </row>
    <row r="1096" spans="1:5" s="24" customFormat="1" ht="15" customHeight="1" x14ac:dyDescent="0.25">
      <c r="A1096" s="20"/>
      <c r="B1096" s="73"/>
      <c r="C1096" s="72"/>
      <c r="D1096" s="23"/>
    </row>
    <row r="1097" spans="1:5" s="24" customFormat="1" ht="15" customHeight="1" x14ac:dyDescent="0.25">
      <c r="A1097" s="20"/>
      <c r="B1097" s="36" t="s">
        <v>705</v>
      </c>
      <c r="C1097" s="72"/>
      <c r="D1097" s="23"/>
    </row>
    <row r="1098" spans="1:5" s="24" customFormat="1" ht="15" customHeight="1" x14ac:dyDescent="0.25">
      <c r="A1098" s="20"/>
      <c r="B1098" s="68" t="s">
        <v>677</v>
      </c>
      <c r="C1098" s="72"/>
      <c r="D1098" s="23"/>
    </row>
    <row r="1099" spans="1:5" s="24" customFormat="1" ht="15" customHeight="1" x14ac:dyDescent="0.25">
      <c r="A1099" s="20"/>
      <c r="B1099" s="68" t="s">
        <v>678</v>
      </c>
      <c r="C1099" s="72"/>
      <c r="D1099" s="23"/>
    </row>
    <row r="1100" spans="1:5" s="24" customFormat="1" ht="15" customHeight="1" x14ac:dyDescent="0.25">
      <c r="A1100" s="20"/>
      <c r="B1100" s="68" t="s">
        <v>679</v>
      </c>
      <c r="C1100" s="72"/>
      <c r="D1100" s="23"/>
    </row>
    <row r="1101" spans="1:5" s="24" customFormat="1" ht="15" customHeight="1" x14ac:dyDescent="0.25">
      <c r="A1101" s="20"/>
      <c r="B1101" s="68" t="s">
        <v>680</v>
      </c>
      <c r="C1101" s="72"/>
      <c r="D1101" s="23"/>
    </row>
    <row r="1102" spans="1:5" s="24" customFormat="1" ht="15" customHeight="1" x14ac:dyDescent="0.25">
      <c r="A1102" s="20"/>
      <c r="B1102" s="68" t="s">
        <v>681</v>
      </c>
      <c r="C1102" s="72"/>
      <c r="D1102" s="23"/>
    </row>
    <row r="1103" spans="1:5" s="24" customFormat="1" ht="15" customHeight="1" x14ac:dyDescent="0.25">
      <c r="A1103" s="20"/>
      <c r="B1103" s="68" t="s">
        <v>682</v>
      </c>
      <c r="C1103" s="72"/>
      <c r="D1103" s="23"/>
    </row>
    <row r="1104" spans="1:5" s="24" customFormat="1" ht="15" customHeight="1" x14ac:dyDescent="0.25">
      <c r="A1104" s="20"/>
      <c r="B1104" s="68" t="s">
        <v>683</v>
      </c>
      <c r="C1104" s="72"/>
      <c r="D1104" s="23"/>
    </row>
    <row r="1105" spans="1:5" s="24" customFormat="1" ht="15" customHeight="1" x14ac:dyDescent="0.25">
      <c r="A1105" s="20"/>
      <c r="B1105" s="68" t="s">
        <v>684</v>
      </c>
      <c r="C1105" s="72"/>
      <c r="D1105" s="23"/>
    </row>
    <row r="1106" spans="1:5" s="24" customFormat="1" ht="15" customHeight="1" x14ac:dyDescent="0.25">
      <c r="A1106" s="20"/>
      <c r="B1106" s="68" t="s">
        <v>685</v>
      </c>
      <c r="C1106" s="72"/>
      <c r="D1106" s="23"/>
    </row>
    <row r="1107" spans="1:5" s="24" customFormat="1" ht="15" customHeight="1" x14ac:dyDescent="0.25">
      <c r="A1107" s="20"/>
      <c r="B1107" s="68" t="s">
        <v>686</v>
      </c>
      <c r="C1107" s="72"/>
      <c r="D1107" s="23"/>
    </row>
    <row r="1108" spans="1:5" s="24" customFormat="1" ht="15" customHeight="1" x14ac:dyDescent="0.25">
      <c r="A1108" s="20"/>
      <c r="B1108" s="68" t="s">
        <v>687</v>
      </c>
      <c r="C1108" s="72"/>
      <c r="D1108" s="23"/>
    </row>
    <row r="1109" spans="1:5" s="24" customFormat="1" ht="15" customHeight="1" x14ac:dyDescent="0.25">
      <c r="A1109" s="20"/>
      <c r="B1109" s="68" t="s">
        <v>706</v>
      </c>
      <c r="C1109" s="72"/>
      <c r="D1109" s="23"/>
    </row>
    <row r="1110" spans="1:5" ht="16.149999999999999" customHeight="1" x14ac:dyDescent="0.25">
      <c r="A1110" s="67" t="s">
        <v>707</v>
      </c>
      <c r="B1110" s="36" t="s">
        <v>1326</v>
      </c>
      <c r="C1110" s="72"/>
      <c r="D1110" s="71"/>
      <c r="E1110" s="53"/>
    </row>
    <row r="1111" spans="1:5" ht="16.149999999999999" customHeight="1" x14ac:dyDescent="0.25">
      <c r="A1111" s="67" t="s">
        <v>176</v>
      </c>
      <c r="B1111" s="68" t="s">
        <v>177</v>
      </c>
      <c r="C1111" s="70">
        <v>2</v>
      </c>
      <c r="D1111" s="175"/>
      <c r="E1111" s="172" t="str">
        <f t="shared" ref="E1111" si="14">IF(D1111&gt;0,D1111*C1111,"")</f>
        <v/>
      </c>
    </row>
    <row r="1112" spans="1:5" ht="16.149999999999999" customHeight="1" x14ac:dyDescent="0.25">
      <c r="B1112" s="165" t="s">
        <v>1396</v>
      </c>
      <c r="C1112" s="70"/>
      <c r="D1112" s="146"/>
      <c r="E1112" s="71"/>
    </row>
    <row r="1113" spans="1:5" s="24" customFormat="1" ht="15" customHeight="1" x14ac:dyDescent="0.25">
      <c r="A1113" s="20"/>
      <c r="B1113" s="36"/>
      <c r="C1113" s="72"/>
      <c r="D1113" s="23"/>
    </row>
    <row r="1114" spans="1:5" s="24" customFormat="1" ht="15" customHeight="1" x14ac:dyDescent="0.25">
      <c r="A1114" s="20">
        <v>6</v>
      </c>
      <c r="B1114" s="36" t="s">
        <v>708</v>
      </c>
      <c r="C1114" s="72"/>
      <c r="D1114" s="23"/>
    </row>
    <row r="1115" spans="1:5" s="24" customFormat="1" ht="15" customHeight="1" x14ac:dyDescent="0.25">
      <c r="A1115" s="20"/>
      <c r="B1115" s="68" t="s">
        <v>677</v>
      </c>
      <c r="C1115" s="72"/>
      <c r="D1115" s="23"/>
    </row>
    <row r="1116" spans="1:5" s="24" customFormat="1" ht="15" customHeight="1" x14ac:dyDescent="0.25">
      <c r="A1116" s="20"/>
      <c r="B1116" s="68" t="s">
        <v>678</v>
      </c>
      <c r="C1116" s="72"/>
      <c r="D1116" s="23"/>
    </row>
    <row r="1117" spans="1:5" s="24" customFormat="1" ht="15" customHeight="1" x14ac:dyDescent="0.25">
      <c r="A1117" s="20"/>
      <c r="B1117" s="68" t="s">
        <v>679</v>
      </c>
      <c r="C1117" s="72"/>
      <c r="D1117" s="23"/>
    </row>
    <row r="1118" spans="1:5" s="24" customFormat="1" ht="15" customHeight="1" x14ac:dyDescent="0.25">
      <c r="A1118" s="20"/>
      <c r="B1118" s="68" t="s">
        <v>680</v>
      </c>
      <c r="C1118" s="72"/>
      <c r="D1118" s="23"/>
    </row>
    <row r="1119" spans="1:5" s="24" customFormat="1" ht="15" customHeight="1" x14ac:dyDescent="0.25">
      <c r="A1119" s="20"/>
      <c r="B1119" s="68" t="s">
        <v>681</v>
      </c>
      <c r="C1119" s="72"/>
      <c r="D1119" s="23"/>
    </row>
    <row r="1120" spans="1:5" s="24" customFormat="1" ht="15" customHeight="1" x14ac:dyDescent="0.25">
      <c r="A1120" s="20"/>
      <c r="B1120" s="68" t="s">
        <v>682</v>
      </c>
      <c r="C1120" s="72"/>
      <c r="D1120" s="23"/>
    </row>
    <row r="1121" spans="1:5" s="24" customFormat="1" ht="15" customHeight="1" x14ac:dyDescent="0.25">
      <c r="A1121" s="20"/>
      <c r="B1121" s="68" t="s">
        <v>683</v>
      </c>
      <c r="C1121" s="72"/>
      <c r="D1121" s="23"/>
    </row>
    <row r="1122" spans="1:5" s="24" customFormat="1" ht="15" customHeight="1" x14ac:dyDescent="0.25">
      <c r="A1122" s="20"/>
      <c r="B1122" s="68" t="s">
        <v>684</v>
      </c>
      <c r="C1122" s="72"/>
      <c r="D1122" s="23"/>
    </row>
    <row r="1123" spans="1:5" s="24" customFormat="1" ht="15" customHeight="1" x14ac:dyDescent="0.25">
      <c r="A1123" s="20"/>
      <c r="B1123" s="68" t="s">
        <v>685</v>
      </c>
      <c r="C1123" s="72"/>
      <c r="D1123" s="23"/>
    </row>
    <row r="1124" spans="1:5" s="24" customFormat="1" ht="15" customHeight="1" x14ac:dyDescent="0.25">
      <c r="A1124" s="20"/>
      <c r="B1124" s="68" t="s">
        <v>686</v>
      </c>
      <c r="C1124" s="72"/>
      <c r="D1124" s="23"/>
    </row>
    <row r="1125" spans="1:5" s="24" customFormat="1" ht="15" customHeight="1" x14ac:dyDescent="0.25">
      <c r="A1125" s="20"/>
      <c r="B1125" s="68" t="s">
        <v>709</v>
      </c>
      <c r="C1125" s="72"/>
      <c r="D1125" s="23"/>
    </row>
    <row r="1126" spans="1:5" s="24" customFormat="1" ht="15" customHeight="1" x14ac:dyDescent="0.25">
      <c r="A1126" s="20"/>
      <c r="B1126" s="68" t="s">
        <v>688</v>
      </c>
      <c r="C1126" s="72"/>
      <c r="D1126" s="23"/>
    </row>
    <row r="1127" spans="1:5" ht="16.149999999999999" customHeight="1" x14ac:dyDescent="0.25">
      <c r="A1127" s="67" t="s">
        <v>710</v>
      </c>
      <c r="B1127" s="36" t="s">
        <v>1327</v>
      </c>
      <c r="C1127" s="72"/>
      <c r="D1127" s="71"/>
      <c r="E1127" s="53"/>
    </row>
    <row r="1128" spans="1:5" ht="16.149999999999999" customHeight="1" x14ac:dyDescent="0.25">
      <c r="A1128" s="67" t="s">
        <v>176</v>
      </c>
      <c r="B1128" s="68" t="s">
        <v>177</v>
      </c>
      <c r="C1128" s="70">
        <v>1</v>
      </c>
      <c r="D1128" s="175"/>
      <c r="E1128" s="172" t="str">
        <f t="shared" ref="E1128" si="15">IF(D1128&gt;0,D1128*C1128,"")</f>
        <v/>
      </c>
    </row>
    <row r="1129" spans="1:5" ht="16.149999999999999" customHeight="1" x14ac:dyDescent="0.25">
      <c r="B1129" s="165" t="s">
        <v>1396</v>
      </c>
      <c r="C1129" s="70"/>
      <c r="D1129" s="146"/>
      <c r="E1129" s="71"/>
    </row>
    <row r="1130" spans="1:5" s="24" customFormat="1" ht="15" customHeight="1" x14ac:dyDescent="0.25">
      <c r="A1130" s="20"/>
      <c r="B1130" s="184"/>
      <c r="C1130" s="72"/>
      <c r="D1130" s="23"/>
    </row>
    <row r="1131" spans="1:5" s="24" customFormat="1" ht="15" customHeight="1" x14ac:dyDescent="0.25">
      <c r="A1131" s="20">
        <v>7</v>
      </c>
      <c r="B1131" s="36" t="s">
        <v>711</v>
      </c>
      <c r="C1131" s="72"/>
      <c r="D1131" s="23"/>
    </row>
    <row r="1132" spans="1:5" s="24" customFormat="1" ht="15" customHeight="1" x14ac:dyDescent="0.25">
      <c r="A1132" s="20"/>
      <c r="B1132" s="68" t="s">
        <v>677</v>
      </c>
      <c r="C1132" s="72"/>
      <c r="D1132" s="23"/>
    </row>
    <row r="1133" spans="1:5" s="24" customFormat="1" ht="15" customHeight="1" x14ac:dyDescent="0.25">
      <c r="A1133" s="20"/>
      <c r="B1133" s="68" t="s">
        <v>678</v>
      </c>
      <c r="C1133" s="72"/>
      <c r="D1133" s="23"/>
    </row>
    <row r="1134" spans="1:5" s="24" customFormat="1" ht="15" customHeight="1" x14ac:dyDescent="0.25">
      <c r="A1134" s="20"/>
      <c r="B1134" s="68" t="s">
        <v>679</v>
      </c>
      <c r="C1134" s="72"/>
      <c r="D1134" s="23"/>
    </row>
    <row r="1135" spans="1:5" s="24" customFormat="1" ht="15" customHeight="1" x14ac:dyDescent="0.25">
      <c r="A1135" s="20"/>
      <c r="B1135" s="68" t="s">
        <v>680</v>
      </c>
      <c r="C1135" s="72"/>
      <c r="D1135" s="23"/>
    </row>
    <row r="1136" spans="1:5" s="24" customFormat="1" ht="15" customHeight="1" x14ac:dyDescent="0.25">
      <c r="A1136" s="20"/>
      <c r="B1136" s="68" t="s">
        <v>681</v>
      </c>
      <c r="C1136" s="72"/>
      <c r="D1136" s="23"/>
    </row>
    <row r="1137" spans="1:5" s="24" customFormat="1" ht="15" customHeight="1" x14ac:dyDescent="0.25">
      <c r="A1137" s="20"/>
      <c r="B1137" s="68" t="s">
        <v>682</v>
      </c>
      <c r="C1137" s="72"/>
      <c r="D1137" s="23"/>
    </row>
    <row r="1138" spans="1:5" s="24" customFormat="1" ht="15" customHeight="1" x14ac:dyDescent="0.25">
      <c r="A1138" s="20"/>
      <c r="B1138" s="68" t="s">
        <v>683</v>
      </c>
      <c r="C1138" s="72"/>
      <c r="D1138" s="23"/>
    </row>
    <row r="1139" spans="1:5" s="24" customFormat="1" ht="15" customHeight="1" x14ac:dyDescent="0.25">
      <c r="A1139" s="20"/>
      <c r="B1139" s="68" t="s">
        <v>684</v>
      </c>
      <c r="C1139" s="72"/>
      <c r="D1139" s="23"/>
    </row>
    <row r="1140" spans="1:5" s="24" customFormat="1" ht="15" customHeight="1" x14ac:dyDescent="0.25">
      <c r="A1140" s="20"/>
      <c r="B1140" s="68" t="s">
        <v>685</v>
      </c>
      <c r="C1140" s="72"/>
      <c r="D1140" s="23"/>
    </row>
    <row r="1141" spans="1:5" s="24" customFormat="1" ht="15" customHeight="1" x14ac:dyDescent="0.25">
      <c r="A1141" s="20"/>
      <c r="B1141" s="68" t="s">
        <v>686</v>
      </c>
      <c r="C1141" s="72"/>
      <c r="D1141" s="23"/>
    </row>
    <row r="1142" spans="1:5" s="24" customFormat="1" ht="15" customHeight="1" x14ac:dyDescent="0.25">
      <c r="A1142" s="20"/>
      <c r="B1142" s="68" t="s">
        <v>709</v>
      </c>
      <c r="C1142" s="72"/>
      <c r="D1142" s="23"/>
    </row>
    <row r="1143" spans="1:5" ht="16.149999999999999" customHeight="1" x14ac:dyDescent="0.25">
      <c r="A1143" s="67" t="s">
        <v>361</v>
      </c>
      <c r="B1143" s="36" t="s">
        <v>1328</v>
      </c>
      <c r="C1143" s="72"/>
      <c r="D1143" s="71"/>
      <c r="E1143" s="53"/>
    </row>
    <row r="1144" spans="1:5" ht="16.149999999999999" customHeight="1" x14ac:dyDescent="0.25">
      <c r="A1144" s="67" t="s">
        <v>176</v>
      </c>
      <c r="B1144" s="68" t="s">
        <v>177</v>
      </c>
      <c r="C1144" s="70">
        <v>2</v>
      </c>
      <c r="D1144" s="175"/>
      <c r="E1144" s="172" t="str">
        <f t="shared" ref="E1144" si="16">IF(D1144&gt;0,D1144*C1144,"")</f>
        <v/>
      </c>
    </row>
    <row r="1145" spans="1:5" ht="16.149999999999999" customHeight="1" x14ac:dyDescent="0.25">
      <c r="B1145" s="165" t="s">
        <v>1396</v>
      </c>
      <c r="C1145" s="70"/>
      <c r="D1145" s="146"/>
      <c r="E1145" s="71"/>
    </row>
    <row r="1146" spans="1:5" ht="16.149999999999999" customHeight="1" x14ac:dyDescent="0.25">
      <c r="A1146" s="67" t="s">
        <v>365</v>
      </c>
      <c r="B1146" s="36" t="s">
        <v>1329</v>
      </c>
      <c r="C1146" s="72"/>
      <c r="D1146" s="71"/>
      <c r="E1146" s="53"/>
    </row>
    <row r="1147" spans="1:5" ht="16.149999999999999" customHeight="1" x14ac:dyDescent="0.25">
      <c r="A1147" s="67" t="s">
        <v>176</v>
      </c>
      <c r="B1147" s="68" t="s">
        <v>177</v>
      </c>
      <c r="C1147" s="70">
        <v>1</v>
      </c>
      <c r="D1147" s="175"/>
      <c r="E1147" s="172" t="str">
        <f t="shared" ref="E1147" si="17">IF(D1147&gt;0,D1147*C1147,"")</f>
        <v/>
      </c>
    </row>
    <row r="1148" spans="1:5" ht="16.149999999999999" customHeight="1" x14ac:dyDescent="0.25">
      <c r="B1148" s="165" t="s">
        <v>1396</v>
      </c>
      <c r="C1148" s="70"/>
      <c r="D1148" s="146"/>
      <c r="E1148" s="71"/>
    </row>
    <row r="1149" spans="1:5" s="24" customFormat="1" ht="15" customHeight="1" x14ac:dyDescent="0.25">
      <c r="A1149" s="20"/>
      <c r="B1149" s="184"/>
      <c r="C1149" s="72"/>
      <c r="D1149" s="23"/>
    </row>
    <row r="1150" spans="1:5" s="24" customFormat="1" ht="15" customHeight="1" x14ac:dyDescent="0.25">
      <c r="A1150" s="20">
        <v>8</v>
      </c>
      <c r="B1150" s="36" t="s">
        <v>712</v>
      </c>
      <c r="C1150" s="72"/>
      <c r="D1150" s="23"/>
    </row>
    <row r="1151" spans="1:5" s="24" customFormat="1" ht="15" customHeight="1" x14ac:dyDescent="0.25">
      <c r="A1151" s="20"/>
      <c r="B1151" s="68" t="s">
        <v>677</v>
      </c>
      <c r="C1151" s="72"/>
      <c r="D1151" s="23"/>
    </row>
    <row r="1152" spans="1:5" s="24" customFormat="1" ht="15" customHeight="1" x14ac:dyDescent="0.25">
      <c r="A1152" s="20"/>
      <c r="B1152" s="68" t="s">
        <v>678</v>
      </c>
      <c r="C1152" s="72"/>
      <c r="D1152" s="23"/>
    </row>
    <row r="1153" spans="1:5" s="24" customFormat="1" ht="15" customHeight="1" x14ac:dyDescent="0.25">
      <c r="A1153" s="20"/>
      <c r="B1153" s="68" t="s">
        <v>679</v>
      </c>
      <c r="C1153" s="72"/>
      <c r="D1153" s="23"/>
    </row>
    <row r="1154" spans="1:5" s="24" customFormat="1" ht="15" customHeight="1" x14ac:dyDescent="0.25">
      <c r="A1154" s="20"/>
      <c r="B1154" s="68" t="s">
        <v>680</v>
      </c>
      <c r="C1154" s="72"/>
      <c r="D1154" s="23"/>
    </row>
    <row r="1155" spans="1:5" s="24" customFormat="1" ht="15" customHeight="1" x14ac:dyDescent="0.25">
      <c r="A1155" s="20"/>
      <c r="B1155" s="68" t="s">
        <v>681</v>
      </c>
      <c r="C1155" s="72"/>
      <c r="D1155" s="23"/>
    </row>
    <row r="1156" spans="1:5" s="24" customFormat="1" ht="15" customHeight="1" x14ac:dyDescent="0.25">
      <c r="A1156" s="20"/>
      <c r="B1156" s="68" t="s">
        <v>682</v>
      </c>
      <c r="C1156" s="72"/>
      <c r="D1156" s="23"/>
    </row>
    <row r="1157" spans="1:5" s="24" customFormat="1" ht="15" customHeight="1" x14ac:dyDescent="0.25">
      <c r="A1157" s="20"/>
      <c r="B1157" s="68" t="s">
        <v>683</v>
      </c>
      <c r="C1157" s="72"/>
      <c r="D1157" s="23"/>
    </row>
    <row r="1158" spans="1:5" s="24" customFormat="1" ht="15" customHeight="1" x14ac:dyDescent="0.25">
      <c r="A1158" s="20"/>
      <c r="B1158" s="68" t="s">
        <v>684</v>
      </c>
      <c r="C1158" s="72"/>
      <c r="D1158" s="23"/>
    </row>
    <row r="1159" spans="1:5" s="24" customFormat="1" ht="15" customHeight="1" x14ac:dyDescent="0.25">
      <c r="A1159" s="20"/>
      <c r="B1159" s="68" t="s">
        <v>685</v>
      </c>
      <c r="C1159" s="72"/>
      <c r="D1159" s="23"/>
    </row>
    <row r="1160" spans="1:5" s="24" customFormat="1" ht="15" customHeight="1" x14ac:dyDescent="0.25">
      <c r="A1160" s="20"/>
      <c r="B1160" s="68" t="s">
        <v>686</v>
      </c>
      <c r="C1160" s="72"/>
      <c r="D1160" s="23"/>
    </row>
    <row r="1161" spans="1:5" s="24" customFormat="1" ht="15" customHeight="1" x14ac:dyDescent="0.25">
      <c r="A1161" s="20"/>
      <c r="B1161" s="68" t="s">
        <v>709</v>
      </c>
      <c r="C1161" s="72"/>
      <c r="D1161" s="23"/>
    </row>
    <row r="1162" spans="1:5" s="24" customFormat="1" ht="15" customHeight="1" x14ac:dyDescent="0.25">
      <c r="A1162" s="20"/>
      <c r="B1162" s="68" t="s">
        <v>713</v>
      </c>
      <c r="C1162" s="72"/>
      <c r="D1162" s="23"/>
    </row>
    <row r="1163" spans="1:5" s="24" customFormat="1" ht="15" customHeight="1" x14ac:dyDescent="0.25">
      <c r="A1163" s="20"/>
      <c r="B1163" s="68" t="s">
        <v>714</v>
      </c>
      <c r="C1163" s="72"/>
      <c r="D1163" s="23"/>
    </row>
    <row r="1164" spans="1:5" ht="16.149999999999999" customHeight="1" x14ac:dyDescent="0.25">
      <c r="A1164" s="67" t="s">
        <v>715</v>
      </c>
      <c r="B1164" s="36" t="s">
        <v>1330</v>
      </c>
      <c r="C1164" s="72"/>
      <c r="D1164" s="71"/>
      <c r="E1164" s="53"/>
    </row>
    <row r="1165" spans="1:5" ht="16.149999999999999" customHeight="1" x14ac:dyDescent="0.25">
      <c r="A1165" s="67" t="s">
        <v>176</v>
      </c>
      <c r="B1165" s="68" t="s">
        <v>177</v>
      </c>
      <c r="C1165" s="70">
        <v>3</v>
      </c>
      <c r="D1165" s="175"/>
      <c r="E1165" s="172" t="str">
        <f t="shared" ref="E1165" si="18">IF(D1165&gt;0,D1165*C1165,"")</f>
        <v/>
      </c>
    </row>
    <row r="1166" spans="1:5" ht="16.149999999999999" customHeight="1" x14ac:dyDescent="0.25">
      <c r="B1166" s="165" t="s">
        <v>1396</v>
      </c>
      <c r="C1166" s="70"/>
      <c r="D1166" s="146"/>
      <c r="E1166" s="71"/>
    </row>
    <row r="1167" spans="1:5" ht="16.149999999999999" customHeight="1" x14ac:dyDescent="0.25">
      <c r="A1167" s="67" t="s">
        <v>716</v>
      </c>
      <c r="B1167" s="36" t="s">
        <v>1331</v>
      </c>
      <c r="C1167" s="72"/>
      <c r="D1167" s="71"/>
      <c r="E1167" s="53"/>
    </row>
    <row r="1168" spans="1:5" ht="16.149999999999999" customHeight="1" x14ac:dyDescent="0.25">
      <c r="A1168" s="67" t="s">
        <v>176</v>
      </c>
      <c r="B1168" s="68" t="s">
        <v>177</v>
      </c>
      <c r="C1168" s="70">
        <v>3</v>
      </c>
      <c r="D1168" s="175"/>
      <c r="E1168" s="172" t="str">
        <f t="shared" ref="E1168" si="19">IF(D1168&gt;0,D1168*C1168,"")</f>
        <v/>
      </c>
    </row>
    <row r="1169" spans="1:5" ht="16.149999999999999" customHeight="1" x14ac:dyDescent="0.25">
      <c r="B1169" s="165" t="s">
        <v>1396</v>
      </c>
      <c r="C1169" s="70"/>
      <c r="D1169" s="146"/>
      <c r="E1169" s="71"/>
    </row>
    <row r="1170" spans="1:5" ht="16.149999999999999" customHeight="1" x14ac:dyDescent="0.25">
      <c r="A1170" s="67" t="s">
        <v>717</v>
      </c>
      <c r="B1170" s="36" t="s">
        <v>1332</v>
      </c>
      <c r="C1170" s="72"/>
      <c r="D1170" s="71"/>
      <c r="E1170" s="53"/>
    </row>
    <row r="1171" spans="1:5" ht="16.149999999999999" customHeight="1" x14ac:dyDescent="0.25">
      <c r="A1171" s="67" t="s">
        <v>176</v>
      </c>
      <c r="B1171" s="68" t="s">
        <v>177</v>
      </c>
      <c r="C1171" s="70">
        <v>5</v>
      </c>
      <c r="D1171" s="175"/>
      <c r="E1171" s="172" t="str">
        <f t="shared" ref="E1171" si="20">IF(D1171&gt;0,D1171*C1171,"")</f>
        <v/>
      </c>
    </row>
    <row r="1172" spans="1:5" ht="16.149999999999999" customHeight="1" x14ac:dyDescent="0.25">
      <c r="B1172" s="165" t="s">
        <v>1396</v>
      </c>
      <c r="C1172" s="70"/>
      <c r="D1172" s="146"/>
      <c r="E1172" s="71"/>
    </row>
    <row r="1173" spans="1:5" ht="16.149999999999999" customHeight="1" x14ac:dyDescent="0.25">
      <c r="A1173" s="67" t="s">
        <v>718</v>
      </c>
      <c r="B1173" s="36" t="s">
        <v>1333</v>
      </c>
      <c r="C1173" s="72"/>
      <c r="D1173" s="71"/>
      <c r="E1173" s="53"/>
    </row>
    <row r="1174" spans="1:5" ht="16.149999999999999" customHeight="1" x14ac:dyDescent="0.25">
      <c r="A1174" s="67" t="s">
        <v>176</v>
      </c>
      <c r="B1174" s="68" t="s">
        <v>177</v>
      </c>
      <c r="C1174" s="70">
        <v>8</v>
      </c>
      <c r="D1174" s="175"/>
      <c r="E1174" s="172" t="str">
        <f t="shared" ref="E1174" si="21">IF(D1174&gt;0,D1174*C1174,"")</f>
        <v/>
      </c>
    </row>
    <row r="1175" spans="1:5" ht="16.149999999999999" customHeight="1" x14ac:dyDescent="0.25">
      <c r="B1175" s="165" t="s">
        <v>1396</v>
      </c>
      <c r="C1175" s="70"/>
      <c r="D1175" s="146"/>
      <c r="E1175" s="71"/>
    </row>
    <row r="1176" spans="1:5" ht="16.149999999999999" customHeight="1" x14ac:dyDescent="0.25">
      <c r="A1176" s="67" t="s">
        <v>719</v>
      </c>
      <c r="B1176" s="36" t="s">
        <v>1334</v>
      </c>
      <c r="C1176" s="72"/>
      <c r="D1176" s="71"/>
      <c r="E1176" s="53"/>
    </row>
    <row r="1177" spans="1:5" ht="16.149999999999999" customHeight="1" x14ac:dyDescent="0.25">
      <c r="A1177" s="67" t="s">
        <v>176</v>
      </c>
      <c r="B1177" s="68" t="s">
        <v>177</v>
      </c>
      <c r="C1177" s="70">
        <v>3</v>
      </c>
      <c r="D1177" s="175"/>
      <c r="E1177" s="172" t="str">
        <f t="shared" ref="E1177" si="22">IF(D1177&gt;0,D1177*C1177,"")</f>
        <v/>
      </c>
    </row>
    <row r="1178" spans="1:5" ht="16.149999999999999" customHeight="1" x14ac:dyDescent="0.25">
      <c r="B1178" s="165" t="s">
        <v>1396</v>
      </c>
      <c r="C1178" s="70"/>
      <c r="D1178" s="146"/>
      <c r="E1178" s="71"/>
    </row>
    <row r="1179" spans="1:5" ht="16.149999999999999" customHeight="1" x14ac:dyDescent="0.25">
      <c r="A1179" s="67" t="s">
        <v>720</v>
      </c>
      <c r="B1179" s="36" t="s">
        <v>1335</v>
      </c>
      <c r="C1179" s="72"/>
      <c r="D1179" s="71"/>
      <c r="E1179" s="53"/>
    </row>
    <row r="1180" spans="1:5" ht="16.149999999999999" customHeight="1" x14ac:dyDescent="0.25">
      <c r="A1180" s="67" t="s">
        <v>176</v>
      </c>
      <c r="B1180" s="68" t="s">
        <v>177</v>
      </c>
      <c r="C1180" s="70">
        <v>4</v>
      </c>
      <c r="D1180" s="175"/>
      <c r="E1180" s="172" t="str">
        <f t="shared" ref="E1180" si="23">IF(D1180&gt;0,D1180*C1180,"")</f>
        <v/>
      </c>
    </row>
    <row r="1181" spans="1:5" ht="16.149999999999999" customHeight="1" x14ac:dyDescent="0.25">
      <c r="B1181" s="165" t="s">
        <v>1396</v>
      </c>
      <c r="C1181" s="70"/>
      <c r="D1181" s="146"/>
      <c r="E1181" s="71"/>
    </row>
    <row r="1182" spans="1:5" ht="16.149999999999999" customHeight="1" x14ac:dyDescent="0.25">
      <c r="A1182" s="67" t="s">
        <v>721</v>
      </c>
      <c r="B1182" s="36" t="s">
        <v>1336</v>
      </c>
      <c r="C1182" s="72"/>
      <c r="D1182" s="71"/>
      <c r="E1182" s="53"/>
    </row>
    <row r="1183" spans="1:5" ht="16.149999999999999" customHeight="1" x14ac:dyDescent="0.25">
      <c r="A1183" s="67" t="s">
        <v>176</v>
      </c>
      <c r="B1183" s="68" t="s">
        <v>177</v>
      </c>
      <c r="C1183" s="70">
        <v>6</v>
      </c>
      <c r="D1183" s="175"/>
      <c r="E1183" s="172" t="str">
        <f t="shared" ref="E1183" si="24">IF(D1183&gt;0,D1183*C1183,"")</f>
        <v/>
      </c>
    </row>
    <row r="1184" spans="1:5" ht="16.149999999999999" customHeight="1" x14ac:dyDescent="0.25">
      <c r="B1184" s="165" t="s">
        <v>1396</v>
      </c>
      <c r="C1184" s="70"/>
      <c r="D1184" s="146"/>
      <c r="E1184" s="71"/>
    </row>
    <row r="1185" spans="1:4" s="24" customFormat="1" ht="15" customHeight="1" x14ac:dyDescent="0.25">
      <c r="A1185" s="20"/>
      <c r="B1185" s="184"/>
      <c r="C1185" s="72"/>
      <c r="D1185" s="23"/>
    </row>
    <row r="1186" spans="1:4" s="24" customFormat="1" ht="15" customHeight="1" x14ac:dyDescent="0.25">
      <c r="A1186" s="20">
        <v>9</v>
      </c>
      <c r="B1186" s="36" t="s">
        <v>722</v>
      </c>
      <c r="C1186" s="72"/>
      <c r="D1186" s="23"/>
    </row>
    <row r="1187" spans="1:4" s="24" customFormat="1" ht="15" customHeight="1" x14ac:dyDescent="0.25">
      <c r="A1187" s="20"/>
      <c r="B1187" s="68" t="s">
        <v>677</v>
      </c>
      <c r="C1187" s="72"/>
      <c r="D1187" s="23"/>
    </row>
    <row r="1188" spans="1:4" s="24" customFormat="1" ht="15" customHeight="1" x14ac:dyDescent="0.25">
      <c r="A1188" s="20"/>
      <c r="B1188" s="68" t="s">
        <v>678</v>
      </c>
      <c r="C1188" s="72"/>
      <c r="D1188" s="23"/>
    </row>
    <row r="1189" spans="1:4" s="24" customFormat="1" ht="15" customHeight="1" x14ac:dyDescent="0.25">
      <c r="A1189" s="20"/>
      <c r="B1189" s="68" t="s">
        <v>679</v>
      </c>
      <c r="C1189" s="72"/>
      <c r="D1189" s="23"/>
    </row>
    <row r="1190" spans="1:4" s="24" customFormat="1" ht="15" customHeight="1" x14ac:dyDescent="0.25">
      <c r="A1190" s="20"/>
      <c r="B1190" s="68" t="s">
        <v>680</v>
      </c>
      <c r="C1190" s="72"/>
      <c r="D1190" s="23"/>
    </row>
    <row r="1191" spans="1:4" s="24" customFormat="1" ht="15" customHeight="1" x14ac:dyDescent="0.25">
      <c r="A1191" s="20"/>
      <c r="B1191" s="68" t="s">
        <v>681</v>
      </c>
      <c r="C1191" s="72"/>
      <c r="D1191" s="23"/>
    </row>
    <row r="1192" spans="1:4" s="24" customFormat="1" ht="15" customHeight="1" x14ac:dyDescent="0.25">
      <c r="A1192" s="20"/>
      <c r="B1192" s="68" t="s">
        <v>682</v>
      </c>
      <c r="C1192" s="72"/>
      <c r="D1192" s="23"/>
    </row>
    <row r="1193" spans="1:4" s="24" customFormat="1" ht="15" customHeight="1" x14ac:dyDescent="0.25">
      <c r="A1193" s="20"/>
      <c r="B1193" s="68" t="s">
        <v>683</v>
      </c>
      <c r="C1193" s="72"/>
      <c r="D1193" s="23"/>
    </row>
    <row r="1194" spans="1:4" s="24" customFormat="1" ht="15" customHeight="1" x14ac:dyDescent="0.25">
      <c r="A1194" s="20"/>
      <c r="B1194" s="68" t="s">
        <v>684</v>
      </c>
      <c r="C1194" s="72"/>
      <c r="D1194" s="23"/>
    </row>
    <row r="1195" spans="1:4" s="24" customFormat="1" ht="15" customHeight="1" x14ac:dyDescent="0.25">
      <c r="A1195" s="20"/>
      <c r="B1195" s="68" t="s">
        <v>685</v>
      </c>
      <c r="C1195" s="72"/>
      <c r="D1195" s="23"/>
    </row>
    <row r="1196" spans="1:4" s="24" customFormat="1" ht="15" customHeight="1" x14ac:dyDescent="0.25">
      <c r="A1196" s="20"/>
      <c r="B1196" s="68" t="s">
        <v>686</v>
      </c>
      <c r="C1196" s="72"/>
      <c r="D1196" s="23"/>
    </row>
    <row r="1197" spans="1:4" s="24" customFormat="1" ht="15" customHeight="1" x14ac:dyDescent="0.25">
      <c r="A1197" s="20"/>
      <c r="B1197" s="68" t="s">
        <v>709</v>
      </c>
      <c r="C1197" s="72"/>
      <c r="D1197" s="23"/>
    </row>
    <row r="1198" spans="1:4" s="24" customFormat="1" ht="15" customHeight="1" x14ac:dyDescent="0.25">
      <c r="A1198" s="20"/>
      <c r="B1198" s="68" t="s">
        <v>723</v>
      </c>
      <c r="C1198" s="72"/>
      <c r="D1198" s="23"/>
    </row>
    <row r="1199" spans="1:4" s="24" customFormat="1" ht="15" customHeight="1" x14ac:dyDescent="0.25">
      <c r="A1199" s="20"/>
      <c r="B1199" s="68" t="s">
        <v>714</v>
      </c>
      <c r="C1199" s="72"/>
      <c r="D1199" s="23"/>
    </row>
    <row r="1200" spans="1:4" s="24" customFormat="1" ht="15" customHeight="1" x14ac:dyDescent="0.25">
      <c r="A1200" s="20"/>
      <c r="B1200" s="68" t="s">
        <v>706</v>
      </c>
      <c r="C1200" s="72"/>
      <c r="D1200" s="23"/>
    </row>
    <row r="1201" spans="1:5" ht="16.149999999999999" customHeight="1" x14ac:dyDescent="0.25">
      <c r="A1201" s="67" t="s">
        <v>724</v>
      </c>
      <c r="B1201" s="36" t="s">
        <v>1337</v>
      </c>
      <c r="C1201" s="72"/>
      <c r="D1201" s="71"/>
      <c r="E1201" s="53"/>
    </row>
    <row r="1202" spans="1:5" ht="16.149999999999999" customHeight="1" x14ac:dyDescent="0.25">
      <c r="A1202" s="67" t="s">
        <v>176</v>
      </c>
      <c r="B1202" s="68" t="s">
        <v>177</v>
      </c>
      <c r="C1202" s="70">
        <v>1</v>
      </c>
      <c r="D1202" s="175"/>
      <c r="E1202" s="172" t="str">
        <f t="shared" ref="E1202" si="25">IF(D1202&gt;0,D1202*C1202,"")</f>
        <v/>
      </c>
    </row>
    <row r="1203" spans="1:5" ht="16.149999999999999" customHeight="1" x14ac:dyDescent="0.25">
      <c r="B1203" s="165" t="s">
        <v>1396</v>
      </c>
      <c r="C1203" s="70"/>
      <c r="D1203" s="146"/>
      <c r="E1203" s="71"/>
    </row>
    <row r="1204" spans="1:5" s="24" customFormat="1" ht="15" customHeight="1" x14ac:dyDescent="0.25">
      <c r="A1204" s="20"/>
      <c r="B1204" s="184"/>
      <c r="C1204" s="72"/>
      <c r="D1204" s="23"/>
    </row>
    <row r="1205" spans="1:5" s="24" customFormat="1" ht="15" customHeight="1" x14ac:dyDescent="0.25">
      <c r="A1205" s="20">
        <v>10</v>
      </c>
      <c r="B1205" s="36" t="s">
        <v>725</v>
      </c>
      <c r="C1205" s="72"/>
      <c r="D1205" s="23"/>
    </row>
    <row r="1206" spans="1:5" s="24" customFormat="1" ht="15" customHeight="1" x14ac:dyDescent="0.25">
      <c r="A1206" s="20"/>
      <c r="B1206" s="68" t="s">
        <v>677</v>
      </c>
      <c r="C1206" s="72"/>
      <c r="D1206" s="23"/>
    </row>
    <row r="1207" spans="1:5" s="24" customFormat="1" ht="15" customHeight="1" x14ac:dyDescent="0.25">
      <c r="A1207" s="20"/>
      <c r="B1207" s="68" t="s">
        <v>678</v>
      </c>
      <c r="C1207" s="72"/>
      <c r="D1207" s="23"/>
    </row>
    <row r="1208" spans="1:5" s="24" customFormat="1" ht="15" customHeight="1" x14ac:dyDescent="0.25">
      <c r="A1208" s="20"/>
      <c r="B1208" s="68" t="s">
        <v>679</v>
      </c>
      <c r="C1208" s="72"/>
      <c r="D1208" s="23"/>
    </row>
    <row r="1209" spans="1:5" s="24" customFormat="1" ht="15" customHeight="1" x14ac:dyDescent="0.25">
      <c r="A1209" s="20"/>
      <c r="B1209" s="68" t="s">
        <v>680</v>
      </c>
      <c r="C1209" s="72"/>
      <c r="D1209" s="23"/>
    </row>
    <row r="1210" spans="1:5" s="24" customFormat="1" ht="15" customHeight="1" x14ac:dyDescent="0.25">
      <c r="A1210" s="20"/>
      <c r="B1210" s="68" t="s">
        <v>681</v>
      </c>
      <c r="C1210" s="72"/>
      <c r="D1210" s="23"/>
    </row>
    <row r="1211" spans="1:5" s="24" customFormat="1" ht="15" customHeight="1" x14ac:dyDescent="0.25">
      <c r="A1211" s="20"/>
      <c r="B1211" s="68" t="s">
        <v>682</v>
      </c>
      <c r="C1211" s="72"/>
      <c r="D1211" s="23"/>
    </row>
    <row r="1212" spans="1:5" s="24" customFormat="1" ht="15" customHeight="1" x14ac:dyDescent="0.25">
      <c r="A1212" s="20"/>
      <c r="B1212" s="68" t="s">
        <v>683</v>
      </c>
      <c r="C1212" s="72"/>
      <c r="D1212" s="23"/>
    </row>
    <row r="1213" spans="1:5" s="24" customFormat="1" ht="15" customHeight="1" x14ac:dyDescent="0.25">
      <c r="A1213" s="20"/>
      <c r="B1213" s="68" t="s">
        <v>684</v>
      </c>
      <c r="C1213" s="72"/>
      <c r="D1213" s="23"/>
    </row>
    <row r="1214" spans="1:5" s="24" customFormat="1" ht="15" customHeight="1" x14ac:dyDescent="0.25">
      <c r="A1214" s="20"/>
      <c r="B1214" s="68" t="s">
        <v>685</v>
      </c>
      <c r="C1214" s="72"/>
      <c r="D1214" s="23"/>
    </row>
    <row r="1215" spans="1:5" s="24" customFormat="1" ht="15" customHeight="1" x14ac:dyDescent="0.25">
      <c r="A1215" s="20"/>
      <c r="B1215" s="68" t="s">
        <v>726</v>
      </c>
      <c r="C1215" s="72"/>
      <c r="D1215" s="23"/>
    </row>
    <row r="1216" spans="1:5" s="24" customFormat="1" ht="15" customHeight="1" x14ac:dyDescent="0.25">
      <c r="A1216" s="20"/>
      <c r="B1216" s="68" t="s">
        <v>709</v>
      </c>
      <c r="C1216" s="72"/>
      <c r="D1216" s="23"/>
    </row>
    <row r="1217" spans="1:5" s="24" customFormat="1" ht="15" customHeight="1" x14ac:dyDescent="0.25">
      <c r="A1217" s="20"/>
      <c r="B1217" s="68" t="s">
        <v>723</v>
      </c>
      <c r="C1217" s="72"/>
      <c r="D1217" s="23"/>
    </row>
    <row r="1218" spans="1:5" ht="16.149999999999999" customHeight="1" x14ac:dyDescent="0.25">
      <c r="A1218" s="67" t="s">
        <v>727</v>
      </c>
      <c r="B1218" s="36" t="s">
        <v>1338</v>
      </c>
      <c r="C1218" s="72"/>
      <c r="D1218" s="71"/>
      <c r="E1218" s="53"/>
    </row>
    <row r="1219" spans="1:5" ht="16.149999999999999" customHeight="1" x14ac:dyDescent="0.25">
      <c r="A1219" s="67" t="s">
        <v>176</v>
      </c>
      <c r="B1219" s="68" t="s">
        <v>177</v>
      </c>
      <c r="C1219" s="70">
        <v>6</v>
      </c>
      <c r="D1219" s="175"/>
      <c r="E1219" s="172" t="str">
        <f t="shared" ref="E1219" si="26">IF(D1219&gt;0,D1219*C1219,"")</f>
        <v/>
      </c>
    </row>
    <row r="1220" spans="1:5" ht="16.149999999999999" customHeight="1" x14ac:dyDescent="0.25">
      <c r="B1220" s="165" t="s">
        <v>1396</v>
      </c>
      <c r="C1220" s="70"/>
      <c r="D1220" s="146"/>
      <c r="E1220" s="71"/>
    </row>
    <row r="1221" spans="1:5" ht="16.149999999999999" customHeight="1" x14ac:dyDescent="0.25">
      <c r="A1221" s="67" t="s">
        <v>728</v>
      </c>
      <c r="B1221" s="36" t="s">
        <v>1339</v>
      </c>
      <c r="C1221" s="72"/>
      <c r="D1221" s="71"/>
      <c r="E1221" s="53"/>
    </row>
    <row r="1222" spans="1:5" ht="16.149999999999999" customHeight="1" x14ac:dyDescent="0.25">
      <c r="A1222" s="67" t="s">
        <v>176</v>
      </c>
      <c r="B1222" s="68" t="s">
        <v>177</v>
      </c>
      <c r="C1222" s="70">
        <v>4</v>
      </c>
      <c r="D1222" s="175"/>
      <c r="E1222" s="172" t="str">
        <f t="shared" ref="E1222" si="27">IF(D1222&gt;0,D1222*C1222,"")</f>
        <v/>
      </c>
    </row>
    <row r="1223" spans="1:5" ht="16.149999999999999" customHeight="1" x14ac:dyDescent="0.25">
      <c r="B1223" s="165" t="s">
        <v>1396</v>
      </c>
      <c r="C1223" s="70"/>
      <c r="D1223" s="146"/>
      <c r="E1223" s="71"/>
    </row>
    <row r="1224" spans="1:5" ht="16.149999999999999" customHeight="1" x14ac:dyDescent="0.25">
      <c r="A1224" s="67" t="s">
        <v>729</v>
      </c>
      <c r="B1224" s="36" t="s">
        <v>1340</v>
      </c>
      <c r="C1224" s="72"/>
      <c r="D1224" s="71"/>
      <c r="E1224" s="53"/>
    </row>
    <row r="1225" spans="1:5" ht="16.149999999999999" customHeight="1" x14ac:dyDescent="0.25">
      <c r="A1225" s="67" t="s">
        <v>176</v>
      </c>
      <c r="B1225" s="68" t="s">
        <v>177</v>
      </c>
      <c r="C1225" s="70">
        <v>8</v>
      </c>
      <c r="D1225" s="175"/>
      <c r="E1225" s="172" t="str">
        <f t="shared" ref="E1225" si="28">IF(D1225&gt;0,D1225*C1225,"")</f>
        <v/>
      </c>
    </row>
    <row r="1226" spans="1:5" ht="16.149999999999999" customHeight="1" x14ac:dyDescent="0.25">
      <c r="B1226" s="165" t="s">
        <v>1396</v>
      </c>
      <c r="C1226" s="70"/>
      <c r="D1226" s="146"/>
      <c r="E1226" s="71"/>
    </row>
    <row r="1227" spans="1:5" ht="16.149999999999999" customHeight="1" x14ac:dyDescent="0.25">
      <c r="A1227" s="67" t="s">
        <v>730</v>
      </c>
      <c r="B1227" s="36" t="s">
        <v>1341</v>
      </c>
      <c r="C1227" s="72"/>
      <c r="D1227" s="71"/>
      <c r="E1227" s="53"/>
    </row>
    <row r="1228" spans="1:5" ht="16.149999999999999" customHeight="1" x14ac:dyDescent="0.25">
      <c r="A1228" s="67" t="s">
        <v>176</v>
      </c>
      <c r="B1228" s="68" t="s">
        <v>177</v>
      </c>
      <c r="C1228" s="70">
        <v>4</v>
      </c>
      <c r="D1228" s="175"/>
      <c r="E1228" s="172" t="str">
        <f t="shared" ref="E1228" si="29">IF(D1228&gt;0,D1228*C1228,"")</f>
        <v/>
      </c>
    </row>
    <row r="1229" spans="1:5" ht="16.149999999999999" customHeight="1" x14ac:dyDescent="0.25">
      <c r="B1229" s="165" t="s">
        <v>1396</v>
      </c>
      <c r="C1229" s="70"/>
      <c r="D1229" s="146"/>
      <c r="E1229" s="71"/>
    </row>
    <row r="1230" spans="1:5" ht="16.149999999999999" customHeight="1" x14ac:dyDescent="0.25">
      <c r="A1230" s="67" t="s">
        <v>731</v>
      </c>
      <c r="B1230" s="36" t="s">
        <v>1342</v>
      </c>
      <c r="C1230" s="72"/>
      <c r="D1230" s="71"/>
      <c r="E1230" s="53"/>
    </row>
    <row r="1231" spans="1:5" ht="16.149999999999999" customHeight="1" x14ac:dyDescent="0.25">
      <c r="A1231" s="67" t="s">
        <v>176</v>
      </c>
      <c r="B1231" s="68" t="s">
        <v>177</v>
      </c>
      <c r="C1231" s="70">
        <v>2</v>
      </c>
      <c r="D1231" s="175"/>
      <c r="E1231" s="172" t="str">
        <f t="shared" ref="E1231" si="30">IF(D1231&gt;0,D1231*C1231,"")</f>
        <v/>
      </c>
    </row>
    <row r="1232" spans="1:5" ht="16.149999999999999" customHeight="1" x14ac:dyDescent="0.25">
      <c r="B1232" s="165" t="s">
        <v>1396</v>
      </c>
      <c r="C1232" s="70"/>
      <c r="D1232" s="146"/>
      <c r="E1232" s="71"/>
    </row>
    <row r="1233" spans="1:5" ht="16.149999999999999" customHeight="1" x14ac:dyDescent="0.25">
      <c r="A1233" s="67" t="s">
        <v>732</v>
      </c>
      <c r="B1233" s="36" t="s">
        <v>1343</v>
      </c>
      <c r="C1233" s="72"/>
      <c r="D1233" s="71"/>
      <c r="E1233" s="53"/>
    </row>
    <row r="1234" spans="1:5" ht="16.149999999999999" customHeight="1" x14ac:dyDescent="0.25">
      <c r="A1234" s="67" t="s">
        <v>176</v>
      </c>
      <c r="B1234" s="68" t="s">
        <v>177</v>
      </c>
      <c r="C1234" s="70">
        <v>7</v>
      </c>
      <c r="D1234" s="175"/>
      <c r="E1234" s="172" t="str">
        <f t="shared" ref="E1234" si="31">IF(D1234&gt;0,D1234*C1234,"")</f>
        <v/>
      </c>
    </row>
    <row r="1235" spans="1:5" ht="16.149999999999999" customHeight="1" x14ac:dyDescent="0.25">
      <c r="B1235" s="165" t="s">
        <v>1396</v>
      </c>
      <c r="C1235" s="70"/>
      <c r="D1235" s="146"/>
      <c r="E1235" s="71"/>
    </row>
    <row r="1236" spans="1:5" ht="16.149999999999999" customHeight="1" x14ac:dyDescent="0.25">
      <c r="A1236" s="67" t="s">
        <v>733</v>
      </c>
      <c r="B1236" s="36" t="s">
        <v>1344</v>
      </c>
      <c r="C1236" s="72"/>
      <c r="D1236" s="71"/>
      <c r="E1236" s="53"/>
    </row>
    <row r="1237" spans="1:5" ht="16.149999999999999" customHeight="1" x14ac:dyDescent="0.25">
      <c r="A1237" s="67" t="s">
        <v>176</v>
      </c>
      <c r="B1237" s="68" t="s">
        <v>177</v>
      </c>
      <c r="C1237" s="70">
        <v>4</v>
      </c>
      <c r="D1237" s="175"/>
      <c r="E1237" s="172" t="str">
        <f t="shared" ref="E1237" si="32">IF(D1237&gt;0,D1237*C1237,"")</f>
        <v/>
      </c>
    </row>
    <row r="1238" spans="1:5" ht="16.149999999999999" customHeight="1" x14ac:dyDescent="0.25">
      <c r="B1238" s="165" t="s">
        <v>1396</v>
      </c>
      <c r="C1238" s="70"/>
      <c r="D1238" s="146"/>
      <c r="E1238" s="71"/>
    </row>
    <row r="1239" spans="1:5" ht="16.149999999999999" customHeight="1" x14ac:dyDescent="0.25">
      <c r="A1239" s="67" t="s">
        <v>734</v>
      </c>
      <c r="B1239" s="36" t="s">
        <v>1345</v>
      </c>
      <c r="C1239" s="72"/>
      <c r="D1239" s="71"/>
      <c r="E1239" s="53"/>
    </row>
    <row r="1240" spans="1:5" ht="16.149999999999999" customHeight="1" x14ac:dyDescent="0.25">
      <c r="A1240" s="67" t="s">
        <v>176</v>
      </c>
      <c r="B1240" s="68" t="s">
        <v>177</v>
      </c>
      <c r="C1240" s="70">
        <v>8</v>
      </c>
      <c r="D1240" s="175"/>
      <c r="E1240" s="172" t="str">
        <f t="shared" ref="E1240" si="33">IF(D1240&gt;0,D1240*C1240,"")</f>
        <v/>
      </c>
    </row>
    <row r="1241" spans="1:5" ht="16.149999999999999" customHeight="1" x14ac:dyDescent="0.25">
      <c r="B1241" s="165" t="s">
        <v>1396</v>
      </c>
      <c r="C1241" s="70"/>
      <c r="D1241" s="146"/>
      <c r="E1241" s="71"/>
    </row>
    <row r="1242" spans="1:5" ht="16.149999999999999" customHeight="1" x14ac:dyDescent="0.25">
      <c r="A1242" s="67" t="s">
        <v>735</v>
      </c>
      <c r="B1242" s="36" t="s">
        <v>1346</v>
      </c>
      <c r="C1242" s="72"/>
      <c r="D1242" s="71"/>
      <c r="E1242" s="53"/>
    </row>
    <row r="1243" spans="1:5" ht="16.149999999999999" customHeight="1" x14ac:dyDescent="0.25">
      <c r="A1243" s="67" t="s">
        <v>176</v>
      </c>
      <c r="B1243" s="68" t="s">
        <v>177</v>
      </c>
      <c r="C1243" s="70">
        <v>2</v>
      </c>
      <c r="D1243" s="175"/>
      <c r="E1243" s="172" t="str">
        <f t="shared" ref="E1243" si="34">IF(D1243&gt;0,D1243*C1243,"")</f>
        <v/>
      </c>
    </row>
    <row r="1244" spans="1:5" ht="16.149999999999999" customHeight="1" x14ac:dyDescent="0.25">
      <c r="B1244" s="165" t="s">
        <v>1396</v>
      </c>
      <c r="C1244" s="70"/>
      <c r="D1244" s="146"/>
      <c r="E1244" s="71"/>
    </row>
    <row r="1245" spans="1:5" ht="16.149999999999999" customHeight="1" x14ac:dyDescent="0.25">
      <c r="A1245" s="67" t="s">
        <v>736</v>
      </c>
      <c r="B1245" s="36" t="s">
        <v>1347</v>
      </c>
      <c r="C1245" s="72"/>
      <c r="D1245" s="71"/>
      <c r="E1245" s="53"/>
    </row>
    <row r="1246" spans="1:5" ht="16.149999999999999" customHeight="1" x14ac:dyDescent="0.25">
      <c r="A1246" s="67" t="s">
        <v>176</v>
      </c>
      <c r="B1246" s="68" t="s">
        <v>177</v>
      </c>
      <c r="C1246" s="70">
        <v>2</v>
      </c>
      <c r="D1246" s="175"/>
      <c r="E1246" s="172" t="str">
        <f t="shared" ref="E1246" si="35">IF(D1246&gt;0,D1246*C1246,"")</f>
        <v/>
      </c>
    </row>
    <row r="1247" spans="1:5" ht="16.149999999999999" customHeight="1" x14ac:dyDescent="0.25">
      <c r="B1247" s="165" t="s">
        <v>1396</v>
      </c>
      <c r="C1247" s="70"/>
      <c r="D1247" s="146"/>
      <c r="E1247" s="71"/>
    </row>
    <row r="1248" spans="1:5" ht="16.149999999999999" customHeight="1" x14ac:dyDescent="0.25">
      <c r="A1248" s="67" t="s">
        <v>737</v>
      </c>
      <c r="B1248" s="36" t="s">
        <v>1348</v>
      </c>
      <c r="C1248" s="72"/>
      <c r="D1248" s="71"/>
      <c r="E1248" s="53"/>
    </row>
    <row r="1249" spans="1:5" ht="16.149999999999999" customHeight="1" x14ac:dyDescent="0.25">
      <c r="A1249" s="67" t="s">
        <v>176</v>
      </c>
      <c r="B1249" s="68" t="s">
        <v>177</v>
      </c>
      <c r="C1249" s="70">
        <v>1</v>
      </c>
      <c r="D1249" s="175"/>
      <c r="E1249" s="172" t="str">
        <f t="shared" ref="E1249" si="36">IF(D1249&gt;0,D1249*C1249,"")</f>
        <v/>
      </c>
    </row>
    <row r="1250" spans="1:5" ht="16.149999999999999" customHeight="1" x14ac:dyDescent="0.25">
      <c r="B1250" s="165" t="s">
        <v>1396</v>
      </c>
      <c r="C1250" s="70"/>
      <c r="D1250" s="146"/>
      <c r="E1250" s="71"/>
    </row>
    <row r="1251" spans="1:5" ht="16.149999999999999" customHeight="1" x14ac:dyDescent="0.25">
      <c r="A1251" s="67" t="s">
        <v>738</v>
      </c>
      <c r="B1251" s="36" t="s">
        <v>1349</v>
      </c>
      <c r="C1251" s="72"/>
      <c r="D1251" s="71"/>
      <c r="E1251" s="53"/>
    </row>
    <row r="1252" spans="1:5" ht="16.149999999999999" customHeight="1" x14ac:dyDescent="0.25">
      <c r="A1252" s="67" t="s">
        <v>176</v>
      </c>
      <c r="B1252" s="68" t="s">
        <v>177</v>
      </c>
      <c r="C1252" s="70">
        <v>4</v>
      </c>
      <c r="D1252" s="175"/>
      <c r="E1252" s="172" t="str">
        <f t="shared" ref="E1252" si="37">IF(D1252&gt;0,D1252*C1252,"")</f>
        <v/>
      </c>
    </row>
    <row r="1253" spans="1:5" ht="16.149999999999999" customHeight="1" x14ac:dyDescent="0.25">
      <c r="B1253" s="165" t="s">
        <v>1396</v>
      </c>
      <c r="C1253" s="70"/>
      <c r="D1253" s="146"/>
      <c r="E1253" s="71"/>
    </row>
    <row r="1254" spans="1:5" ht="16.149999999999999" customHeight="1" x14ac:dyDescent="0.25">
      <c r="A1254" s="67" t="s">
        <v>739</v>
      </c>
      <c r="B1254" s="36" t="s">
        <v>1350</v>
      </c>
      <c r="C1254" s="72"/>
      <c r="D1254" s="71"/>
      <c r="E1254" s="53"/>
    </row>
    <row r="1255" spans="1:5" ht="16.149999999999999" customHeight="1" x14ac:dyDescent="0.25">
      <c r="A1255" s="67" t="s">
        <v>176</v>
      </c>
      <c r="B1255" s="68" t="s">
        <v>177</v>
      </c>
      <c r="C1255" s="70">
        <v>1</v>
      </c>
      <c r="D1255" s="175"/>
      <c r="E1255" s="172" t="str">
        <f t="shared" ref="E1255" si="38">IF(D1255&gt;0,D1255*C1255,"")</f>
        <v/>
      </c>
    </row>
    <row r="1256" spans="1:5" ht="16.149999999999999" customHeight="1" x14ac:dyDescent="0.25">
      <c r="B1256" s="165" t="s">
        <v>1396</v>
      </c>
      <c r="C1256" s="70"/>
      <c r="D1256" s="146"/>
      <c r="E1256" s="71"/>
    </row>
    <row r="1257" spans="1:5" ht="16.149999999999999" customHeight="1" x14ac:dyDescent="0.25">
      <c r="A1257" s="67" t="s">
        <v>740</v>
      </c>
      <c r="B1257" s="36" t="s">
        <v>1351</v>
      </c>
      <c r="C1257" s="72"/>
      <c r="D1257" s="71"/>
      <c r="E1257" s="53"/>
    </row>
    <row r="1258" spans="1:5" ht="16.149999999999999" customHeight="1" x14ac:dyDescent="0.25">
      <c r="A1258" s="67" t="s">
        <v>176</v>
      </c>
      <c r="B1258" s="68" t="s">
        <v>177</v>
      </c>
      <c r="C1258" s="70">
        <v>2</v>
      </c>
      <c r="D1258" s="175"/>
      <c r="E1258" s="172" t="str">
        <f t="shared" ref="E1258" si="39">IF(D1258&gt;0,D1258*C1258,"")</f>
        <v/>
      </c>
    </row>
    <row r="1259" spans="1:5" ht="16.149999999999999" customHeight="1" x14ac:dyDescent="0.25">
      <c r="B1259" s="165" t="s">
        <v>1396</v>
      </c>
      <c r="C1259" s="70"/>
      <c r="D1259" s="146"/>
      <c r="E1259" s="71"/>
    </row>
    <row r="1260" spans="1:5" s="24" customFormat="1" ht="15" customHeight="1" x14ac:dyDescent="0.25">
      <c r="A1260" s="20"/>
      <c r="B1260" s="185"/>
      <c r="C1260" s="72"/>
      <c r="D1260" s="23"/>
    </row>
    <row r="1261" spans="1:5" s="24" customFormat="1" ht="15" customHeight="1" x14ac:dyDescent="0.25">
      <c r="A1261" s="20">
        <v>11</v>
      </c>
      <c r="B1261" s="36" t="s">
        <v>741</v>
      </c>
      <c r="C1261" s="72"/>
      <c r="D1261" s="23"/>
    </row>
    <row r="1262" spans="1:5" s="24" customFormat="1" ht="15" customHeight="1" x14ac:dyDescent="0.25">
      <c r="A1262" s="20"/>
      <c r="B1262" s="68" t="s">
        <v>677</v>
      </c>
      <c r="C1262" s="72"/>
      <c r="D1262" s="23"/>
    </row>
    <row r="1263" spans="1:5" s="24" customFormat="1" ht="15" customHeight="1" x14ac:dyDescent="0.25">
      <c r="A1263" s="20"/>
      <c r="B1263" s="68" t="s">
        <v>678</v>
      </c>
      <c r="C1263" s="72"/>
      <c r="D1263" s="23"/>
    </row>
    <row r="1264" spans="1:5" s="24" customFormat="1" ht="15" customHeight="1" x14ac:dyDescent="0.25">
      <c r="A1264" s="20"/>
      <c r="B1264" s="68" t="s">
        <v>679</v>
      </c>
      <c r="C1264" s="72"/>
      <c r="D1264" s="23"/>
    </row>
    <row r="1265" spans="1:5" s="24" customFormat="1" ht="15" customHeight="1" x14ac:dyDescent="0.25">
      <c r="A1265" s="20"/>
      <c r="B1265" s="68" t="s">
        <v>680</v>
      </c>
      <c r="C1265" s="72"/>
      <c r="D1265" s="23"/>
    </row>
    <row r="1266" spans="1:5" s="24" customFormat="1" ht="15" customHeight="1" x14ac:dyDescent="0.25">
      <c r="A1266" s="20"/>
      <c r="B1266" s="68" t="s">
        <v>681</v>
      </c>
      <c r="C1266" s="72"/>
      <c r="D1266" s="23"/>
    </row>
    <row r="1267" spans="1:5" s="24" customFormat="1" ht="15" customHeight="1" x14ac:dyDescent="0.25">
      <c r="A1267" s="20"/>
      <c r="B1267" s="68" t="s">
        <v>682</v>
      </c>
      <c r="C1267" s="72"/>
      <c r="D1267" s="23"/>
    </row>
    <row r="1268" spans="1:5" s="24" customFormat="1" ht="15" customHeight="1" x14ac:dyDescent="0.25">
      <c r="A1268" s="20"/>
      <c r="B1268" s="68" t="s">
        <v>683</v>
      </c>
      <c r="C1268" s="72"/>
      <c r="D1268" s="23"/>
    </row>
    <row r="1269" spans="1:5" s="24" customFormat="1" ht="15" customHeight="1" x14ac:dyDescent="0.25">
      <c r="A1269" s="20"/>
      <c r="B1269" s="68" t="s">
        <v>684</v>
      </c>
      <c r="C1269" s="72"/>
      <c r="D1269" s="23"/>
    </row>
    <row r="1270" spans="1:5" s="24" customFormat="1" ht="15" customHeight="1" x14ac:dyDescent="0.25">
      <c r="A1270" s="20"/>
      <c r="B1270" s="68" t="s">
        <v>685</v>
      </c>
      <c r="C1270" s="72"/>
      <c r="D1270" s="23"/>
    </row>
    <row r="1271" spans="1:5" s="24" customFormat="1" ht="15" customHeight="1" x14ac:dyDescent="0.25">
      <c r="A1271" s="20"/>
      <c r="B1271" s="68" t="s">
        <v>726</v>
      </c>
      <c r="C1271" s="72"/>
      <c r="D1271" s="23"/>
    </row>
    <row r="1272" spans="1:5" s="24" customFormat="1" ht="15" customHeight="1" x14ac:dyDescent="0.25">
      <c r="A1272" s="20"/>
      <c r="B1272" s="68" t="s">
        <v>687</v>
      </c>
      <c r="C1272" s="72"/>
      <c r="D1272" s="23"/>
    </row>
    <row r="1273" spans="1:5" s="24" customFormat="1" ht="15" customHeight="1" x14ac:dyDescent="0.25">
      <c r="A1273" s="20"/>
      <c r="B1273" s="68" t="s">
        <v>723</v>
      </c>
      <c r="C1273" s="72"/>
      <c r="D1273" s="23"/>
    </row>
    <row r="1274" spans="1:5" ht="16.149999999999999" customHeight="1" x14ac:dyDescent="0.25">
      <c r="A1274" s="67" t="s">
        <v>742</v>
      </c>
      <c r="B1274" s="36" t="s">
        <v>1352</v>
      </c>
      <c r="C1274" s="72"/>
      <c r="D1274" s="71"/>
      <c r="E1274" s="53"/>
    </row>
    <row r="1275" spans="1:5" ht="16.149999999999999" customHeight="1" x14ac:dyDescent="0.25">
      <c r="A1275" s="67" t="s">
        <v>176</v>
      </c>
      <c r="B1275" s="68" t="s">
        <v>177</v>
      </c>
      <c r="C1275" s="70">
        <v>10</v>
      </c>
      <c r="D1275" s="175"/>
      <c r="E1275" s="172" t="str">
        <f t="shared" ref="E1275" si="40">IF(D1275&gt;0,D1275*C1275,"")</f>
        <v/>
      </c>
    </row>
    <row r="1276" spans="1:5" ht="16.149999999999999" customHeight="1" x14ac:dyDescent="0.25">
      <c r="B1276" s="165" t="s">
        <v>1396</v>
      </c>
      <c r="C1276" s="70"/>
      <c r="D1276" s="146"/>
      <c r="E1276" s="71"/>
    </row>
    <row r="1277" spans="1:5" s="24" customFormat="1" ht="15" customHeight="1" x14ac:dyDescent="0.25">
      <c r="A1277" s="20"/>
      <c r="B1277" s="36"/>
      <c r="C1277" s="72"/>
      <c r="D1277" s="23"/>
    </row>
    <row r="1278" spans="1:5" s="24" customFormat="1" ht="15" customHeight="1" x14ac:dyDescent="0.25">
      <c r="A1278" s="20">
        <v>12</v>
      </c>
      <c r="B1278" s="36" t="s">
        <v>743</v>
      </c>
      <c r="C1278" s="72"/>
      <c r="D1278" s="23"/>
    </row>
    <row r="1279" spans="1:5" s="24" customFormat="1" ht="15" customHeight="1" x14ac:dyDescent="0.25">
      <c r="A1279" s="20"/>
      <c r="B1279" s="68" t="s">
        <v>677</v>
      </c>
      <c r="C1279" s="72"/>
      <c r="D1279" s="23"/>
    </row>
    <row r="1280" spans="1:5" s="24" customFormat="1" ht="15" customHeight="1" x14ac:dyDescent="0.25">
      <c r="A1280" s="20"/>
      <c r="B1280" s="68" t="s">
        <v>678</v>
      </c>
      <c r="C1280" s="72"/>
      <c r="D1280" s="23"/>
    </row>
    <row r="1281" spans="1:5" s="24" customFormat="1" ht="15" customHeight="1" x14ac:dyDescent="0.25">
      <c r="A1281" s="20"/>
      <c r="B1281" s="68" t="s">
        <v>679</v>
      </c>
      <c r="C1281" s="72"/>
      <c r="D1281" s="23"/>
    </row>
    <row r="1282" spans="1:5" s="24" customFormat="1" ht="15" customHeight="1" x14ac:dyDescent="0.25">
      <c r="A1282" s="20"/>
      <c r="B1282" s="68" t="s">
        <v>680</v>
      </c>
      <c r="C1282" s="72"/>
      <c r="D1282" s="23"/>
    </row>
    <row r="1283" spans="1:5" s="24" customFormat="1" ht="15" customHeight="1" x14ac:dyDescent="0.25">
      <c r="A1283" s="20"/>
      <c r="B1283" s="68" t="s">
        <v>681</v>
      </c>
      <c r="C1283" s="72"/>
      <c r="D1283" s="23"/>
    </row>
    <row r="1284" spans="1:5" s="24" customFormat="1" ht="15" customHeight="1" x14ac:dyDescent="0.25">
      <c r="A1284" s="20"/>
      <c r="B1284" s="68" t="s">
        <v>682</v>
      </c>
      <c r="C1284" s="72"/>
      <c r="D1284" s="23"/>
    </row>
    <row r="1285" spans="1:5" s="24" customFormat="1" ht="15" customHeight="1" x14ac:dyDescent="0.25">
      <c r="A1285" s="20"/>
      <c r="B1285" s="68" t="s">
        <v>683</v>
      </c>
      <c r="C1285" s="72"/>
      <c r="D1285" s="23"/>
    </row>
    <row r="1286" spans="1:5" s="24" customFormat="1" ht="15" customHeight="1" x14ac:dyDescent="0.25">
      <c r="A1286" s="20"/>
      <c r="B1286" s="68" t="s">
        <v>684</v>
      </c>
      <c r="C1286" s="72"/>
      <c r="D1286" s="23"/>
    </row>
    <row r="1287" spans="1:5" s="24" customFormat="1" ht="15" customHeight="1" x14ac:dyDescent="0.25">
      <c r="A1287" s="20"/>
      <c r="B1287" s="68" t="s">
        <v>685</v>
      </c>
      <c r="C1287" s="72"/>
      <c r="D1287" s="23"/>
    </row>
    <row r="1288" spans="1:5" s="24" customFormat="1" ht="15" customHeight="1" x14ac:dyDescent="0.25">
      <c r="A1288" s="20"/>
      <c r="B1288" s="68" t="s">
        <v>726</v>
      </c>
      <c r="C1288" s="72"/>
      <c r="D1288" s="23"/>
      <c r="E1288" s="167"/>
    </row>
    <row r="1289" spans="1:5" s="24" customFormat="1" ht="15" customHeight="1" x14ac:dyDescent="0.25">
      <c r="A1289" s="20"/>
      <c r="B1289" s="68" t="s">
        <v>687</v>
      </c>
      <c r="C1289" s="72"/>
      <c r="D1289" s="23"/>
      <c r="E1289" s="167"/>
    </row>
    <row r="1290" spans="1:5" s="24" customFormat="1" ht="15" customHeight="1" x14ac:dyDescent="0.25">
      <c r="A1290" s="20"/>
      <c r="B1290" s="68" t="s">
        <v>723</v>
      </c>
      <c r="C1290" s="72"/>
      <c r="D1290" s="23"/>
      <c r="E1290" s="167"/>
    </row>
    <row r="1291" spans="1:5" s="24" customFormat="1" ht="15" customHeight="1" x14ac:dyDescent="0.25">
      <c r="A1291" s="20"/>
      <c r="B1291" s="68" t="s">
        <v>706</v>
      </c>
      <c r="C1291" s="72"/>
      <c r="D1291" s="23"/>
      <c r="E1291" s="167"/>
    </row>
    <row r="1292" spans="1:5" ht="16.149999999999999" customHeight="1" x14ac:dyDescent="0.25">
      <c r="A1292" s="67" t="s">
        <v>744</v>
      </c>
      <c r="B1292" s="36" t="s">
        <v>1353</v>
      </c>
      <c r="C1292" s="72"/>
      <c r="D1292" s="71"/>
      <c r="E1292" s="53"/>
    </row>
    <row r="1293" spans="1:5" ht="16.149999999999999" customHeight="1" x14ac:dyDescent="0.25">
      <c r="A1293" s="67" t="s">
        <v>176</v>
      </c>
      <c r="B1293" s="68" t="s">
        <v>177</v>
      </c>
      <c r="C1293" s="70">
        <v>1</v>
      </c>
      <c r="D1293" s="175"/>
      <c r="E1293" s="172" t="str">
        <f t="shared" ref="E1293" si="41">IF(D1293&gt;0,D1293*C1293,"")</f>
        <v/>
      </c>
    </row>
    <row r="1294" spans="1:5" ht="16.149999999999999" customHeight="1" x14ac:dyDescent="0.25">
      <c r="B1294" s="165" t="s">
        <v>1396</v>
      </c>
      <c r="C1294" s="70"/>
      <c r="D1294" s="146"/>
      <c r="E1294" s="71"/>
    </row>
    <row r="1295" spans="1:5" s="24" customFormat="1" ht="15" customHeight="1" x14ac:dyDescent="0.25">
      <c r="A1295" s="20"/>
      <c r="B1295" s="36"/>
      <c r="C1295" s="72"/>
      <c r="D1295" s="23"/>
      <c r="E1295" s="167"/>
    </row>
    <row r="1296" spans="1:5" s="24" customFormat="1" ht="15" customHeight="1" x14ac:dyDescent="0.25">
      <c r="A1296" s="20">
        <v>13</v>
      </c>
      <c r="B1296" s="36" t="s">
        <v>745</v>
      </c>
      <c r="C1296" s="72"/>
      <c r="D1296" s="23"/>
      <c r="E1296" s="167"/>
    </row>
    <row r="1297" spans="1:5" s="24" customFormat="1" ht="15" customHeight="1" x14ac:dyDescent="0.25">
      <c r="A1297" s="20"/>
      <c r="B1297" s="68" t="s">
        <v>677</v>
      </c>
      <c r="C1297" s="72"/>
      <c r="D1297" s="23"/>
      <c r="E1297" s="167"/>
    </row>
    <row r="1298" spans="1:5" s="24" customFormat="1" ht="15" customHeight="1" x14ac:dyDescent="0.25">
      <c r="A1298" s="20"/>
      <c r="B1298" s="68" t="s">
        <v>678</v>
      </c>
      <c r="C1298" s="72"/>
      <c r="D1298" s="23"/>
      <c r="E1298" s="167"/>
    </row>
    <row r="1299" spans="1:5" s="24" customFormat="1" ht="15" customHeight="1" x14ac:dyDescent="0.25">
      <c r="A1299" s="20"/>
      <c r="B1299" s="68" t="s">
        <v>679</v>
      </c>
      <c r="C1299" s="72"/>
      <c r="D1299" s="23"/>
      <c r="E1299" s="167"/>
    </row>
    <row r="1300" spans="1:5" s="24" customFormat="1" ht="15" customHeight="1" x14ac:dyDescent="0.25">
      <c r="A1300" s="20"/>
      <c r="B1300" s="68" t="s">
        <v>680</v>
      </c>
      <c r="C1300" s="72"/>
      <c r="D1300" s="23"/>
      <c r="E1300" s="167"/>
    </row>
    <row r="1301" spans="1:5" s="24" customFormat="1" ht="15" customHeight="1" x14ac:dyDescent="0.25">
      <c r="A1301" s="20"/>
      <c r="B1301" s="68" t="s">
        <v>681</v>
      </c>
      <c r="C1301" s="72"/>
      <c r="D1301" s="23"/>
      <c r="E1301" s="167"/>
    </row>
    <row r="1302" spans="1:5" s="24" customFormat="1" ht="15" customHeight="1" x14ac:dyDescent="0.25">
      <c r="A1302" s="20"/>
      <c r="B1302" s="68" t="s">
        <v>682</v>
      </c>
      <c r="C1302" s="72"/>
      <c r="D1302" s="23"/>
      <c r="E1302" s="167"/>
    </row>
    <row r="1303" spans="1:5" s="24" customFormat="1" ht="15" customHeight="1" x14ac:dyDescent="0.25">
      <c r="A1303" s="20"/>
      <c r="B1303" s="68" t="s">
        <v>683</v>
      </c>
      <c r="C1303" s="72"/>
      <c r="D1303" s="23"/>
      <c r="E1303" s="167"/>
    </row>
    <row r="1304" spans="1:5" s="24" customFormat="1" ht="15" customHeight="1" x14ac:dyDescent="0.25">
      <c r="A1304" s="20"/>
      <c r="B1304" s="68" t="s">
        <v>684</v>
      </c>
      <c r="C1304" s="72"/>
      <c r="D1304" s="23"/>
      <c r="E1304" s="167"/>
    </row>
    <row r="1305" spans="1:5" s="24" customFormat="1" ht="15" customHeight="1" x14ac:dyDescent="0.25">
      <c r="A1305" s="20"/>
      <c r="B1305" s="68" t="s">
        <v>685</v>
      </c>
      <c r="C1305" s="72"/>
      <c r="D1305" s="23"/>
      <c r="E1305" s="167"/>
    </row>
    <row r="1306" spans="1:5" s="24" customFormat="1" ht="15" customHeight="1" x14ac:dyDescent="0.25">
      <c r="A1306" s="20"/>
      <c r="B1306" s="68" t="s">
        <v>686</v>
      </c>
      <c r="C1306" s="72"/>
      <c r="D1306" s="23"/>
      <c r="E1306" s="167"/>
    </row>
    <row r="1307" spans="1:5" s="24" customFormat="1" ht="15" customHeight="1" x14ac:dyDescent="0.25">
      <c r="A1307" s="20"/>
      <c r="B1307" s="68" t="s">
        <v>709</v>
      </c>
      <c r="C1307" s="72"/>
      <c r="D1307" s="23"/>
      <c r="E1307" s="167"/>
    </row>
    <row r="1308" spans="1:5" s="24" customFormat="1" ht="15" customHeight="1" x14ac:dyDescent="0.25">
      <c r="A1308" s="20"/>
      <c r="B1308" s="68" t="s">
        <v>723</v>
      </c>
      <c r="C1308" s="72"/>
      <c r="D1308" s="23"/>
      <c r="E1308" s="167"/>
    </row>
    <row r="1309" spans="1:5" ht="16.149999999999999" customHeight="1" x14ac:dyDescent="0.25">
      <c r="A1309" s="67" t="s">
        <v>746</v>
      </c>
      <c r="B1309" s="36" t="s">
        <v>1354</v>
      </c>
      <c r="C1309" s="72"/>
      <c r="D1309" s="71"/>
      <c r="E1309" s="53"/>
    </row>
    <row r="1310" spans="1:5" ht="16.149999999999999" customHeight="1" x14ac:dyDescent="0.25">
      <c r="A1310" s="67" t="s">
        <v>176</v>
      </c>
      <c r="B1310" s="68" t="s">
        <v>177</v>
      </c>
      <c r="C1310" s="70">
        <v>2</v>
      </c>
      <c r="D1310" s="175"/>
      <c r="E1310" s="172" t="str">
        <f t="shared" ref="E1310" si="42">IF(D1310&gt;0,D1310*C1310,"")</f>
        <v/>
      </c>
    </row>
    <row r="1311" spans="1:5" ht="16.149999999999999" customHeight="1" x14ac:dyDescent="0.25">
      <c r="B1311" s="165" t="s">
        <v>1396</v>
      </c>
      <c r="C1311" s="70"/>
      <c r="D1311" s="146"/>
      <c r="E1311" s="71"/>
    </row>
    <row r="1312" spans="1:5" ht="16.149999999999999" customHeight="1" x14ac:dyDescent="0.25">
      <c r="A1312" s="67" t="s">
        <v>747</v>
      </c>
      <c r="B1312" s="36" t="s">
        <v>1355</v>
      </c>
      <c r="C1312" s="72"/>
      <c r="D1312" s="71"/>
      <c r="E1312" s="53"/>
    </row>
    <row r="1313" spans="1:5" ht="16.149999999999999" customHeight="1" x14ac:dyDescent="0.25">
      <c r="A1313" s="67" t="s">
        <v>176</v>
      </c>
      <c r="B1313" s="68" t="s">
        <v>177</v>
      </c>
      <c r="C1313" s="70">
        <v>3</v>
      </c>
      <c r="D1313" s="175"/>
      <c r="E1313" s="172" t="str">
        <f t="shared" ref="E1313" si="43">IF(D1313&gt;0,D1313*C1313,"")</f>
        <v/>
      </c>
    </row>
    <row r="1314" spans="1:5" ht="16.149999999999999" customHeight="1" x14ac:dyDescent="0.25">
      <c r="B1314" s="165" t="s">
        <v>1396</v>
      </c>
      <c r="C1314" s="70"/>
      <c r="D1314" s="146"/>
      <c r="E1314" s="71"/>
    </row>
    <row r="1315" spans="1:5" s="24" customFormat="1" ht="15" customHeight="1" x14ac:dyDescent="0.25">
      <c r="A1315" s="20"/>
      <c r="B1315" s="185"/>
      <c r="C1315" s="72"/>
      <c r="D1315" s="23"/>
      <c r="E1315" s="167"/>
    </row>
    <row r="1316" spans="1:5" s="24" customFormat="1" ht="15" customHeight="1" x14ac:dyDescent="0.25">
      <c r="A1316" s="20">
        <v>14</v>
      </c>
      <c r="B1316" s="36" t="s">
        <v>748</v>
      </c>
      <c r="C1316" s="72"/>
      <c r="D1316" s="23"/>
      <c r="E1316" s="167"/>
    </row>
    <row r="1317" spans="1:5" s="24" customFormat="1" ht="15" customHeight="1" x14ac:dyDescent="0.25">
      <c r="A1317" s="20"/>
      <c r="B1317" s="68" t="s">
        <v>677</v>
      </c>
      <c r="C1317" s="72"/>
      <c r="D1317" s="23"/>
      <c r="E1317" s="167"/>
    </row>
    <row r="1318" spans="1:5" s="24" customFormat="1" ht="15" customHeight="1" x14ac:dyDescent="0.25">
      <c r="A1318" s="20"/>
      <c r="B1318" s="68" t="s">
        <v>678</v>
      </c>
      <c r="C1318" s="72"/>
      <c r="D1318" s="23"/>
      <c r="E1318" s="167"/>
    </row>
    <row r="1319" spans="1:5" s="24" customFormat="1" ht="15" customHeight="1" x14ac:dyDescent="0.25">
      <c r="A1319" s="20"/>
      <c r="B1319" s="68" t="s">
        <v>679</v>
      </c>
      <c r="C1319" s="72"/>
      <c r="D1319" s="23"/>
      <c r="E1319" s="167"/>
    </row>
    <row r="1320" spans="1:5" s="24" customFormat="1" ht="15" customHeight="1" x14ac:dyDescent="0.25">
      <c r="A1320" s="20"/>
      <c r="B1320" s="68" t="s">
        <v>680</v>
      </c>
      <c r="C1320" s="72"/>
      <c r="D1320" s="23"/>
      <c r="E1320" s="167"/>
    </row>
    <row r="1321" spans="1:5" s="24" customFormat="1" ht="15" customHeight="1" x14ac:dyDescent="0.25">
      <c r="A1321" s="20"/>
      <c r="B1321" s="68" t="s">
        <v>681</v>
      </c>
      <c r="C1321" s="72"/>
      <c r="D1321" s="23"/>
      <c r="E1321" s="167"/>
    </row>
    <row r="1322" spans="1:5" s="24" customFormat="1" ht="15" customHeight="1" x14ac:dyDescent="0.25">
      <c r="A1322" s="20"/>
      <c r="B1322" s="68" t="s">
        <v>682</v>
      </c>
      <c r="C1322" s="72"/>
      <c r="D1322" s="23"/>
      <c r="E1322" s="167"/>
    </row>
    <row r="1323" spans="1:5" s="24" customFormat="1" ht="15" customHeight="1" x14ac:dyDescent="0.25">
      <c r="A1323" s="20"/>
      <c r="B1323" s="68" t="s">
        <v>683</v>
      </c>
      <c r="C1323" s="72"/>
      <c r="D1323" s="23"/>
      <c r="E1323" s="167"/>
    </row>
    <row r="1324" spans="1:5" s="24" customFormat="1" ht="15" customHeight="1" x14ac:dyDescent="0.25">
      <c r="A1324" s="20"/>
      <c r="B1324" s="68" t="s">
        <v>684</v>
      </c>
      <c r="C1324" s="72"/>
      <c r="D1324" s="23"/>
      <c r="E1324" s="167"/>
    </row>
    <row r="1325" spans="1:5" s="24" customFormat="1" ht="15" customHeight="1" x14ac:dyDescent="0.25">
      <c r="A1325" s="20"/>
      <c r="B1325" s="68" t="s">
        <v>685</v>
      </c>
      <c r="C1325" s="72"/>
      <c r="D1325" s="23"/>
      <c r="E1325" s="167"/>
    </row>
    <row r="1326" spans="1:5" s="24" customFormat="1" ht="15" customHeight="1" x14ac:dyDescent="0.25">
      <c r="A1326" s="20"/>
      <c r="B1326" s="68" t="s">
        <v>686</v>
      </c>
      <c r="C1326" s="72"/>
      <c r="D1326" s="23"/>
      <c r="E1326" s="167"/>
    </row>
    <row r="1327" spans="1:5" s="24" customFormat="1" ht="15" customHeight="1" x14ac:dyDescent="0.25">
      <c r="A1327" s="20"/>
      <c r="B1327" s="68" t="s">
        <v>709</v>
      </c>
      <c r="C1327" s="72"/>
      <c r="D1327" s="23"/>
      <c r="E1327" s="167"/>
    </row>
    <row r="1328" spans="1:5" s="24" customFormat="1" ht="15" customHeight="1" x14ac:dyDescent="0.25">
      <c r="A1328" s="20"/>
      <c r="B1328" s="68" t="s">
        <v>723</v>
      </c>
      <c r="C1328" s="72"/>
      <c r="D1328" s="23"/>
      <c r="E1328" s="167"/>
    </row>
    <row r="1329" spans="1:5" s="24" customFormat="1" ht="15" customHeight="1" x14ac:dyDescent="0.25">
      <c r="A1329" s="20"/>
      <c r="B1329" s="68" t="s">
        <v>706</v>
      </c>
      <c r="C1329" s="72"/>
      <c r="D1329" s="23"/>
      <c r="E1329" s="167"/>
    </row>
    <row r="1330" spans="1:5" ht="16.149999999999999" customHeight="1" x14ac:dyDescent="0.25">
      <c r="A1330" s="67" t="s">
        <v>749</v>
      </c>
      <c r="B1330" s="36" t="s">
        <v>1356</v>
      </c>
      <c r="C1330" s="72"/>
      <c r="D1330" s="71"/>
      <c r="E1330" s="53"/>
    </row>
    <row r="1331" spans="1:5" ht="16.149999999999999" customHeight="1" x14ac:dyDescent="0.25">
      <c r="A1331" s="67" t="s">
        <v>176</v>
      </c>
      <c r="B1331" s="68" t="s">
        <v>177</v>
      </c>
      <c r="C1331" s="70">
        <v>1</v>
      </c>
      <c r="D1331" s="175"/>
      <c r="E1331" s="172" t="str">
        <f t="shared" ref="E1331" si="44">IF(D1331&gt;0,D1331*C1331,"")</f>
        <v/>
      </c>
    </row>
    <row r="1332" spans="1:5" ht="16.149999999999999" customHeight="1" x14ac:dyDescent="0.25">
      <c r="B1332" s="165" t="s">
        <v>1396</v>
      </c>
      <c r="C1332" s="70"/>
      <c r="D1332" s="146"/>
      <c r="E1332" s="71"/>
    </row>
    <row r="1333" spans="1:5" ht="16.149999999999999" customHeight="1" x14ac:dyDescent="0.25">
      <c r="A1333" s="67" t="s">
        <v>750</v>
      </c>
      <c r="B1333" s="36" t="s">
        <v>1357</v>
      </c>
      <c r="C1333" s="72"/>
      <c r="D1333" s="71"/>
      <c r="E1333" s="53"/>
    </row>
    <row r="1334" spans="1:5" ht="16.149999999999999" customHeight="1" x14ac:dyDescent="0.25">
      <c r="A1334" s="67" t="s">
        <v>176</v>
      </c>
      <c r="B1334" s="68" t="s">
        <v>177</v>
      </c>
      <c r="C1334" s="70">
        <v>2</v>
      </c>
      <c r="D1334" s="175"/>
      <c r="E1334" s="172" t="str">
        <f t="shared" ref="E1334" si="45">IF(D1334&gt;0,D1334*C1334,"")</f>
        <v/>
      </c>
    </row>
    <row r="1335" spans="1:5" ht="16.149999999999999" customHeight="1" x14ac:dyDescent="0.25">
      <c r="B1335" s="165" t="s">
        <v>1396</v>
      </c>
      <c r="C1335" s="70"/>
      <c r="D1335" s="146"/>
      <c r="E1335" s="71"/>
    </row>
    <row r="1336" spans="1:5" ht="16.149999999999999" customHeight="1" x14ac:dyDescent="0.25">
      <c r="A1336" s="67" t="s">
        <v>751</v>
      </c>
      <c r="B1336" s="36" t="s">
        <v>1358</v>
      </c>
      <c r="C1336" s="72"/>
      <c r="D1336" s="71"/>
      <c r="E1336" s="53"/>
    </row>
    <row r="1337" spans="1:5" ht="16.149999999999999" customHeight="1" x14ac:dyDescent="0.25">
      <c r="A1337" s="67" t="s">
        <v>176</v>
      </c>
      <c r="B1337" s="68" t="s">
        <v>177</v>
      </c>
      <c r="C1337" s="70">
        <v>1</v>
      </c>
      <c r="D1337" s="175"/>
      <c r="E1337" s="172" t="str">
        <f t="shared" ref="E1337" si="46">IF(D1337&gt;0,D1337*C1337,"")</f>
        <v/>
      </c>
    </row>
    <row r="1338" spans="1:5" ht="16.149999999999999" customHeight="1" x14ac:dyDescent="0.25">
      <c r="B1338" s="165" t="s">
        <v>1396</v>
      </c>
      <c r="C1338" s="70"/>
      <c r="D1338" s="146"/>
      <c r="E1338" s="71"/>
    </row>
    <row r="1339" spans="1:5" ht="16.149999999999999" customHeight="1" x14ac:dyDescent="0.25">
      <c r="A1339" s="67" t="s">
        <v>752</v>
      </c>
      <c r="B1339" s="36" t="s">
        <v>1359</v>
      </c>
      <c r="C1339" s="72"/>
      <c r="D1339" s="71"/>
      <c r="E1339" s="53"/>
    </row>
    <row r="1340" spans="1:5" ht="16.149999999999999" customHeight="1" x14ac:dyDescent="0.25">
      <c r="A1340" s="67" t="s">
        <v>176</v>
      </c>
      <c r="B1340" s="68" t="s">
        <v>177</v>
      </c>
      <c r="C1340" s="70">
        <v>1</v>
      </c>
      <c r="D1340" s="175"/>
      <c r="E1340" s="172" t="str">
        <f t="shared" ref="E1340" si="47">IF(D1340&gt;0,D1340*C1340,"")</f>
        <v/>
      </c>
    </row>
    <row r="1341" spans="1:5" ht="16.149999999999999" customHeight="1" x14ac:dyDescent="0.25">
      <c r="B1341" s="165" t="s">
        <v>1396</v>
      </c>
      <c r="C1341" s="70"/>
      <c r="D1341" s="146"/>
      <c r="E1341" s="71"/>
    </row>
    <row r="1342" spans="1:5" s="24" customFormat="1" ht="15" customHeight="1" x14ac:dyDescent="0.25">
      <c r="A1342" s="20"/>
      <c r="B1342" s="186"/>
      <c r="C1342" s="72"/>
      <c r="D1342" s="23"/>
      <c r="E1342" s="167"/>
    </row>
    <row r="1343" spans="1:5" s="24" customFormat="1" ht="15" customHeight="1" x14ac:dyDescent="0.25">
      <c r="A1343" s="20">
        <v>15</v>
      </c>
      <c r="B1343" s="36" t="s">
        <v>753</v>
      </c>
      <c r="C1343" s="72"/>
      <c r="D1343" s="23"/>
      <c r="E1343" s="167"/>
    </row>
    <row r="1344" spans="1:5" s="24" customFormat="1" ht="15" customHeight="1" x14ac:dyDescent="0.25">
      <c r="A1344" s="20"/>
      <c r="B1344" s="68" t="s">
        <v>677</v>
      </c>
      <c r="C1344" s="72"/>
      <c r="D1344" s="23"/>
      <c r="E1344" s="167"/>
    </row>
    <row r="1345" spans="1:5" s="24" customFormat="1" ht="15" customHeight="1" x14ac:dyDescent="0.25">
      <c r="A1345" s="20"/>
      <c r="B1345" s="68" t="s">
        <v>678</v>
      </c>
      <c r="C1345" s="72"/>
      <c r="D1345" s="23"/>
      <c r="E1345" s="167"/>
    </row>
    <row r="1346" spans="1:5" s="24" customFormat="1" ht="15" customHeight="1" x14ac:dyDescent="0.25">
      <c r="A1346" s="20"/>
      <c r="B1346" s="68" t="s">
        <v>679</v>
      </c>
      <c r="C1346" s="72"/>
      <c r="D1346" s="23"/>
      <c r="E1346" s="167"/>
    </row>
    <row r="1347" spans="1:5" s="24" customFormat="1" ht="15" customHeight="1" x14ac:dyDescent="0.25">
      <c r="A1347" s="20"/>
      <c r="B1347" s="68" t="s">
        <v>680</v>
      </c>
      <c r="C1347" s="72"/>
      <c r="D1347" s="23"/>
      <c r="E1347" s="167"/>
    </row>
    <row r="1348" spans="1:5" s="24" customFormat="1" ht="15" customHeight="1" x14ac:dyDescent="0.25">
      <c r="A1348" s="20"/>
      <c r="B1348" s="68" t="s">
        <v>681</v>
      </c>
      <c r="C1348" s="72"/>
      <c r="D1348" s="23"/>
      <c r="E1348" s="167"/>
    </row>
    <row r="1349" spans="1:5" s="24" customFormat="1" ht="15" customHeight="1" x14ac:dyDescent="0.25">
      <c r="A1349" s="20"/>
      <c r="B1349" s="68" t="s">
        <v>682</v>
      </c>
      <c r="C1349" s="72"/>
      <c r="D1349" s="23"/>
      <c r="E1349" s="167"/>
    </row>
    <row r="1350" spans="1:5" s="24" customFormat="1" ht="15" customHeight="1" x14ac:dyDescent="0.25">
      <c r="A1350" s="20"/>
      <c r="B1350" s="68" t="s">
        <v>683</v>
      </c>
      <c r="C1350" s="72"/>
      <c r="D1350" s="23"/>
      <c r="E1350" s="167"/>
    </row>
    <row r="1351" spans="1:5" s="24" customFormat="1" ht="15" customHeight="1" x14ac:dyDescent="0.25">
      <c r="A1351" s="20"/>
      <c r="B1351" s="68" t="s">
        <v>684</v>
      </c>
      <c r="C1351" s="72"/>
      <c r="D1351" s="23"/>
      <c r="E1351" s="167"/>
    </row>
    <row r="1352" spans="1:5" s="24" customFormat="1" ht="15" customHeight="1" x14ac:dyDescent="0.25">
      <c r="A1352" s="20"/>
      <c r="B1352" s="68" t="s">
        <v>685</v>
      </c>
      <c r="C1352" s="72"/>
      <c r="D1352" s="23"/>
      <c r="E1352" s="167"/>
    </row>
    <row r="1353" spans="1:5" s="24" customFormat="1" ht="15" customHeight="1" x14ac:dyDescent="0.25">
      <c r="A1353" s="20"/>
      <c r="B1353" s="68" t="s">
        <v>686</v>
      </c>
      <c r="C1353" s="72"/>
      <c r="D1353" s="23"/>
      <c r="E1353" s="167"/>
    </row>
    <row r="1354" spans="1:5" s="24" customFormat="1" ht="15" customHeight="1" x14ac:dyDescent="0.25">
      <c r="A1354" s="20"/>
      <c r="B1354" s="68" t="s">
        <v>709</v>
      </c>
      <c r="C1354" s="72"/>
      <c r="D1354" s="23"/>
      <c r="E1354" s="167"/>
    </row>
    <row r="1355" spans="1:5" s="24" customFormat="1" ht="15" customHeight="1" x14ac:dyDescent="0.25">
      <c r="A1355" s="20"/>
      <c r="B1355" s="68" t="s">
        <v>723</v>
      </c>
      <c r="C1355" s="72"/>
      <c r="D1355" s="23"/>
      <c r="E1355" s="167"/>
    </row>
    <row r="1356" spans="1:5" s="24" customFormat="1" ht="15" customHeight="1" x14ac:dyDescent="0.25">
      <c r="A1356" s="20"/>
      <c r="B1356" s="68" t="s">
        <v>694</v>
      </c>
      <c r="C1356" s="72"/>
      <c r="D1356" s="23"/>
      <c r="E1356" s="167"/>
    </row>
    <row r="1357" spans="1:5" s="24" customFormat="1" ht="15" customHeight="1" x14ac:dyDescent="0.25">
      <c r="A1357" s="20" t="s">
        <v>754</v>
      </c>
      <c r="B1357" s="36" t="s">
        <v>1360</v>
      </c>
      <c r="C1357" s="72"/>
      <c r="D1357" s="23"/>
      <c r="E1357" s="167"/>
    </row>
    <row r="1358" spans="1:5" ht="16.149999999999999" customHeight="1" x14ac:dyDescent="0.25">
      <c r="A1358" s="67" t="s">
        <v>176</v>
      </c>
      <c r="B1358" s="68" t="s">
        <v>177</v>
      </c>
      <c r="C1358" s="70">
        <v>2</v>
      </c>
      <c r="D1358" s="175"/>
      <c r="E1358" s="172" t="str">
        <f t="shared" ref="E1358" si="48">IF(D1358&gt;0,D1358*C1358,"")</f>
        <v/>
      </c>
    </row>
    <row r="1359" spans="1:5" ht="16.149999999999999" customHeight="1" x14ac:dyDescent="0.25">
      <c r="B1359" s="165" t="s">
        <v>1396</v>
      </c>
      <c r="C1359" s="70"/>
      <c r="D1359" s="146"/>
      <c r="E1359" s="71"/>
    </row>
    <row r="1360" spans="1:5" s="24" customFormat="1" ht="15" customHeight="1" x14ac:dyDescent="0.25">
      <c r="A1360" s="20"/>
      <c r="B1360" s="187"/>
      <c r="C1360" s="72"/>
      <c r="D1360" s="23"/>
      <c r="E1360" s="167"/>
    </row>
    <row r="1361" spans="1:5" s="24" customFormat="1" ht="15" customHeight="1" x14ac:dyDescent="0.25">
      <c r="A1361" s="89">
        <v>16</v>
      </c>
      <c r="B1361" s="36" t="s">
        <v>755</v>
      </c>
      <c r="C1361" s="72"/>
      <c r="D1361" s="23"/>
      <c r="E1361" s="167"/>
    </row>
    <row r="1362" spans="1:5" s="24" customFormat="1" ht="15" customHeight="1" x14ac:dyDescent="0.25">
      <c r="A1362" s="20"/>
      <c r="B1362" s="68" t="s">
        <v>756</v>
      </c>
      <c r="C1362" s="72"/>
      <c r="D1362" s="23"/>
      <c r="E1362" s="167"/>
    </row>
    <row r="1363" spans="1:5" s="24" customFormat="1" ht="15" customHeight="1" x14ac:dyDescent="0.25">
      <c r="A1363" s="20" t="s">
        <v>757</v>
      </c>
      <c r="B1363" s="36" t="s">
        <v>1361</v>
      </c>
      <c r="C1363" s="72"/>
      <c r="D1363" s="23"/>
      <c r="E1363" s="167"/>
    </row>
    <row r="1364" spans="1:5" ht="16.149999999999999" customHeight="1" x14ac:dyDescent="0.25">
      <c r="A1364" s="67" t="s">
        <v>176</v>
      </c>
      <c r="B1364" s="68" t="s">
        <v>177</v>
      </c>
      <c r="C1364" s="70">
        <v>1</v>
      </c>
      <c r="D1364" s="175"/>
      <c r="E1364" s="172" t="str">
        <f t="shared" ref="E1364" si="49">IF(D1364&gt;0,D1364*C1364,"")</f>
        <v/>
      </c>
    </row>
    <row r="1365" spans="1:5" ht="16.149999999999999" customHeight="1" x14ac:dyDescent="0.25">
      <c r="B1365" s="165" t="s">
        <v>1396</v>
      </c>
      <c r="C1365" s="70"/>
      <c r="D1365" s="146"/>
      <c r="E1365" s="71"/>
    </row>
    <row r="1366" spans="1:5" s="24" customFormat="1" ht="15" customHeight="1" x14ac:dyDescent="0.25">
      <c r="A1366" s="20"/>
      <c r="B1366" s="185"/>
      <c r="C1366" s="72"/>
      <c r="D1366" s="23"/>
      <c r="E1366" s="167"/>
    </row>
    <row r="1367" spans="1:5" s="24" customFormat="1" ht="15" customHeight="1" x14ac:dyDescent="0.25">
      <c r="A1367" s="89">
        <v>17</v>
      </c>
      <c r="B1367" s="36" t="s">
        <v>758</v>
      </c>
      <c r="C1367" s="72"/>
      <c r="D1367" s="23"/>
      <c r="E1367" s="167"/>
    </row>
    <row r="1368" spans="1:5" s="24" customFormat="1" ht="15" customHeight="1" x14ac:dyDescent="0.25">
      <c r="A1368" s="20"/>
      <c r="B1368" s="68" t="s">
        <v>759</v>
      </c>
      <c r="C1368" s="72"/>
      <c r="D1368" s="23"/>
      <c r="E1368" s="167"/>
    </row>
    <row r="1369" spans="1:5" s="24" customFormat="1" ht="15" customHeight="1" x14ac:dyDescent="0.25">
      <c r="A1369" s="20"/>
      <c r="B1369" s="68" t="s">
        <v>760</v>
      </c>
      <c r="C1369" s="72"/>
      <c r="D1369" s="23"/>
      <c r="E1369" s="167"/>
    </row>
    <row r="1370" spans="1:5" s="24" customFormat="1" ht="15" customHeight="1" x14ac:dyDescent="0.25">
      <c r="A1370" s="20"/>
      <c r="B1370" s="68" t="s">
        <v>761</v>
      </c>
      <c r="C1370" s="72"/>
      <c r="D1370" s="23"/>
      <c r="E1370" s="167"/>
    </row>
    <row r="1371" spans="1:5" s="24" customFormat="1" ht="15" customHeight="1" x14ac:dyDescent="0.25">
      <c r="A1371" s="20"/>
      <c r="B1371" s="68" t="s">
        <v>762</v>
      </c>
      <c r="C1371" s="72"/>
      <c r="D1371" s="23"/>
      <c r="E1371" s="167"/>
    </row>
    <row r="1372" spans="1:5" ht="16.149999999999999" customHeight="1" x14ac:dyDescent="0.25">
      <c r="A1372" s="67" t="s">
        <v>176</v>
      </c>
      <c r="B1372" s="68" t="s">
        <v>177</v>
      </c>
      <c r="C1372" s="70">
        <v>19</v>
      </c>
      <c r="D1372" s="175"/>
      <c r="E1372" s="172" t="str">
        <f t="shared" ref="E1372" si="50">IF(D1372&gt;0,D1372*C1372,"")</f>
        <v/>
      </c>
    </row>
    <row r="1373" spans="1:5" ht="16.149999999999999" customHeight="1" x14ac:dyDescent="0.25">
      <c r="B1373" s="165" t="s">
        <v>1396</v>
      </c>
      <c r="C1373" s="70"/>
      <c r="D1373" s="146"/>
      <c r="E1373" s="71"/>
    </row>
    <row r="1374" spans="1:5" s="24" customFormat="1" ht="15" customHeight="1" x14ac:dyDescent="0.25">
      <c r="A1374" s="20"/>
      <c r="B1374" s="73"/>
      <c r="C1374" s="72"/>
      <c r="D1374" s="23"/>
      <c r="E1374" s="167"/>
    </row>
    <row r="1375" spans="1:5" s="36" customFormat="1" ht="15" x14ac:dyDescent="0.25">
      <c r="A1375" s="86"/>
      <c r="B1375" s="34" t="s">
        <v>1362</v>
      </c>
      <c r="C1375" s="72"/>
      <c r="D1375" s="52"/>
      <c r="E1375" s="52"/>
    </row>
    <row r="1376" spans="1:5" s="24" customFormat="1" ht="15" x14ac:dyDescent="0.25">
      <c r="A1376" s="20"/>
      <c r="B1376" s="73" t="s">
        <v>763</v>
      </c>
      <c r="C1376" s="72"/>
      <c r="D1376" s="23"/>
      <c r="E1376" s="167"/>
    </row>
    <row r="1377" spans="1:5" s="24" customFormat="1" ht="15" x14ac:dyDescent="0.25">
      <c r="A1377" s="20"/>
      <c r="B1377" s="73" t="s">
        <v>764</v>
      </c>
      <c r="C1377" s="72"/>
      <c r="D1377" s="23"/>
      <c r="E1377" s="167"/>
    </row>
    <row r="1378" spans="1:5" s="24" customFormat="1" ht="15" x14ac:dyDescent="0.25">
      <c r="A1378" s="20"/>
      <c r="B1378" s="73" t="s">
        <v>765</v>
      </c>
      <c r="C1378" s="72"/>
      <c r="D1378" s="23"/>
      <c r="E1378" s="167"/>
    </row>
    <row r="1379" spans="1:5" s="24" customFormat="1" ht="15" x14ac:dyDescent="0.25">
      <c r="A1379" s="20"/>
      <c r="B1379" s="73" t="s">
        <v>766</v>
      </c>
      <c r="C1379" s="72"/>
      <c r="D1379" s="23"/>
      <c r="E1379" s="167"/>
    </row>
    <row r="1380" spans="1:5" s="24" customFormat="1" ht="15" x14ac:dyDescent="0.25">
      <c r="A1380" s="20"/>
      <c r="B1380" s="73" t="s">
        <v>767</v>
      </c>
      <c r="C1380" s="72"/>
      <c r="D1380" s="23"/>
      <c r="E1380" s="167"/>
    </row>
    <row r="1381" spans="1:5" s="24" customFormat="1" ht="15" x14ac:dyDescent="0.25">
      <c r="A1381" s="20"/>
      <c r="B1381" s="73" t="s">
        <v>768</v>
      </c>
      <c r="C1381" s="72"/>
      <c r="D1381" s="23"/>
      <c r="E1381" s="167"/>
    </row>
    <row r="1382" spans="1:5" s="24" customFormat="1" ht="15" x14ac:dyDescent="0.25">
      <c r="A1382" s="20"/>
      <c r="B1382" s="73" t="s">
        <v>769</v>
      </c>
      <c r="C1382" s="72"/>
      <c r="D1382" s="23"/>
      <c r="E1382" s="167"/>
    </row>
    <row r="1383" spans="1:5" s="24" customFormat="1" ht="15" x14ac:dyDescent="0.25">
      <c r="A1383" s="20"/>
      <c r="B1383" s="73" t="s">
        <v>53</v>
      </c>
      <c r="C1383" s="72"/>
      <c r="D1383" s="23"/>
      <c r="E1383" s="167"/>
    </row>
    <row r="1384" spans="1:5" s="24" customFormat="1" ht="15" x14ac:dyDescent="0.25">
      <c r="A1384" s="20" t="s">
        <v>54</v>
      </c>
      <c r="B1384" s="73" t="s">
        <v>144</v>
      </c>
      <c r="C1384" s="72"/>
      <c r="D1384" s="23"/>
      <c r="E1384" s="167"/>
    </row>
    <row r="1385" spans="1:5" s="24" customFormat="1" ht="15" x14ac:dyDescent="0.25">
      <c r="A1385" s="20" t="s">
        <v>54</v>
      </c>
      <c r="B1385" s="73" t="s">
        <v>770</v>
      </c>
      <c r="C1385" s="72"/>
      <c r="D1385" s="23"/>
      <c r="E1385" s="167"/>
    </row>
    <row r="1386" spans="1:5" s="24" customFormat="1" ht="15" x14ac:dyDescent="0.25">
      <c r="A1386" s="20" t="s">
        <v>54</v>
      </c>
      <c r="B1386" s="73" t="s">
        <v>771</v>
      </c>
      <c r="C1386" s="72"/>
      <c r="D1386" s="23"/>
      <c r="E1386" s="167"/>
    </row>
    <row r="1387" spans="1:5" s="24" customFormat="1" ht="15" x14ac:dyDescent="0.25">
      <c r="A1387" s="20" t="s">
        <v>54</v>
      </c>
      <c r="B1387" s="73" t="s">
        <v>772</v>
      </c>
      <c r="C1387" s="72"/>
      <c r="D1387" s="23"/>
      <c r="E1387" s="167"/>
    </row>
    <row r="1388" spans="1:5" s="24" customFormat="1" ht="15" x14ac:dyDescent="0.25">
      <c r="A1388" s="20"/>
      <c r="B1388" s="73" t="s">
        <v>773</v>
      </c>
      <c r="C1388" s="72"/>
      <c r="D1388" s="23"/>
      <c r="E1388" s="167"/>
    </row>
    <row r="1389" spans="1:5" s="24" customFormat="1" ht="15" x14ac:dyDescent="0.25">
      <c r="A1389" s="20" t="s">
        <v>54</v>
      </c>
      <c r="B1389" s="73" t="s">
        <v>774</v>
      </c>
      <c r="C1389" s="72"/>
      <c r="D1389" s="23"/>
      <c r="E1389" s="167"/>
    </row>
    <row r="1390" spans="1:5" s="24" customFormat="1" ht="15" x14ac:dyDescent="0.25">
      <c r="A1390" s="20"/>
      <c r="B1390" s="73" t="s">
        <v>775</v>
      </c>
      <c r="C1390" s="72"/>
      <c r="D1390" s="23"/>
      <c r="E1390" s="167"/>
    </row>
    <row r="1391" spans="1:5" s="24" customFormat="1" ht="15" x14ac:dyDescent="0.25">
      <c r="A1391" s="20"/>
      <c r="B1391" s="73" t="s">
        <v>776</v>
      </c>
      <c r="C1391" s="72"/>
      <c r="D1391" s="23"/>
      <c r="E1391" s="167"/>
    </row>
    <row r="1392" spans="1:5" s="24" customFormat="1" ht="15" x14ac:dyDescent="0.25">
      <c r="A1392" s="20" t="s">
        <v>54</v>
      </c>
      <c r="B1392" s="73" t="s">
        <v>777</v>
      </c>
      <c r="C1392" s="72"/>
      <c r="D1392" s="23"/>
      <c r="E1392" s="167"/>
    </row>
    <row r="1393" spans="1:5" s="24" customFormat="1" ht="15" x14ac:dyDescent="0.25">
      <c r="A1393" s="20"/>
      <c r="B1393" s="73" t="s">
        <v>778</v>
      </c>
      <c r="C1393" s="72"/>
      <c r="D1393" s="23"/>
      <c r="E1393" s="167"/>
    </row>
    <row r="1394" spans="1:5" s="24" customFormat="1" ht="15" x14ac:dyDescent="0.25">
      <c r="A1394" s="20"/>
      <c r="B1394" s="73" t="s">
        <v>779</v>
      </c>
      <c r="C1394" s="72"/>
      <c r="D1394" s="23"/>
      <c r="E1394" s="167"/>
    </row>
    <row r="1395" spans="1:5" s="24" customFormat="1" ht="15" x14ac:dyDescent="0.25">
      <c r="A1395" s="20"/>
      <c r="B1395" s="73" t="s">
        <v>780</v>
      </c>
      <c r="C1395" s="72"/>
      <c r="D1395" s="23"/>
      <c r="E1395" s="167"/>
    </row>
    <row r="1396" spans="1:5" s="24" customFormat="1" ht="15" x14ac:dyDescent="0.25">
      <c r="A1396" s="20" t="s">
        <v>54</v>
      </c>
      <c r="B1396" s="73" t="s">
        <v>781</v>
      </c>
      <c r="C1396" s="72"/>
      <c r="D1396" s="23"/>
      <c r="E1396" s="167"/>
    </row>
    <row r="1397" spans="1:5" s="24" customFormat="1" ht="15" x14ac:dyDescent="0.25">
      <c r="A1397" s="20"/>
      <c r="B1397" s="73" t="s">
        <v>782</v>
      </c>
      <c r="C1397" s="72"/>
      <c r="D1397" s="23"/>
      <c r="E1397" s="167"/>
    </row>
    <row r="1398" spans="1:5" s="24" customFormat="1" ht="15" x14ac:dyDescent="0.25">
      <c r="A1398" s="20"/>
      <c r="B1398" s="73" t="s">
        <v>783</v>
      </c>
      <c r="C1398" s="72"/>
      <c r="D1398" s="23"/>
      <c r="E1398" s="167"/>
    </row>
    <row r="1399" spans="1:5" s="24" customFormat="1" ht="15" x14ac:dyDescent="0.25">
      <c r="A1399" s="20"/>
      <c r="B1399" s="73" t="s">
        <v>784</v>
      </c>
      <c r="C1399" s="72"/>
      <c r="D1399" s="23"/>
      <c r="E1399" s="167"/>
    </row>
    <row r="1400" spans="1:5" s="24" customFormat="1" ht="15" x14ac:dyDescent="0.25">
      <c r="A1400" s="20"/>
      <c r="B1400" s="73" t="s">
        <v>785</v>
      </c>
      <c r="C1400" s="72"/>
      <c r="D1400" s="23"/>
      <c r="E1400" s="167"/>
    </row>
    <row r="1401" spans="1:5" s="24" customFormat="1" ht="15" x14ac:dyDescent="0.25">
      <c r="A1401" s="20" t="s">
        <v>54</v>
      </c>
      <c r="B1401" s="73" t="s">
        <v>786</v>
      </c>
      <c r="C1401" s="72"/>
      <c r="D1401" s="23"/>
      <c r="E1401" s="167"/>
    </row>
    <row r="1402" spans="1:5" s="24" customFormat="1" ht="15" x14ac:dyDescent="0.25">
      <c r="A1402" s="20" t="s">
        <v>54</v>
      </c>
      <c r="B1402" s="73" t="s">
        <v>787</v>
      </c>
      <c r="C1402" s="72"/>
      <c r="D1402" s="23"/>
      <c r="E1402" s="167"/>
    </row>
    <row r="1403" spans="1:5" s="24" customFormat="1" ht="15" x14ac:dyDescent="0.25">
      <c r="A1403" s="20"/>
      <c r="B1403" s="73" t="s">
        <v>788</v>
      </c>
      <c r="C1403" s="72"/>
      <c r="D1403" s="23"/>
      <c r="E1403" s="167"/>
    </row>
    <row r="1404" spans="1:5" s="24" customFormat="1" ht="15" x14ac:dyDescent="0.25">
      <c r="A1404" s="20" t="s">
        <v>54</v>
      </c>
      <c r="B1404" s="73" t="s">
        <v>789</v>
      </c>
      <c r="C1404" s="72"/>
      <c r="D1404" s="23"/>
      <c r="E1404" s="167"/>
    </row>
    <row r="1405" spans="1:5" s="24" customFormat="1" ht="15" x14ac:dyDescent="0.25">
      <c r="A1405" s="20" t="s">
        <v>54</v>
      </c>
      <c r="B1405" s="73" t="s">
        <v>790</v>
      </c>
      <c r="C1405" s="72"/>
      <c r="D1405" s="23"/>
      <c r="E1405" s="167"/>
    </row>
    <row r="1406" spans="1:5" s="24" customFormat="1" ht="15" x14ac:dyDescent="0.25">
      <c r="A1406" s="20"/>
      <c r="B1406" s="73" t="s">
        <v>791</v>
      </c>
      <c r="C1406" s="72"/>
      <c r="D1406" s="23"/>
      <c r="E1406" s="167"/>
    </row>
    <row r="1407" spans="1:5" s="24" customFormat="1" ht="15" x14ac:dyDescent="0.25">
      <c r="A1407" s="20" t="s">
        <v>54</v>
      </c>
      <c r="B1407" s="73" t="s">
        <v>792</v>
      </c>
      <c r="C1407" s="72"/>
      <c r="D1407" s="23"/>
      <c r="E1407" s="167"/>
    </row>
    <row r="1408" spans="1:5" s="24" customFormat="1" ht="15" x14ac:dyDescent="0.25">
      <c r="A1408" s="20" t="s">
        <v>54</v>
      </c>
      <c r="B1408" s="73" t="s">
        <v>793</v>
      </c>
      <c r="C1408" s="72"/>
      <c r="D1408" s="23"/>
      <c r="E1408" s="167"/>
    </row>
    <row r="1409" spans="1:5" s="24" customFormat="1" ht="15" x14ac:dyDescent="0.25">
      <c r="A1409" s="20" t="s">
        <v>54</v>
      </c>
      <c r="B1409" s="73" t="s">
        <v>794</v>
      </c>
      <c r="C1409" s="72"/>
      <c r="D1409" s="23"/>
      <c r="E1409" s="167"/>
    </row>
    <row r="1410" spans="1:5" s="24" customFormat="1" ht="15" x14ac:dyDescent="0.25">
      <c r="A1410" s="20"/>
      <c r="B1410" s="73" t="s">
        <v>795</v>
      </c>
      <c r="C1410" s="72"/>
      <c r="D1410" s="23"/>
      <c r="E1410" s="167"/>
    </row>
    <row r="1411" spans="1:5" s="24" customFormat="1" ht="15" x14ac:dyDescent="0.25">
      <c r="A1411" s="20" t="s">
        <v>54</v>
      </c>
      <c r="B1411" s="73" t="s">
        <v>796</v>
      </c>
      <c r="C1411" s="72"/>
      <c r="D1411" s="23"/>
      <c r="E1411" s="167"/>
    </row>
    <row r="1412" spans="1:5" s="24" customFormat="1" ht="15" x14ac:dyDescent="0.25">
      <c r="A1412" s="20" t="s">
        <v>54</v>
      </c>
      <c r="B1412" s="73" t="s">
        <v>797</v>
      </c>
      <c r="C1412" s="72"/>
      <c r="D1412" s="23"/>
      <c r="E1412" s="167"/>
    </row>
    <row r="1413" spans="1:5" s="24" customFormat="1" ht="15" x14ac:dyDescent="0.25">
      <c r="A1413" s="20"/>
      <c r="B1413" s="73" t="s">
        <v>798</v>
      </c>
      <c r="C1413" s="72"/>
      <c r="D1413" s="23"/>
      <c r="E1413" s="167"/>
    </row>
    <row r="1414" spans="1:5" s="24" customFormat="1" ht="15" x14ac:dyDescent="0.25">
      <c r="A1414" s="20"/>
      <c r="B1414" s="73" t="s">
        <v>799</v>
      </c>
      <c r="C1414" s="72"/>
      <c r="D1414" s="23"/>
      <c r="E1414" s="167"/>
    </row>
    <row r="1415" spans="1:5" s="24" customFormat="1" ht="15" x14ac:dyDescent="0.25">
      <c r="A1415" s="20" t="s">
        <v>54</v>
      </c>
      <c r="B1415" s="73" t="s">
        <v>800</v>
      </c>
      <c r="C1415" s="72"/>
      <c r="D1415" s="23"/>
      <c r="E1415" s="167"/>
    </row>
    <row r="1416" spans="1:5" s="24" customFormat="1" ht="15" x14ac:dyDescent="0.25">
      <c r="A1416" s="20"/>
      <c r="B1416" s="73" t="s">
        <v>668</v>
      </c>
      <c r="C1416" s="72"/>
      <c r="D1416" s="23"/>
      <c r="E1416" s="167"/>
    </row>
    <row r="1417" spans="1:5" s="24" customFormat="1" ht="15" x14ac:dyDescent="0.25">
      <c r="A1417" s="20" t="s">
        <v>54</v>
      </c>
      <c r="B1417" s="73" t="s">
        <v>669</v>
      </c>
      <c r="C1417" s="72"/>
      <c r="D1417" s="23"/>
      <c r="E1417" s="167"/>
    </row>
    <row r="1418" spans="1:5" s="24" customFormat="1" ht="15" x14ac:dyDescent="0.25">
      <c r="A1418" s="20"/>
      <c r="B1418" s="73" t="s">
        <v>670</v>
      </c>
      <c r="C1418" s="72"/>
      <c r="D1418" s="23"/>
      <c r="E1418" s="167"/>
    </row>
    <row r="1419" spans="1:5" s="24" customFormat="1" ht="15" x14ac:dyDescent="0.25">
      <c r="A1419" s="20" t="s">
        <v>54</v>
      </c>
      <c r="B1419" s="73" t="s">
        <v>801</v>
      </c>
      <c r="C1419" s="72"/>
      <c r="D1419" s="23"/>
      <c r="E1419" s="167"/>
    </row>
    <row r="1420" spans="1:5" s="24" customFormat="1" ht="15" x14ac:dyDescent="0.25">
      <c r="A1420" s="20"/>
      <c r="B1420" s="73" t="s">
        <v>802</v>
      </c>
      <c r="C1420" s="72"/>
      <c r="D1420" s="23"/>
      <c r="E1420" s="167"/>
    </row>
    <row r="1421" spans="1:5" s="24" customFormat="1" ht="15" x14ac:dyDescent="0.25">
      <c r="A1421" s="20"/>
      <c r="B1421" s="73" t="s">
        <v>306</v>
      </c>
      <c r="C1421" s="72"/>
      <c r="D1421" s="23"/>
      <c r="E1421" s="167"/>
    </row>
    <row r="1422" spans="1:5" s="24" customFormat="1" ht="15" x14ac:dyDescent="0.25">
      <c r="A1422" s="20"/>
      <c r="B1422" s="73" t="s">
        <v>307</v>
      </c>
      <c r="C1422" s="72"/>
      <c r="D1422" s="23"/>
      <c r="E1422" s="167"/>
    </row>
    <row r="1423" spans="1:5" s="24" customFormat="1" ht="15" x14ac:dyDescent="0.25">
      <c r="A1423" s="20" t="s">
        <v>54</v>
      </c>
      <c r="B1423" s="73" t="s">
        <v>673</v>
      </c>
      <c r="C1423" s="72"/>
      <c r="D1423" s="23"/>
      <c r="E1423" s="167"/>
    </row>
    <row r="1424" spans="1:5" s="24" customFormat="1" ht="15" x14ac:dyDescent="0.25">
      <c r="A1424" s="20" t="s">
        <v>54</v>
      </c>
      <c r="B1424" s="73" t="s">
        <v>803</v>
      </c>
      <c r="C1424" s="72"/>
      <c r="D1424" s="23"/>
      <c r="E1424" s="167"/>
    </row>
    <row r="1425" spans="1:5" s="24" customFormat="1" ht="15" x14ac:dyDescent="0.25">
      <c r="A1425" s="20" t="s">
        <v>54</v>
      </c>
      <c r="B1425" s="73" t="s">
        <v>804</v>
      </c>
      <c r="C1425" s="72"/>
      <c r="D1425" s="23"/>
      <c r="E1425" s="167"/>
    </row>
    <row r="1426" spans="1:5" s="24" customFormat="1" ht="15" x14ac:dyDescent="0.25">
      <c r="A1426" s="20" t="s">
        <v>54</v>
      </c>
      <c r="B1426" s="73" t="s">
        <v>805</v>
      </c>
      <c r="C1426" s="72"/>
      <c r="D1426" s="23"/>
      <c r="E1426" s="167"/>
    </row>
    <row r="1427" spans="1:5" s="24" customFormat="1" ht="15" x14ac:dyDescent="0.25">
      <c r="A1427" s="20"/>
      <c r="B1427" s="73" t="s">
        <v>806</v>
      </c>
      <c r="C1427" s="72"/>
      <c r="D1427" s="23"/>
      <c r="E1427" s="167"/>
    </row>
    <row r="1428" spans="1:5" s="24" customFormat="1" ht="15" x14ac:dyDescent="0.25">
      <c r="A1428" s="20" t="s">
        <v>54</v>
      </c>
      <c r="B1428" s="73" t="s">
        <v>807</v>
      </c>
      <c r="C1428" s="72"/>
      <c r="D1428" s="23"/>
      <c r="E1428" s="167"/>
    </row>
    <row r="1429" spans="1:5" s="24" customFormat="1" ht="15" x14ac:dyDescent="0.25">
      <c r="A1429" s="20"/>
      <c r="B1429" s="73"/>
      <c r="C1429" s="72"/>
      <c r="D1429" s="23"/>
      <c r="E1429" s="167"/>
    </row>
    <row r="1430" spans="1:5" s="24" customFormat="1" ht="15" x14ac:dyDescent="0.25">
      <c r="A1430" s="20">
        <v>1</v>
      </c>
      <c r="B1430" s="36" t="s">
        <v>808</v>
      </c>
      <c r="C1430" s="72"/>
      <c r="D1430" s="23"/>
      <c r="E1430" s="167"/>
    </row>
    <row r="1431" spans="1:5" s="24" customFormat="1" ht="15" x14ac:dyDescent="0.25">
      <c r="A1431" s="20"/>
      <c r="B1431" s="73" t="s">
        <v>809</v>
      </c>
      <c r="C1431" s="72"/>
      <c r="D1431" s="23"/>
      <c r="E1431" s="167"/>
    </row>
    <row r="1432" spans="1:5" s="24" customFormat="1" ht="15" x14ac:dyDescent="0.25">
      <c r="A1432" s="20"/>
      <c r="B1432" s="73" t="s">
        <v>810</v>
      </c>
      <c r="C1432" s="72"/>
      <c r="D1432" s="23"/>
      <c r="E1432" s="167"/>
    </row>
    <row r="1433" spans="1:5" s="24" customFormat="1" ht="15" x14ac:dyDescent="0.25">
      <c r="A1433" s="20"/>
      <c r="B1433" s="73" t="s">
        <v>811</v>
      </c>
      <c r="C1433" s="72"/>
      <c r="D1433" s="23"/>
      <c r="E1433" s="167"/>
    </row>
    <row r="1434" spans="1:5" s="24" customFormat="1" ht="15" x14ac:dyDescent="0.25">
      <c r="A1434" s="20"/>
      <c r="B1434" s="73" t="s">
        <v>812</v>
      </c>
      <c r="C1434" s="72"/>
      <c r="D1434" s="23"/>
      <c r="E1434" s="167"/>
    </row>
    <row r="1435" spans="1:5" ht="16.149999999999999" customHeight="1" x14ac:dyDescent="0.25">
      <c r="A1435" s="67" t="s">
        <v>689</v>
      </c>
      <c r="B1435" s="36" t="s">
        <v>1363</v>
      </c>
      <c r="C1435" s="72"/>
      <c r="D1435" s="71"/>
      <c r="E1435" s="53"/>
    </row>
    <row r="1436" spans="1:5" ht="16.149999999999999" customHeight="1" x14ac:dyDescent="0.25">
      <c r="A1436" s="67" t="s">
        <v>176</v>
      </c>
      <c r="B1436" s="68" t="s">
        <v>177</v>
      </c>
      <c r="C1436" s="70">
        <v>1</v>
      </c>
      <c r="D1436" s="175"/>
      <c r="E1436" s="172" t="str">
        <f t="shared" ref="E1436" si="51">IF(D1436&gt;0,D1436*C1436,"")</f>
        <v/>
      </c>
    </row>
    <row r="1437" spans="1:5" ht="16.149999999999999" customHeight="1" x14ac:dyDescent="0.25">
      <c r="B1437" s="165" t="s">
        <v>1396</v>
      </c>
      <c r="C1437" s="70"/>
      <c r="D1437" s="146"/>
      <c r="E1437" s="71"/>
    </row>
    <row r="1438" spans="1:5" s="24" customFormat="1" ht="15" x14ac:dyDescent="0.25">
      <c r="A1438" s="20"/>
      <c r="B1438" s="164"/>
      <c r="C1438" s="72"/>
      <c r="D1438" s="23"/>
      <c r="E1438" s="167"/>
    </row>
    <row r="1439" spans="1:5" s="24" customFormat="1" ht="15" x14ac:dyDescent="0.25">
      <c r="A1439" s="20">
        <v>2</v>
      </c>
      <c r="B1439" s="36" t="s">
        <v>813</v>
      </c>
      <c r="C1439" s="72"/>
      <c r="D1439" s="23"/>
      <c r="E1439" s="167"/>
    </row>
    <row r="1440" spans="1:5" s="24" customFormat="1" ht="15" x14ac:dyDescent="0.25">
      <c r="A1440" s="20"/>
      <c r="B1440" s="73" t="s">
        <v>814</v>
      </c>
      <c r="C1440" s="72"/>
      <c r="D1440" s="23"/>
      <c r="E1440" s="167"/>
    </row>
    <row r="1441" spans="1:5" s="24" customFormat="1" ht="15" x14ac:dyDescent="0.25">
      <c r="A1441" s="20"/>
      <c r="B1441" s="73" t="s">
        <v>815</v>
      </c>
      <c r="C1441" s="72"/>
      <c r="D1441" s="23"/>
      <c r="E1441" s="167"/>
    </row>
    <row r="1442" spans="1:5" s="24" customFormat="1" ht="15" x14ac:dyDescent="0.25">
      <c r="A1442" s="20"/>
      <c r="B1442" s="73" t="s">
        <v>816</v>
      </c>
      <c r="C1442" s="72"/>
      <c r="D1442" s="23"/>
      <c r="E1442" s="167"/>
    </row>
    <row r="1443" spans="1:5" s="24" customFormat="1" ht="15" x14ac:dyDescent="0.25">
      <c r="A1443" s="20"/>
      <c r="B1443" s="73" t="s">
        <v>817</v>
      </c>
      <c r="C1443" s="72"/>
      <c r="D1443" s="23"/>
      <c r="E1443" s="167"/>
    </row>
    <row r="1444" spans="1:5" s="24" customFormat="1" ht="15" x14ac:dyDescent="0.25">
      <c r="A1444" s="20"/>
      <c r="B1444" s="73" t="s">
        <v>680</v>
      </c>
      <c r="C1444" s="72"/>
      <c r="D1444" s="23"/>
      <c r="E1444" s="167"/>
    </row>
    <row r="1445" spans="1:5" s="24" customFormat="1" ht="15" x14ac:dyDescent="0.25">
      <c r="A1445" s="20"/>
      <c r="B1445" s="73" t="s">
        <v>681</v>
      </c>
      <c r="C1445" s="72"/>
      <c r="D1445" s="23"/>
      <c r="E1445" s="167"/>
    </row>
    <row r="1446" spans="1:5" s="24" customFormat="1" ht="15" x14ac:dyDescent="0.25">
      <c r="A1446" s="20"/>
      <c r="B1446" s="73" t="s">
        <v>684</v>
      </c>
      <c r="C1446" s="72"/>
      <c r="D1446" s="23"/>
      <c r="E1446" s="167"/>
    </row>
    <row r="1447" spans="1:5" s="24" customFormat="1" ht="15" x14ac:dyDescent="0.25">
      <c r="A1447" s="20"/>
      <c r="B1447" s="73" t="s">
        <v>685</v>
      </c>
      <c r="C1447" s="72"/>
      <c r="D1447" s="23"/>
      <c r="E1447" s="167"/>
    </row>
    <row r="1448" spans="1:5" s="24" customFormat="1" ht="15" x14ac:dyDescent="0.25">
      <c r="A1448" s="20"/>
      <c r="B1448" s="73" t="s">
        <v>686</v>
      </c>
      <c r="C1448" s="72"/>
      <c r="D1448" s="23"/>
      <c r="E1448" s="167"/>
    </row>
    <row r="1449" spans="1:5" s="24" customFormat="1" ht="15" x14ac:dyDescent="0.25">
      <c r="A1449" s="20"/>
      <c r="B1449" s="73" t="s">
        <v>1364</v>
      </c>
      <c r="C1449" s="72"/>
      <c r="D1449" s="23"/>
      <c r="E1449" s="167"/>
    </row>
    <row r="1450" spans="1:5" s="24" customFormat="1" ht="15" x14ac:dyDescent="0.25">
      <c r="A1450" s="20"/>
      <c r="B1450" s="73" t="s">
        <v>1365</v>
      </c>
      <c r="C1450" s="72"/>
      <c r="D1450" s="23"/>
      <c r="E1450" s="167"/>
    </row>
    <row r="1451" spans="1:5" s="24" customFormat="1" ht="15" x14ac:dyDescent="0.25">
      <c r="A1451" s="20"/>
      <c r="B1451" s="73" t="s">
        <v>818</v>
      </c>
      <c r="C1451" s="72"/>
      <c r="D1451" s="23"/>
      <c r="E1451" s="167"/>
    </row>
    <row r="1452" spans="1:5" s="24" customFormat="1" ht="15" x14ac:dyDescent="0.25">
      <c r="A1452" s="20"/>
      <c r="B1452" s="73" t="s">
        <v>1366</v>
      </c>
      <c r="C1452" s="72"/>
      <c r="D1452" s="23"/>
      <c r="E1452" s="167"/>
    </row>
    <row r="1453" spans="1:5" s="24" customFormat="1" ht="15" x14ac:dyDescent="0.25">
      <c r="A1453" s="20"/>
      <c r="B1453" s="73" t="s">
        <v>1367</v>
      </c>
      <c r="C1453" s="72"/>
      <c r="D1453" s="23"/>
      <c r="E1453" s="167"/>
    </row>
    <row r="1454" spans="1:5" ht="16.149999999999999" customHeight="1" x14ac:dyDescent="0.25">
      <c r="A1454" s="67" t="s">
        <v>632</v>
      </c>
      <c r="B1454" s="36" t="s">
        <v>1368</v>
      </c>
      <c r="C1454" s="72"/>
      <c r="D1454" s="71"/>
      <c r="E1454" s="53"/>
    </row>
    <row r="1455" spans="1:5" ht="16.149999999999999" customHeight="1" x14ac:dyDescent="0.25">
      <c r="A1455" s="67" t="s">
        <v>176</v>
      </c>
      <c r="B1455" s="68" t="s">
        <v>177</v>
      </c>
      <c r="C1455" s="70">
        <v>5</v>
      </c>
      <c r="D1455" s="175"/>
      <c r="E1455" s="172" t="str">
        <f t="shared" ref="E1455" si="52">IF(D1455&gt;0,D1455*C1455,"")</f>
        <v/>
      </c>
    </row>
    <row r="1456" spans="1:5" ht="16.149999999999999" customHeight="1" x14ac:dyDescent="0.25">
      <c r="B1456" s="165" t="s">
        <v>1396</v>
      </c>
      <c r="C1456" s="70"/>
      <c r="D1456" s="146"/>
      <c r="E1456" s="71"/>
    </row>
    <row r="1457" spans="1:5" s="24" customFormat="1" ht="15" x14ac:dyDescent="0.25">
      <c r="A1457" s="20"/>
      <c r="B1457" s="164"/>
      <c r="C1457" s="72"/>
      <c r="D1457" s="23"/>
      <c r="E1457" s="167"/>
    </row>
    <row r="1458" spans="1:5" s="24" customFormat="1" ht="15" x14ac:dyDescent="0.25">
      <c r="A1458" s="20">
        <v>3</v>
      </c>
      <c r="B1458" s="36" t="s">
        <v>819</v>
      </c>
      <c r="C1458" s="72"/>
      <c r="D1458" s="23"/>
      <c r="E1458" s="167"/>
    </row>
    <row r="1459" spans="1:5" s="24" customFormat="1" ht="15" x14ac:dyDescent="0.25">
      <c r="A1459" s="20"/>
      <c r="B1459" s="73" t="s">
        <v>820</v>
      </c>
      <c r="C1459" s="72"/>
      <c r="D1459" s="23"/>
      <c r="E1459" s="167"/>
    </row>
    <row r="1460" spans="1:5" s="24" customFormat="1" ht="15" x14ac:dyDescent="0.25">
      <c r="A1460" s="20"/>
      <c r="B1460" s="73" t="s">
        <v>815</v>
      </c>
      <c r="C1460" s="72"/>
      <c r="D1460" s="23"/>
      <c r="E1460" s="167"/>
    </row>
    <row r="1461" spans="1:5" s="24" customFormat="1" ht="15" x14ac:dyDescent="0.25">
      <c r="A1461" s="20"/>
      <c r="B1461" s="73" t="s">
        <v>816</v>
      </c>
      <c r="C1461" s="72"/>
      <c r="D1461" s="23"/>
      <c r="E1461" s="167"/>
    </row>
    <row r="1462" spans="1:5" s="24" customFormat="1" ht="15" x14ac:dyDescent="0.25">
      <c r="A1462" s="20"/>
      <c r="B1462" s="73" t="s">
        <v>817</v>
      </c>
      <c r="C1462" s="72"/>
      <c r="D1462" s="23"/>
      <c r="E1462" s="167"/>
    </row>
    <row r="1463" spans="1:5" s="24" customFormat="1" ht="15" x14ac:dyDescent="0.25">
      <c r="A1463" s="20"/>
      <c r="B1463" s="73" t="s">
        <v>681</v>
      </c>
      <c r="C1463" s="72"/>
      <c r="D1463" s="23"/>
      <c r="E1463" s="167"/>
    </row>
    <row r="1464" spans="1:5" s="24" customFormat="1" ht="15" x14ac:dyDescent="0.25">
      <c r="A1464" s="20"/>
      <c r="B1464" s="73" t="s">
        <v>686</v>
      </c>
      <c r="C1464" s="72"/>
      <c r="D1464" s="23"/>
      <c r="E1464" s="167"/>
    </row>
    <row r="1465" spans="1:5" s="24" customFormat="1" ht="15" x14ac:dyDescent="0.25">
      <c r="A1465" s="20"/>
      <c r="B1465" s="73" t="s">
        <v>1367</v>
      </c>
      <c r="C1465" s="72"/>
      <c r="D1465" s="23"/>
      <c r="E1465" s="167"/>
    </row>
    <row r="1466" spans="1:5" ht="16.149999999999999" customHeight="1" x14ac:dyDescent="0.25">
      <c r="A1466" s="67" t="s">
        <v>697</v>
      </c>
      <c r="B1466" s="68" t="s">
        <v>1369</v>
      </c>
      <c r="C1466" s="72"/>
      <c r="D1466" s="71"/>
      <c r="E1466" s="53"/>
    </row>
    <row r="1467" spans="1:5" ht="16.149999999999999" customHeight="1" x14ac:dyDescent="0.25">
      <c r="A1467" s="67" t="s">
        <v>176</v>
      </c>
      <c r="B1467" s="68" t="s">
        <v>177</v>
      </c>
      <c r="C1467" s="70">
        <v>1</v>
      </c>
      <c r="D1467" s="175">
        <v>0</v>
      </c>
      <c r="E1467" s="172" t="str">
        <f t="shared" ref="E1467" si="53">IF(D1467&gt;0,D1467*C1467,"")</f>
        <v/>
      </c>
    </row>
    <row r="1468" spans="1:5" ht="16.149999999999999" customHeight="1" x14ac:dyDescent="0.25">
      <c r="B1468" s="165" t="s">
        <v>1396</v>
      </c>
      <c r="C1468" s="70"/>
      <c r="D1468" s="146"/>
      <c r="E1468" s="71"/>
    </row>
    <row r="1469" spans="1:5" ht="16.149999999999999" customHeight="1" x14ac:dyDescent="0.25">
      <c r="C1469" s="72"/>
      <c r="D1469" s="71"/>
      <c r="E1469" s="71"/>
    </row>
    <row r="1470" spans="1:5" ht="16.149999999999999" customHeight="1" x14ac:dyDescent="0.25">
      <c r="A1470" s="67">
        <v>4</v>
      </c>
      <c r="B1470" s="68" t="s">
        <v>821</v>
      </c>
      <c r="C1470" s="72"/>
      <c r="D1470" s="71"/>
      <c r="E1470" s="71"/>
    </row>
    <row r="1471" spans="1:5" ht="16.149999999999999" customHeight="1" x14ac:dyDescent="0.25">
      <c r="B1471" s="68" t="s">
        <v>822</v>
      </c>
      <c r="C1471" s="72"/>
      <c r="D1471" s="71"/>
      <c r="E1471" s="71"/>
    </row>
    <row r="1472" spans="1:5" ht="16.149999999999999" customHeight="1" x14ac:dyDescent="0.25">
      <c r="A1472" s="67" t="s">
        <v>176</v>
      </c>
      <c r="B1472" s="68" t="s">
        <v>177</v>
      </c>
      <c r="C1472" s="70">
        <v>2</v>
      </c>
      <c r="D1472" s="175"/>
      <c r="E1472" s="172" t="str">
        <f t="shared" ref="E1472" si="54">IF(D1472&gt;0,D1472*C1472,"")</f>
        <v/>
      </c>
    </row>
    <row r="1473" spans="1:5" ht="16.149999999999999" customHeight="1" x14ac:dyDescent="0.25">
      <c r="B1473" s="165" t="s">
        <v>1396</v>
      </c>
      <c r="C1473" s="70"/>
      <c r="D1473" s="146"/>
      <c r="E1473" s="71"/>
    </row>
    <row r="1474" spans="1:5" ht="16.149999999999999" customHeight="1" x14ac:dyDescent="0.25">
      <c r="C1474" s="72"/>
      <c r="D1474" s="71"/>
      <c r="E1474" s="71"/>
    </row>
    <row r="1475" spans="1:5" ht="16.149999999999999" customHeight="1" x14ac:dyDescent="0.25">
      <c r="A1475" s="67">
        <v>5</v>
      </c>
      <c r="B1475" s="68" t="s">
        <v>823</v>
      </c>
      <c r="C1475" s="72"/>
      <c r="D1475" s="71"/>
      <c r="E1475" s="71"/>
    </row>
    <row r="1476" spans="1:5" ht="16.149999999999999" customHeight="1" x14ac:dyDescent="0.25">
      <c r="B1476" s="68" t="s">
        <v>824</v>
      </c>
      <c r="C1476" s="72"/>
      <c r="D1476" s="71"/>
      <c r="E1476" s="71"/>
    </row>
    <row r="1477" spans="1:5" s="36" customFormat="1" ht="16.149999999999999" customHeight="1" x14ac:dyDescent="0.25">
      <c r="A1477" s="86"/>
      <c r="B1477" s="68" t="s">
        <v>825</v>
      </c>
      <c r="C1477" s="72"/>
      <c r="D1477" s="52"/>
      <c r="E1477" s="52"/>
    </row>
    <row r="1478" spans="1:5" ht="16.149999999999999" customHeight="1" x14ac:dyDescent="0.25">
      <c r="A1478" s="67" t="s">
        <v>176</v>
      </c>
      <c r="B1478" s="68" t="s">
        <v>224</v>
      </c>
      <c r="C1478" s="70">
        <v>19.59</v>
      </c>
      <c r="D1478" s="175"/>
      <c r="E1478" s="172" t="str">
        <f t="shared" ref="E1478" si="55">IF(D1478&gt;0,D1478*C1478,"")</f>
        <v/>
      </c>
    </row>
    <row r="1479" spans="1:5" ht="16.149999999999999" customHeight="1" x14ac:dyDescent="0.25">
      <c r="B1479" s="165" t="s">
        <v>1396</v>
      </c>
      <c r="C1479" s="70"/>
      <c r="D1479" s="146"/>
      <c r="E1479" s="71"/>
    </row>
    <row r="1480" spans="1:5" ht="16.149999999999999" customHeight="1" x14ac:dyDescent="0.25">
      <c r="C1480" s="72"/>
      <c r="D1480" s="71"/>
      <c r="E1480" s="71"/>
    </row>
    <row r="1481" spans="1:5" ht="16.149999999999999" customHeight="1" x14ac:dyDescent="0.25">
      <c r="A1481" s="67">
        <v>6</v>
      </c>
      <c r="B1481" s="68" t="s">
        <v>826</v>
      </c>
      <c r="C1481" s="72"/>
      <c r="D1481" s="71"/>
      <c r="E1481" s="71"/>
    </row>
    <row r="1482" spans="1:5" ht="16.149999999999999" customHeight="1" x14ac:dyDescent="0.25">
      <c r="B1482" s="68" t="s">
        <v>827</v>
      </c>
      <c r="C1482" s="72"/>
      <c r="D1482" s="71"/>
      <c r="E1482" s="71"/>
    </row>
    <row r="1483" spans="1:5" ht="16.149999999999999" customHeight="1" x14ac:dyDescent="0.25">
      <c r="B1483" s="68" t="s">
        <v>828</v>
      </c>
      <c r="C1483" s="72"/>
      <c r="D1483" s="71"/>
      <c r="E1483" s="71"/>
    </row>
    <row r="1484" spans="1:5" ht="16.149999999999999" customHeight="1" x14ac:dyDescent="0.25">
      <c r="A1484" s="67" t="s">
        <v>176</v>
      </c>
      <c r="B1484" s="68" t="s">
        <v>177</v>
      </c>
      <c r="C1484" s="70">
        <v>19</v>
      </c>
      <c r="D1484" s="175"/>
      <c r="E1484" s="172" t="str">
        <f t="shared" ref="E1484" si="56">IF(D1484&gt;0,D1484*C1484,"")</f>
        <v/>
      </c>
    </row>
    <row r="1485" spans="1:5" ht="16.149999999999999" customHeight="1" x14ac:dyDescent="0.25">
      <c r="B1485" s="165" t="s">
        <v>1396</v>
      </c>
      <c r="C1485" s="70"/>
      <c r="D1485" s="146"/>
      <c r="E1485" s="71"/>
    </row>
    <row r="1486" spans="1:5" s="36" customFormat="1" ht="16.149999999999999" customHeight="1" x14ac:dyDescent="0.25">
      <c r="A1486" s="86"/>
      <c r="B1486" s="34"/>
      <c r="C1486" s="72"/>
      <c r="D1486" s="52"/>
      <c r="E1486" s="52"/>
    </row>
    <row r="1487" spans="1:5" s="36" customFormat="1" ht="16.149999999999999" customHeight="1" thickBot="1" x14ac:dyDescent="0.3">
      <c r="A1487" s="77"/>
      <c r="B1487" s="56" t="s">
        <v>248</v>
      </c>
      <c r="C1487" s="50"/>
      <c r="D1487" s="50"/>
      <c r="E1487" s="50">
        <f>SUM(E1009:E1486)</f>
        <v>0</v>
      </c>
    </row>
    <row r="1488" spans="1:5" s="36" customFormat="1" ht="16.149999999999999" customHeight="1" thickTop="1" x14ac:dyDescent="0.25">
      <c r="A1488" s="86"/>
      <c r="B1488" s="34"/>
      <c r="C1488" s="52"/>
      <c r="D1488" s="52"/>
      <c r="E1488" s="52"/>
    </row>
    <row r="1489" spans="1:5" s="36" customFormat="1" ht="16.149999999999999" customHeight="1" x14ac:dyDescent="0.25">
      <c r="A1489" s="33" t="s">
        <v>125</v>
      </c>
      <c r="B1489" s="36" t="s">
        <v>829</v>
      </c>
      <c r="C1489" s="72"/>
      <c r="D1489" s="53"/>
    </row>
    <row r="1490" spans="1:5" ht="16.149999999999999" customHeight="1" x14ac:dyDescent="0.25">
      <c r="C1490" s="72"/>
    </row>
    <row r="1491" spans="1:5" s="36" customFormat="1" ht="15" x14ac:dyDescent="0.25">
      <c r="A1491" s="67"/>
      <c r="B1491" s="36" t="s">
        <v>296</v>
      </c>
      <c r="C1491" s="72"/>
      <c r="D1491" s="40"/>
    </row>
    <row r="1492" spans="1:5" s="36" customFormat="1" ht="15" x14ac:dyDescent="0.25">
      <c r="A1492" s="67"/>
      <c r="B1492" s="68" t="s">
        <v>460</v>
      </c>
      <c r="C1492" s="72"/>
      <c r="D1492" s="40"/>
    </row>
    <row r="1493" spans="1:5" s="36" customFormat="1" ht="15" x14ac:dyDescent="0.25">
      <c r="A1493" s="67" t="s">
        <v>54</v>
      </c>
      <c r="B1493" s="68" t="s">
        <v>830</v>
      </c>
      <c r="C1493" s="72"/>
      <c r="D1493" s="40"/>
    </row>
    <row r="1494" spans="1:5" s="36" customFormat="1" ht="15" x14ac:dyDescent="0.25">
      <c r="A1494" s="67" t="s">
        <v>54</v>
      </c>
      <c r="B1494" s="68" t="s">
        <v>831</v>
      </c>
      <c r="C1494" s="72"/>
      <c r="D1494" s="40"/>
    </row>
    <row r="1495" spans="1:5" s="36" customFormat="1" ht="15" x14ac:dyDescent="0.25">
      <c r="A1495" s="67" t="s">
        <v>54</v>
      </c>
      <c r="B1495" s="68" t="s">
        <v>832</v>
      </c>
      <c r="C1495" s="72"/>
      <c r="D1495" s="40"/>
    </row>
    <row r="1496" spans="1:5" ht="16.149999999999999" customHeight="1" x14ac:dyDescent="0.25">
      <c r="C1496" s="72"/>
    </row>
    <row r="1497" spans="1:5" ht="16.149999999999999" customHeight="1" x14ac:dyDescent="0.25">
      <c r="A1497" s="67">
        <v>1</v>
      </c>
      <c r="B1497" s="68" t="s">
        <v>833</v>
      </c>
      <c r="C1497" s="72"/>
    </row>
    <row r="1498" spans="1:5" ht="16.149999999999999" customHeight="1" x14ac:dyDescent="0.25">
      <c r="A1498" s="67" t="s">
        <v>176</v>
      </c>
      <c r="B1498" s="68" t="s">
        <v>190</v>
      </c>
      <c r="C1498" s="70">
        <v>1</v>
      </c>
      <c r="D1498" s="175"/>
      <c r="E1498" s="172" t="str">
        <f>IF(D1498&gt;0,D1498*C1498,"")</f>
        <v/>
      </c>
    </row>
    <row r="1499" spans="1:5" ht="16.149999999999999" customHeight="1" x14ac:dyDescent="0.25">
      <c r="C1499" s="72"/>
      <c r="D1499" s="71"/>
      <c r="E1499" s="71"/>
    </row>
    <row r="1500" spans="1:5" ht="16.5" customHeight="1" x14ac:dyDescent="0.25">
      <c r="A1500" s="67">
        <v>2</v>
      </c>
      <c r="B1500" s="68" t="s">
        <v>834</v>
      </c>
      <c r="C1500" s="72"/>
      <c r="D1500" s="40"/>
      <c r="E1500" s="71"/>
    </row>
    <row r="1501" spans="1:5" ht="16.5" customHeight="1" x14ac:dyDescent="0.25">
      <c r="B1501" s="68" t="s">
        <v>835</v>
      </c>
      <c r="C1501" s="72"/>
      <c r="D1501" s="40"/>
      <c r="E1501" s="71"/>
    </row>
    <row r="1502" spans="1:5" ht="16.5" customHeight="1" x14ac:dyDescent="0.25">
      <c r="B1502" s="68" t="s">
        <v>836</v>
      </c>
      <c r="C1502" s="72"/>
      <c r="D1502" s="40"/>
      <c r="E1502" s="71"/>
    </row>
    <row r="1503" spans="1:5" ht="16.5" customHeight="1" x14ac:dyDescent="0.25">
      <c r="B1503" s="68" t="s">
        <v>837</v>
      </c>
      <c r="C1503" s="72"/>
      <c r="D1503" s="40"/>
      <c r="E1503" s="71"/>
    </row>
    <row r="1504" spans="1:5" ht="16.5" customHeight="1" x14ac:dyDescent="0.25">
      <c r="A1504" s="67" t="s">
        <v>176</v>
      </c>
      <c r="B1504" s="68" t="s">
        <v>177</v>
      </c>
      <c r="C1504" s="70">
        <v>94</v>
      </c>
      <c r="D1504" s="173"/>
      <c r="E1504" s="172" t="str">
        <f>IF(D1504&gt;0,D1504*C1504,"")</f>
        <v/>
      </c>
    </row>
    <row r="1505" spans="1:5" ht="16.5" customHeight="1" x14ac:dyDescent="0.25">
      <c r="C1505" s="72"/>
      <c r="D1505" s="40"/>
      <c r="E1505" s="71"/>
    </row>
    <row r="1506" spans="1:5" ht="16.5" customHeight="1" x14ac:dyDescent="0.25">
      <c r="A1506" s="67">
        <v>3</v>
      </c>
      <c r="B1506" s="68" t="s">
        <v>838</v>
      </c>
      <c r="C1506" s="72"/>
      <c r="D1506" s="40"/>
      <c r="E1506" s="71"/>
    </row>
    <row r="1507" spans="1:5" ht="16.5" customHeight="1" x14ac:dyDescent="0.25">
      <c r="B1507" s="68" t="s">
        <v>839</v>
      </c>
      <c r="C1507" s="72"/>
      <c r="D1507" s="40"/>
      <c r="E1507" s="71"/>
    </row>
    <row r="1508" spans="1:5" ht="16.5" customHeight="1" x14ac:dyDescent="0.25">
      <c r="B1508" s="68" t="s">
        <v>840</v>
      </c>
      <c r="C1508" s="72"/>
      <c r="D1508" s="40"/>
      <c r="E1508" s="71"/>
    </row>
    <row r="1509" spans="1:5" ht="16.5" customHeight="1" x14ac:dyDescent="0.25">
      <c r="A1509" s="67" t="s">
        <v>176</v>
      </c>
      <c r="B1509" s="68" t="s">
        <v>177</v>
      </c>
      <c r="C1509" s="70">
        <v>94</v>
      </c>
      <c r="D1509" s="173"/>
      <c r="E1509" s="172" t="str">
        <f>IF(D1509&gt;0,D1509*C1509,"")</f>
        <v/>
      </c>
    </row>
    <row r="1510" spans="1:5" ht="16.149999999999999" customHeight="1" x14ac:dyDescent="0.25">
      <c r="C1510" s="72"/>
    </row>
    <row r="1511" spans="1:5" ht="16.149999999999999" customHeight="1" x14ac:dyDescent="0.25">
      <c r="A1511" s="67">
        <v>4</v>
      </c>
      <c r="B1511" s="68" t="s">
        <v>841</v>
      </c>
      <c r="C1511" s="72"/>
    </row>
    <row r="1512" spans="1:5" ht="16.149999999999999" customHeight="1" x14ac:dyDescent="0.25">
      <c r="B1512" s="68" t="s">
        <v>842</v>
      </c>
      <c r="C1512" s="72"/>
    </row>
    <row r="1513" spans="1:5" ht="16.149999999999999" customHeight="1" x14ac:dyDescent="0.25">
      <c r="B1513" s="68" t="s">
        <v>843</v>
      </c>
      <c r="C1513" s="72"/>
    </row>
    <row r="1514" spans="1:5" ht="16.149999999999999" customHeight="1" x14ac:dyDescent="0.25">
      <c r="B1514" s="68" t="s">
        <v>844</v>
      </c>
      <c r="C1514" s="72"/>
    </row>
    <row r="1515" spans="1:5" ht="16.149999999999999" customHeight="1" x14ac:dyDescent="0.25">
      <c r="B1515" s="68" t="s">
        <v>1370</v>
      </c>
      <c r="C1515" s="72"/>
    </row>
    <row r="1516" spans="1:5" ht="16.149999999999999" customHeight="1" x14ac:dyDescent="0.25">
      <c r="B1516" s="68" t="s">
        <v>845</v>
      </c>
      <c r="C1516" s="72"/>
    </row>
    <row r="1517" spans="1:5" ht="16.149999999999999" customHeight="1" x14ac:dyDescent="0.25">
      <c r="B1517" s="68" t="s">
        <v>846</v>
      </c>
      <c r="C1517" s="72"/>
    </row>
    <row r="1518" spans="1:5" ht="16.149999999999999" customHeight="1" x14ac:dyDescent="0.25">
      <c r="B1518" s="68" t="s">
        <v>847</v>
      </c>
      <c r="C1518" s="72"/>
    </row>
    <row r="1519" spans="1:5" ht="16.149999999999999" customHeight="1" x14ac:dyDescent="0.25">
      <c r="B1519" s="68" t="s">
        <v>848</v>
      </c>
      <c r="C1519" s="72"/>
    </row>
    <row r="1520" spans="1:5" ht="16.149999999999999" customHeight="1" x14ac:dyDescent="0.25">
      <c r="A1520" s="67" t="s">
        <v>176</v>
      </c>
      <c r="B1520" s="68" t="s">
        <v>177</v>
      </c>
      <c r="C1520" s="70">
        <v>2</v>
      </c>
      <c r="D1520" s="175"/>
      <c r="E1520" s="172" t="str">
        <f>IF(D1520&gt;0,D1520*C1520,"")</f>
        <v/>
      </c>
    </row>
    <row r="1521" spans="1:5" ht="16.149999999999999" customHeight="1" x14ac:dyDescent="0.25">
      <c r="B1521" s="165" t="s">
        <v>1396</v>
      </c>
      <c r="C1521" s="70"/>
      <c r="D1521" s="146"/>
      <c r="E1521" s="71"/>
    </row>
    <row r="1522" spans="1:5" ht="16.5" customHeight="1" x14ac:dyDescent="0.25">
      <c r="C1522" s="75"/>
      <c r="D1522" s="40"/>
      <c r="E1522" s="71"/>
    </row>
    <row r="1523" spans="1:5" ht="16.5" customHeight="1" x14ac:dyDescent="0.25">
      <c r="A1523" s="67">
        <v>5</v>
      </c>
      <c r="B1523" s="41" t="s">
        <v>849</v>
      </c>
      <c r="C1523" s="75"/>
      <c r="D1523" s="40"/>
      <c r="E1523" s="71"/>
    </row>
    <row r="1524" spans="1:5" ht="16.5" customHeight="1" x14ac:dyDescent="0.25">
      <c r="B1524" s="41" t="s">
        <v>850</v>
      </c>
      <c r="C1524" s="75"/>
      <c r="D1524" s="40"/>
      <c r="E1524" s="71"/>
    </row>
    <row r="1525" spans="1:5" ht="16.5" customHeight="1" x14ac:dyDescent="0.25">
      <c r="B1525" s="41" t="s">
        <v>851</v>
      </c>
      <c r="C1525" s="75"/>
      <c r="D1525" s="40"/>
      <c r="E1525" s="71"/>
    </row>
    <row r="1526" spans="1:5" ht="16.5" customHeight="1" x14ac:dyDescent="0.25">
      <c r="A1526" s="67" t="s">
        <v>176</v>
      </c>
      <c r="B1526" s="68" t="s">
        <v>190</v>
      </c>
      <c r="C1526" s="75">
        <v>1</v>
      </c>
      <c r="D1526" s="173">
        <v>0</v>
      </c>
      <c r="E1526" s="172" t="str">
        <f t="shared" ref="E1526" si="57">IF(D1526&gt;0,D1526*C1526,"")</f>
        <v/>
      </c>
    </row>
    <row r="1527" spans="1:5" ht="16.5" customHeight="1" x14ac:dyDescent="0.25">
      <c r="C1527" s="75"/>
      <c r="D1527" s="40"/>
      <c r="E1527" s="71"/>
    </row>
    <row r="1528" spans="1:5" ht="16.5" customHeight="1" x14ac:dyDescent="0.25">
      <c r="A1528" s="67">
        <v>6</v>
      </c>
      <c r="B1528" s="68" t="s">
        <v>852</v>
      </c>
      <c r="C1528" s="75"/>
      <c r="D1528" s="40"/>
      <c r="E1528" s="71"/>
    </row>
    <row r="1529" spans="1:5" ht="16.5" customHeight="1" x14ac:dyDescent="0.25">
      <c r="B1529" s="68" t="s">
        <v>853</v>
      </c>
      <c r="C1529" s="75"/>
      <c r="D1529" s="40"/>
      <c r="E1529" s="71"/>
    </row>
    <row r="1530" spans="1:5" ht="16.5" customHeight="1" x14ac:dyDescent="0.25">
      <c r="A1530" s="67" t="s">
        <v>54</v>
      </c>
      <c r="B1530" s="68" t="s">
        <v>854</v>
      </c>
      <c r="C1530" s="75"/>
      <c r="D1530" s="40"/>
      <c r="E1530" s="71"/>
    </row>
    <row r="1531" spans="1:5" ht="16.5" customHeight="1" x14ac:dyDescent="0.25">
      <c r="B1531" s="68" t="s">
        <v>855</v>
      </c>
      <c r="C1531" s="75"/>
      <c r="D1531" s="40"/>
      <c r="E1531" s="71"/>
    </row>
    <row r="1532" spans="1:5" ht="16.5" customHeight="1" x14ac:dyDescent="0.25">
      <c r="B1532" s="68" t="s">
        <v>856</v>
      </c>
      <c r="C1532" s="75"/>
      <c r="D1532" s="40"/>
      <c r="E1532" s="71"/>
    </row>
    <row r="1533" spans="1:5" ht="16.5" customHeight="1" x14ac:dyDescent="0.25">
      <c r="B1533" s="68" t="s">
        <v>857</v>
      </c>
      <c r="C1533" s="75"/>
      <c r="D1533" s="40"/>
      <c r="E1533" s="71"/>
    </row>
    <row r="1534" spans="1:5" ht="16.5" customHeight="1" x14ac:dyDescent="0.25">
      <c r="B1534" s="68" t="s">
        <v>858</v>
      </c>
      <c r="C1534" s="75"/>
      <c r="D1534" s="40"/>
      <c r="E1534" s="71"/>
    </row>
    <row r="1535" spans="1:5" ht="16.5" customHeight="1" x14ac:dyDescent="0.25">
      <c r="A1535" s="67" t="s">
        <v>54</v>
      </c>
      <c r="B1535" s="68" t="s">
        <v>859</v>
      </c>
      <c r="C1535" s="75"/>
      <c r="D1535" s="40"/>
      <c r="E1535" s="71"/>
    </row>
    <row r="1536" spans="1:5" ht="16.5" customHeight="1" x14ac:dyDescent="0.25">
      <c r="B1536" s="68" t="s">
        <v>860</v>
      </c>
      <c r="C1536" s="75"/>
      <c r="D1536" s="40"/>
      <c r="E1536" s="71"/>
    </row>
    <row r="1537" spans="1:5" ht="16.5" customHeight="1" x14ac:dyDescent="0.25">
      <c r="B1537" s="68" t="s">
        <v>861</v>
      </c>
      <c r="C1537" s="75"/>
      <c r="D1537" s="40"/>
      <c r="E1537" s="71"/>
    </row>
    <row r="1538" spans="1:5" ht="25.5" x14ac:dyDescent="0.25">
      <c r="B1538" s="163" t="s">
        <v>862</v>
      </c>
      <c r="C1538" s="75"/>
      <c r="D1538" s="40"/>
      <c r="E1538" s="71"/>
    </row>
    <row r="1539" spans="1:5" ht="16.5" customHeight="1" x14ac:dyDescent="0.25">
      <c r="A1539" s="67" t="s">
        <v>54</v>
      </c>
      <c r="B1539" s="68" t="s">
        <v>863</v>
      </c>
      <c r="C1539" s="75"/>
      <c r="D1539" s="40"/>
      <c r="E1539" s="71"/>
    </row>
    <row r="1540" spans="1:5" ht="16.5" customHeight="1" x14ac:dyDescent="0.25">
      <c r="B1540" s="68" t="s">
        <v>864</v>
      </c>
      <c r="C1540" s="75"/>
      <c r="D1540" s="40"/>
      <c r="E1540" s="71"/>
    </row>
    <row r="1541" spans="1:5" ht="16.5" customHeight="1" x14ac:dyDescent="0.25">
      <c r="B1541" s="68" t="s">
        <v>865</v>
      </c>
      <c r="C1541" s="75"/>
      <c r="D1541" s="40"/>
      <c r="E1541" s="71"/>
    </row>
    <row r="1542" spans="1:5" ht="16.5" customHeight="1" x14ac:dyDescent="0.25">
      <c r="B1542" s="68" t="s">
        <v>866</v>
      </c>
      <c r="C1542" s="75"/>
      <c r="D1542" s="40"/>
      <c r="E1542" s="71"/>
    </row>
    <row r="1543" spans="1:5" ht="16.5" customHeight="1" x14ac:dyDescent="0.25">
      <c r="B1543" s="68" t="s">
        <v>867</v>
      </c>
      <c r="C1543" s="75"/>
      <c r="D1543" s="40"/>
      <c r="E1543" s="71"/>
    </row>
    <row r="1544" spans="1:5" ht="16.5" customHeight="1" x14ac:dyDescent="0.25">
      <c r="B1544" s="68" t="s">
        <v>868</v>
      </c>
      <c r="C1544" s="75"/>
      <c r="D1544" s="40"/>
      <c r="E1544" s="71"/>
    </row>
    <row r="1545" spans="1:5" ht="16.5" customHeight="1" x14ac:dyDescent="0.25">
      <c r="B1545" s="68" t="s">
        <v>869</v>
      </c>
      <c r="C1545" s="75"/>
      <c r="D1545" s="40"/>
      <c r="E1545" s="71"/>
    </row>
    <row r="1546" spans="1:5" ht="16.5" customHeight="1" x14ac:dyDescent="0.25">
      <c r="B1546" s="68" t="s">
        <v>870</v>
      </c>
      <c r="C1546" s="75"/>
      <c r="D1546" s="40"/>
      <c r="E1546" s="71"/>
    </row>
    <row r="1547" spans="1:5" ht="16.5" customHeight="1" x14ac:dyDescent="0.25">
      <c r="A1547" s="67" t="s">
        <v>54</v>
      </c>
      <c r="B1547" s="68" t="s">
        <v>871</v>
      </c>
      <c r="C1547" s="75"/>
      <c r="D1547" s="40"/>
      <c r="E1547" s="71"/>
    </row>
    <row r="1548" spans="1:5" ht="16.5" customHeight="1" x14ac:dyDescent="0.25">
      <c r="B1548" s="68" t="s">
        <v>872</v>
      </c>
      <c r="C1548" s="75"/>
      <c r="D1548" s="40"/>
      <c r="E1548" s="71"/>
    </row>
    <row r="1549" spans="1:5" ht="16.5" customHeight="1" x14ac:dyDescent="0.25">
      <c r="A1549" s="67" t="s">
        <v>54</v>
      </c>
      <c r="B1549" s="68" t="s">
        <v>873</v>
      </c>
      <c r="C1549" s="75"/>
      <c r="D1549" s="40"/>
      <c r="E1549" s="71"/>
    </row>
    <row r="1550" spans="1:5" ht="16.5" customHeight="1" x14ac:dyDescent="0.25">
      <c r="B1550" s="68" t="s">
        <v>874</v>
      </c>
      <c r="C1550" s="75"/>
      <c r="D1550" s="40"/>
      <c r="E1550" s="71"/>
    </row>
    <row r="1551" spans="1:5" ht="16.5" customHeight="1" x14ac:dyDescent="0.25">
      <c r="A1551" s="67" t="s">
        <v>176</v>
      </c>
      <c r="B1551" s="68" t="s">
        <v>190</v>
      </c>
      <c r="C1551" s="75">
        <v>1</v>
      </c>
      <c r="D1551" s="173"/>
      <c r="E1551" s="172" t="str">
        <f t="shared" ref="E1551" si="58">IF(D1551&gt;0,D1551*C1551,"")</f>
        <v/>
      </c>
    </row>
    <row r="1552" spans="1:5" ht="16.5" customHeight="1" x14ac:dyDescent="0.25">
      <c r="C1552" s="75"/>
      <c r="D1552" s="40"/>
      <c r="E1552" s="71"/>
    </row>
    <row r="1553" spans="1:5" ht="16.5" customHeight="1" x14ac:dyDescent="0.25">
      <c r="A1553" s="67">
        <v>6</v>
      </c>
      <c r="B1553" s="68" t="s">
        <v>875</v>
      </c>
      <c r="C1553" s="75"/>
      <c r="D1553" s="40"/>
      <c r="E1553" s="71"/>
    </row>
    <row r="1554" spans="1:5" ht="16.5" customHeight="1" x14ac:dyDescent="0.25">
      <c r="A1554" s="67" t="s">
        <v>54</v>
      </c>
      <c r="B1554" s="68" t="s">
        <v>876</v>
      </c>
      <c r="C1554" s="75"/>
      <c r="D1554" s="40"/>
      <c r="E1554" s="71"/>
    </row>
    <row r="1555" spans="1:5" ht="16.5" customHeight="1" x14ac:dyDescent="0.25">
      <c r="B1555" s="68" t="s">
        <v>877</v>
      </c>
      <c r="C1555" s="75"/>
      <c r="D1555" s="40"/>
      <c r="E1555" s="71"/>
    </row>
    <row r="1556" spans="1:5" ht="16.5" customHeight="1" x14ac:dyDescent="0.25">
      <c r="B1556" s="68" t="s">
        <v>878</v>
      </c>
      <c r="C1556" s="75"/>
      <c r="D1556" s="40"/>
      <c r="E1556" s="71"/>
    </row>
    <row r="1557" spans="1:5" ht="16.5" customHeight="1" x14ac:dyDescent="0.25">
      <c r="B1557" s="68" t="s">
        <v>879</v>
      </c>
      <c r="C1557" s="75"/>
      <c r="D1557" s="40"/>
      <c r="E1557" s="71"/>
    </row>
    <row r="1558" spans="1:5" ht="16.5" customHeight="1" x14ac:dyDescent="0.25">
      <c r="B1558" s="68" t="s">
        <v>880</v>
      </c>
      <c r="C1558" s="75"/>
      <c r="D1558" s="40"/>
      <c r="E1558" s="71"/>
    </row>
    <row r="1559" spans="1:5" ht="16.5" customHeight="1" x14ac:dyDescent="0.25">
      <c r="B1559" s="68" t="s">
        <v>881</v>
      </c>
      <c r="C1559" s="75"/>
      <c r="D1559" s="40"/>
      <c r="E1559" s="71"/>
    </row>
    <row r="1560" spans="1:5" ht="16.5" customHeight="1" x14ac:dyDescent="0.25">
      <c r="B1560" s="68" t="s">
        <v>882</v>
      </c>
      <c r="C1560" s="75"/>
      <c r="D1560" s="40"/>
      <c r="E1560" s="71"/>
    </row>
    <row r="1561" spans="1:5" ht="16.5" customHeight="1" x14ac:dyDescent="0.25">
      <c r="B1561" s="68" t="s">
        <v>883</v>
      </c>
      <c r="C1561" s="75"/>
      <c r="D1561" s="40"/>
      <c r="E1561" s="71"/>
    </row>
    <row r="1562" spans="1:5" ht="16.5" customHeight="1" x14ac:dyDescent="0.25">
      <c r="A1562" s="67" t="s">
        <v>54</v>
      </c>
      <c r="B1562" s="68" t="s">
        <v>884</v>
      </c>
      <c r="C1562" s="75"/>
      <c r="D1562" s="40"/>
      <c r="E1562" s="71"/>
    </row>
    <row r="1563" spans="1:5" ht="16.5" customHeight="1" x14ac:dyDescent="0.25">
      <c r="B1563" s="68" t="s">
        <v>885</v>
      </c>
      <c r="C1563" s="75"/>
      <c r="D1563" s="40"/>
      <c r="E1563" s="71"/>
    </row>
    <row r="1564" spans="1:5" ht="16.5" customHeight="1" x14ac:dyDescent="0.25">
      <c r="B1564" s="68" t="s">
        <v>886</v>
      </c>
      <c r="C1564" s="75"/>
      <c r="D1564" s="40"/>
      <c r="E1564" s="71"/>
    </row>
    <row r="1565" spans="1:5" ht="16.5" customHeight="1" x14ac:dyDescent="0.25">
      <c r="B1565" s="68" t="s">
        <v>887</v>
      </c>
      <c r="C1565" s="75"/>
      <c r="D1565" s="40"/>
      <c r="E1565" s="71"/>
    </row>
    <row r="1566" spans="1:5" ht="16.5" customHeight="1" x14ac:dyDescent="0.25">
      <c r="B1566" s="68" t="s">
        <v>888</v>
      </c>
      <c r="C1566" s="75"/>
      <c r="D1566" s="40"/>
      <c r="E1566" s="71"/>
    </row>
    <row r="1567" spans="1:5" ht="16.5" customHeight="1" x14ac:dyDescent="0.25">
      <c r="B1567" s="68" t="s">
        <v>889</v>
      </c>
      <c r="C1567" s="75"/>
      <c r="D1567" s="40"/>
      <c r="E1567" s="71"/>
    </row>
    <row r="1568" spans="1:5" ht="16.5" customHeight="1" x14ac:dyDescent="0.25">
      <c r="B1568" s="68" t="s">
        <v>890</v>
      </c>
      <c r="C1568" s="75"/>
      <c r="D1568" s="40"/>
      <c r="E1568" s="71"/>
    </row>
    <row r="1569" spans="1:5" ht="16.5" customHeight="1" x14ac:dyDescent="0.25">
      <c r="B1569" s="68" t="s">
        <v>891</v>
      </c>
      <c r="C1569" s="75"/>
      <c r="D1569" s="40"/>
      <c r="E1569" s="71"/>
    </row>
    <row r="1570" spans="1:5" ht="16.5" customHeight="1" x14ac:dyDescent="0.25">
      <c r="B1570" s="90" t="s">
        <v>865</v>
      </c>
      <c r="C1570" s="75"/>
      <c r="D1570" s="40"/>
      <c r="E1570" s="71"/>
    </row>
    <row r="1571" spans="1:5" ht="16.5" customHeight="1" x14ac:dyDescent="0.25">
      <c r="B1571" s="68" t="s">
        <v>866</v>
      </c>
      <c r="C1571" s="75"/>
      <c r="D1571" s="40"/>
      <c r="E1571" s="71"/>
    </row>
    <row r="1572" spans="1:5" ht="16.5" customHeight="1" x14ac:dyDescent="0.25">
      <c r="B1572" s="68" t="s">
        <v>867</v>
      </c>
      <c r="C1572" s="75"/>
      <c r="D1572" s="40"/>
      <c r="E1572" s="71"/>
    </row>
    <row r="1573" spans="1:5" ht="16.5" customHeight="1" x14ac:dyDescent="0.25">
      <c r="B1573" s="68" t="s">
        <v>868</v>
      </c>
      <c r="C1573" s="75"/>
      <c r="D1573" s="40"/>
      <c r="E1573" s="71"/>
    </row>
    <row r="1574" spans="1:5" ht="16.5" customHeight="1" x14ac:dyDescent="0.25">
      <c r="B1574" s="68" t="s">
        <v>869</v>
      </c>
      <c r="C1574" s="75"/>
      <c r="D1574" s="40"/>
      <c r="E1574" s="71"/>
    </row>
    <row r="1575" spans="1:5" ht="16.5" customHeight="1" x14ac:dyDescent="0.25">
      <c r="B1575" s="68" t="s">
        <v>870</v>
      </c>
      <c r="C1575" s="75"/>
      <c r="D1575" s="40"/>
      <c r="E1575" s="71"/>
    </row>
    <row r="1576" spans="1:5" ht="16.5" customHeight="1" x14ac:dyDescent="0.25">
      <c r="A1576" s="67" t="s">
        <v>54</v>
      </c>
      <c r="B1576" s="68" t="s">
        <v>892</v>
      </c>
      <c r="C1576" s="75"/>
      <c r="D1576" s="40"/>
      <c r="E1576" s="71"/>
    </row>
    <row r="1577" spans="1:5" ht="16.5" customHeight="1" x14ac:dyDescent="0.25">
      <c r="A1577" s="67" t="s">
        <v>176</v>
      </c>
      <c r="B1577" s="68" t="s">
        <v>190</v>
      </c>
      <c r="C1577" s="75">
        <v>1</v>
      </c>
      <c r="D1577" s="173"/>
      <c r="E1577" s="172" t="str">
        <f t="shared" ref="E1577" si="59">IF(D1577&gt;0,D1577*C1577,"")</f>
        <v/>
      </c>
    </row>
    <row r="1578" spans="1:5" ht="16.149999999999999" customHeight="1" x14ac:dyDescent="0.25">
      <c r="B1578" s="41"/>
      <c r="C1578" s="75"/>
    </row>
    <row r="1579" spans="1:5" ht="16.149999999999999" customHeight="1" x14ac:dyDescent="0.25">
      <c r="A1579" s="67">
        <v>7</v>
      </c>
      <c r="B1579" s="41" t="s">
        <v>893</v>
      </c>
      <c r="C1579" s="75"/>
    </row>
    <row r="1580" spans="1:5" ht="16.149999999999999" customHeight="1" x14ac:dyDescent="0.25">
      <c r="B1580" s="41" t="s">
        <v>894</v>
      </c>
      <c r="C1580" s="75"/>
    </row>
    <row r="1581" spans="1:5" ht="16.149999999999999" customHeight="1" x14ac:dyDescent="0.25">
      <c r="B1581" s="41" t="s">
        <v>895</v>
      </c>
      <c r="C1581" s="75"/>
    </row>
    <row r="1582" spans="1:5" ht="16.5" customHeight="1" x14ac:dyDescent="0.25">
      <c r="A1582" s="67" t="s">
        <v>176</v>
      </c>
      <c r="B1582" s="68" t="s">
        <v>896</v>
      </c>
      <c r="C1582" s="75">
        <v>5</v>
      </c>
      <c r="D1582" s="173"/>
      <c r="E1582" s="172" t="str">
        <f t="shared" ref="E1582" si="60">IF(D1582&gt;0,D1582*C1582,"")</f>
        <v/>
      </c>
    </row>
    <row r="1583" spans="1:5" ht="16.149999999999999" customHeight="1" x14ac:dyDescent="0.25">
      <c r="C1583" s="75"/>
    </row>
    <row r="1584" spans="1:5" ht="16.149999999999999" customHeight="1" x14ac:dyDescent="0.25">
      <c r="A1584" s="67">
        <v>8</v>
      </c>
      <c r="B1584" s="68" t="s">
        <v>897</v>
      </c>
      <c r="C1584" s="75"/>
    </row>
    <row r="1585" spans="1:5" ht="16.149999999999999" customHeight="1" x14ac:dyDescent="0.25">
      <c r="B1585" s="68" t="s">
        <v>898</v>
      </c>
      <c r="C1585" s="75"/>
    </row>
    <row r="1586" spans="1:5" ht="16.149999999999999" customHeight="1" x14ac:dyDescent="0.25">
      <c r="B1586" s="68" t="s">
        <v>899</v>
      </c>
      <c r="C1586" s="75"/>
    </row>
    <row r="1587" spans="1:5" ht="16.149999999999999" customHeight="1" x14ac:dyDescent="0.25">
      <c r="B1587" s="68" t="s">
        <v>900</v>
      </c>
      <c r="C1587" s="75"/>
    </row>
    <row r="1588" spans="1:5" ht="16.149999999999999" customHeight="1" x14ac:dyDescent="0.25">
      <c r="B1588" s="68" t="s">
        <v>901</v>
      </c>
      <c r="C1588" s="75"/>
    </row>
    <row r="1589" spans="1:5" ht="16.149999999999999" customHeight="1" x14ac:dyDescent="0.25">
      <c r="B1589" s="68" t="s">
        <v>902</v>
      </c>
      <c r="C1589" s="75"/>
    </row>
    <row r="1590" spans="1:5" ht="16.149999999999999" customHeight="1" x14ac:dyDescent="0.25">
      <c r="A1590" s="67" t="s">
        <v>176</v>
      </c>
      <c r="B1590" s="68" t="s">
        <v>247</v>
      </c>
      <c r="C1590" s="91">
        <v>0.05</v>
      </c>
      <c r="D1590" s="178">
        <f>SUM(E1498:E1587)+SUM(E161:E164)</f>
        <v>0</v>
      </c>
      <c r="E1590" s="172" t="str">
        <f>IF(D1590&gt;0,D1590*C1590,"")</f>
        <v/>
      </c>
    </row>
    <row r="1591" spans="1:5" ht="16.149999999999999" customHeight="1" x14ac:dyDescent="0.25">
      <c r="C1591" s="75"/>
    </row>
    <row r="1592" spans="1:5" ht="16.149999999999999" customHeight="1" thickBot="1" x14ac:dyDescent="0.3">
      <c r="A1592" s="77"/>
      <c r="B1592" s="56" t="s">
        <v>903</v>
      </c>
      <c r="C1592" s="50"/>
      <c r="D1592" s="50"/>
      <c r="E1592" s="50">
        <f>SUM(E1498:E1591)</f>
        <v>0</v>
      </c>
    </row>
    <row r="1593" spans="1:5" s="36" customFormat="1" ht="16.149999999999999" customHeight="1" thickTop="1" thickBot="1" x14ac:dyDescent="0.3">
      <c r="A1593" s="86"/>
      <c r="B1593" s="34"/>
      <c r="C1593" s="70"/>
      <c r="D1593" s="52"/>
    </row>
    <row r="1594" spans="1:5" s="65" customFormat="1" ht="36.75" thickBot="1" x14ac:dyDescent="0.3">
      <c r="A1594" s="64"/>
      <c r="B1594" s="235" t="s">
        <v>1463</v>
      </c>
      <c r="C1594" s="236"/>
      <c r="D1594" s="236"/>
      <c r="E1594" s="237"/>
    </row>
    <row r="1595" spans="1:5" s="36" customFormat="1" ht="16.149999999999999" customHeight="1" x14ac:dyDescent="0.25">
      <c r="A1595" s="33" t="s">
        <v>9</v>
      </c>
      <c r="B1595" s="36" t="s">
        <v>10</v>
      </c>
      <c r="C1595" s="70"/>
      <c r="D1595" s="53"/>
    </row>
    <row r="1597" spans="1:5" s="83" customFormat="1" ht="12.75" x14ac:dyDescent="0.25">
      <c r="A1597" s="59" t="s">
        <v>54</v>
      </c>
      <c r="B1597" s="92" t="s">
        <v>904</v>
      </c>
      <c r="C1597" s="93"/>
      <c r="D1597" s="70"/>
      <c r="E1597" s="82"/>
    </row>
    <row r="1598" spans="1:5" s="83" customFormat="1" ht="12.75" x14ac:dyDescent="0.25">
      <c r="A1598" s="59"/>
      <c r="B1598" s="92" t="s">
        <v>905</v>
      </c>
      <c r="C1598" s="93"/>
      <c r="D1598" s="70"/>
      <c r="E1598" s="82"/>
    </row>
    <row r="1599" spans="1:5" s="83" customFormat="1" ht="12.75" x14ac:dyDescent="0.25">
      <c r="A1599" s="59"/>
      <c r="B1599" s="92" t="s">
        <v>906</v>
      </c>
      <c r="C1599" s="93"/>
      <c r="D1599" s="70"/>
      <c r="E1599" s="82"/>
    </row>
    <row r="1600" spans="1:5" s="83" customFormat="1" ht="12.75" x14ac:dyDescent="0.25">
      <c r="A1600" s="59"/>
      <c r="B1600" s="92" t="s">
        <v>907</v>
      </c>
      <c r="C1600" s="93"/>
      <c r="D1600" s="70"/>
      <c r="E1600" s="82"/>
    </row>
    <row r="1601" spans="1:5" s="83" customFormat="1" ht="12.75" x14ac:dyDescent="0.25">
      <c r="A1601" s="93"/>
      <c r="B1601" s="92"/>
      <c r="C1601" s="93"/>
      <c r="D1601" s="70"/>
      <c r="E1601" s="82"/>
    </row>
    <row r="1602" spans="1:5" s="83" customFormat="1" ht="12.75" x14ac:dyDescent="0.25">
      <c r="A1602" s="59" t="s">
        <v>54</v>
      </c>
      <c r="B1602" s="92" t="s">
        <v>908</v>
      </c>
      <c r="C1602" s="93"/>
      <c r="D1602" s="70"/>
      <c r="E1602" s="82"/>
    </row>
    <row r="1603" spans="1:5" s="83" customFormat="1" ht="12.75" x14ac:dyDescent="0.25">
      <c r="A1603" s="59"/>
      <c r="B1603" s="92" t="s">
        <v>909</v>
      </c>
      <c r="C1603" s="93"/>
      <c r="D1603" s="70"/>
      <c r="E1603" s="82"/>
    </row>
    <row r="1604" spans="1:5" s="83" customFormat="1" ht="12.75" x14ac:dyDescent="0.25">
      <c r="A1604" s="59"/>
      <c r="B1604" s="92" t="s">
        <v>910</v>
      </c>
      <c r="C1604" s="93"/>
      <c r="D1604" s="70"/>
      <c r="E1604" s="82"/>
    </row>
    <row r="1605" spans="1:5" s="83" customFormat="1" ht="12.75" x14ac:dyDescent="0.25">
      <c r="A1605" s="93"/>
      <c r="B1605" s="94" t="s">
        <v>911</v>
      </c>
      <c r="C1605" s="93"/>
      <c r="D1605" s="70"/>
      <c r="E1605" s="82"/>
    </row>
    <row r="1606" spans="1:5" s="83" customFormat="1" ht="12.75" x14ac:dyDescent="0.25">
      <c r="A1606" s="93"/>
      <c r="B1606" s="94"/>
      <c r="C1606" s="93"/>
      <c r="D1606" s="70"/>
      <c r="E1606" s="82"/>
    </row>
    <row r="1607" spans="1:5" s="100" customFormat="1" ht="12.75" x14ac:dyDescent="0.25">
      <c r="A1607" s="95"/>
      <c r="B1607" s="96" t="s">
        <v>296</v>
      </c>
      <c r="C1607" s="97"/>
      <c r="D1607" s="98"/>
      <c r="E1607" s="99"/>
    </row>
    <row r="1608" spans="1:5" s="105" customFormat="1" ht="12.75" x14ac:dyDescent="0.25">
      <c r="A1608" s="59" t="s">
        <v>54</v>
      </c>
      <c r="B1608" s="101" t="s">
        <v>912</v>
      </c>
      <c r="C1608" s="102"/>
      <c r="D1608" s="103"/>
      <c r="E1608" s="104"/>
    </row>
    <row r="1609" spans="1:5" s="105" customFormat="1" ht="12.75" x14ac:dyDescent="0.25">
      <c r="A1609" s="59"/>
      <c r="B1609" s="101" t="s">
        <v>913</v>
      </c>
      <c r="C1609" s="102"/>
      <c r="D1609" s="103"/>
      <c r="E1609" s="104"/>
    </row>
    <row r="1610" spans="1:5" s="105" customFormat="1" ht="12.75" x14ac:dyDescent="0.25">
      <c r="A1610" s="59"/>
      <c r="B1610" s="101" t="s">
        <v>914</v>
      </c>
      <c r="C1610" s="102"/>
      <c r="D1610" s="103"/>
      <c r="E1610" s="104"/>
    </row>
    <row r="1611" spans="1:5" s="105" customFormat="1" ht="12.75" x14ac:dyDescent="0.25">
      <c r="A1611" s="93"/>
      <c r="B1611" s="94"/>
      <c r="C1611" s="93"/>
      <c r="D1611" s="70"/>
      <c r="E1611" s="82"/>
    </row>
    <row r="1612" spans="1:5" s="105" customFormat="1" ht="12.75" x14ac:dyDescent="0.25">
      <c r="A1612" s="59" t="s">
        <v>54</v>
      </c>
      <c r="B1612" s="106" t="s">
        <v>915</v>
      </c>
      <c r="C1612" s="107"/>
      <c r="D1612" s="108"/>
      <c r="E1612" s="108"/>
    </row>
    <row r="1613" spans="1:5" s="105" customFormat="1" ht="12.75" x14ac:dyDescent="0.25">
      <c r="A1613" s="59"/>
      <c r="B1613" s="106" t="s">
        <v>916</v>
      </c>
      <c r="C1613" s="107"/>
      <c r="D1613" s="108"/>
      <c r="E1613" s="108"/>
    </row>
    <row r="1614" spans="1:5" s="105" customFormat="1" ht="12.75" x14ac:dyDescent="0.25">
      <c r="A1614" s="59"/>
      <c r="B1614" s="106" t="s">
        <v>917</v>
      </c>
      <c r="C1614" s="107"/>
      <c r="D1614" s="108"/>
      <c r="E1614" s="108"/>
    </row>
    <row r="1615" spans="1:5" s="105" customFormat="1" ht="12.75" x14ac:dyDescent="0.25">
      <c r="A1615" s="59"/>
      <c r="B1615" s="106" t="s">
        <v>918</v>
      </c>
      <c r="C1615" s="107"/>
      <c r="D1615" s="108"/>
      <c r="E1615" s="108"/>
    </row>
    <row r="1616" spans="1:5" s="105" customFormat="1" ht="12.75" x14ac:dyDescent="0.25">
      <c r="A1616" s="59"/>
      <c r="B1616" s="106" t="s">
        <v>919</v>
      </c>
      <c r="C1616" s="107"/>
      <c r="D1616" s="108"/>
      <c r="E1616" s="108"/>
    </row>
    <row r="1617" spans="1:5" s="105" customFormat="1" ht="12.75" x14ac:dyDescent="0.25">
      <c r="A1617" s="59"/>
      <c r="B1617" s="106" t="s">
        <v>920</v>
      </c>
      <c r="C1617" s="107"/>
      <c r="D1617" s="108"/>
      <c r="E1617" s="108"/>
    </row>
    <row r="1618" spans="1:5" s="105" customFormat="1" ht="12.75" x14ac:dyDescent="0.25">
      <c r="A1618" s="59"/>
      <c r="B1618" s="106" t="s">
        <v>921</v>
      </c>
      <c r="C1618" s="107"/>
      <c r="D1618" s="108"/>
      <c r="E1618" s="108"/>
    </row>
    <row r="1619" spans="1:5" s="105" customFormat="1" ht="12.75" x14ac:dyDescent="0.25">
      <c r="A1619" s="95"/>
      <c r="B1619" s="106"/>
      <c r="C1619" s="107"/>
      <c r="D1619" s="108"/>
      <c r="E1619" s="108"/>
    </row>
    <row r="1620" spans="1:5" s="105" customFormat="1" ht="12.75" x14ac:dyDescent="0.25">
      <c r="A1620" s="59" t="s">
        <v>54</v>
      </c>
      <c r="B1620" s="106" t="s">
        <v>922</v>
      </c>
      <c r="C1620" s="107"/>
      <c r="D1620" s="108"/>
      <c r="E1620" s="108"/>
    </row>
    <row r="1621" spans="1:5" s="105" customFormat="1" ht="12.75" x14ac:dyDescent="0.25">
      <c r="A1621" s="59"/>
      <c r="B1621" s="106" t="s">
        <v>923</v>
      </c>
      <c r="C1621" s="107"/>
      <c r="D1621" s="108"/>
      <c r="E1621" s="108"/>
    </row>
    <row r="1622" spans="1:5" s="105" customFormat="1" ht="12.75" x14ac:dyDescent="0.25">
      <c r="A1622" s="59"/>
      <c r="B1622" s="106" t="s">
        <v>924</v>
      </c>
      <c r="C1622" s="107"/>
      <c r="D1622" s="108"/>
      <c r="E1622" s="108"/>
    </row>
    <row r="1623" spans="1:5" s="105" customFormat="1" ht="12.75" x14ac:dyDescent="0.25">
      <c r="A1623" s="59"/>
      <c r="B1623" s="106" t="s">
        <v>925</v>
      </c>
      <c r="C1623" s="107"/>
      <c r="D1623" s="108"/>
      <c r="E1623" s="108"/>
    </row>
    <row r="1624" spans="1:5" s="105" customFormat="1" ht="12.75" x14ac:dyDescent="0.25">
      <c r="A1624" s="59"/>
      <c r="B1624" s="106" t="s">
        <v>926</v>
      </c>
      <c r="C1624" s="107"/>
      <c r="D1624" s="108"/>
      <c r="E1624" s="108"/>
    </row>
    <row r="1625" spans="1:5" s="105" customFormat="1" ht="12.75" x14ac:dyDescent="0.25">
      <c r="A1625" s="95"/>
      <c r="B1625" s="106"/>
      <c r="C1625" s="107"/>
      <c r="D1625" s="108"/>
      <c r="E1625" s="108"/>
    </row>
    <row r="1626" spans="1:5" s="105" customFormat="1" ht="12.75" x14ac:dyDescent="0.25">
      <c r="A1626" s="59" t="s">
        <v>54</v>
      </c>
      <c r="B1626" s="106" t="s">
        <v>927</v>
      </c>
      <c r="C1626" s="107"/>
      <c r="D1626" s="108"/>
      <c r="E1626" s="108"/>
    </row>
    <row r="1627" spans="1:5" s="105" customFormat="1" ht="12.75" x14ac:dyDescent="0.25">
      <c r="A1627" s="59"/>
      <c r="B1627" s="106" t="s">
        <v>928</v>
      </c>
      <c r="C1627" s="107"/>
      <c r="D1627" s="108"/>
      <c r="E1627" s="108"/>
    </row>
    <row r="1628" spans="1:5" s="105" customFormat="1" ht="12.75" x14ac:dyDescent="0.25">
      <c r="A1628" s="59"/>
      <c r="B1628" s="106" t="s">
        <v>929</v>
      </c>
      <c r="C1628" s="107"/>
      <c r="D1628" s="108"/>
      <c r="E1628" s="108"/>
    </row>
    <row r="1629" spans="1:5" s="105" customFormat="1" ht="12.75" x14ac:dyDescent="0.25">
      <c r="A1629" s="59"/>
      <c r="B1629" s="106" t="s">
        <v>930</v>
      </c>
      <c r="C1629" s="107"/>
      <c r="D1629" s="108"/>
      <c r="E1629" s="108"/>
    </row>
    <row r="1630" spans="1:5" s="105" customFormat="1" ht="12.75" x14ac:dyDescent="0.25">
      <c r="A1630" s="59"/>
      <c r="B1630" s="106" t="s">
        <v>931</v>
      </c>
      <c r="C1630" s="107"/>
      <c r="D1630" s="108"/>
      <c r="E1630" s="108"/>
    </row>
    <row r="1631" spans="1:5" s="105" customFormat="1" ht="12.75" x14ac:dyDescent="0.25">
      <c r="A1631" s="59"/>
      <c r="B1631" s="106" t="s">
        <v>932</v>
      </c>
      <c r="C1631" s="107"/>
      <c r="D1631" s="108"/>
      <c r="E1631" s="108"/>
    </row>
    <row r="1632" spans="1:5" s="105" customFormat="1" ht="12.75" x14ac:dyDescent="0.25">
      <c r="A1632" s="59"/>
      <c r="B1632" s="106" t="s">
        <v>933</v>
      </c>
      <c r="C1632" s="107"/>
      <c r="D1632" s="108"/>
      <c r="E1632" s="108"/>
    </row>
    <row r="1633" spans="1:5" s="105" customFormat="1" ht="12.75" x14ac:dyDescent="0.25">
      <c r="A1633" s="95"/>
      <c r="B1633" s="106"/>
      <c r="C1633" s="107"/>
      <c r="D1633" s="108"/>
      <c r="E1633" s="108"/>
    </row>
    <row r="1634" spans="1:5" s="105" customFormat="1" ht="12.75" x14ac:dyDescent="0.25">
      <c r="A1634" s="59" t="s">
        <v>54</v>
      </c>
      <c r="B1634" s="106" t="s">
        <v>934</v>
      </c>
      <c r="C1634" s="107"/>
      <c r="D1634" s="108"/>
      <c r="E1634" s="108"/>
    </row>
    <row r="1635" spans="1:5" s="105" customFormat="1" ht="12.75" x14ac:dyDescent="0.25">
      <c r="A1635" s="59"/>
      <c r="B1635" s="106" t="s">
        <v>935</v>
      </c>
      <c r="C1635" s="107"/>
      <c r="D1635" s="108"/>
      <c r="E1635" s="108"/>
    </row>
    <row r="1636" spans="1:5" s="105" customFormat="1" ht="12.75" x14ac:dyDescent="0.25">
      <c r="A1636" s="59"/>
      <c r="B1636" s="106" t="s">
        <v>936</v>
      </c>
      <c r="C1636" s="107"/>
      <c r="D1636" s="108"/>
      <c r="E1636" s="108"/>
    </row>
    <row r="1637" spans="1:5" s="105" customFormat="1" ht="12.75" x14ac:dyDescent="0.25">
      <c r="A1637" s="95"/>
      <c r="B1637" s="106"/>
      <c r="C1637" s="107"/>
      <c r="D1637" s="108"/>
      <c r="E1637" s="108"/>
    </row>
    <row r="1638" spans="1:5" s="105" customFormat="1" ht="12.75" x14ac:dyDescent="0.25">
      <c r="A1638" s="59" t="s">
        <v>54</v>
      </c>
      <c r="B1638" s="106" t="s">
        <v>937</v>
      </c>
      <c r="C1638" s="107"/>
      <c r="D1638" s="108"/>
      <c r="E1638" s="108"/>
    </row>
    <row r="1639" spans="1:5" s="105" customFormat="1" ht="12.75" x14ac:dyDescent="0.25">
      <c r="A1639" s="59"/>
      <c r="B1639" s="106" t="s">
        <v>938</v>
      </c>
      <c r="C1639" s="107"/>
      <c r="D1639" s="108"/>
      <c r="E1639" s="108"/>
    </row>
    <row r="1640" spans="1:5" s="105" customFormat="1" ht="12.75" x14ac:dyDescent="0.25">
      <c r="A1640" s="59"/>
      <c r="B1640" s="106" t="s">
        <v>939</v>
      </c>
      <c r="C1640" s="107"/>
      <c r="D1640" s="108"/>
      <c r="E1640" s="108"/>
    </row>
    <row r="1641" spans="1:5" s="105" customFormat="1" ht="12.75" x14ac:dyDescent="0.25">
      <c r="A1641" s="59"/>
      <c r="B1641" s="106" t="s">
        <v>940</v>
      </c>
      <c r="C1641" s="107"/>
      <c r="D1641" s="108"/>
      <c r="E1641" s="108"/>
    </row>
    <row r="1642" spans="1:5" s="105" customFormat="1" ht="12.75" x14ac:dyDescent="0.25">
      <c r="A1642" s="59"/>
      <c r="B1642" s="106" t="s">
        <v>941</v>
      </c>
      <c r="C1642" s="107"/>
      <c r="D1642" s="108"/>
      <c r="E1642" s="108"/>
    </row>
    <row r="1643" spans="1:5" s="105" customFormat="1" ht="12.75" x14ac:dyDescent="0.25">
      <c r="A1643" s="95"/>
      <c r="B1643" s="106"/>
      <c r="C1643" s="107"/>
      <c r="D1643" s="108"/>
      <c r="E1643" s="108"/>
    </row>
    <row r="1644" spans="1:5" s="105" customFormat="1" ht="12.75" x14ac:dyDescent="0.25">
      <c r="A1644" s="59" t="s">
        <v>54</v>
      </c>
      <c r="B1644" s="106" t="s">
        <v>942</v>
      </c>
      <c r="C1644" s="107"/>
      <c r="D1644" s="108"/>
      <c r="E1644" s="108"/>
    </row>
    <row r="1645" spans="1:5" s="105" customFormat="1" ht="12.75" x14ac:dyDescent="0.25">
      <c r="A1645" s="59"/>
      <c r="B1645" s="106" t="s">
        <v>943</v>
      </c>
      <c r="C1645" s="107"/>
      <c r="D1645" s="108"/>
      <c r="E1645" s="108"/>
    </row>
    <row r="1646" spans="1:5" s="105" customFormat="1" ht="12.75" x14ac:dyDescent="0.25">
      <c r="A1646" s="59"/>
      <c r="B1646" s="106" t="s">
        <v>944</v>
      </c>
      <c r="C1646" s="107"/>
      <c r="D1646" s="108"/>
      <c r="E1646" s="108"/>
    </row>
    <row r="1647" spans="1:5" s="105" customFormat="1" ht="12.75" x14ac:dyDescent="0.25">
      <c r="A1647" s="59"/>
      <c r="B1647" s="106" t="s">
        <v>945</v>
      </c>
      <c r="C1647" s="107"/>
      <c r="D1647" s="108"/>
      <c r="E1647" s="108"/>
    </row>
    <row r="1648" spans="1:5" s="105" customFormat="1" ht="12.75" x14ac:dyDescent="0.25">
      <c r="A1648" s="59"/>
      <c r="B1648" s="106" t="s">
        <v>946</v>
      </c>
      <c r="C1648" s="107"/>
      <c r="D1648" s="108"/>
      <c r="E1648" s="108"/>
    </row>
    <row r="1649" spans="1:5" s="105" customFormat="1" ht="12.75" x14ac:dyDescent="0.25">
      <c r="A1649" s="59"/>
      <c r="B1649" s="106"/>
      <c r="C1649" s="107"/>
      <c r="D1649" s="108"/>
      <c r="E1649" s="108"/>
    </row>
    <row r="1650" spans="1:5" s="105" customFormat="1" ht="12.75" x14ac:dyDescent="0.25">
      <c r="A1650" s="59" t="s">
        <v>54</v>
      </c>
      <c r="B1650" s="105" t="s">
        <v>947</v>
      </c>
      <c r="C1650" s="107"/>
      <c r="D1650" s="108"/>
      <c r="E1650" s="108"/>
    </row>
    <row r="1651" spans="1:5" s="105" customFormat="1" ht="12.75" x14ac:dyDescent="0.25">
      <c r="A1651" s="59"/>
      <c r="B1651" s="105" t="s">
        <v>948</v>
      </c>
      <c r="C1651" s="107"/>
      <c r="D1651" s="108"/>
      <c r="E1651" s="108"/>
    </row>
    <row r="1652" spans="1:5" s="105" customFormat="1" ht="12.75" x14ac:dyDescent="0.25">
      <c r="A1652" s="59"/>
      <c r="B1652" s="105" t="s">
        <v>949</v>
      </c>
      <c r="C1652" s="107"/>
      <c r="D1652" s="108"/>
      <c r="E1652" s="108"/>
    </row>
    <row r="1653" spans="1:5" s="105" customFormat="1" ht="12.75" x14ac:dyDescent="0.25">
      <c r="A1653" s="59"/>
      <c r="B1653" s="105" t="s">
        <v>950</v>
      </c>
      <c r="C1653" s="107"/>
      <c r="D1653" s="108"/>
      <c r="E1653" s="108"/>
    </row>
    <row r="1654" spans="1:5" s="105" customFormat="1" ht="12.75" x14ac:dyDescent="0.25">
      <c r="A1654" s="59"/>
      <c r="B1654" s="105" t="s">
        <v>951</v>
      </c>
      <c r="C1654" s="107"/>
      <c r="D1654" s="108"/>
      <c r="E1654" s="108"/>
    </row>
    <row r="1655" spans="1:5" s="105" customFormat="1" ht="12.75" x14ac:dyDescent="0.25">
      <c r="A1655" s="59"/>
      <c r="B1655" s="105" t="s">
        <v>952</v>
      </c>
      <c r="C1655" s="107"/>
      <c r="D1655" s="108"/>
      <c r="E1655" s="108"/>
    </row>
    <row r="1656" spans="1:5" s="105" customFormat="1" ht="12.75" x14ac:dyDescent="0.25">
      <c r="A1656" s="59"/>
      <c r="B1656" s="105" t="s">
        <v>953</v>
      </c>
      <c r="C1656" s="107"/>
      <c r="D1656" s="108"/>
      <c r="E1656" s="108"/>
    </row>
    <row r="1657" spans="1:5" s="105" customFormat="1" ht="12.75" x14ac:dyDescent="0.25">
      <c r="A1657" s="59"/>
      <c r="B1657" s="105" t="s">
        <v>954</v>
      </c>
      <c r="C1657" s="107"/>
      <c r="D1657" s="108"/>
      <c r="E1657" s="108"/>
    </row>
    <row r="1658" spans="1:5" s="105" customFormat="1" ht="12.75" x14ac:dyDescent="0.25">
      <c r="A1658" s="59"/>
      <c r="B1658" s="106"/>
      <c r="C1658" s="107"/>
      <c r="D1658" s="108"/>
      <c r="E1658" s="108"/>
    </row>
    <row r="1659" spans="1:5" s="105" customFormat="1" ht="12.75" x14ac:dyDescent="0.25">
      <c r="A1659" s="59" t="s">
        <v>54</v>
      </c>
      <c r="B1659" s="105" t="s">
        <v>955</v>
      </c>
      <c r="C1659" s="107"/>
      <c r="D1659" s="108"/>
      <c r="E1659" s="108"/>
    </row>
    <row r="1660" spans="1:5" s="105" customFormat="1" ht="12.75" x14ac:dyDescent="0.25">
      <c r="A1660" s="59"/>
      <c r="B1660" s="106"/>
      <c r="C1660" s="107"/>
      <c r="D1660" s="108"/>
      <c r="E1660" s="108"/>
    </row>
    <row r="1661" spans="1:5" s="105" customFormat="1" ht="12.75" x14ac:dyDescent="0.25">
      <c r="A1661" s="59" t="s">
        <v>54</v>
      </c>
      <c r="B1661" s="106" t="s">
        <v>956</v>
      </c>
      <c r="C1661" s="107"/>
      <c r="D1661" s="108"/>
      <c r="E1661" s="108"/>
    </row>
    <row r="1662" spans="1:5" s="105" customFormat="1" ht="12.75" x14ac:dyDescent="0.25">
      <c r="A1662" s="59"/>
      <c r="B1662" s="106" t="s">
        <v>957</v>
      </c>
      <c r="C1662" s="107"/>
      <c r="D1662" s="108"/>
      <c r="E1662" s="108"/>
    </row>
    <row r="1663" spans="1:5" s="105" customFormat="1" ht="12.75" x14ac:dyDescent="0.25">
      <c r="A1663" s="59"/>
      <c r="B1663" s="106"/>
      <c r="C1663" s="107"/>
      <c r="D1663" s="108"/>
      <c r="E1663" s="108"/>
    </row>
    <row r="1664" spans="1:5" s="105" customFormat="1" ht="12.75" x14ac:dyDescent="0.25">
      <c r="A1664" s="59" t="s">
        <v>54</v>
      </c>
      <c r="B1664" s="106" t="s">
        <v>958</v>
      </c>
      <c r="C1664" s="107"/>
      <c r="D1664" s="108"/>
      <c r="E1664" s="108"/>
    </row>
    <row r="1665" spans="1:5" s="105" customFormat="1" ht="12.75" x14ac:dyDescent="0.25">
      <c r="A1665" s="59"/>
      <c r="B1665" s="106" t="s">
        <v>959</v>
      </c>
      <c r="C1665" s="107"/>
      <c r="D1665" s="108"/>
      <c r="E1665" s="108"/>
    </row>
    <row r="1666" spans="1:5" s="105" customFormat="1" ht="12.75" x14ac:dyDescent="0.25">
      <c r="A1666" s="93"/>
      <c r="B1666" s="106"/>
      <c r="C1666" s="107"/>
      <c r="D1666" s="108"/>
      <c r="E1666" s="108"/>
    </row>
    <row r="1667" spans="1:5" s="105" customFormat="1" ht="12.75" x14ac:dyDescent="0.25">
      <c r="A1667" s="59" t="s">
        <v>54</v>
      </c>
      <c r="B1667" s="106" t="s">
        <v>960</v>
      </c>
      <c r="C1667" s="107"/>
      <c r="D1667" s="108"/>
      <c r="E1667" s="108"/>
    </row>
    <row r="1668" spans="1:5" s="105" customFormat="1" ht="12.75" x14ac:dyDescent="0.25">
      <c r="A1668" s="59"/>
      <c r="B1668" s="106" t="s">
        <v>961</v>
      </c>
      <c r="C1668" s="107"/>
      <c r="D1668" s="108"/>
      <c r="E1668" s="108"/>
    </row>
    <row r="1669" spans="1:5" s="105" customFormat="1" ht="12.75" x14ac:dyDescent="0.25">
      <c r="A1669" s="93"/>
      <c r="B1669" s="106"/>
      <c r="C1669" s="107"/>
      <c r="D1669" s="108"/>
      <c r="E1669" s="108"/>
    </row>
    <row r="1670" spans="1:5" s="105" customFormat="1" ht="12.75" x14ac:dyDescent="0.25">
      <c r="A1670" s="59" t="s">
        <v>54</v>
      </c>
      <c r="B1670" s="106" t="s">
        <v>962</v>
      </c>
      <c r="C1670" s="107"/>
      <c r="D1670" s="108"/>
      <c r="E1670" s="108"/>
    </row>
    <row r="1671" spans="1:5" s="105" customFormat="1" ht="12.75" x14ac:dyDescent="0.25">
      <c r="A1671" s="59"/>
      <c r="B1671" s="106" t="s">
        <v>963</v>
      </c>
      <c r="C1671" s="107"/>
      <c r="D1671" s="108"/>
      <c r="E1671" s="108"/>
    </row>
    <row r="1672" spans="1:5" s="105" customFormat="1" ht="12.75" x14ac:dyDescent="0.25">
      <c r="A1672" s="59"/>
      <c r="B1672" s="106"/>
      <c r="C1672" s="107"/>
      <c r="D1672" s="108"/>
      <c r="E1672" s="108"/>
    </row>
    <row r="1673" spans="1:5" s="105" customFormat="1" ht="12.75" x14ac:dyDescent="0.25">
      <c r="A1673" s="59" t="s">
        <v>54</v>
      </c>
      <c r="B1673" s="106" t="s">
        <v>964</v>
      </c>
      <c r="C1673" s="107"/>
      <c r="D1673" s="108"/>
      <c r="E1673" s="108"/>
    </row>
    <row r="1674" spans="1:5" s="105" customFormat="1" ht="12.75" x14ac:dyDescent="0.25">
      <c r="A1674" s="59"/>
      <c r="B1674" s="106" t="s">
        <v>965</v>
      </c>
      <c r="C1674" s="107"/>
      <c r="D1674" s="108"/>
      <c r="E1674" s="108"/>
    </row>
    <row r="1675" spans="1:5" s="105" customFormat="1" ht="12.75" x14ac:dyDescent="0.25">
      <c r="A1675" s="59"/>
      <c r="B1675" s="106" t="s">
        <v>966</v>
      </c>
      <c r="C1675" s="107"/>
      <c r="D1675" s="108"/>
      <c r="E1675" s="108"/>
    </row>
    <row r="1676" spans="1:5" s="105" customFormat="1" ht="12.75" x14ac:dyDescent="0.25">
      <c r="A1676" s="59"/>
      <c r="B1676" s="106" t="s">
        <v>967</v>
      </c>
      <c r="C1676" s="107"/>
      <c r="D1676" s="108"/>
      <c r="E1676" s="108"/>
    </row>
    <row r="1677" spans="1:5" s="105" customFormat="1" ht="16.149999999999999" customHeight="1" x14ac:dyDescent="0.25">
      <c r="A1677" s="93"/>
      <c r="B1677" s="94"/>
      <c r="C1677" s="93"/>
      <c r="D1677" s="70"/>
      <c r="E1677" s="82"/>
    </row>
    <row r="1678" spans="1:5" s="83" customFormat="1" ht="16.149999999999999" customHeight="1" x14ac:dyDescent="0.25">
      <c r="A1678" s="57" t="s">
        <v>111</v>
      </c>
      <c r="B1678" s="58" t="s">
        <v>129</v>
      </c>
      <c r="C1678" s="93"/>
      <c r="D1678" s="70"/>
      <c r="E1678" s="82"/>
    </row>
    <row r="1679" spans="1:5" s="83" customFormat="1" ht="16.149999999999999" customHeight="1" x14ac:dyDescent="0.25">
      <c r="A1679" s="109"/>
      <c r="B1679" s="110"/>
      <c r="C1679" s="93"/>
      <c r="D1679" s="70"/>
      <c r="E1679" s="82"/>
    </row>
    <row r="1680" spans="1:5" s="83" customFormat="1" ht="16.149999999999999" customHeight="1" x14ac:dyDescent="0.25">
      <c r="A1680" s="67">
        <v>1</v>
      </c>
      <c r="B1680" s="111" t="s">
        <v>968</v>
      </c>
      <c r="C1680" s="112"/>
      <c r="E1680" s="82"/>
    </row>
    <row r="1681" spans="1:5" s="83" customFormat="1" ht="16.149999999999999" customHeight="1" x14ac:dyDescent="0.25">
      <c r="A1681" s="67"/>
      <c r="B1681" s="111" t="s">
        <v>969</v>
      </c>
      <c r="C1681" s="112"/>
      <c r="E1681" s="82"/>
    </row>
    <row r="1682" spans="1:5" s="83" customFormat="1" ht="16.149999999999999" customHeight="1" x14ac:dyDescent="0.25">
      <c r="A1682" s="67" t="s">
        <v>176</v>
      </c>
      <c r="B1682" s="110" t="s">
        <v>970</v>
      </c>
      <c r="C1682" s="70">
        <v>3500</v>
      </c>
      <c r="D1682" s="175"/>
      <c r="E1682" s="172" t="str">
        <f>IF(D1682&gt;0,D1682*C1682,"")</f>
        <v/>
      </c>
    </row>
    <row r="1683" spans="1:5" s="83" customFormat="1" ht="16.149999999999999" customHeight="1" x14ac:dyDescent="0.25">
      <c r="A1683" s="67"/>
      <c r="B1683" s="165" t="s">
        <v>1396</v>
      </c>
      <c r="C1683" s="70"/>
      <c r="D1683" s="71"/>
      <c r="E1683" s="66"/>
    </row>
    <row r="1684" spans="1:5" s="83" customFormat="1" ht="16.149999999999999" customHeight="1" x14ac:dyDescent="0.25">
      <c r="A1684" s="67"/>
      <c r="B1684" s="165"/>
      <c r="C1684" s="70"/>
      <c r="D1684" s="71"/>
      <c r="E1684" s="66"/>
    </row>
    <row r="1685" spans="1:5" s="83" customFormat="1" ht="16.149999999999999" customHeight="1" x14ac:dyDescent="0.25">
      <c r="A1685" s="67">
        <v>2</v>
      </c>
      <c r="B1685" s="111" t="s">
        <v>971</v>
      </c>
      <c r="C1685" s="70"/>
      <c r="D1685" s="71"/>
      <c r="E1685" s="66"/>
    </row>
    <row r="1686" spans="1:5" s="83" customFormat="1" ht="16.149999999999999" customHeight="1" x14ac:dyDescent="0.25">
      <c r="A1686" s="81"/>
      <c r="B1686" s="111" t="s">
        <v>969</v>
      </c>
      <c r="C1686" s="70"/>
      <c r="E1686" s="82"/>
    </row>
    <row r="1687" spans="1:5" s="83" customFormat="1" ht="16.149999999999999" customHeight="1" x14ac:dyDescent="0.25">
      <c r="A1687" s="67" t="s">
        <v>176</v>
      </c>
      <c r="B1687" s="110" t="s">
        <v>970</v>
      </c>
      <c r="C1687" s="70">
        <v>70</v>
      </c>
      <c r="D1687" s="175"/>
      <c r="E1687" s="172" t="str">
        <f>IF(D1687&gt;0,D1687*C1687,"")</f>
        <v/>
      </c>
    </row>
    <row r="1688" spans="1:5" s="83" customFormat="1" ht="16.149999999999999" customHeight="1" x14ac:dyDescent="0.25">
      <c r="A1688" s="67"/>
      <c r="B1688" s="165" t="s">
        <v>1396</v>
      </c>
      <c r="C1688" s="70"/>
      <c r="D1688" s="71"/>
      <c r="E1688" s="66"/>
    </row>
    <row r="1689" spans="1:5" s="83" customFormat="1" ht="16.149999999999999" customHeight="1" x14ac:dyDescent="0.25">
      <c r="A1689" s="67"/>
      <c r="B1689" s="165"/>
      <c r="C1689" s="70"/>
      <c r="D1689" s="71"/>
      <c r="E1689" s="66"/>
    </row>
    <row r="1690" spans="1:5" s="83" customFormat="1" ht="16.149999999999999" customHeight="1" x14ac:dyDescent="0.25">
      <c r="A1690" s="67">
        <v>3</v>
      </c>
      <c r="B1690" s="111" t="s">
        <v>972</v>
      </c>
      <c r="C1690" s="70"/>
      <c r="E1690" s="82"/>
    </row>
    <row r="1691" spans="1:5" s="83" customFormat="1" ht="16.149999999999999" customHeight="1" x14ac:dyDescent="0.25">
      <c r="A1691" s="67"/>
      <c r="B1691" s="113" t="s">
        <v>973</v>
      </c>
      <c r="C1691" s="70"/>
      <c r="D1691" s="71"/>
      <c r="E1691" s="66"/>
    </row>
    <row r="1692" spans="1:5" s="83" customFormat="1" ht="16.149999999999999" customHeight="1" x14ac:dyDescent="0.25">
      <c r="A1692" s="67" t="s">
        <v>176</v>
      </c>
      <c r="B1692" s="110" t="s">
        <v>970</v>
      </c>
      <c r="C1692" s="70">
        <v>550</v>
      </c>
      <c r="D1692" s="175"/>
      <c r="E1692" s="172" t="str">
        <f>IF(D1692&gt;0,D1692*C1692,"")</f>
        <v/>
      </c>
    </row>
    <row r="1693" spans="1:5" s="83" customFormat="1" ht="16.149999999999999" customHeight="1" x14ac:dyDescent="0.25">
      <c r="A1693" s="67"/>
      <c r="B1693" s="165" t="s">
        <v>1396</v>
      </c>
      <c r="C1693" s="70"/>
      <c r="D1693" s="71"/>
      <c r="E1693" s="66"/>
    </row>
    <row r="1694" spans="1:5" s="83" customFormat="1" ht="16.149999999999999" customHeight="1" x14ac:dyDescent="0.25">
      <c r="A1694" s="67"/>
      <c r="B1694" s="165"/>
      <c r="C1694" s="70"/>
      <c r="D1694" s="71"/>
      <c r="E1694" s="66"/>
    </row>
    <row r="1695" spans="1:5" s="83" customFormat="1" ht="16.149999999999999" customHeight="1" x14ac:dyDescent="0.25">
      <c r="A1695" s="67">
        <v>4</v>
      </c>
      <c r="B1695" s="111" t="s">
        <v>974</v>
      </c>
      <c r="C1695" s="70"/>
      <c r="E1695" s="82"/>
    </row>
    <row r="1696" spans="1:5" s="83" customFormat="1" ht="16.149999999999999" customHeight="1" x14ac:dyDescent="0.25">
      <c r="A1696" s="109"/>
      <c r="B1696" s="111" t="s">
        <v>975</v>
      </c>
      <c r="C1696" s="70"/>
      <c r="E1696" s="82"/>
    </row>
    <row r="1697" spans="1:5" s="83" customFormat="1" ht="16.149999999999999" customHeight="1" x14ac:dyDescent="0.25">
      <c r="A1697" s="67" t="s">
        <v>176</v>
      </c>
      <c r="B1697" s="110" t="s">
        <v>177</v>
      </c>
      <c r="C1697" s="70">
        <v>210</v>
      </c>
      <c r="D1697" s="175"/>
      <c r="E1697" s="172" t="str">
        <f>IF(D1697&gt;0,D1697*C1697,"")</f>
        <v/>
      </c>
    </row>
    <row r="1698" spans="1:5" s="83" customFormat="1" ht="16.149999999999999" customHeight="1" x14ac:dyDescent="0.25">
      <c r="A1698" s="67"/>
      <c r="B1698" s="110"/>
      <c r="C1698" s="70"/>
      <c r="E1698" s="66"/>
    </row>
    <row r="1699" spans="1:5" s="83" customFormat="1" ht="16.149999999999999" customHeight="1" x14ac:dyDescent="0.25">
      <c r="A1699" s="67">
        <v>5</v>
      </c>
      <c r="B1699" s="113" t="s">
        <v>976</v>
      </c>
      <c r="C1699" s="70"/>
      <c r="E1699" s="66"/>
    </row>
    <row r="1700" spans="1:5" s="83" customFormat="1" ht="16.149999999999999" customHeight="1" x14ac:dyDescent="0.25">
      <c r="A1700" s="67"/>
      <c r="B1700" s="113" t="s">
        <v>977</v>
      </c>
      <c r="C1700" s="70"/>
      <c r="E1700" s="66"/>
    </row>
    <row r="1701" spans="1:5" s="83" customFormat="1" ht="16.149999999999999" customHeight="1" x14ac:dyDescent="0.25">
      <c r="A1701" s="67" t="s">
        <v>176</v>
      </c>
      <c r="B1701" s="110" t="s">
        <v>970</v>
      </c>
      <c r="C1701" s="70">
        <v>4600</v>
      </c>
      <c r="D1701" s="175"/>
      <c r="E1701" s="172" t="str">
        <f>IF(D1701&gt;0,D1701*C1701,"")</f>
        <v/>
      </c>
    </row>
    <row r="1702" spans="1:5" s="83" customFormat="1" ht="16.149999999999999" customHeight="1" x14ac:dyDescent="0.25">
      <c r="A1702" s="67"/>
      <c r="B1702" s="165" t="s">
        <v>1396</v>
      </c>
      <c r="C1702" s="70"/>
      <c r="D1702" s="71"/>
      <c r="E1702" s="66"/>
    </row>
    <row r="1703" spans="1:5" s="83" customFormat="1" ht="16.149999999999999" customHeight="1" x14ac:dyDescent="0.25">
      <c r="A1703" s="67"/>
      <c r="B1703" s="165"/>
      <c r="C1703" s="70"/>
      <c r="D1703" s="71"/>
      <c r="E1703" s="66"/>
    </row>
    <row r="1704" spans="1:5" s="83" customFormat="1" ht="16.149999999999999" customHeight="1" x14ac:dyDescent="0.25">
      <c r="A1704" s="67">
        <v>6</v>
      </c>
      <c r="B1704" s="113" t="s">
        <v>976</v>
      </c>
      <c r="C1704" s="70"/>
      <c r="E1704" s="66"/>
    </row>
    <row r="1705" spans="1:5" s="83" customFormat="1" ht="16.149999999999999" customHeight="1" x14ac:dyDescent="0.25">
      <c r="A1705" s="67"/>
      <c r="B1705" s="113" t="s">
        <v>978</v>
      </c>
      <c r="C1705" s="70"/>
      <c r="E1705" s="66"/>
    </row>
    <row r="1706" spans="1:5" s="83" customFormat="1" ht="16.149999999999999" customHeight="1" x14ac:dyDescent="0.25">
      <c r="A1706" s="67" t="s">
        <v>176</v>
      </c>
      <c r="B1706" s="110" t="s">
        <v>970</v>
      </c>
      <c r="C1706" s="70">
        <v>70</v>
      </c>
      <c r="D1706" s="175"/>
      <c r="E1706" s="172" t="str">
        <f>IF(D1706&gt;0,D1706*C1706,"")</f>
        <v/>
      </c>
    </row>
    <row r="1707" spans="1:5" s="83" customFormat="1" ht="16.149999999999999" customHeight="1" x14ac:dyDescent="0.25">
      <c r="A1707" s="67"/>
      <c r="B1707" s="165" t="s">
        <v>1396</v>
      </c>
      <c r="C1707" s="70"/>
      <c r="E1707" s="66"/>
    </row>
    <row r="1708" spans="1:5" s="83" customFormat="1" ht="16.149999999999999" customHeight="1" x14ac:dyDescent="0.25">
      <c r="A1708" s="67"/>
      <c r="B1708" s="165"/>
      <c r="C1708" s="70"/>
      <c r="E1708" s="66"/>
    </row>
    <row r="1709" spans="1:5" s="83" customFormat="1" ht="16.149999999999999" customHeight="1" x14ac:dyDescent="0.25">
      <c r="A1709" s="67">
        <v>7</v>
      </c>
      <c r="B1709" s="113" t="s">
        <v>979</v>
      </c>
      <c r="C1709" s="70"/>
      <c r="E1709" s="66"/>
    </row>
    <row r="1710" spans="1:5" s="83" customFormat="1" ht="16.149999999999999" customHeight="1" x14ac:dyDescent="0.25">
      <c r="A1710" s="67"/>
      <c r="B1710" s="113" t="s">
        <v>980</v>
      </c>
      <c r="C1710" s="70"/>
      <c r="E1710" s="66"/>
    </row>
    <row r="1711" spans="1:5" s="83" customFormat="1" ht="16.149999999999999" customHeight="1" x14ac:dyDescent="0.25">
      <c r="A1711" s="67" t="s">
        <v>176</v>
      </c>
      <c r="B1711" s="110" t="s">
        <v>177</v>
      </c>
      <c r="C1711" s="70">
        <v>30</v>
      </c>
      <c r="D1711" s="175"/>
      <c r="E1711" s="172" t="str">
        <f>IF(D1711&gt;0,D1711*C1711,"")</f>
        <v/>
      </c>
    </row>
    <row r="1712" spans="1:5" s="83" customFormat="1" ht="16.149999999999999" customHeight="1" x14ac:dyDescent="0.25">
      <c r="A1712" s="67"/>
      <c r="B1712" s="165" t="s">
        <v>1396</v>
      </c>
      <c r="C1712" s="70"/>
      <c r="D1712" s="71"/>
      <c r="E1712" s="66"/>
    </row>
    <row r="1713" spans="1:5" s="83" customFormat="1" ht="16.149999999999999" customHeight="1" x14ac:dyDescent="0.25">
      <c r="A1713" s="67"/>
      <c r="B1713" s="165"/>
      <c r="C1713" s="70"/>
      <c r="D1713" s="71"/>
      <c r="E1713" s="66"/>
    </row>
    <row r="1714" spans="1:5" s="83" customFormat="1" ht="16.149999999999999" customHeight="1" x14ac:dyDescent="0.25">
      <c r="A1714" s="67">
        <v>8</v>
      </c>
      <c r="B1714" s="110" t="s">
        <v>981</v>
      </c>
      <c r="C1714" s="70"/>
      <c r="D1714" s="71"/>
      <c r="E1714" s="66"/>
    </row>
    <row r="1715" spans="1:5" s="83" customFormat="1" ht="16.149999999999999" customHeight="1" x14ac:dyDescent="0.25">
      <c r="A1715" s="67"/>
      <c r="B1715" s="110" t="s">
        <v>982</v>
      </c>
      <c r="C1715" s="70"/>
      <c r="D1715" s="71"/>
      <c r="E1715" s="66"/>
    </row>
    <row r="1716" spans="1:5" s="83" customFormat="1" ht="16.149999999999999" customHeight="1" x14ac:dyDescent="0.25">
      <c r="A1716" s="67" t="s">
        <v>176</v>
      </c>
      <c r="B1716" s="110" t="s">
        <v>177</v>
      </c>
      <c r="C1716" s="70">
        <v>56</v>
      </c>
      <c r="D1716" s="175"/>
      <c r="E1716" s="172" t="str">
        <f>IF(D1716&gt;0,D1716*C1716,"")</f>
        <v/>
      </c>
    </row>
    <row r="1717" spans="1:5" s="83" customFormat="1" ht="16.149999999999999" customHeight="1" x14ac:dyDescent="0.25">
      <c r="A1717" s="67"/>
      <c r="B1717" s="165" t="s">
        <v>1396</v>
      </c>
      <c r="C1717" s="70"/>
      <c r="D1717" s="71"/>
      <c r="E1717" s="66"/>
    </row>
    <row r="1718" spans="1:5" s="83" customFormat="1" ht="16.149999999999999" customHeight="1" x14ac:dyDescent="0.25">
      <c r="A1718" s="67"/>
      <c r="B1718" s="165"/>
      <c r="C1718" s="70"/>
      <c r="D1718" s="71"/>
      <c r="E1718" s="66"/>
    </row>
    <row r="1719" spans="1:5" s="83" customFormat="1" ht="16.149999999999999" customHeight="1" x14ac:dyDescent="0.25">
      <c r="A1719" s="67">
        <v>9</v>
      </c>
      <c r="B1719" s="110" t="s">
        <v>983</v>
      </c>
      <c r="C1719" s="70"/>
    </row>
    <row r="1720" spans="1:5" s="83" customFormat="1" ht="16.149999999999999" customHeight="1" x14ac:dyDescent="0.25">
      <c r="A1720" s="67"/>
      <c r="B1720" s="110" t="s">
        <v>984</v>
      </c>
      <c r="C1720" s="70"/>
      <c r="D1720" s="71"/>
      <c r="E1720" s="66"/>
    </row>
    <row r="1721" spans="1:5" s="83" customFormat="1" ht="16.149999999999999" customHeight="1" x14ac:dyDescent="0.25">
      <c r="A1721" s="67"/>
      <c r="B1721" s="110" t="s">
        <v>985</v>
      </c>
      <c r="C1721" s="70"/>
      <c r="D1721" s="71"/>
      <c r="E1721" s="66"/>
    </row>
    <row r="1722" spans="1:5" s="83" customFormat="1" ht="16.149999999999999" customHeight="1" x14ac:dyDescent="0.25">
      <c r="A1722" s="67" t="s">
        <v>176</v>
      </c>
      <c r="B1722" s="110" t="s">
        <v>177</v>
      </c>
      <c r="C1722" s="70">
        <v>70</v>
      </c>
      <c r="D1722" s="175">
        <v>0</v>
      </c>
      <c r="E1722" s="172" t="str">
        <f>IF(D1722&gt;0,D1722*C1722,"")</f>
        <v/>
      </c>
    </row>
    <row r="1723" spans="1:5" s="83" customFormat="1" ht="16.149999999999999" customHeight="1" x14ac:dyDescent="0.25">
      <c r="A1723" s="67"/>
      <c r="B1723" s="165" t="s">
        <v>1396</v>
      </c>
      <c r="C1723" s="70"/>
      <c r="D1723" s="71"/>
      <c r="E1723" s="66"/>
    </row>
    <row r="1724" spans="1:5" s="83" customFormat="1" ht="16.149999999999999" customHeight="1" x14ac:dyDescent="0.25">
      <c r="A1724" s="67"/>
      <c r="B1724" s="165"/>
      <c r="C1724" s="70"/>
      <c r="D1724" s="71"/>
      <c r="E1724" s="66"/>
    </row>
    <row r="1725" spans="1:5" s="83" customFormat="1" ht="16.149999999999999" customHeight="1" x14ac:dyDescent="0.25">
      <c r="A1725" s="67">
        <v>10</v>
      </c>
      <c r="B1725" s="110" t="s">
        <v>986</v>
      </c>
      <c r="C1725" s="70"/>
    </row>
    <row r="1726" spans="1:5" s="83" customFormat="1" ht="16.149999999999999" customHeight="1" x14ac:dyDescent="0.25">
      <c r="A1726" s="67"/>
      <c r="B1726" s="110" t="s">
        <v>987</v>
      </c>
      <c r="C1726" s="70"/>
      <c r="D1726" s="71"/>
      <c r="E1726" s="66"/>
    </row>
    <row r="1727" spans="1:5" s="83" customFormat="1" ht="16.149999999999999" customHeight="1" x14ac:dyDescent="0.25">
      <c r="A1727" s="67" t="s">
        <v>176</v>
      </c>
      <c r="B1727" s="110" t="s">
        <v>177</v>
      </c>
      <c r="C1727" s="70">
        <v>15</v>
      </c>
      <c r="D1727" s="175"/>
      <c r="E1727" s="172" t="str">
        <f>IF(D1727&gt;0,D1727*C1727,"")</f>
        <v/>
      </c>
    </row>
    <row r="1728" spans="1:5" s="83" customFormat="1" ht="16.149999999999999" customHeight="1" x14ac:dyDescent="0.25">
      <c r="A1728" s="67"/>
      <c r="B1728" s="110"/>
      <c r="C1728" s="70"/>
      <c r="D1728" s="71"/>
      <c r="E1728" s="66"/>
    </row>
    <row r="1729" spans="1:5" s="83" customFormat="1" ht="16.149999999999999" customHeight="1" x14ac:dyDescent="0.25">
      <c r="A1729" s="67">
        <v>11</v>
      </c>
      <c r="B1729" s="110" t="s">
        <v>988</v>
      </c>
      <c r="C1729" s="70"/>
    </row>
    <row r="1730" spans="1:5" s="83" customFormat="1" ht="16.149999999999999" customHeight="1" x14ac:dyDescent="0.25">
      <c r="A1730" s="67"/>
      <c r="B1730" s="110" t="s">
        <v>989</v>
      </c>
      <c r="C1730" s="70"/>
      <c r="D1730" s="71"/>
      <c r="E1730" s="66"/>
    </row>
    <row r="1731" spans="1:5" s="83" customFormat="1" ht="16.149999999999999" customHeight="1" x14ac:dyDescent="0.25">
      <c r="A1731" s="67" t="s">
        <v>176</v>
      </c>
      <c r="B1731" s="110" t="s">
        <v>177</v>
      </c>
      <c r="C1731" s="70">
        <v>10</v>
      </c>
      <c r="D1731" s="175"/>
      <c r="E1731" s="172" t="str">
        <f>IF(D1731&gt;0,D1731*C1731,"")</f>
        <v/>
      </c>
    </row>
    <row r="1732" spans="1:5" s="83" customFormat="1" ht="16.149999999999999" customHeight="1" x14ac:dyDescent="0.25">
      <c r="A1732" s="67"/>
      <c r="B1732" s="110"/>
      <c r="C1732" s="70"/>
      <c r="D1732" s="71"/>
      <c r="E1732" s="66"/>
    </row>
    <row r="1733" spans="1:5" s="83" customFormat="1" ht="16.149999999999999" customHeight="1" x14ac:dyDescent="0.25">
      <c r="A1733" s="67">
        <v>12</v>
      </c>
      <c r="B1733" s="114" t="s">
        <v>990</v>
      </c>
      <c r="C1733" s="70"/>
      <c r="D1733" s="71"/>
      <c r="E1733" s="66"/>
    </row>
    <row r="1734" spans="1:5" s="83" customFormat="1" ht="16.149999999999999" customHeight="1" x14ac:dyDescent="0.25">
      <c r="A1734" s="67"/>
      <c r="B1734" s="114" t="s">
        <v>991</v>
      </c>
      <c r="C1734" s="70"/>
      <c r="D1734" s="71"/>
      <c r="E1734" s="66"/>
    </row>
    <row r="1735" spans="1:5" s="83" customFormat="1" ht="16.149999999999999" customHeight="1" x14ac:dyDescent="0.25">
      <c r="A1735" s="67" t="s">
        <v>176</v>
      </c>
      <c r="B1735" s="110" t="s">
        <v>177</v>
      </c>
      <c r="C1735" s="70">
        <v>10</v>
      </c>
      <c r="D1735" s="175"/>
      <c r="E1735" s="172" t="str">
        <f>IF(D1735&gt;0,D1735*C1735,"")</f>
        <v/>
      </c>
    </row>
    <row r="1736" spans="1:5" s="83" customFormat="1" ht="16.149999999999999" customHeight="1" x14ac:dyDescent="0.25">
      <c r="A1736" s="67"/>
      <c r="B1736" s="110"/>
      <c r="C1736" s="70"/>
      <c r="D1736" s="71"/>
      <c r="E1736" s="66"/>
    </row>
    <row r="1737" spans="1:5" s="83" customFormat="1" ht="16.149999999999999" customHeight="1" x14ac:dyDescent="0.25">
      <c r="A1737" s="67">
        <v>13</v>
      </c>
      <c r="B1737" s="110" t="s">
        <v>992</v>
      </c>
      <c r="C1737" s="70"/>
      <c r="D1737" s="71"/>
      <c r="E1737" s="66"/>
    </row>
    <row r="1738" spans="1:5" s="83" customFormat="1" ht="16.149999999999999" customHeight="1" x14ac:dyDescent="0.25">
      <c r="A1738" s="67" t="s">
        <v>176</v>
      </c>
      <c r="B1738" s="110" t="s">
        <v>177</v>
      </c>
      <c r="C1738" s="70">
        <v>2</v>
      </c>
      <c r="D1738" s="175"/>
      <c r="E1738" s="172" t="str">
        <f>IF(D1738&gt;0,D1738*C1738,"")</f>
        <v/>
      </c>
    </row>
    <row r="1739" spans="1:5" s="83" customFormat="1" ht="16.149999999999999" customHeight="1" x14ac:dyDescent="0.25">
      <c r="A1739" s="67"/>
      <c r="B1739" s="165" t="s">
        <v>1396</v>
      </c>
      <c r="C1739" s="70"/>
      <c r="D1739" s="71"/>
      <c r="E1739" s="66"/>
    </row>
    <row r="1740" spans="1:5" s="83" customFormat="1" ht="16.149999999999999" customHeight="1" x14ac:dyDescent="0.25">
      <c r="A1740" s="67"/>
      <c r="B1740" s="165"/>
      <c r="C1740" s="70"/>
      <c r="D1740" s="71"/>
      <c r="E1740" s="66"/>
    </row>
    <row r="1741" spans="1:5" s="83" customFormat="1" ht="16.149999999999999" customHeight="1" x14ac:dyDescent="0.25">
      <c r="A1741" s="67">
        <v>14</v>
      </c>
      <c r="B1741" s="110" t="s">
        <v>993</v>
      </c>
      <c r="C1741" s="70"/>
      <c r="D1741" s="71"/>
      <c r="E1741" s="66"/>
    </row>
    <row r="1742" spans="1:5" s="83" customFormat="1" ht="16.149999999999999" customHeight="1" x14ac:dyDescent="0.25">
      <c r="A1742" s="67" t="s">
        <v>176</v>
      </c>
      <c r="B1742" s="110" t="s">
        <v>177</v>
      </c>
      <c r="C1742" s="70">
        <v>12</v>
      </c>
      <c r="D1742" s="175"/>
      <c r="E1742" s="172" t="str">
        <f>IF(D1742&gt;0,D1742*C1742,"")</f>
        <v/>
      </c>
    </row>
    <row r="1743" spans="1:5" s="83" customFormat="1" ht="16.149999999999999" customHeight="1" x14ac:dyDescent="0.25">
      <c r="A1743" s="67"/>
      <c r="B1743" s="165" t="s">
        <v>1396</v>
      </c>
      <c r="C1743" s="70"/>
      <c r="D1743" s="71"/>
      <c r="E1743" s="66"/>
    </row>
    <row r="1744" spans="1:5" s="83" customFormat="1" ht="16.149999999999999" customHeight="1" x14ac:dyDescent="0.25">
      <c r="A1744" s="67"/>
      <c r="B1744" s="165"/>
      <c r="C1744" s="70"/>
      <c r="D1744" s="71"/>
      <c r="E1744" s="66"/>
    </row>
    <row r="1745" spans="1:5" s="83" customFormat="1" ht="16.149999999999999" customHeight="1" x14ac:dyDescent="0.25">
      <c r="A1745" s="67">
        <v>15</v>
      </c>
      <c r="B1745" s="110" t="s">
        <v>994</v>
      </c>
      <c r="C1745" s="70"/>
    </row>
    <row r="1746" spans="1:5" s="83" customFormat="1" ht="16.149999999999999" customHeight="1" x14ac:dyDescent="0.25">
      <c r="A1746" s="67"/>
      <c r="B1746" s="110" t="s">
        <v>995</v>
      </c>
      <c r="C1746" s="70"/>
    </row>
    <row r="1747" spans="1:5" s="83" customFormat="1" ht="16.149999999999999" customHeight="1" x14ac:dyDescent="0.25">
      <c r="A1747" s="67"/>
      <c r="B1747" s="110" t="s">
        <v>996</v>
      </c>
      <c r="C1747" s="70"/>
    </row>
    <row r="1748" spans="1:5" s="83" customFormat="1" ht="16.149999999999999" customHeight="1" x14ac:dyDescent="0.25">
      <c r="A1748" s="67"/>
      <c r="B1748" s="110" t="s">
        <v>997</v>
      </c>
      <c r="C1748" s="70"/>
    </row>
    <row r="1749" spans="1:5" s="83" customFormat="1" ht="16.149999999999999" customHeight="1" x14ac:dyDescent="0.25">
      <c r="A1749" s="67" t="s">
        <v>176</v>
      </c>
      <c r="B1749" s="110" t="s">
        <v>177</v>
      </c>
      <c r="C1749" s="70">
        <v>1</v>
      </c>
      <c r="D1749" s="175"/>
      <c r="E1749" s="172" t="str">
        <f>IF(D1749&gt;0,D1749*C1749,"")</f>
        <v/>
      </c>
    </row>
    <row r="1750" spans="1:5" s="83" customFormat="1" ht="16.149999999999999" customHeight="1" x14ac:dyDescent="0.25">
      <c r="A1750" s="67"/>
      <c r="B1750" s="165" t="s">
        <v>1396</v>
      </c>
      <c r="C1750" s="70"/>
      <c r="D1750" s="71"/>
      <c r="E1750" s="66"/>
    </row>
    <row r="1751" spans="1:5" s="83" customFormat="1" ht="16.149999999999999" customHeight="1" x14ac:dyDescent="0.25">
      <c r="A1751" s="67"/>
      <c r="B1751" s="165"/>
      <c r="C1751" s="70"/>
      <c r="D1751" s="71"/>
      <c r="E1751" s="66"/>
    </row>
    <row r="1752" spans="1:5" s="83" customFormat="1" ht="16.149999999999999" customHeight="1" x14ac:dyDescent="0.25">
      <c r="A1752" s="67">
        <v>16</v>
      </c>
      <c r="B1752" s="110" t="s">
        <v>994</v>
      </c>
      <c r="C1752" s="70"/>
    </row>
    <row r="1753" spans="1:5" s="83" customFormat="1" ht="16.149999999999999" customHeight="1" x14ac:dyDescent="0.25">
      <c r="A1753" s="67"/>
      <c r="B1753" s="110" t="s">
        <v>998</v>
      </c>
      <c r="C1753" s="70"/>
    </row>
    <row r="1754" spans="1:5" s="83" customFormat="1" ht="16.149999999999999" customHeight="1" x14ac:dyDescent="0.25">
      <c r="A1754" s="67"/>
      <c r="B1754" s="110" t="s">
        <v>996</v>
      </c>
      <c r="C1754" s="70"/>
    </row>
    <row r="1755" spans="1:5" s="83" customFormat="1" ht="16.149999999999999" customHeight="1" x14ac:dyDescent="0.25">
      <c r="A1755" s="67"/>
      <c r="B1755" s="110" t="s">
        <v>997</v>
      </c>
      <c r="C1755" s="70"/>
    </row>
    <row r="1756" spans="1:5" s="83" customFormat="1" ht="16.149999999999999" customHeight="1" x14ac:dyDescent="0.25">
      <c r="A1756" s="67" t="s">
        <v>176</v>
      </c>
      <c r="B1756" s="110" t="s">
        <v>177</v>
      </c>
      <c r="C1756" s="70">
        <v>1</v>
      </c>
      <c r="D1756" s="175"/>
      <c r="E1756" s="172" t="str">
        <f>IF(D1756&gt;0,D1756*C1756,"")</f>
        <v/>
      </c>
    </row>
    <row r="1757" spans="1:5" s="83" customFormat="1" ht="16.149999999999999" customHeight="1" x14ac:dyDescent="0.25">
      <c r="A1757" s="67"/>
      <c r="B1757" s="165" t="s">
        <v>1396</v>
      </c>
      <c r="C1757" s="70"/>
      <c r="D1757" s="71"/>
      <c r="E1757" s="66"/>
    </row>
    <row r="1758" spans="1:5" s="83" customFormat="1" ht="16.149999999999999" customHeight="1" x14ac:dyDescent="0.25">
      <c r="A1758" s="67"/>
      <c r="B1758" s="165"/>
      <c r="C1758" s="70"/>
      <c r="D1758" s="71"/>
      <c r="E1758" s="66"/>
    </row>
    <row r="1759" spans="1:5" s="83" customFormat="1" ht="16.149999999999999" customHeight="1" x14ac:dyDescent="0.25">
      <c r="A1759" s="67">
        <v>17</v>
      </c>
      <c r="B1759" s="110" t="s">
        <v>994</v>
      </c>
      <c r="C1759" s="70"/>
    </row>
    <row r="1760" spans="1:5" s="83" customFormat="1" ht="16.149999999999999" customHeight="1" x14ac:dyDescent="0.25">
      <c r="A1760" s="67"/>
      <c r="B1760" s="110" t="s">
        <v>999</v>
      </c>
      <c r="C1760" s="70"/>
    </row>
    <row r="1761" spans="1:5" s="83" customFormat="1" ht="16.149999999999999" customHeight="1" x14ac:dyDescent="0.25">
      <c r="A1761" s="67"/>
      <c r="B1761" s="110" t="s">
        <v>996</v>
      </c>
      <c r="C1761" s="70"/>
    </row>
    <row r="1762" spans="1:5" s="83" customFormat="1" ht="16.149999999999999" customHeight="1" x14ac:dyDescent="0.25">
      <c r="A1762" s="67"/>
      <c r="B1762" s="110" t="s">
        <v>997</v>
      </c>
      <c r="C1762" s="70"/>
    </row>
    <row r="1763" spans="1:5" s="83" customFormat="1" ht="16.149999999999999" customHeight="1" x14ac:dyDescent="0.25">
      <c r="A1763" s="67" t="s">
        <v>176</v>
      </c>
      <c r="B1763" s="110" t="s">
        <v>177</v>
      </c>
      <c r="C1763" s="70">
        <v>1</v>
      </c>
      <c r="D1763" s="175"/>
      <c r="E1763" s="172" t="str">
        <f>IF(D1763&gt;0,D1763*C1763,"")</f>
        <v/>
      </c>
    </row>
    <row r="1764" spans="1:5" s="83" customFormat="1" ht="16.149999999999999" customHeight="1" x14ac:dyDescent="0.25">
      <c r="A1764" s="67"/>
      <c r="B1764" s="165" t="s">
        <v>1396</v>
      </c>
      <c r="C1764" s="70"/>
      <c r="D1764" s="71"/>
      <c r="E1764" s="66"/>
    </row>
    <row r="1765" spans="1:5" s="83" customFormat="1" ht="16.149999999999999" customHeight="1" x14ac:dyDescent="0.25">
      <c r="A1765" s="67"/>
      <c r="B1765" s="165"/>
      <c r="C1765" s="70"/>
      <c r="D1765" s="71"/>
      <c r="E1765" s="66"/>
    </row>
    <row r="1766" spans="1:5" s="83" customFormat="1" ht="16.149999999999999" customHeight="1" x14ac:dyDescent="0.25">
      <c r="A1766" s="67">
        <v>18</v>
      </c>
      <c r="B1766" s="110" t="s">
        <v>994</v>
      </c>
      <c r="C1766" s="70"/>
    </row>
    <row r="1767" spans="1:5" s="83" customFormat="1" ht="16.149999999999999" customHeight="1" x14ac:dyDescent="0.25">
      <c r="A1767" s="67"/>
      <c r="B1767" s="110" t="s">
        <v>1000</v>
      </c>
      <c r="C1767" s="70"/>
    </row>
    <row r="1768" spans="1:5" s="83" customFormat="1" ht="16.149999999999999" customHeight="1" x14ac:dyDescent="0.25">
      <c r="A1768" s="67"/>
      <c r="B1768" s="110" t="s">
        <v>996</v>
      </c>
      <c r="C1768" s="70"/>
    </row>
    <row r="1769" spans="1:5" s="83" customFormat="1" ht="16.149999999999999" customHeight="1" x14ac:dyDescent="0.25">
      <c r="A1769" s="67"/>
      <c r="B1769" s="110" t="s">
        <v>997</v>
      </c>
      <c r="C1769" s="70"/>
    </row>
    <row r="1770" spans="1:5" s="83" customFormat="1" ht="16.149999999999999" customHeight="1" x14ac:dyDescent="0.25">
      <c r="A1770" s="67" t="s">
        <v>176</v>
      </c>
      <c r="B1770" s="110" t="s">
        <v>177</v>
      </c>
      <c r="C1770" s="70">
        <v>1</v>
      </c>
      <c r="D1770" s="175"/>
      <c r="E1770" s="172" t="str">
        <f>IF(D1770&gt;0,D1770*C1770,"")</f>
        <v/>
      </c>
    </row>
    <row r="1771" spans="1:5" s="83" customFormat="1" ht="16.149999999999999" customHeight="1" x14ac:dyDescent="0.25">
      <c r="A1771" s="67"/>
      <c r="B1771" s="165" t="s">
        <v>1396</v>
      </c>
      <c r="C1771" s="70"/>
      <c r="D1771" s="71"/>
      <c r="E1771" s="66"/>
    </row>
    <row r="1772" spans="1:5" s="83" customFormat="1" ht="16.149999999999999" customHeight="1" x14ac:dyDescent="0.25">
      <c r="A1772" s="67"/>
      <c r="B1772" s="165"/>
      <c r="C1772" s="70"/>
      <c r="D1772" s="71"/>
      <c r="E1772" s="66"/>
    </row>
    <row r="1773" spans="1:5" s="83" customFormat="1" ht="16.149999999999999" customHeight="1" x14ac:dyDescent="0.25">
      <c r="A1773" s="67">
        <v>19</v>
      </c>
      <c r="B1773" s="110" t="s">
        <v>994</v>
      </c>
      <c r="C1773" s="70"/>
    </row>
    <row r="1774" spans="1:5" s="83" customFormat="1" ht="16.149999999999999" customHeight="1" x14ac:dyDescent="0.25">
      <c r="A1774" s="67"/>
      <c r="B1774" s="110" t="s">
        <v>1001</v>
      </c>
      <c r="C1774" s="70"/>
    </row>
    <row r="1775" spans="1:5" s="83" customFormat="1" ht="16.149999999999999" customHeight="1" x14ac:dyDescent="0.25">
      <c r="A1775" s="67"/>
      <c r="B1775" s="110" t="s">
        <v>996</v>
      </c>
      <c r="C1775" s="70"/>
    </row>
    <row r="1776" spans="1:5" s="83" customFormat="1" ht="16.149999999999999" customHeight="1" x14ac:dyDescent="0.25">
      <c r="A1776" s="67"/>
      <c r="B1776" s="110" t="s">
        <v>997</v>
      </c>
      <c r="C1776" s="70"/>
    </row>
    <row r="1777" spans="1:5" s="83" customFormat="1" ht="16.149999999999999" customHeight="1" x14ac:dyDescent="0.25">
      <c r="A1777" s="67" t="s">
        <v>176</v>
      </c>
      <c r="B1777" s="110" t="s">
        <v>177</v>
      </c>
      <c r="C1777" s="70">
        <v>1</v>
      </c>
      <c r="D1777" s="175"/>
      <c r="E1777" s="172" t="str">
        <f>IF(D1777&gt;0,D1777*C1777,"")</f>
        <v/>
      </c>
    </row>
    <row r="1778" spans="1:5" s="83" customFormat="1" ht="16.149999999999999" customHeight="1" x14ac:dyDescent="0.25">
      <c r="A1778" s="67"/>
      <c r="B1778" s="165" t="s">
        <v>1396</v>
      </c>
      <c r="C1778" s="70"/>
      <c r="D1778" s="71"/>
      <c r="E1778" s="66"/>
    </row>
    <row r="1779" spans="1:5" s="83" customFormat="1" ht="16.149999999999999" customHeight="1" x14ac:dyDescent="0.25">
      <c r="A1779" s="67"/>
      <c r="B1779" s="165"/>
      <c r="C1779" s="70"/>
      <c r="D1779" s="71"/>
      <c r="E1779" s="66"/>
    </row>
    <row r="1780" spans="1:5" s="83" customFormat="1" ht="16.149999999999999" customHeight="1" x14ac:dyDescent="0.25">
      <c r="A1780" s="67">
        <v>20</v>
      </c>
      <c r="B1780" s="110" t="s">
        <v>994</v>
      </c>
      <c r="C1780" s="70"/>
    </row>
    <row r="1781" spans="1:5" s="83" customFormat="1" ht="16.149999999999999" customHeight="1" x14ac:dyDescent="0.25">
      <c r="A1781" s="67"/>
      <c r="B1781" s="110" t="s">
        <v>1002</v>
      </c>
      <c r="C1781" s="70"/>
    </row>
    <row r="1782" spans="1:5" s="83" customFormat="1" ht="16.149999999999999" customHeight="1" x14ac:dyDescent="0.25">
      <c r="A1782" s="67"/>
      <c r="B1782" s="110" t="s">
        <v>996</v>
      </c>
      <c r="C1782" s="70"/>
    </row>
    <row r="1783" spans="1:5" s="83" customFormat="1" ht="16.149999999999999" customHeight="1" x14ac:dyDescent="0.25">
      <c r="A1783" s="67"/>
      <c r="B1783" s="110" t="s">
        <v>997</v>
      </c>
      <c r="C1783" s="70"/>
    </row>
    <row r="1784" spans="1:5" s="83" customFormat="1" ht="16.149999999999999" customHeight="1" x14ac:dyDescent="0.25">
      <c r="A1784" s="67" t="s">
        <v>176</v>
      </c>
      <c r="B1784" s="110" t="s">
        <v>177</v>
      </c>
      <c r="C1784" s="70">
        <v>1</v>
      </c>
      <c r="D1784" s="175"/>
      <c r="E1784" s="172" t="str">
        <f>IF(D1784&gt;0,D1784*C1784,"")</f>
        <v/>
      </c>
    </row>
    <row r="1785" spans="1:5" s="83" customFormat="1" ht="16.149999999999999" customHeight="1" x14ac:dyDescent="0.25">
      <c r="A1785" s="67"/>
      <c r="B1785" s="165" t="s">
        <v>1396</v>
      </c>
      <c r="C1785" s="70"/>
      <c r="D1785" s="71"/>
      <c r="E1785" s="66"/>
    </row>
    <row r="1786" spans="1:5" s="83" customFormat="1" ht="16.149999999999999" customHeight="1" x14ac:dyDescent="0.25">
      <c r="A1786" s="67"/>
      <c r="B1786" s="165"/>
      <c r="C1786" s="70"/>
      <c r="D1786" s="71"/>
      <c r="E1786" s="66"/>
    </row>
    <row r="1787" spans="1:5" s="83" customFormat="1" ht="16.149999999999999" customHeight="1" x14ac:dyDescent="0.25">
      <c r="A1787" s="67">
        <v>21</v>
      </c>
      <c r="B1787" s="110" t="s">
        <v>1003</v>
      </c>
      <c r="C1787" s="70"/>
    </row>
    <row r="1788" spans="1:5" s="83" customFormat="1" ht="16.149999999999999" customHeight="1" x14ac:dyDescent="0.25">
      <c r="A1788" s="67" t="s">
        <v>176</v>
      </c>
      <c r="B1788" s="110" t="s">
        <v>970</v>
      </c>
      <c r="C1788" s="70">
        <v>110</v>
      </c>
      <c r="D1788" s="175"/>
      <c r="E1788" s="172" t="str">
        <f>IF(D1788&gt;0,D1788*C1788,"")</f>
        <v/>
      </c>
    </row>
    <row r="1789" spans="1:5" s="83" customFormat="1" ht="16.149999999999999" customHeight="1" x14ac:dyDescent="0.25">
      <c r="A1789" s="67"/>
      <c r="B1789" s="165" t="s">
        <v>1396</v>
      </c>
      <c r="C1789" s="70"/>
      <c r="D1789" s="71"/>
      <c r="E1789" s="66"/>
    </row>
    <row r="1790" spans="1:5" s="83" customFormat="1" ht="16.149999999999999" customHeight="1" x14ac:dyDescent="0.25">
      <c r="A1790" s="67"/>
      <c r="B1790" s="165"/>
      <c r="C1790" s="70"/>
      <c r="D1790" s="71"/>
      <c r="E1790" s="66"/>
    </row>
    <row r="1791" spans="1:5" s="83" customFormat="1" ht="16.149999999999999" customHeight="1" x14ac:dyDescent="0.25">
      <c r="A1791" s="67">
        <v>22</v>
      </c>
      <c r="B1791" s="110" t="s">
        <v>1004</v>
      </c>
      <c r="C1791" s="70"/>
      <c r="D1791" s="71"/>
      <c r="E1791" s="66"/>
    </row>
    <row r="1792" spans="1:5" s="83" customFormat="1" ht="16.149999999999999" customHeight="1" x14ac:dyDescent="0.25">
      <c r="A1792" s="67" t="s">
        <v>176</v>
      </c>
      <c r="B1792" s="110" t="s">
        <v>970</v>
      </c>
      <c r="C1792" s="70">
        <v>180</v>
      </c>
      <c r="D1792" s="175"/>
      <c r="E1792" s="172" t="str">
        <f>IF(D1792&gt;0,D1792*C1792,"")</f>
        <v/>
      </c>
    </row>
    <row r="1793" spans="1:5" s="83" customFormat="1" ht="16.149999999999999" customHeight="1" x14ac:dyDescent="0.25">
      <c r="A1793" s="67"/>
      <c r="B1793" s="165" t="s">
        <v>1396</v>
      </c>
      <c r="C1793" s="70"/>
      <c r="D1793" s="71"/>
      <c r="E1793" s="66"/>
    </row>
    <row r="1794" spans="1:5" s="83" customFormat="1" ht="16.149999999999999" customHeight="1" x14ac:dyDescent="0.25">
      <c r="A1794" s="67"/>
      <c r="B1794" s="165"/>
      <c r="C1794" s="70"/>
      <c r="D1794" s="71"/>
      <c r="E1794" s="66"/>
    </row>
    <row r="1795" spans="1:5" s="83" customFormat="1" ht="16.149999999999999" customHeight="1" x14ac:dyDescent="0.25">
      <c r="A1795" s="67">
        <v>23</v>
      </c>
      <c r="B1795" s="110" t="s">
        <v>1005</v>
      </c>
      <c r="C1795" s="70"/>
      <c r="D1795" s="71"/>
      <c r="E1795" s="66"/>
    </row>
    <row r="1796" spans="1:5" s="83" customFormat="1" ht="16.149999999999999" customHeight="1" x14ac:dyDescent="0.25">
      <c r="A1796" s="67" t="s">
        <v>176</v>
      </c>
      <c r="B1796" s="110" t="s">
        <v>970</v>
      </c>
      <c r="C1796" s="70">
        <v>120</v>
      </c>
      <c r="D1796" s="175"/>
      <c r="E1796" s="172" t="str">
        <f>IF(D1796&gt;0,D1796*C1796,"")</f>
        <v/>
      </c>
    </row>
    <row r="1797" spans="1:5" s="83" customFormat="1" ht="16.149999999999999" customHeight="1" x14ac:dyDescent="0.25">
      <c r="A1797" s="67"/>
      <c r="B1797" s="165" t="s">
        <v>1396</v>
      </c>
      <c r="C1797" s="70"/>
      <c r="D1797" s="71"/>
      <c r="E1797" s="66"/>
    </row>
    <row r="1798" spans="1:5" s="83" customFormat="1" ht="16.149999999999999" customHeight="1" x14ac:dyDescent="0.25">
      <c r="A1798" s="67"/>
      <c r="B1798" s="165"/>
      <c r="C1798" s="70"/>
      <c r="D1798" s="71"/>
      <c r="E1798" s="66"/>
    </row>
    <row r="1799" spans="1:5" s="83" customFormat="1" ht="16.149999999999999" customHeight="1" x14ac:dyDescent="0.25">
      <c r="A1799" s="67">
        <v>24</v>
      </c>
      <c r="B1799" s="110" t="s">
        <v>1006</v>
      </c>
      <c r="C1799" s="70"/>
      <c r="D1799" s="71"/>
      <c r="E1799" s="66"/>
    </row>
    <row r="1800" spans="1:5" s="83" customFormat="1" ht="16.149999999999999" customHeight="1" x14ac:dyDescent="0.25">
      <c r="A1800" s="67"/>
      <c r="B1800" s="110" t="s">
        <v>1007</v>
      </c>
      <c r="C1800" s="70"/>
      <c r="D1800" s="71"/>
      <c r="E1800" s="66"/>
    </row>
    <row r="1801" spans="1:5" s="83" customFormat="1" ht="16.149999999999999" customHeight="1" x14ac:dyDescent="0.25">
      <c r="A1801" s="67" t="s">
        <v>176</v>
      </c>
      <c r="B1801" s="110" t="s">
        <v>190</v>
      </c>
      <c r="C1801" s="70">
        <v>6</v>
      </c>
      <c r="D1801" s="175"/>
      <c r="E1801" s="172" t="str">
        <f>IF(D1801&gt;0,D1801*C1801,"")</f>
        <v/>
      </c>
    </row>
    <row r="1802" spans="1:5" s="83" customFormat="1" ht="16.149999999999999" customHeight="1" x14ac:dyDescent="0.25">
      <c r="A1802" s="67"/>
      <c r="B1802" s="110"/>
      <c r="C1802" s="70"/>
      <c r="D1802" s="71"/>
      <c r="E1802" s="66"/>
    </row>
    <row r="1803" spans="1:5" s="83" customFormat="1" ht="12.75" x14ac:dyDescent="0.25">
      <c r="A1803" s="67"/>
      <c r="B1803" s="115" t="s">
        <v>1008</v>
      </c>
      <c r="C1803" s="70"/>
      <c r="D1803" s="71"/>
      <c r="E1803" s="66"/>
    </row>
    <row r="1804" spans="1:5" s="83" customFormat="1" ht="12.75" x14ac:dyDescent="0.25">
      <c r="A1804" s="67" t="s">
        <v>54</v>
      </c>
      <c r="B1804" s="110" t="s">
        <v>1009</v>
      </c>
      <c r="C1804" s="70"/>
      <c r="D1804" s="71"/>
      <c r="E1804" s="66"/>
    </row>
    <row r="1805" spans="1:5" s="83" customFormat="1" ht="12.75" x14ac:dyDescent="0.25">
      <c r="A1805" s="67"/>
      <c r="B1805" s="110" t="s">
        <v>1010</v>
      </c>
      <c r="C1805" s="70"/>
      <c r="D1805" s="71"/>
      <c r="E1805" s="66"/>
    </row>
    <row r="1806" spans="1:5" s="83" customFormat="1" ht="16.149999999999999" customHeight="1" x14ac:dyDescent="0.25">
      <c r="A1806" s="67"/>
      <c r="B1806" s="110"/>
      <c r="C1806" s="70"/>
      <c r="D1806" s="71"/>
      <c r="E1806" s="66"/>
    </row>
    <row r="1807" spans="1:5" s="83" customFormat="1" ht="16.149999999999999" customHeight="1" x14ac:dyDescent="0.25">
      <c r="A1807" s="67">
        <v>25</v>
      </c>
      <c r="B1807" s="110" t="s">
        <v>1011</v>
      </c>
      <c r="C1807" s="70"/>
      <c r="D1807" s="71"/>
      <c r="E1807" s="66"/>
    </row>
    <row r="1808" spans="1:5" s="83" customFormat="1" ht="16.149999999999999" customHeight="1" x14ac:dyDescent="0.25">
      <c r="A1808" s="67"/>
      <c r="B1808" s="110" t="s">
        <v>1012</v>
      </c>
      <c r="C1808" s="70"/>
      <c r="D1808" s="71"/>
      <c r="E1808" s="71"/>
    </row>
    <row r="1809" spans="1:5" s="83" customFormat="1" ht="16.149999999999999" customHeight="1" x14ac:dyDescent="0.25">
      <c r="A1809" s="67" t="s">
        <v>176</v>
      </c>
      <c r="B1809" s="110" t="s">
        <v>177</v>
      </c>
      <c r="C1809" s="70">
        <v>127</v>
      </c>
      <c r="D1809" s="175"/>
      <c r="E1809" s="172" t="str">
        <f>IF(D1809&gt;0,D1809*C1809,"")</f>
        <v/>
      </c>
    </row>
    <row r="1810" spans="1:5" s="83" customFormat="1" ht="16.149999999999999" customHeight="1" x14ac:dyDescent="0.25">
      <c r="A1810" s="67"/>
      <c r="B1810" s="110"/>
      <c r="C1810" s="70"/>
      <c r="D1810" s="71"/>
      <c r="E1810" s="66"/>
    </row>
    <row r="1811" spans="1:5" s="83" customFormat="1" ht="16.149999999999999" customHeight="1" x14ac:dyDescent="0.25">
      <c r="A1811" s="67">
        <v>26</v>
      </c>
      <c r="B1811" s="110" t="s">
        <v>1013</v>
      </c>
      <c r="C1811" s="70"/>
      <c r="D1811" s="71"/>
      <c r="E1811" s="66"/>
    </row>
    <row r="1812" spans="1:5" s="83" customFormat="1" ht="16.149999999999999" customHeight="1" x14ac:dyDescent="0.25">
      <c r="A1812" s="67"/>
      <c r="B1812" s="110" t="s">
        <v>1014</v>
      </c>
      <c r="C1812" s="70"/>
      <c r="D1812" s="71"/>
      <c r="E1812" s="66"/>
    </row>
    <row r="1813" spans="1:5" s="83" customFormat="1" ht="16.149999999999999" customHeight="1" x14ac:dyDescent="0.25">
      <c r="A1813" s="67" t="s">
        <v>176</v>
      </c>
      <c r="B1813" s="110" t="s">
        <v>177</v>
      </c>
      <c r="C1813" s="70">
        <v>52</v>
      </c>
      <c r="D1813" s="175"/>
      <c r="E1813" s="172" t="str">
        <f>IF(D1813&gt;0,D1813*C1813,"")</f>
        <v/>
      </c>
    </row>
    <row r="1814" spans="1:5" s="83" customFormat="1" ht="16.149999999999999" customHeight="1" x14ac:dyDescent="0.25">
      <c r="A1814" s="67"/>
      <c r="B1814" s="110"/>
      <c r="C1814" s="70"/>
      <c r="D1814" s="71"/>
      <c r="E1814" s="66"/>
    </row>
    <row r="1815" spans="1:5" s="83" customFormat="1" ht="12.75" x14ac:dyDescent="0.25">
      <c r="A1815" s="67"/>
      <c r="B1815" s="115" t="s">
        <v>1008</v>
      </c>
      <c r="C1815" s="70"/>
      <c r="D1815" s="71"/>
      <c r="E1815" s="66"/>
    </row>
    <row r="1816" spans="1:5" s="83" customFormat="1" ht="12.75" x14ac:dyDescent="0.25">
      <c r="A1816" s="67" t="s">
        <v>54</v>
      </c>
      <c r="B1816" s="110" t="s">
        <v>1015</v>
      </c>
      <c r="C1816" s="70"/>
      <c r="D1816" s="71"/>
      <c r="E1816" s="66"/>
    </row>
    <row r="1817" spans="1:5" s="83" customFormat="1" ht="12.75" x14ac:dyDescent="0.25">
      <c r="A1817" s="67"/>
      <c r="B1817" s="110" t="s">
        <v>1016</v>
      </c>
      <c r="C1817" s="70"/>
      <c r="D1817" s="71"/>
      <c r="E1817" s="66"/>
    </row>
    <row r="1818" spans="1:5" s="83" customFormat="1" ht="12.75" x14ac:dyDescent="0.25">
      <c r="A1818" s="67"/>
      <c r="B1818" s="110" t="s">
        <v>1017</v>
      </c>
      <c r="C1818" s="70"/>
      <c r="D1818" s="71"/>
      <c r="E1818" s="66"/>
    </row>
    <row r="1819" spans="1:5" s="83" customFormat="1" ht="16.149999999999999" customHeight="1" x14ac:dyDescent="0.25">
      <c r="A1819" s="67"/>
      <c r="B1819" s="85"/>
      <c r="C1819" s="70"/>
      <c r="E1819" s="82"/>
    </row>
    <row r="1820" spans="1:5" s="83" customFormat="1" ht="16.149999999999999" customHeight="1" x14ac:dyDescent="0.25">
      <c r="A1820" s="67">
        <v>27</v>
      </c>
      <c r="B1820" s="85" t="s">
        <v>1018</v>
      </c>
      <c r="C1820" s="70"/>
      <c r="E1820" s="82"/>
    </row>
    <row r="1821" spans="1:5" s="83" customFormat="1" ht="16.149999999999999" customHeight="1" x14ac:dyDescent="0.25">
      <c r="A1821" s="67"/>
      <c r="B1821" s="85" t="s">
        <v>1019</v>
      </c>
      <c r="C1821" s="70"/>
      <c r="E1821" s="82"/>
    </row>
    <row r="1822" spans="1:5" s="83" customFormat="1" ht="16.149999999999999" customHeight="1" x14ac:dyDescent="0.25">
      <c r="A1822" s="67"/>
      <c r="B1822" s="85" t="s">
        <v>1020</v>
      </c>
      <c r="C1822" s="70"/>
      <c r="E1822" s="82"/>
    </row>
    <row r="1823" spans="1:5" s="83" customFormat="1" ht="16.149999999999999" customHeight="1" x14ac:dyDescent="0.25">
      <c r="A1823" s="67"/>
      <c r="B1823" s="85" t="s">
        <v>1021</v>
      </c>
      <c r="C1823" s="70"/>
      <c r="E1823" s="82"/>
    </row>
    <row r="1824" spans="1:5" s="83" customFormat="1" ht="16.149999999999999" customHeight="1" x14ac:dyDescent="0.25">
      <c r="A1824" s="67" t="s">
        <v>176</v>
      </c>
      <c r="B1824" s="110" t="s">
        <v>177</v>
      </c>
      <c r="C1824" s="70">
        <v>5</v>
      </c>
      <c r="D1824" s="175"/>
      <c r="E1824" s="172" t="str">
        <f>IF(D1824&gt;0,D1824*C1824,"")</f>
        <v/>
      </c>
    </row>
    <row r="1825" spans="1:5" s="83" customFormat="1" ht="16.149999999999999" customHeight="1" x14ac:dyDescent="0.25">
      <c r="A1825" s="109"/>
      <c r="B1825" s="110"/>
      <c r="C1825" s="70"/>
      <c r="E1825" s="82"/>
    </row>
    <row r="1826" spans="1:5" s="83" customFormat="1" ht="16.149999999999999" customHeight="1" x14ac:dyDescent="0.25">
      <c r="A1826" s="67">
        <v>28</v>
      </c>
      <c r="B1826" s="85" t="s">
        <v>1022</v>
      </c>
      <c r="C1826" s="70"/>
      <c r="E1826" s="82"/>
    </row>
    <row r="1827" spans="1:5" s="83" customFormat="1" ht="16.149999999999999" customHeight="1" x14ac:dyDescent="0.25">
      <c r="A1827" s="67"/>
      <c r="B1827" s="85" t="s">
        <v>1023</v>
      </c>
      <c r="C1827" s="70"/>
      <c r="E1827" s="82"/>
    </row>
    <row r="1828" spans="1:5" s="83" customFormat="1" ht="16.149999999999999" customHeight="1" x14ac:dyDescent="0.25">
      <c r="A1828" s="67"/>
      <c r="B1828" s="85" t="s">
        <v>1024</v>
      </c>
      <c r="C1828" s="70"/>
      <c r="E1828" s="82"/>
    </row>
    <row r="1829" spans="1:5" s="83" customFormat="1" ht="16.149999999999999" customHeight="1" x14ac:dyDescent="0.25">
      <c r="A1829" s="67"/>
      <c r="B1829" s="85" t="s">
        <v>1025</v>
      </c>
      <c r="C1829" s="70"/>
      <c r="E1829" s="82"/>
    </row>
    <row r="1830" spans="1:5" s="83" customFormat="1" ht="16.149999999999999" customHeight="1" x14ac:dyDescent="0.25">
      <c r="A1830" s="67" t="s">
        <v>176</v>
      </c>
      <c r="B1830" s="110" t="s">
        <v>177</v>
      </c>
      <c r="C1830" s="70">
        <v>4</v>
      </c>
      <c r="D1830" s="175"/>
      <c r="E1830" s="172" t="str">
        <f>IF(D1830&gt;0,D1830*C1830,"")</f>
        <v/>
      </c>
    </row>
    <row r="1831" spans="1:5" s="83" customFormat="1" ht="16.149999999999999" customHeight="1" x14ac:dyDescent="0.25">
      <c r="A1831" s="67"/>
      <c r="B1831" s="110"/>
      <c r="C1831" s="70"/>
      <c r="D1831" s="71"/>
      <c r="E1831" s="66"/>
    </row>
    <row r="1832" spans="1:5" s="83" customFormat="1" ht="16.149999999999999" customHeight="1" x14ac:dyDescent="0.25">
      <c r="A1832" s="67">
        <v>29</v>
      </c>
      <c r="B1832" s="85" t="s">
        <v>1026</v>
      </c>
      <c r="C1832" s="70"/>
      <c r="E1832" s="82"/>
    </row>
    <row r="1833" spans="1:5" s="83" customFormat="1" ht="16.149999999999999" customHeight="1" x14ac:dyDescent="0.25">
      <c r="A1833" s="67"/>
      <c r="B1833" s="85" t="s">
        <v>1023</v>
      </c>
      <c r="C1833" s="70"/>
      <c r="E1833" s="82"/>
    </row>
    <row r="1834" spans="1:5" s="83" customFormat="1" ht="16.149999999999999" customHeight="1" x14ac:dyDescent="0.25">
      <c r="A1834" s="67"/>
      <c r="B1834" s="85" t="s">
        <v>1024</v>
      </c>
      <c r="C1834" s="70"/>
      <c r="E1834" s="82"/>
    </row>
    <row r="1835" spans="1:5" s="83" customFormat="1" ht="16.149999999999999" customHeight="1" x14ac:dyDescent="0.25">
      <c r="A1835" s="67"/>
      <c r="B1835" s="85" t="s">
        <v>1025</v>
      </c>
      <c r="C1835" s="70"/>
      <c r="E1835" s="82"/>
    </row>
    <row r="1836" spans="1:5" s="83" customFormat="1" ht="16.149999999999999" customHeight="1" x14ac:dyDescent="0.25">
      <c r="A1836" s="67" t="s">
        <v>176</v>
      </c>
      <c r="B1836" s="110" t="s">
        <v>177</v>
      </c>
      <c r="C1836" s="70">
        <v>15</v>
      </c>
      <c r="D1836" s="175"/>
      <c r="E1836" s="172" t="str">
        <f>IF(D1836&gt;0,D1836*C1836,"")</f>
        <v/>
      </c>
    </row>
    <row r="1837" spans="1:5" s="83" customFormat="1" ht="16.149999999999999" customHeight="1" x14ac:dyDescent="0.25">
      <c r="A1837" s="67"/>
      <c r="B1837" s="110"/>
      <c r="C1837" s="70"/>
      <c r="D1837" s="71"/>
      <c r="E1837" s="66"/>
    </row>
    <row r="1838" spans="1:5" s="83" customFormat="1" ht="16.149999999999999" customHeight="1" x14ac:dyDescent="0.25">
      <c r="A1838" s="67">
        <v>30</v>
      </c>
      <c r="B1838" s="85" t="s">
        <v>1027</v>
      </c>
      <c r="C1838" s="70"/>
      <c r="E1838" s="82"/>
    </row>
    <row r="1839" spans="1:5" s="83" customFormat="1" ht="16.149999999999999" customHeight="1" x14ac:dyDescent="0.25">
      <c r="A1839" s="67"/>
      <c r="B1839" s="85" t="s">
        <v>1023</v>
      </c>
      <c r="C1839" s="70"/>
      <c r="E1839" s="82"/>
    </row>
    <row r="1840" spans="1:5" s="83" customFormat="1" ht="16.149999999999999" customHeight="1" x14ac:dyDescent="0.25">
      <c r="A1840" s="67"/>
      <c r="B1840" s="85" t="s">
        <v>1024</v>
      </c>
      <c r="C1840" s="70"/>
      <c r="E1840" s="82"/>
    </row>
    <row r="1841" spans="1:5" s="83" customFormat="1" ht="16.149999999999999" customHeight="1" x14ac:dyDescent="0.25">
      <c r="A1841" s="67"/>
      <c r="B1841" s="85" t="s">
        <v>1025</v>
      </c>
      <c r="C1841" s="70"/>
      <c r="E1841" s="82"/>
    </row>
    <row r="1842" spans="1:5" s="83" customFormat="1" ht="16.149999999999999" customHeight="1" x14ac:dyDescent="0.25">
      <c r="A1842" s="67" t="s">
        <v>176</v>
      </c>
      <c r="B1842" s="110" t="s">
        <v>177</v>
      </c>
      <c r="C1842" s="70">
        <v>1</v>
      </c>
      <c r="D1842" s="175"/>
      <c r="E1842" s="172" t="str">
        <f>IF(D1842&gt;0,D1842*C1842,"")</f>
        <v/>
      </c>
    </row>
    <row r="1843" spans="1:5" s="83" customFormat="1" ht="16.149999999999999" customHeight="1" x14ac:dyDescent="0.25">
      <c r="A1843" s="67"/>
      <c r="B1843" s="110"/>
      <c r="C1843" s="70"/>
      <c r="D1843" s="71"/>
      <c r="E1843" s="66"/>
    </row>
    <row r="1844" spans="1:5" s="83" customFormat="1" ht="16.149999999999999" customHeight="1" x14ac:dyDescent="0.25">
      <c r="A1844" s="67">
        <v>31</v>
      </c>
      <c r="B1844" s="85" t="s">
        <v>1028</v>
      </c>
      <c r="C1844" s="70"/>
      <c r="E1844" s="82"/>
    </row>
    <row r="1845" spans="1:5" s="83" customFormat="1" ht="16.149999999999999" customHeight="1" x14ac:dyDescent="0.25">
      <c r="A1845" s="67"/>
      <c r="B1845" s="85" t="s">
        <v>1029</v>
      </c>
      <c r="C1845" s="70"/>
      <c r="E1845" s="82"/>
    </row>
    <row r="1846" spans="1:5" s="83" customFormat="1" ht="16.149999999999999" customHeight="1" x14ac:dyDescent="0.25">
      <c r="A1846" s="67"/>
      <c r="B1846" s="85" t="s">
        <v>1030</v>
      </c>
      <c r="C1846" s="70"/>
      <c r="E1846" s="82"/>
    </row>
    <row r="1847" spans="1:5" s="83" customFormat="1" ht="16.149999999999999" customHeight="1" x14ac:dyDescent="0.25">
      <c r="A1847" s="67"/>
      <c r="B1847" s="85" t="s">
        <v>1021</v>
      </c>
      <c r="C1847" s="70"/>
      <c r="E1847" s="82"/>
    </row>
    <row r="1848" spans="1:5" s="83" customFormat="1" ht="16.149999999999999" customHeight="1" x14ac:dyDescent="0.25">
      <c r="A1848" s="67" t="s">
        <v>176</v>
      </c>
      <c r="B1848" s="110" t="s">
        <v>177</v>
      </c>
      <c r="C1848" s="70">
        <v>5</v>
      </c>
      <c r="D1848" s="175"/>
      <c r="E1848" s="172" t="str">
        <f>IF(D1848&gt;0,D1848*C1848,"")</f>
        <v/>
      </c>
    </row>
    <row r="1849" spans="1:5" s="83" customFormat="1" ht="16.149999999999999" customHeight="1" x14ac:dyDescent="0.25">
      <c r="A1849" s="67"/>
      <c r="B1849" s="110"/>
      <c r="C1849" s="70"/>
      <c r="D1849" s="71"/>
      <c r="E1849" s="66"/>
    </row>
    <row r="1850" spans="1:5" s="83" customFormat="1" ht="16.149999999999999" customHeight="1" x14ac:dyDescent="0.25">
      <c r="A1850" s="67">
        <v>32</v>
      </c>
      <c r="B1850" s="85" t="s">
        <v>1031</v>
      </c>
      <c r="C1850" s="70"/>
      <c r="D1850" s="71"/>
      <c r="E1850" s="66"/>
    </row>
    <row r="1851" spans="1:5" s="83" customFormat="1" ht="16.149999999999999" customHeight="1" x14ac:dyDescent="0.25">
      <c r="A1851" s="67"/>
      <c r="B1851" s="85" t="s">
        <v>1032</v>
      </c>
      <c r="C1851" s="70"/>
      <c r="D1851" s="71"/>
      <c r="E1851" s="66"/>
    </row>
    <row r="1852" spans="1:5" s="83" customFormat="1" ht="16.149999999999999" customHeight="1" x14ac:dyDescent="0.25">
      <c r="A1852" s="67"/>
      <c r="B1852" s="85" t="s">
        <v>1033</v>
      </c>
      <c r="C1852" s="70"/>
      <c r="D1852" s="71"/>
      <c r="E1852" s="66"/>
    </row>
    <row r="1853" spans="1:5" s="83" customFormat="1" ht="16.149999999999999" customHeight="1" x14ac:dyDescent="0.25">
      <c r="A1853" s="67"/>
      <c r="B1853" s="85" t="s">
        <v>1034</v>
      </c>
      <c r="C1853" s="70"/>
      <c r="D1853" s="71"/>
      <c r="E1853" s="66"/>
    </row>
    <row r="1854" spans="1:5" s="83" customFormat="1" ht="16.149999999999999" customHeight="1" x14ac:dyDescent="0.25">
      <c r="A1854" s="67" t="s">
        <v>176</v>
      </c>
      <c r="B1854" s="110" t="s">
        <v>896</v>
      </c>
      <c r="C1854" s="70">
        <v>35</v>
      </c>
      <c r="D1854" s="175"/>
      <c r="E1854" s="172" t="str">
        <f>IF(D1854&gt;0,D1854*C1854,"")</f>
        <v/>
      </c>
    </row>
    <row r="1855" spans="1:5" s="83" customFormat="1" ht="16.149999999999999" customHeight="1" x14ac:dyDescent="0.25">
      <c r="A1855" s="67"/>
      <c r="B1855" s="110"/>
      <c r="C1855" s="70"/>
      <c r="D1855" s="71"/>
      <c r="E1855" s="66"/>
    </row>
    <row r="1856" spans="1:5" s="83" customFormat="1" ht="16.149999999999999" customHeight="1" x14ac:dyDescent="0.25">
      <c r="A1856" s="67">
        <v>33</v>
      </c>
      <c r="B1856" s="85" t="s">
        <v>1035</v>
      </c>
      <c r="C1856" s="70"/>
      <c r="D1856" s="71"/>
      <c r="E1856" s="66"/>
    </row>
    <row r="1857" spans="1:5" s="83" customFormat="1" ht="16.149999999999999" customHeight="1" x14ac:dyDescent="0.25">
      <c r="A1857" s="67"/>
      <c r="B1857" s="85" t="s">
        <v>1036</v>
      </c>
      <c r="C1857" s="70"/>
      <c r="D1857" s="71"/>
      <c r="E1857" s="66"/>
    </row>
    <row r="1858" spans="1:5" s="83" customFormat="1" ht="16.149999999999999" customHeight="1" x14ac:dyDescent="0.25">
      <c r="A1858" s="67"/>
      <c r="B1858" s="85" t="s">
        <v>1037</v>
      </c>
      <c r="C1858" s="70"/>
      <c r="D1858" s="71"/>
      <c r="E1858" s="66"/>
    </row>
    <row r="1859" spans="1:5" s="83" customFormat="1" ht="16.149999999999999" customHeight="1" x14ac:dyDescent="0.25">
      <c r="A1859" s="67" t="s">
        <v>176</v>
      </c>
      <c r="B1859" s="110" t="s">
        <v>896</v>
      </c>
      <c r="C1859" s="70">
        <v>4</v>
      </c>
      <c r="D1859" s="175"/>
      <c r="E1859" s="172" t="str">
        <f>IF(D1859&gt;0,D1859*C1859,"")</f>
        <v/>
      </c>
    </row>
    <row r="1860" spans="1:5" s="83" customFormat="1" ht="16.149999999999999" customHeight="1" x14ac:dyDescent="0.25">
      <c r="A1860" s="67"/>
      <c r="B1860" s="110"/>
      <c r="C1860" s="70"/>
      <c r="D1860" s="71"/>
      <c r="E1860" s="66"/>
    </row>
    <row r="1861" spans="1:5" s="83" customFormat="1" ht="16.149999999999999" customHeight="1" x14ac:dyDescent="0.25">
      <c r="A1861" s="67">
        <f>MAX($A$113:$A1860)+1</f>
        <v>34</v>
      </c>
      <c r="B1861" s="116" t="s">
        <v>1038</v>
      </c>
      <c r="C1861" s="70"/>
      <c r="E1861" s="82"/>
    </row>
    <row r="1862" spans="1:5" s="83" customFormat="1" ht="16.149999999999999" customHeight="1" x14ac:dyDescent="0.25">
      <c r="A1862" s="67" t="s">
        <v>176</v>
      </c>
      <c r="B1862" s="110" t="s">
        <v>177</v>
      </c>
      <c r="C1862" s="70">
        <v>1</v>
      </c>
      <c r="D1862" s="175"/>
      <c r="E1862" s="172" t="str">
        <f>IF(D1862&gt;0,D1862*C1862,"")</f>
        <v/>
      </c>
    </row>
    <row r="1863" spans="1:5" s="83" customFormat="1" ht="16.149999999999999" customHeight="1" x14ac:dyDescent="0.25">
      <c r="A1863" s="109"/>
      <c r="B1863" s="113"/>
      <c r="C1863" s="112"/>
      <c r="E1863" s="82"/>
    </row>
    <row r="1864" spans="1:5" s="83" customFormat="1" ht="16.149999999999999" customHeight="1" x14ac:dyDescent="0.25">
      <c r="A1864" s="67">
        <f>MAX($A$113:$A1863)+1</f>
        <v>35</v>
      </c>
      <c r="B1864" s="113" t="s">
        <v>1039</v>
      </c>
      <c r="C1864" s="112"/>
      <c r="E1864" s="82"/>
    </row>
    <row r="1865" spans="1:5" s="83" customFormat="1" ht="16.149999999999999" customHeight="1" x14ac:dyDescent="0.25">
      <c r="A1865" s="67" t="s">
        <v>176</v>
      </c>
      <c r="B1865" s="110" t="s">
        <v>1040</v>
      </c>
      <c r="C1865" s="76">
        <v>0.03</v>
      </c>
      <c r="D1865" s="176">
        <f>SUM(E1682:E1862)</f>
        <v>0</v>
      </c>
      <c r="E1865" s="172" t="str">
        <f>IF(D1865&gt;0,D1865*C1865,"")</f>
        <v/>
      </c>
    </row>
    <row r="1866" spans="1:5" s="83" customFormat="1" ht="16.149999999999999" customHeight="1" x14ac:dyDescent="0.25">
      <c r="A1866" s="67"/>
      <c r="B1866" s="117"/>
      <c r="C1866" s="112"/>
      <c r="E1866" s="82"/>
    </row>
    <row r="1867" spans="1:5" s="83" customFormat="1" ht="16.149999999999999" customHeight="1" thickBot="1" x14ac:dyDescent="0.3">
      <c r="A1867" s="77"/>
      <c r="B1867" s="118" t="s">
        <v>1041</v>
      </c>
      <c r="C1867" s="50"/>
      <c r="D1867" s="50"/>
      <c r="E1867" s="50">
        <f>SUM(E1678:E1866)</f>
        <v>0</v>
      </c>
    </row>
    <row r="1868" spans="1:5" s="83" customFormat="1" ht="16.149999999999999" customHeight="1" thickTop="1" x14ac:dyDescent="0.25">
      <c r="A1868" s="86"/>
      <c r="B1868" s="119"/>
      <c r="C1868" s="52"/>
      <c r="D1868" s="52"/>
      <c r="E1868" s="52"/>
    </row>
    <row r="1869" spans="1:5" s="83" customFormat="1" ht="16.149999999999999" customHeight="1" x14ac:dyDescent="0.25">
      <c r="A1869" s="57" t="s">
        <v>113</v>
      </c>
      <c r="B1869" s="58" t="s">
        <v>130</v>
      </c>
      <c r="C1869" s="93"/>
      <c r="D1869" s="70"/>
      <c r="E1869" s="82"/>
    </row>
    <row r="1870" spans="1:5" s="83" customFormat="1" ht="16.149999999999999" customHeight="1" x14ac:dyDescent="0.25">
      <c r="A1870" s="86"/>
      <c r="B1870" s="119"/>
      <c r="C1870" s="39"/>
      <c r="D1870" s="52"/>
      <c r="E1870" s="52"/>
    </row>
    <row r="1871" spans="1:5" s="83" customFormat="1" ht="12.75" x14ac:dyDescent="0.25">
      <c r="A1871" s="86"/>
      <c r="B1871" s="120" t="s">
        <v>1042</v>
      </c>
      <c r="C1871" s="39"/>
      <c r="D1871" s="52"/>
      <c r="E1871" s="52"/>
    </row>
    <row r="1872" spans="1:5" s="83" customFormat="1" ht="12.75" x14ac:dyDescent="0.25">
      <c r="A1872" s="86"/>
      <c r="B1872" s="120" t="s">
        <v>1043</v>
      </c>
      <c r="C1872" s="39"/>
      <c r="D1872" s="52"/>
      <c r="E1872" s="52"/>
    </row>
    <row r="1873" spans="1:5" s="83" customFormat="1" ht="12.75" x14ac:dyDescent="0.25">
      <c r="A1873" s="86"/>
      <c r="B1873" s="120" t="s">
        <v>1044</v>
      </c>
      <c r="C1873" s="39"/>
      <c r="D1873" s="52"/>
      <c r="E1873" s="52"/>
    </row>
    <row r="1874" spans="1:5" s="83" customFormat="1" ht="16.149999999999999" customHeight="1" x14ac:dyDescent="0.25">
      <c r="A1874" s="86"/>
      <c r="B1874" s="119"/>
      <c r="C1874" s="39"/>
      <c r="D1874" s="52"/>
      <c r="E1874" s="52"/>
    </row>
    <row r="1875" spans="1:5" s="83" customFormat="1" ht="16.149999999999999" customHeight="1" x14ac:dyDescent="0.25">
      <c r="A1875" s="67">
        <f>MAX($A$113:$A1873)+1</f>
        <v>36</v>
      </c>
      <c r="B1875" s="116" t="s">
        <v>1045</v>
      </c>
      <c r="C1875" s="39"/>
      <c r="D1875" s="52"/>
      <c r="E1875" s="52"/>
    </row>
    <row r="1876" spans="1:5" s="83" customFormat="1" ht="16.149999999999999" customHeight="1" x14ac:dyDescent="0.25">
      <c r="A1876" s="81"/>
      <c r="B1876" s="116" t="s">
        <v>1046</v>
      </c>
      <c r="C1876" s="39"/>
      <c r="D1876" s="52"/>
      <c r="E1876" s="52"/>
    </row>
    <row r="1877" spans="1:5" s="83" customFormat="1" ht="16.149999999999999" customHeight="1" x14ac:dyDescent="0.25">
      <c r="A1877" s="81"/>
      <c r="B1877" s="116" t="s">
        <v>1047</v>
      </c>
      <c r="C1877" s="39"/>
      <c r="D1877" s="52"/>
      <c r="E1877" s="52"/>
    </row>
    <row r="1878" spans="1:5" s="83" customFormat="1" ht="16.149999999999999" customHeight="1" x14ac:dyDescent="0.25">
      <c r="A1878" s="67" t="s">
        <v>176</v>
      </c>
      <c r="B1878" s="110" t="s">
        <v>177</v>
      </c>
      <c r="C1878" s="70">
        <v>1</v>
      </c>
      <c r="D1878" s="175"/>
      <c r="E1878" s="172" t="str">
        <f>IF(D1878&gt;0,D1878*C1878,"")</f>
        <v/>
      </c>
    </row>
    <row r="1879" spans="1:5" s="83" customFormat="1" ht="16.149999999999999" customHeight="1" x14ac:dyDescent="0.25">
      <c r="A1879" s="67"/>
      <c r="B1879" s="165" t="s">
        <v>1396</v>
      </c>
      <c r="C1879" s="70"/>
      <c r="D1879" s="71"/>
      <c r="E1879" s="66"/>
    </row>
    <row r="1880" spans="1:5" s="83" customFormat="1" ht="16.149999999999999" customHeight="1" x14ac:dyDescent="0.25">
      <c r="A1880" s="67">
        <f>MAX($A$113:$A1879)+1</f>
        <v>37</v>
      </c>
      <c r="B1880" s="116" t="s">
        <v>1048</v>
      </c>
      <c r="C1880" s="70"/>
      <c r="E1880" s="82"/>
    </row>
    <row r="1881" spans="1:5" s="83" customFormat="1" ht="16.149999999999999" customHeight="1" x14ac:dyDescent="0.25">
      <c r="A1881" s="67" t="s">
        <v>176</v>
      </c>
      <c r="B1881" s="110" t="s">
        <v>177</v>
      </c>
      <c r="C1881" s="70">
        <v>1</v>
      </c>
      <c r="D1881" s="175"/>
      <c r="E1881" s="172" t="str">
        <f>IF(D1881&gt;0,D1881*C1881,"")</f>
        <v/>
      </c>
    </row>
    <row r="1882" spans="1:5" s="83" customFormat="1" ht="16.149999999999999" customHeight="1" x14ac:dyDescent="0.25">
      <c r="A1882" s="67"/>
      <c r="B1882" s="110"/>
      <c r="C1882" s="70"/>
      <c r="D1882" s="71"/>
      <c r="E1882" s="66"/>
    </row>
    <row r="1883" spans="1:5" s="83" customFormat="1" ht="16.149999999999999" customHeight="1" x14ac:dyDescent="0.25">
      <c r="A1883" s="67">
        <f>MAX($A$113:$A1882)+1</f>
        <v>38</v>
      </c>
      <c r="B1883" s="116" t="s">
        <v>1049</v>
      </c>
      <c r="C1883" s="70"/>
      <c r="E1883" s="82"/>
    </row>
    <row r="1884" spans="1:5" s="83" customFormat="1" ht="16.149999999999999" customHeight="1" x14ac:dyDescent="0.25">
      <c r="A1884" s="67" t="s">
        <v>176</v>
      </c>
      <c r="B1884" s="110" t="s">
        <v>177</v>
      </c>
      <c r="C1884" s="70">
        <v>6</v>
      </c>
      <c r="D1884" s="175"/>
      <c r="E1884" s="172" t="str">
        <f>IF(D1884&gt;0,D1884*C1884,"")</f>
        <v/>
      </c>
    </row>
    <row r="1885" spans="1:5" s="83" customFormat="1" ht="16.149999999999999" customHeight="1" x14ac:dyDescent="0.25">
      <c r="A1885" s="86"/>
      <c r="B1885" s="119"/>
      <c r="C1885" s="39"/>
      <c r="D1885" s="52"/>
      <c r="E1885" s="52"/>
    </row>
    <row r="1886" spans="1:5" s="83" customFormat="1" ht="16.149999999999999" customHeight="1" x14ac:dyDescent="0.25">
      <c r="A1886" s="67">
        <f>MAX($A$113:$A1885)+1</f>
        <v>39</v>
      </c>
      <c r="B1886" s="121" t="s">
        <v>1050</v>
      </c>
      <c r="C1886" s="70"/>
      <c r="E1886" s="82"/>
    </row>
    <row r="1887" spans="1:5" s="83" customFormat="1" ht="16.149999999999999" customHeight="1" x14ac:dyDescent="0.25">
      <c r="A1887" s="67" t="s">
        <v>176</v>
      </c>
      <c r="B1887" s="110" t="s">
        <v>190</v>
      </c>
      <c r="C1887" s="70">
        <v>1</v>
      </c>
      <c r="D1887" s="175"/>
      <c r="E1887" s="172" t="str">
        <f>IF(D1887&gt;0,D1887*C1887,"")</f>
        <v/>
      </c>
    </row>
    <row r="1888" spans="1:5" s="83" customFormat="1" ht="16.149999999999999" customHeight="1" x14ac:dyDescent="0.25">
      <c r="A1888" s="86"/>
      <c r="B1888" s="119"/>
      <c r="C1888" s="39"/>
      <c r="D1888" s="52"/>
      <c r="E1888" s="52"/>
    </row>
    <row r="1889" spans="1:5" s="83" customFormat="1" ht="16.149999999999999" customHeight="1" x14ac:dyDescent="0.25">
      <c r="A1889" s="67">
        <f>MAX($A$113:$A1888)+1</f>
        <v>40</v>
      </c>
      <c r="B1889" s="121" t="s">
        <v>1051</v>
      </c>
      <c r="C1889" s="122"/>
      <c r="D1889" s="123"/>
      <c r="E1889" s="52"/>
    </row>
    <row r="1890" spans="1:5" s="83" customFormat="1" ht="16.149999999999999" customHeight="1" x14ac:dyDescent="0.25">
      <c r="A1890" s="67" t="s">
        <v>176</v>
      </c>
      <c r="B1890" s="110" t="s">
        <v>896</v>
      </c>
      <c r="C1890" s="70">
        <v>6</v>
      </c>
      <c r="D1890" s="175"/>
      <c r="E1890" s="172" t="str">
        <f>IF(D1890&gt;0,D1890*C1890,"")</f>
        <v/>
      </c>
    </row>
    <row r="1891" spans="1:5" s="83" customFormat="1" ht="16.149999999999999" customHeight="1" x14ac:dyDescent="0.25">
      <c r="A1891" s="67"/>
      <c r="B1891" s="110"/>
      <c r="C1891" s="70"/>
      <c r="D1891" s="71"/>
      <c r="E1891" s="66"/>
    </row>
    <row r="1892" spans="1:5" s="83" customFormat="1" ht="16.149999999999999" customHeight="1" x14ac:dyDescent="0.25">
      <c r="A1892" s="67">
        <f>MAX($A$113:$A1891)+1</f>
        <v>41</v>
      </c>
      <c r="B1892" s="121" t="s">
        <v>1052</v>
      </c>
      <c r="C1892" s="122"/>
      <c r="D1892" s="123"/>
      <c r="E1892" s="52"/>
    </row>
    <row r="1893" spans="1:5" s="83" customFormat="1" ht="16.149999999999999" customHeight="1" x14ac:dyDescent="0.25">
      <c r="A1893" s="67" t="s">
        <v>176</v>
      </c>
      <c r="B1893" s="110" t="s">
        <v>896</v>
      </c>
      <c r="C1893" s="70">
        <v>3</v>
      </c>
      <c r="D1893" s="175"/>
      <c r="E1893" s="172" t="str">
        <f>IF(D1893&gt;0,D1893*C1893,"")</f>
        <v/>
      </c>
    </row>
    <row r="1894" spans="1:5" s="83" customFormat="1" ht="16.149999999999999" customHeight="1" x14ac:dyDescent="0.25">
      <c r="A1894" s="67"/>
      <c r="B1894" s="110"/>
      <c r="C1894" s="70"/>
      <c r="D1894" s="71"/>
      <c r="E1894" s="66"/>
    </row>
    <row r="1895" spans="1:5" s="83" customFormat="1" ht="16.149999999999999" customHeight="1" x14ac:dyDescent="0.25">
      <c r="A1895" s="67">
        <f>MAX($A$113:$A1894)+1</f>
        <v>42</v>
      </c>
      <c r="B1895" s="121" t="s">
        <v>1053</v>
      </c>
      <c r="C1895" s="122"/>
      <c r="D1895" s="123"/>
      <c r="E1895" s="52"/>
    </row>
    <row r="1896" spans="1:5" s="83" customFormat="1" ht="16.149999999999999" customHeight="1" x14ac:dyDescent="0.25">
      <c r="A1896" s="67" t="s">
        <v>176</v>
      </c>
      <c r="B1896" s="110" t="s">
        <v>190</v>
      </c>
      <c r="C1896" s="70">
        <v>1</v>
      </c>
      <c r="D1896" s="175"/>
      <c r="E1896" s="172" t="str">
        <f>IF(D1896&gt;0,D1896*C1896,"")</f>
        <v/>
      </c>
    </row>
    <row r="1897" spans="1:5" s="83" customFormat="1" ht="16.149999999999999" customHeight="1" x14ac:dyDescent="0.25">
      <c r="A1897" s="86"/>
      <c r="B1897" s="119"/>
      <c r="C1897" s="39"/>
      <c r="D1897" s="52"/>
      <c r="E1897" s="52"/>
    </row>
    <row r="1898" spans="1:5" s="83" customFormat="1" ht="12.75" x14ac:dyDescent="0.25">
      <c r="A1898" s="86"/>
      <c r="B1898" s="120" t="s">
        <v>1042</v>
      </c>
      <c r="C1898" s="39"/>
      <c r="D1898" s="52"/>
      <c r="E1898" s="52"/>
    </row>
    <row r="1899" spans="1:5" s="83" customFormat="1" ht="16.149999999999999" customHeight="1" x14ac:dyDescent="0.25">
      <c r="A1899" s="86"/>
      <c r="B1899" s="120" t="s">
        <v>1054</v>
      </c>
      <c r="C1899" s="39"/>
      <c r="D1899" s="52"/>
      <c r="E1899" s="52"/>
    </row>
    <row r="1900" spans="1:5" s="83" customFormat="1" ht="16.149999999999999" customHeight="1" x14ac:dyDescent="0.25">
      <c r="A1900" s="86"/>
      <c r="B1900" s="120" t="s">
        <v>1055</v>
      </c>
      <c r="C1900" s="39"/>
      <c r="D1900" s="52"/>
      <c r="E1900" s="52"/>
    </row>
    <row r="1901" spans="1:5" s="83" customFormat="1" ht="16.149999999999999" customHeight="1" x14ac:dyDescent="0.25">
      <c r="A1901" s="86"/>
      <c r="B1901" s="120"/>
      <c r="C1901" s="39"/>
      <c r="D1901" s="52"/>
      <c r="E1901" s="52"/>
    </row>
    <row r="1902" spans="1:5" s="83" customFormat="1" ht="16.149999999999999" customHeight="1" x14ac:dyDescent="0.25">
      <c r="A1902" s="67">
        <f>MAX($A$113:$A1900)+1</f>
        <v>43</v>
      </c>
      <c r="B1902" s="116" t="s">
        <v>1056</v>
      </c>
      <c r="C1902" s="39"/>
      <c r="D1902" s="52"/>
      <c r="E1902" s="52"/>
    </row>
    <row r="1903" spans="1:5" s="83" customFormat="1" ht="16.149999999999999" customHeight="1" x14ac:dyDescent="0.25">
      <c r="A1903" s="81"/>
      <c r="B1903" s="116" t="s">
        <v>1057</v>
      </c>
      <c r="C1903" s="39"/>
      <c r="D1903" s="52"/>
      <c r="E1903" s="52"/>
    </row>
    <row r="1904" spans="1:5" s="83" customFormat="1" ht="16.149999999999999" customHeight="1" x14ac:dyDescent="0.25">
      <c r="A1904" s="81"/>
      <c r="B1904" s="116" t="s">
        <v>1058</v>
      </c>
      <c r="C1904" s="39"/>
      <c r="D1904" s="52"/>
      <c r="E1904" s="52"/>
    </row>
    <row r="1905" spans="1:5" s="83" customFormat="1" ht="16.149999999999999" customHeight="1" x14ac:dyDescent="0.25">
      <c r="A1905" s="67" t="s">
        <v>176</v>
      </c>
      <c r="B1905" s="110" t="s">
        <v>177</v>
      </c>
      <c r="C1905" s="70">
        <v>1</v>
      </c>
      <c r="D1905" s="175"/>
      <c r="E1905" s="172" t="str">
        <f>IF(D1905&gt;0,D1905*C1905,"")</f>
        <v/>
      </c>
    </row>
    <row r="1906" spans="1:5" s="83" customFormat="1" ht="16.149999999999999" customHeight="1" x14ac:dyDescent="0.25">
      <c r="A1906" s="86"/>
      <c r="B1906" s="165" t="s">
        <v>1396</v>
      </c>
      <c r="C1906" s="39"/>
      <c r="D1906" s="52"/>
      <c r="E1906" s="52"/>
    </row>
    <row r="1907" spans="1:5" s="83" customFormat="1" ht="16.149999999999999" customHeight="1" x14ac:dyDescent="0.25">
      <c r="A1907" s="67">
        <f>MAX($A$113:$A1906)+1</f>
        <v>44</v>
      </c>
      <c r="B1907" s="116" t="s">
        <v>1048</v>
      </c>
      <c r="C1907" s="70"/>
      <c r="E1907" s="82"/>
    </row>
    <row r="1908" spans="1:5" s="83" customFormat="1" ht="16.149999999999999" customHeight="1" x14ac:dyDescent="0.25">
      <c r="A1908" s="67" t="s">
        <v>176</v>
      </c>
      <c r="B1908" s="110" t="s">
        <v>177</v>
      </c>
      <c r="C1908" s="70">
        <v>1</v>
      </c>
      <c r="D1908" s="175"/>
      <c r="E1908" s="172" t="str">
        <f>IF(D1908&gt;0,D1908*C1908,"")</f>
        <v/>
      </c>
    </row>
    <row r="1909" spans="1:5" s="83" customFormat="1" ht="16.149999999999999" customHeight="1" x14ac:dyDescent="0.25">
      <c r="A1909" s="67"/>
      <c r="B1909" s="110"/>
      <c r="C1909" s="70"/>
      <c r="D1909" s="71"/>
      <c r="E1909" s="66"/>
    </row>
    <row r="1910" spans="1:5" s="83" customFormat="1" ht="16.149999999999999" customHeight="1" x14ac:dyDescent="0.25">
      <c r="A1910" s="67">
        <f>MAX($A$113:$A1900)+1</f>
        <v>43</v>
      </c>
      <c r="B1910" s="116" t="s">
        <v>1049</v>
      </c>
      <c r="C1910" s="70"/>
      <c r="E1910" s="82"/>
    </row>
    <row r="1911" spans="1:5" s="83" customFormat="1" ht="16.149999999999999" customHeight="1" x14ac:dyDescent="0.25">
      <c r="A1911" s="67" t="s">
        <v>176</v>
      </c>
      <c r="B1911" s="110" t="s">
        <v>177</v>
      </c>
      <c r="C1911" s="70">
        <v>2</v>
      </c>
      <c r="D1911" s="175"/>
      <c r="E1911" s="172" t="str">
        <f>IF(D1911&gt;0,D1911*C1911,"")</f>
        <v/>
      </c>
    </row>
    <row r="1912" spans="1:5" s="83" customFormat="1" ht="16.149999999999999" customHeight="1" x14ac:dyDescent="0.25">
      <c r="A1912" s="86"/>
      <c r="B1912" s="119"/>
      <c r="C1912" s="39"/>
      <c r="D1912" s="52"/>
      <c r="E1912" s="52"/>
    </row>
    <row r="1913" spans="1:5" s="83" customFormat="1" ht="16.149999999999999" customHeight="1" x14ac:dyDescent="0.25">
      <c r="A1913" s="67">
        <f>MAX($A$113:$A1912)+1</f>
        <v>45</v>
      </c>
      <c r="B1913" s="121" t="s">
        <v>1050</v>
      </c>
      <c r="C1913" s="70"/>
      <c r="E1913" s="82"/>
    </row>
    <row r="1914" spans="1:5" s="83" customFormat="1" ht="16.149999999999999" customHeight="1" x14ac:dyDescent="0.25">
      <c r="A1914" s="67" t="s">
        <v>176</v>
      </c>
      <c r="B1914" s="110" t="s">
        <v>190</v>
      </c>
      <c r="C1914" s="70">
        <v>1</v>
      </c>
      <c r="D1914" s="175"/>
      <c r="E1914" s="172" t="str">
        <f>IF(D1914&gt;0,D1914*C1914,"")</f>
        <v/>
      </c>
    </row>
    <row r="1915" spans="1:5" s="83" customFormat="1" ht="16.149999999999999" customHeight="1" x14ac:dyDescent="0.25">
      <c r="A1915" s="86"/>
      <c r="B1915" s="119"/>
      <c r="C1915" s="39"/>
      <c r="D1915" s="52"/>
      <c r="E1915" s="52"/>
    </row>
    <row r="1916" spans="1:5" s="83" customFormat="1" ht="16.149999999999999" customHeight="1" x14ac:dyDescent="0.25">
      <c r="A1916" s="67">
        <f>MAX($A$113:$A1915)+1</f>
        <v>46</v>
      </c>
      <c r="B1916" s="121" t="s">
        <v>1051</v>
      </c>
      <c r="C1916" s="122"/>
      <c r="D1916" s="123"/>
      <c r="E1916" s="52"/>
    </row>
    <row r="1917" spans="1:5" s="83" customFormat="1" ht="16.149999999999999" customHeight="1" x14ac:dyDescent="0.25">
      <c r="A1917" s="67" t="s">
        <v>176</v>
      </c>
      <c r="B1917" s="110" t="s">
        <v>896</v>
      </c>
      <c r="C1917" s="70">
        <v>4</v>
      </c>
      <c r="D1917" s="175"/>
      <c r="E1917" s="172" t="str">
        <f>IF(D1917&gt;0,D1917*C1917,"")</f>
        <v/>
      </c>
    </row>
    <row r="1918" spans="1:5" s="83" customFormat="1" ht="16.149999999999999" customHeight="1" x14ac:dyDescent="0.25">
      <c r="A1918" s="67"/>
      <c r="B1918" s="110"/>
      <c r="C1918" s="70"/>
      <c r="D1918" s="71"/>
      <c r="E1918" s="66"/>
    </row>
    <row r="1919" spans="1:5" s="83" customFormat="1" ht="16.149999999999999" customHeight="1" x14ac:dyDescent="0.25">
      <c r="A1919" s="67">
        <f>MAX($A$113:$A1918)+1</f>
        <v>47</v>
      </c>
      <c r="B1919" s="121" t="s">
        <v>1052</v>
      </c>
      <c r="C1919" s="122"/>
      <c r="D1919" s="123"/>
      <c r="E1919" s="52"/>
    </row>
    <row r="1920" spans="1:5" s="83" customFormat="1" ht="16.149999999999999" customHeight="1" x14ac:dyDescent="0.25">
      <c r="A1920" s="67" t="s">
        <v>176</v>
      </c>
      <c r="B1920" s="110" t="s">
        <v>896</v>
      </c>
      <c r="C1920" s="70">
        <v>2</v>
      </c>
      <c r="D1920" s="175"/>
      <c r="E1920" s="172" t="str">
        <f>IF(D1920&gt;0,D1920*C1920,"")</f>
        <v/>
      </c>
    </row>
    <row r="1921" spans="1:5" s="83" customFormat="1" ht="16.149999999999999" customHeight="1" x14ac:dyDescent="0.25">
      <c r="A1921" s="67"/>
      <c r="B1921" s="110"/>
      <c r="C1921" s="70"/>
      <c r="D1921" s="71"/>
      <c r="E1921" s="66"/>
    </row>
    <row r="1922" spans="1:5" s="83" customFormat="1" ht="16.149999999999999" customHeight="1" x14ac:dyDescent="0.25">
      <c r="A1922" s="67">
        <f>MAX($A$113:$A1921)+1</f>
        <v>48</v>
      </c>
      <c r="B1922" s="121" t="s">
        <v>1053</v>
      </c>
      <c r="C1922" s="122"/>
      <c r="D1922" s="123"/>
      <c r="E1922" s="52"/>
    </row>
    <row r="1923" spans="1:5" s="83" customFormat="1" ht="16.149999999999999" customHeight="1" x14ac:dyDescent="0.25">
      <c r="A1923" s="67" t="s">
        <v>176</v>
      </c>
      <c r="B1923" s="110" t="s">
        <v>190</v>
      </c>
      <c r="C1923" s="70">
        <v>1</v>
      </c>
      <c r="D1923" s="175">
        <v>0</v>
      </c>
      <c r="E1923" s="172" t="str">
        <f>IF(D1923&gt;0,D1923*C1923,"")</f>
        <v/>
      </c>
    </row>
    <row r="1924" spans="1:5" s="83" customFormat="1" ht="16.149999999999999" customHeight="1" x14ac:dyDescent="0.25">
      <c r="A1924" s="86"/>
      <c r="B1924" s="119"/>
      <c r="C1924" s="39"/>
      <c r="D1924" s="52"/>
      <c r="E1924" s="52"/>
    </row>
    <row r="1925" spans="1:5" s="83" customFormat="1" ht="12.75" x14ac:dyDescent="0.25">
      <c r="A1925" s="55"/>
      <c r="B1925" s="120" t="s">
        <v>1042</v>
      </c>
      <c r="C1925" s="69"/>
      <c r="D1925" s="40"/>
      <c r="E1925" s="40"/>
    </row>
    <row r="1926" spans="1:5" s="83" customFormat="1" ht="12.75" x14ac:dyDescent="0.25">
      <c r="A1926" s="55"/>
      <c r="B1926" s="120" t="s">
        <v>1059</v>
      </c>
      <c r="C1926" s="69"/>
      <c r="D1926" s="40"/>
      <c r="E1926" s="40"/>
    </row>
    <row r="1927" spans="1:5" s="83" customFormat="1" ht="12.75" x14ac:dyDescent="0.25">
      <c r="A1927" s="55"/>
      <c r="B1927" s="120" t="s">
        <v>1044</v>
      </c>
      <c r="C1927" s="69"/>
      <c r="D1927" s="40"/>
      <c r="E1927" s="40"/>
    </row>
    <row r="1928" spans="1:5" s="83" customFormat="1" ht="16.149999999999999" customHeight="1" x14ac:dyDescent="0.25">
      <c r="A1928" s="86"/>
      <c r="B1928" s="119"/>
      <c r="C1928" s="39"/>
      <c r="D1928" s="52"/>
      <c r="E1928" s="52"/>
    </row>
    <row r="1929" spans="1:5" s="83" customFormat="1" ht="16.149999999999999" customHeight="1" x14ac:dyDescent="0.25">
      <c r="A1929" s="67">
        <f>MAX($A$113:$A1927)+1</f>
        <v>49</v>
      </c>
      <c r="B1929" s="116" t="s">
        <v>1060</v>
      </c>
      <c r="C1929" s="39"/>
      <c r="D1929" s="52"/>
      <c r="E1929" s="52"/>
    </row>
    <row r="1930" spans="1:5" s="83" customFormat="1" ht="16.149999999999999" customHeight="1" x14ac:dyDescent="0.25">
      <c r="A1930" s="81"/>
      <c r="B1930" s="116" t="s">
        <v>1061</v>
      </c>
      <c r="C1930" s="39"/>
      <c r="D1930" s="52"/>
      <c r="E1930" s="52"/>
    </row>
    <row r="1931" spans="1:5" s="83" customFormat="1" ht="16.149999999999999" customHeight="1" x14ac:dyDescent="0.25">
      <c r="A1931" s="81"/>
      <c r="B1931" s="116" t="s">
        <v>1062</v>
      </c>
      <c r="C1931" s="39"/>
      <c r="D1931" s="52"/>
      <c r="E1931" s="52"/>
    </row>
    <row r="1932" spans="1:5" s="83" customFormat="1" ht="16.149999999999999" customHeight="1" x14ac:dyDescent="0.25">
      <c r="A1932" s="81"/>
      <c r="B1932" s="116" t="s">
        <v>1063</v>
      </c>
      <c r="C1932" s="39"/>
      <c r="D1932" s="52"/>
      <c r="E1932" s="52"/>
    </row>
    <row r="1933" spans="1:5" s="83" customFormat="1" ht="16.149999999999999" customHeight="1" x14ac:dyDescent="0.25">
      <c r="A1933" s="67" t="s">
        <v>176</v>
      </c>
      <c r="B1933" s="110" t="s">
        <v>177</v>
      </c>
      <c r="C1933" s="70">
        <v>1</v>
      </c>
      <c r="D1933" s="175"/>
      <c r="E1933" s="172" t="str">
        <f>IF(D1933&gt;0,D1933*C1933,"")</f>
        <v/>
      </c>
    </row>
    <row r="1934" spans="1:5" s="83" customFormat="1" ht="16.149999999999999" customHeight="1" x14ac:dyDescent="0.25">
      <c r="A1934" s="86"/>
      <c r="B1934" s="165" t="s">
        <v>1396</v>
      </c>
      <c r="C1934" s="39"/>
      <c r="D1934" s="52"/>
      <c r="E1934" s="52"/>
    </row>
    <row r="1935" spans="1:5" s="83" customFormat="1" ht="16.149999999999999" customHeight="1" x14ac:dyDescent="0.25">
      <c r="A1935" s="67">
        <f>MAX($A$113:$A1934)+1</f>
        <v>50</v>
      </c>
      <c r="B1935" s="116" t="s">
        <v>1048</v>
      </c>
      <c r="C1935" s="70"/>
      <c r="E1935" s="82"/>
    </row>
    <row r="1936" spans="1:5" s="83" customFormat="1" ht="16.149999999999999" customHeight="1" x14ac:dyDescent="0.25">
      <c r="A1936" s="67" t="s">
        <v>176</v>
      </c>
      <c r="B1936" s="110" t="s">
        <v>177</v>
      </c>
      <c r="C1936" s="70">
        <v>1</v>
      </c>
      <c r="D1936" s="175"/>
      <c r="E1936" s="172" t="str">
        <f>IF(D1936&gt;0,D1936*C1936,"")</f>
        <v/>
      </c>
    </row>
    <row r="1937" spans="1:5" s="83" customFormat="1" ht="16.149999999999999" customHeight="1" x14ac:dyDescent="0.25">
      <c r="A1937" s="86"/>
      <c r="B1937" s="119"/>
      <c r="C1937" s="39"/>
      <c r="D1937" s="52"/>
      <c r="E1937" s="52"/>
    </row>
    <row r="1938" spans="1:5" s="83" customFormat="1" ht="16.149999999999999" customHeight="1" x14ac:dyDescent="0.25">
      <c r="A1938" s="67">
        <f>MAX($A$113:$A1927)+1</f>
        <v>49</v>
      </c>
      <c r="B1938" s="116" t="s">
        <v>1049</v>
      </c>
      <c r="C1938" s="70"/>
      <c r="E1938" s="82"/>
    </row>
    <row r="1939" spans="1:5" s="83" customFormat="1" ht="16.149999999999999" customHeight="1" x14ac:dyDescent="0.25">
      <c r="A1939" s="67" t="s">
        <v>176</v>
      </c>
      <c r="B1939" s="110" t="s">
        <v>177</v>
      </c>
      <c r="C1939" s="70">
        <v>10</v>
      </c>
      <c r="D1939" s="175"/>
      <c r="E1939" s="172" t="str">
        <f>IF(D1939&gt;0,D1939*C1939,"")</f>
        <v/>
      </c>
    </row>
    <row r="1940" spans="1:5" s="83" customFormat="1" ht="16.149999999999999" customHeight="1" x14ac:dyDescent="0.25">
      <c r="A1940" s="86"/>
      <c r="B1940" s="119"/>
      <c r="C1940" s="39"/>
      <c r="D1940" s="52"/>
      <c r="E1940" s="52"/>
    </row>
    <row r="1941" spans="1:5" s="83" customFormat="1" ht="16.149999999999999" customHeight="1" x14ac:dyDescent="0.25">
      <c r="A1941" s="67">
        <f>MAX($A$113:$A1940)+1</f>
        <v>51</v>
      </c>
      <c r="B1941" s="121" t="s">
        <v>1050</v>
      </c>
      <c r="C1941" s="70"/>
      <c r="E1941" s="82"/>
    </row>
    <row r="1942" spans="1:5" s="83" customFormat="1" ht="16.149999999999999" customHeight="1" x14ac:dyDescent="0.25">
      <c r="A1942" s="67" t="s">
        <v>176</v>
      </c>
      <c r="B1942" s="110" t="s">
        <v>190</v>
      </c>
      <c r="C1942" s="70">
        <v>1</v>
      </c>
      <c r="D1942" s="175"/>
      <c r="E1942" s="172" t="str">
        <f>IF(D1942&gt;0,D1942*C1942,"")</f>
        <v/>
      </c>
    </row>
    <row r="1943" spans="1:5" s="83" customFormat="1" ht="16.149999999999999" customHeight="1" x14ac:dyDescent="0.25">
      <c r="A1943" s="86"/>
      <c r="B1943" s="119"/>
      <c r="C1943" s="39"/>
      <c r="D1943" s="52"/>
      <c r="E1943" s="52"/>
    </row>
    <row r="1944" spans="1:5" s="83" customFormat="1" ht="16.149999999999999" customHeight="1" x14ac:dyDescent="0.25">
      <c r="A1944" s="67">
        <f>MAX($A$113:$A1943)+1</f>
        <v>52</v>
      </c>
      <c r="B1944" s="121" t="s">
        <v>1051</v>
      </c>
      <c r="C1944" s="122"/>
      <c r="D1944" s="123"/>
      <c r="E1944" s="52"/>
    </row>
    <row r="1945" spans="1:5" s="83" customFormat="1" ht="16.149999999999999" customHeight="1" x14ac:dyDescent="0.25">
      <c r="A1945" s="67" t="s">
        <v>176</v>
      </c>
      <c r="B1945" s="110" t="s">
        <v>896</v>
      </c>
      <c r="C1945" s="70">
        <v>6</v>
      </c>
      <c r="D1945" s="175"/>
      <c r="E1945" s="172" t="str">
        <f>IF(D1945&gt;0,D1945*C1945,"")</f>
        <v/>
      </c>
    </row>
    <row r="1946" spans="1:5" s="83" customFormat="1" ht="16.149999999999999" customHeight="1" x14ac:dyDescent="0.25">
      <c r="A1946" s="67"/>
      <c r="B1946" s="110"/>
      <c r="C1946" s="70"/>
      <c r="D1946" s="71"/>
      <c r="E1946" s="66"/>
    </row>
    <row r="1947" spans="1:5" s="83" customFormat="1" ht="16.149999999999999" customHeight="1" x14ac:dyDescent="0.25">
      <c r="A1947" s="67">
        <f>MAX($A$113:$A1946)+1</f>
        <v>53</v>
      </c>
      <c r="B1947" s="121" t="s">
        <v>1052</v>
      </c>
      <c r="C1947" s="122"/>
      <c r="D1947" s="123"/>
      <c r="E1947" s="52"/>
    </row>
    <row r="1948" spans="1:5" s="83" customFormat="1" ht="16.149999999999999" customHeight="1" x14ac:dyDescent="0.25">
      <c r="A1948" s="67" t="s">
        <v>176</v>
      </c>
      <c r="B1948" s="110" t="s">
        <v>896</v>
      </c>
      <c r="C1948" s="70">
        <v>3</v>
      </c>
      <c r="D1948" s="175"/>
      <c r="E1948" s="172" t="str">
        <f>IF(D1948&gt;0,D1948*C1948,"")</f>
        <v/>
      </c>
    </row>
    <row r="1949" spans="1:5" s="83" customFormat="1" ht="16.149999999999999" customHeight="1" x14ac:dyDescent="0.25">
      <c r="A1949" s="67"/>
      <c r="B1949" s="110"/>
      <c r="C1949" s="70"/>
      <c r="D1949" s="71"/>
      <c r="E1949" s="66"/>
    </row>
    <row r="1950" spans="1:5" s="83" customFormat="1" ht="16.149999999999999" customHeight="1" x14ac:dyDescent="0.25">
      <c r="A1950" s="67">
        <f>MAX($A$113:$A1949)+1</f>
        <v>54</v>
      </c>
      <c r="B1950" s="121" t="s">
        <v>1053</v>
      </c>
      <c r="C1950" s="122"/>
      <c r="D1950" s="123"/>
      <c r="E1950" s="52"/>
    </row>
    <row r="1951" spans="1:5" s="83" customFormat="1" ht="16.149999999999999" customHeight="1" x14ac:dyDescent="0.25">
      <c r="A1951" s="67" t="s">
        <v>176</v>
      </c>
      <c r="B1951" s="110" t="s">
        <v>190</v>
      </c>
      <c r="C1951" s="70">
        <v>1</v>
      </c>
      <c r="D1951" s="175"/>
      <c r="E1951" s="172" t="str">
        <f>IF(D1951&gt;0,D1951*C1951,"")</f>
        <v/>
      </c>
    </row>
    <row r="1952" spans="1:5" s="83" customFormat="1" ht="16.149999999999999" customHeight="1" x14ac:dyDescent="0.25">
      <c r="A1952" s="67"/>
      <c r="B1952" s="110"/>
      <c r="C1952" s="70"/>
      <c r="D1952" s="71"/>
      <c r="E1952" s="66"/>
    </row>
    <row r="1953" spans="1:5" s="83" customFormat="1" ht="12.75" x14ac:dyDescent="0.25">
      <c r="A1953" s="55"/>
      <c r="B1953" s="120" t="s">
        <v>1042</v>
      </c>
      <c r="C1953" s="69"/>
      <c r="D1953" s="40"/>
      <c r="E1953" s="40"/>
    </row>
    <row r="1954" spans="1:5" s="83" customFormat="1" ht="12.75" x14ac:dyDescent="0.25">
      <c r="A1954" s="55"/>
      <c r="B1954" s="120" t="s">
        <v>1064</v>
      </c>
      <c r="C1954" s="69"/>
      <c r="D1954" s="40"/>
      <c r="E1954" s="40"/>
    </row>
    <row r="1955" spans="1:5" s="83" customFormat="1" ht="12.75" x14ac:dyDescent="0.25">
      <c r="A1955" s="55"/>
      <c r="B1955" s="120" t="s">
        <v>1044</v>
      </c>
      <c r="C1955" s="69"/>
      <c r="D1955" s="40"/>
      <c r="E1955" s="40"/>
    </row>
    <row r="1956" spans="1:5" s="83" customFormat="1" ht="16.149999999999999" customHeight="1" x14ac:dyDescent="0.25">
      <c r="A1956" s="86"/>
      <c r="B1956" s="119"/>
      <c r="C1956" s="39"/>
      <c r="D1956" s="52"/>
      <c r="E1956" s="52"/>
    </row>
    <row r="1957" spans="1:5" s="83" customFormat="1" ht="16.149999999999999" customHeight="1" x14ac:dyDescent="0.25">
      <c r="A1957" s="67">
        <f>MAX($A$113:$A1956)+1</f>
        <v>55</v>
      </c>
      <c r="B1957" s="116" t="s">
        <v>1048</v>
      </c>
      <c r="C1957" s="70"/>
      <c r="E1957" s="82"/>
    </row>
    <row r="1958" spans="1:5" s="83" customFormat="1" ht="16.149999999999999" customHeight="1" x14ac:dyDescent="0.25">
      <c r="A1958" s="67" t="s">
        <v>176</v>
      </c>
      <c r="B1958" s="110" t="s">
        <v>177</v>
      </c>
      <c r="C1958" s="70">
        <v>1</v>
      </c>
      <c r="D1958" s="175"/>
      <c r="E1958" s="172" t="str">
        <f>IF(D1958&gt;0,D1958*C1958,"")</f>
        <v/>
      </c>
    </row>
    <row r="1959" spans="1:5" s="83" customFormat="1" ht="16.149999999999999" customHeight="1" x14ac:dyDescent="0.25">
      <c r="A1959" s="86"/>
      <c r="B1959" s="119"/>
      <c r="C1959" s="39"/>
      <c r="D1959" s="52"/>
      <c r="E1959" s="52"/>
    </row>
    <row r="1960" spans="1:5" s="83" customFormat="1" ht="16.149999999999999" customHeight="1" x14ac:dyDescent="0.25">
      <c r="A1960" s="67">
        <f>MAX($A$113:$A1959)+1</f>
        <v>56</v>
      </c>
      <c r="B1960" s="116" t="s">
        <v>1049</v>
      </c>
      <c r="C1960" s="70"/>
      <c r="E1960" s="82"/>
    </row>
    <row r="1961" spans="1:5" s="83" customFormat="1" ht="16.149999999999999" customHeight="1" x14ac:dyDescent="0.25">
      <c r="A1961" s="67" t="s">
        <v>176</v>
      </c>
      <c r="B1961" s="110" t="s">
        <v>177</v>
      </c>
      <c r="C1961" s="70">
        <v>4</v>
      </c>
      <c r="D1961" s="175"/>
      <c r="E1961" s="172" t="str">
        <f>IF(D1961&gt;0,D1961*C1961,"")</f>
        <v/>
      </c>
    </row>
    <row r="1962" spans="1:5" s="83" customFormat="1" ht="16.149999999999999" customHeight="1" x14ac:dyDescent="0.25">
      <c r="A1962" s="86"/>
      <c r="B1962" s="119"/>
      <c r="C1962" s="39"/>
      <c r="D1962" s="52"/>
      <c r="E1962" s="52"/>
    </row>
    <row r="1963" spans="1:5" s="83" customFormat="1" ht="16.149999999999999" customHeight="1" x14ac:dyDescent="0.25">
      <c r="A1963" s="67">
        <f>MAX($A$113:$A1962)+1</f>
        <v>57</v>
      </c>
      <c r="B1963" s="121" t="s">
        <v>1050</v>
      </c>
      <c r="C1963" s="70"/>
      <c r="E1963" s="82"/>
    </row>
    <row r="1964" spans="1:5" s="83" customFormat="1" ht="16.149999999999999" customHeight="1" x14ac:dyDescent="0.25">
      <c r="A1964" s="67" t="s">
        <v>176</v>
      </c>
      <c r="B1964" s="110" t="s">
        <v>190</v>
      </c>
      <c r="C1964" s="70">
        <v>1</v>
      </c>
      <c r="D1964" s="175"/>
      <c r="E1964" s="172" t="str">
        <f>IF(D1964&gt;0,D1964*C1964,"")</f>
        <v/>
      </c>
    </row>
    <row r="1965" spans="1:5" s="83" customFormat="1" ht="16.149999999999999" customHeight="1" x14ac:dyDescent="0.25">
      <c r="A1965" s="86"/>
      <c r="B1965" s="119"/>
      <c r="C1965" s="39"/>
      <c r="D1965" s="52"/>
      <c r="E1965" s="52"/>
    </row>
    <row r="1966" spans="1:5" s="83" customFormat="1" ht="16.149999999999999" customHeight="1" x14ac:dyDescent="0.25">
      <c r="A1966" s="67">
        <f>MAX($A$113:$A1965)+1</f>
        <v>58</v>
      </c>
      <c r="B1966" s="121" t="s">
        <v>1051</v>
      </c>
      <c r="C1966" s="122"/>
      <c r="D1966" s="123"/>
      <c r="E1966" s="52"/>
    </row>
    <row r="1967" spans="1:5" s="83" customFormat="1" ht="16.149999999999999" customHeight="1" x14ac:dyDescent="0.25">
      <c r="A1967" s="67" t="s">
        <v>176</v>
      </c>
      <c r="B1967" s="110" t="s">
        <v>896</v>
      </c>
      <c r="C1967" s="70">
        <v>2</v>
      </c>
      <c r="D1967" s="175"/>
      <c r="E1967" s="172" t="str">
        <f>IF(D1967&gt;0,D1967*C1967,"")</f>
        <v/>
      </c>
    </row>
    <row r="1968" spans="1:5" s="83" customFormat="1" ht="16.149999999999999" customHeight="1" x14ac:dyDescent="0.25">
      <c r="A1968" s="67"/>
      <c r="B1968" s="110"/>
      <c r="C1968" s="70"/>
      <c r="D1968" s="71"/>
      <c r="E1968" s="66"/>
    </row>
    <row r="1969" spans="1:5" s="83" customFormat="1" ht="16.149999999999999" customHeight="1" x14ac:dyDescent="0.25">
      <c r="A1969" s="67">
        <f>MAX($A$113:$A1968)+1</f>
        <v>59</v>
      </c>
      <c r="B1969" s="121" t="s">
        <v>1052</v>
      </c>
      <c r="C1969" s="122"/>
      <c r="D1969" s="123"/>
      <c r="E1969" s="52"/>
    </row>
    <row r="1970" spans="1:5" s="83" customFormat="1" ht="16.149999999999999" customHeight="1" x14ac:dyDescent="0.25">
      <c r="A1970" s="67" t="s">
        <v>176</v>
      </c>
      <c r="B1970" s="110" t="s">
        <v>896</v>
      </c>
      <c r="C1970" s="70">
        <v>1</v>
      </c>
      <c r="D1970" s="175"/>
      <c r="E1970" s="172" t="str">
        <f>IF(D1970&gt;0,D1970*C1970,"")</f>
        <v/>
      </c>
    </row>
    <row r="1971" spans="1:5" s="83" customFormat="1" ht="16.149999999999999" customHeight="1" x14ac:dyDescent="0.25">
      <c r="A1971" s="67"/>
      <c r="B1971" s="110"/>
      <c r="C1971" s="70"/>
      <c r="D1971" s="71"/>
      <c r="E1971" s="66"/>
    </row>
    <row r="1972" spans="1:5" s="83" customFormat="1" ht="16.149999999999999" customHeight="1" x14ac:dyDescent="0.25">
      <c r="A1972" s="67">
        <f>MAX($A$113:$A1971)+1</f>
        <v>60</v>
      </c>
      <c r="B1972" s="121" t="s">
        <v>1053</v>
      </c>
      <c r="C1972" s="122"/>
      <c r="D1972" s="123"/>
      <c r="E1972" s="52"/>
    </row>
    <row r="1973" spans="1:5" s="83" customFormat="1" ht="16.149999999999999" customHeight="1" x14ac:dyDescent="0.25">
      <c r="A1973" s="67" t="s">
        <v>176</v>
      </c>
      <c r="B1973" s="110" t="s">
        <v>190</v>
      </c>
      <c r="C1973" s="70">
        <v>1</v>
      </c>
      <c r="D1973" s="175"/>
      <c r="E1973" s="172" t="str">
        <f>IF(D1973&gt;0,D1973*C1973,"")</f>
        <v/>
      </c>
    </row>
    <row r="1974" spans="1:5" s="83" customFormat="1" ht="16.149999999999999" customHeight="1" x14ac:dyDescent="0.25">
      <c r="A1974" s="67"/>
      <c r="B1974" s="110"/>
      <c r="C1974" s="70"/>
      <c r="D1974" s="71"/>
      <c r="E1974" s="66"/>
    </row>
    <row r="1975" spans="1:5" s="83" customFormat="1" ht="16.149999999999999" customHeight="1" x14ac:dyDescent="0.25">
      <c r="A1975" s="67">
        <f>MAX($A$113:$A1974)+1</f>
        <v>61</v>
      </c>
      <c r="B1975" s="120" t="s">
        <v>1065</v>
      </c>
      <c r="C1975" s="39"/>
      <c r="D1975" s="52"/>
      <c r="E1975" s="52"/>
    </row>
    <row r="1976" spans="1:5" s="83" customFormat="1" ht="16.149999999999999" customHeight="1" x14ac:dyDescent="0.25">
      <c r="A1976" s="86"/>
      <c r="B1976" s="120" t="s">
        <v>1066</v>
      </c>
      <c r="C1976" s="39"/>
      <c r="D1976" s="52"/>
      <c r="E1976" s="52"/>
    </row>
    <row r="1977" spans="1:5" s="83" customFormat="1" ht="16.149999999999999" customHeight="1" x14ac:dyDescent="0.25">
      <c r="A1977" s="86"/>
      <c r="B1977" s="120" t="s">
        <v>1067</v>
      </c>
      <c r="C1977" s="39"/>
      <c r="D1977" s="52"/>
      <c r="E1977" s="52"/>
    </row>
    <row r="1978" spans="1:5" s="83" customFormat="1" ht="16.149999999999999" customHeight="1" x14ac:dyDescent="0.25">
      <c r="A1978" s="86"/>
      <c r="B1978" s="120" t="s">
        <v>1068</v>
      </c>
      <c r="C1978" s="39"/>
      <c r="D1978" s="52"/>
      <c r="E1978" s="52"/>
    </row>
    <row r="1979" spans="1:5" s="83" customFormat="1" ht="16.149999999999999" customHeight="1" x14ac:dyDescent="0.25">
      <c r="A1979" s="67" t="s">
        <v>176</v>
      </c>
      <c r="B1979" s="110" t="s">
        <v>177</v>
      </c>
      <c r="C1979" s="70">
        <v>1</v>
      </c>
      <c r="D1979" s="175"/>
      <c r="E1979" s="172" t="str">
        <f>IF(D1979&gt;0,D1979*C1979,"")</f>
        <v/>
      </c>
    </row>
    <row r="1980" spans="1:5" s="83" customFormat="1" ht="16.149999999999999" customHeight="1" x14ac:dyDescent="0.25">
      <c r="A1980" s="86"/>
      <c r="B1980" s="165" t="s">
        <v>1396</v>
      </c>
      <c r="C1980" s="39"/>
      <c r="D1980" s="52"/>
      <c r="E1980" s="52"/>
    </row>
    <row r="1981" spans="1:5" s="83" customFormat="1" ht="16.149999999999999" customHeight="1" x14ac:dyDescent="0.25">
      <c r="A1981" s="86"/>
      <c r="B1981" s="165"/>
      <c r="C1981" s="39"/>
      <c r="D1981" s="52"/>
      <c r="E1981" s="52"/>
    </row>
    <row r="1982" spans="1:5" s="83" customFormat="1" ht="16.149999999999999" customHeight="1" x14ac:dyDescent="0.25">
      <c r="A1982" s="67">
        <f>MAX($A$113:$A1980)+1</f>
        <v>62</v>
      </c>
      <c r="B1982" s="116" t="s">
        <v>1069</v>
      </c>
      <c r="C1982" s="70"/>
      <c r="D1982" s="52"/>
      <c r="E1982" s="66"/>
    </row>
    <row r="1983" spans="1:5" s="83" customFormat="1" ht="16.149999999999999" customHeight="1" x14ac:dyDescent="0.25">
      <c r="A1983" s="67" t="s">
        <v>176</v>
      </c>
      <c r="B1983" s="110" t="s">
        <v>177</v>
      </c>
      <c r="C1983" s="70">
        <v>1</v>
      </c>
      <c r="D1983" s="175"/>
      <c r="E1983" s="172" t="str">
        <f>IF(D1983&gt;0,D1983*C1983,"")</f>
        <v/>
      </c>
    </row>
    <row r="1984" spans="1:5" s="83" customFormat="1" ht="16.149999999999999" customHeight="1" x14ac:dyDescent="0.25">
      <c r="A1984" s="86"/>
      <c r="B1984" s="116"/>
      <c r="C1984" s="39"/>
      <c r="D1984" s="52"/>
      <c r="E1984" s="52"/>
    </row>
    <row r="1985" spans="1:5" s="83" customFormat="1" ht="16.149999999999999" customHeight="1" x14ac:dyDescent="0.25">
      <c r="A1985" s="67">
        <f>MAX($A$113:$A1984)+1</f>
        <v>63</v>
      </c>
      <c r="B1985" s="124" t="s">
        <v>1048</v>
      </c>
      <c r="C1985" s="125"/>
      <c r="D1985" s="52"/>
      <c r="E1985" s="52"/>
    </row>
    <row r="1986" spans="1:5" s="83" customFormat="1" ht="16.149999999999999" customHeight="1" x14ac:dyDescent="0.25">
      <c r="A1986" s="67" t="s">
        <v>176</v>
      </c>
      <c r="B1986" s="110" t="s">
        <v>177</v>
      </c>
      <c r="C1986" s="70">
        <v>1</v>
      </c>
      <c r="D1986" s="175"/>
      <c r="E1986" s="172" t="str">
        <f>IF(D1986&gt;0,D1986*C1986,"")</f>
        <v/>
      </c>
    </row>
    <row r="1987" spans="1:5" s="83" customFormat="1" ht="16.149999999999999" customHeight="1" x14ac:dyDescent="0.25">
      <c r="A1987" s="86"/>
      <c r="B1987" s="124"/>
      <c r="C1987" s="70"/>
      <c r="D1987" s="71"/>
      <c r="E1987" s="66"/>
    </row>
    <row r="1988" spans="1:5" s="83" customFormat="1" ht="16.149999999999999" customHeight="1" x14ac:dyDescent="0.25">
      <c r="A1988" s="67">
        <f>MAX($A$113:$A1987)+1</f>
        <v>64</v>
      </c>
      <c r="B1988" s="124" t="s">
        <v>1070</v>
      </c>
      <c r="C1988" s="125"/>
      <c r="D1988" s="52"/>
      <c r="E1988" s="52"/>
    </row>
    <row r="1989" spans="1:5" s="83" customFormat="1" ht="16.149999999999999" customHeight="1" x14ac:dyDescent="0.25">
      <c r="A1989" s="67" t="s">
        <v>176</v>
      </c>
      <c r="B1989" s="110" t="s">
        <v>177</v>
      </c>
      <c r="C1989" s="70">
        <v>15</v>
      </c>
      <c r="D1989" s="175"/>
      <c r="E1989" s="172" t="str">
        <f>IF(D1989&gt;0,D1989*C1989,"")</f>
        <v/>
      </c>
    </row>
    <row r="1990" spans="1:5" s="83" customFormat="1" ht="16.149999999999999" customHeight="1" x14ac:dyDescent="0.25">
      <c r="A1990" s="86"/>
      <c r="B1990" s="124"/>
      <c r="C1990" s="70"/>
      <c r="D1990" s="71"/>
      <c r="E1990" s="66"/>
    </row>
    <row r="1991" spans="1:5" s="83" customFormat="1" ht="16.149999999999999" customHeight="1" x14ac:dyDescent="0.25">
      <c r="A1991" s="67">
        <f>MAX($A$113:$A1986)+1</f>
        <v>64</v>
      </c>
      <c r="B1991" s="124" t="s">
        <v>1071</v>
      </c>
      <c r="C1991" s="125"/>
      <c r="D1991" s="52"/>
      <c r="E1991" s="52"/>
    </row>
    <row r="1992" spans="1:5" s="83" customFormat="1" ht="16.149999999999999" customHeight="1" x14ac:dyDescent="0.25">
      <c r="A1992" s="67" t="s">
        <v>176</v>
      </c>
      <c r="B1992" s="110" t="s">
        <v>177</v>
      </c>
      <c r="C1992" s="70">
        <v>4</v>
      </c>
      <c r="D1992" s="175"/>
      <c r="E1992" s="172" t="str">
        <f>IF(D1992&gt;0,D1992*C1992,"")</f>
        <v/>
      </c>
    </row>
    <row r="1993" spans="1:5" s="83" customFormat="1" ht="16.149999999999999" customHeight="1" x14ac:dyDescent="0.25">
      <c r="A1993" s="86"/>
      <c r="B1993" s="124"/>
      <c r="C1993" s="125"/>
      <c r="D1993" s="52"/>
      <c r="E1993" s="52"/>
    </row>
    <row r="1994" spans="1:5" s="83" customFormat="1" ht="16.149999999999999" customHeight="1" x14ac:dyDescent="0.25">
      <c r="A1994" s="67">
        <f>MAX($A$113:$A1993)+1</f>
        <v>65</v>
      </c>
      <c r="B1994" s="124" t="s">
        <v>1072</v>
      </c>
      <c r="C1994" s="125"/>
      <c r="D1994" s="52"/>
      <c r="E1994" s="52"/>
    </row>
    <row r="1995" spans="1:5" s="83" customFormat="1" ht="16.149999999999999" customHeight="1" x14ac:dyDescent="0.25">
      <c r="A1995" s="67" t="s">
        <v>176</v>
      </c>
      <c r="B1995" s="110" t="s">
        <v>177</v>
      </c>
      <c r="C1995" s="70">
        <v>1</v>
      </c>
      <c r="D1995" s="175"/>
      <c r="E1995" s="172" t="str">
        <f>IF(D1995&gt;0,D1995*C1995,"")</f>
        <v/>
      </c>
    </row>
    <row r="1996" spans="1:5" s="83" customFormat="1" ht="16.149999999999999" customHeight="1" x14ac:dyDescent="0.25">
      <c r="A1996" s="86"/>
      <c r="B1996" s="124"/>
      <c r="C1996" s="125"/>
      <c r="D1996" s="52"/>
      <c r="E1996" s="52"/>
    </row>
    <row r="1997" spans="1:5" s="83" customFormat="1" ht="16.149999999999999" customHeight="1" x14ac:dyDescent="0.25">
      <c r="A1997" s="67">
        <f>MAX($A$113:$A1996)+1</f>
        <v>66</v>
      </c>
      <c r="B1997" s="124" t="s">
        <v>1073</v>
      </c>
      <c r="C1997" s="125"/>
      <c r="D1997" s="52"/>
      <c r="E1997" s="52"/>
    </row>
    <row r="1998" spans="1:5" s="83" customFormat="1" ht="16.149999999999999" customHeight="1" x14ac:dyDescent="0.25">
      <c r="A1998" s="67" t="s">
        <v>176</v>
      </c>
      <c r="B1998" s="110" t="s">
        <v>177</v>
      </c>
      <c r="C1998" s="70">
        <v>1</v>
      </c>
      <c r="D1998" s="175"/>
      <c r="E1998" s="172" t="str">
        <f>IF(D1998&gt;0,D1998*C1998,"")</f>
        <v/>
      </c>
    </row>
    <row r="1999" spans="1:5" s="83" customFormat="1" ht="16.149999999999999" customHeight="1" x14ac:dyDescent="0.25">
      <c r="A1999" s="86"/>
      <c r="B1999" s="124"/>
      <c r="C1999" s="125"/>
      <c r="D1999" s="52"/>
      <c r="E1999" s="52"/>
    </row>
    <row r="2000" spans="1:5" s="83" customFormat="1" ht="16.149999999999999" customHeight="1" x14ac:dyDescent="0.25">
      <c r="A2000" s="67">
        <f>MAX($A$113:$A1998)+1</f>
        <v>67</v>
      </c>
      <c r="B2000" s="124" t="s">
        <v>1074</v>
      </c>
      <c r="C2000" s="125"/>
      <c r="D2000" s="52"/>
      <c r="E2000" s="52"/>
    </row>
    <row r="2001" spans="1:5" s="83" customFormat="1" ht="16.149999999999999" customHeight="1" x14ac:dyDescent="0.25">
      <c r="A2001" s="67"/>
      <c r="B2001" s="124" t="s">
        <v>1075</v>
      </c>
      <c r="C2001" s="125"/>
      <c r="D2001" s="52"/>
      <c r="E2001" s="52"/>
    </row>
    <row r="2002" spans="1:5" s="83" customFormat="1" ht="16.149999999999999" customHeight="1" x14ac:dyDescent="0.25">
      <c r="A2002" s="67" t="s">
        <v>176</v>
      </c>
      <c r="B2002" s="110" t="s">
        <v>177</v>
      </c>
      <c r="C2002" s="70">
        <v>1</v>
      </c>
      <c r="D2002" s="175"/>
      <c r="E2002" s="172" t="str">
        <f>IF(D2002&gt;0,D2002*C2002,"")</f>
        <v/>
      </c>
    </row>
    <row r="2003" spans="1:5" s="83" customFormat="1" ht="16.149999999999999" customHeight="1" x14ac:dyDescent="0.25">
      <c r="A2003" s="67"/>
      <c r="B2003" s="110"/>
      <c r="C2003" s="70"/>
      <c r="D2003" s="71"/>
      <c r="E2003" s="66"/>
    </row>
    <row r="2004" spans="1:5" s="83" customFormat="1" ht="16.149999999999999" customHeight="1" x14ac:dyDescent="0.25">
      <c r="A2004" s="67">
        <f>MAX($A$113:$A2003)+1</f>
        <v>68</v>
      </c>
      <c r="B2004" s="110" t="s">
        <v>1076</v>
      </c>
      <c r="C2004" s="70"/>
      <c r="D2004" s="71"/>
      <c r="E2004" s="66"/>
    </row>
    <row r="2005" spans="1:5" s="83" customFormat="1" ht="16.149999999999999" customHeight="1" x14ac:dyDescent="0.25">
      <c r="A2005" s="67" t="s">
        <v>176</v>
      </c>
      <c r="B2005" s="110" t="s">
        <v>177</v>
      </c>
      <c r="C2005" s="70">
        <v>6</v>
      </c>
      <c r="D2005" s="175"/>
      <c r="E2005" s="172" t="str">
        <f>IF(D2005&gt;0,D2005*C2005,"")</f>
        <v/>
      </c>
    </row>
    <row r="2006" spans="1:5" s="83" customFormat="1" ht="16.149999999999999" customHeight="1" x14ac:dyDescent="0.25">
      <c r="A2006" s="67"/>
      <c r="B2006" s="110"/>
      <c r="C2006" s="70"/>
      <c r="D2006" s="71"/>
      <c r="E2006" s="66"/>
    </row>
    <row r="2007" spans="1:5" s="83" customFormat="1" ht="16.149999999999999" customHeight="1" x14ac:dyDescent="0.25">
      <c r="A2007" s="67">
        <f>MAX($A$113:$A2006)+1</f>
        <v>69</v>
      </c>
      <c r="B2007" s="110" t="s">
        <v>1077</v>
      </c>
      <c r="C2007" s="70"/>
      <c r="D2007" s="71"/>
      <c r="E2007" s="66"/>
    </row>
    <row r="2008" spans="1:5" s="83" customFormat="1" ht="16.149999999999999" customHeight="1" x14ac:dyDescent="0.25">
      <c r="A2008" s="67" t="s">
        <v>176</v>
      </c>
      <c r="B2008" s="110" t="s">
        <v>177</v>
      </c>
      <c r="C2008" s="70">
        <v>6</v>
      </c>
      <c r="D2008" s="175"/>
      <c r="E2008" s="172" t="str">
        <f>IF(D2008&gt;0,D2008*C2008,"")</f>
        <v/>
      </c>
    </row>
    <row r="2009" spans="1:5" s="83" customFormat="1" ht="16.149999999999999" customHeight="1" x14ac:dyDescent="0.25">
      <c r="A2009" s="67"/>
      <c r="B2009" s="110"/>
      <c r="C2009" s="70"/>
      <c r="D2009" s="71"/>
      <c r="E2009" s="66"/>
    </row>
    <row r="2010" spans="1:5" s="83" customFormat="1" ht="16.149999999999999" customHeight="1" x14ac:dyDescent="0.25">
      <c r="A2010" s="67">
        <f>MAX($A$113:$A2009)+1</f>
        <v>70</v>
      </c>
      <c r="B2010" s="110" t="s">
        <v>1078</v>
      </c>
      <c r="C2010" s="70"/>
      <c r="D2010" s="71"/>
      <c r="E2010" s="66"/>
    </row>
    <row r="2011" spans="1:5" s="83" customFormat="1" ht="16.149999999999999" customHeight="1" x14ac:dyDescent="0.25">
      <c r="A2011" s="67" t="s">
        <v>176</v>
      </c>
      <c r="B2011" s="110" t="s">
        <v>177</v>
      </c>
      <c r="C2011" s="70">
        <v>1</v>
      </c>
      <c r="D2011" s="175"/>
      <c r="E2011" s="172" t="str">
        <f>IF(D2011&gt;0,D2011*C2011,"")</f>
        <v/>
      </c>
    </row>
    <row r="2012" spans="1:5" s="83" customFormat="1" ht="16.149999999999999" customHeight="1" x14ac:dyDescent="0.25">
      <c r="A2012" s="86"/>
      <c r="B2012" s="119"/>
      <c r="C2012" s="39"/>
      <c r="D2012" s="52"/>
      <c r="E2012" s="52"/>
    </row>
    <row r="2013" spans="1:5" s="83" customFormat="1" ht="16.149999999999999" customHeight="1" x14ac:dyDescent="0.25">
      <c r="A2013" s="67">
        <f>MAX($A$113:$A1980)+1</f>
        <v>62</v>
      </c>
      <c r="B2013" s="121" t="s">
        <v>1050</v>
      </c>
      <c r="C2013" s="70"/>
      <c r="E2013" s="82"/>
    </row>
    <row r="2014" spans="1:5" s="83" customFormat="1" ht="16.149999999999999" customHeight="1" x14ac:dyDescent="0.25">
      <c r="A2014" s="67" t="s">
        <v>176</v>
      </c>
      <c r="B2014" s="110" t="s">
        <v>190</v>
      </c>
      <c r="C2014" s="70">
        <v>1</v>
      </c>
      <c r="D2014" s="175"/>
      <c r="E2014" s="172" t="str">
        <f>IF(D2014&gt;0,D2014*C2014,"")</f>
        <v/>
      </c>
    </row>
    <row r="2015" spans="1:5" s="83" customFormat="1" ht="16.149999999999999" customHeight="1" x14ac:dyDescent="0.25">
      <c r="A2015" s="86"/>
      <c r="B2015" s="119"/>
      <c r="C2015" s="39"/>
      <c r="D2015" s="52"/>
      <c r="E2015" s="52"/>
    </row>
    <row r="2016" spans="1:5" s="83" customFormat="1" ht="16.149999999999999" customHeight="1" x14ac:dyDescent="0.25">
      <c r="A2016" s="67">
        <f>MAX($A$113:$A2015)+1</f>
        <v>71</v>
      </c>
      <c r="B2016" s="121" t="s">
        <v>1051</v>
      </c>
      <c r="C2016" s="122"/>
      <c r="D2016" s="123"/>
      <c r="E2016" s="52"/>
    </row>
    <row r="2017" spans="1:5" s="83" customFormat="1" ht="16.149999999999999" customHeight="1" x14ac:dyDescent="0.25">
      <c r="A2017" s="67" t="s">
        <v>176</v>
      </c>
      <c r="B2017" s="110" t="s">
        <v>896</v>
      </c>
      <c r="C2017" s="70">
        <v>10</v>
      </c>
      <c r="D2017" s="175"/>
      <c r="E2017" s="172" t="str">
        <f>IF(D2017&gt;0,D2017*C2017,"")</f>
        <v/>
      </c>
    </row>
    <row r="2018" spans="1:5" s="83" customFormat="1" ht="16.149999999999999" customHeight="1" x14ac:dyDescent="0.25">
      <c r="A2018" s="67"/>
      <c r="B2018" s="110"/>
      <c r="C2018" s="70"/>
      <c r="D2018" s="71"/>
      <c r="E2018" s="66"/>
    </row>
    <row r="2019" spans="1:5" s="83" customFormat="1" ht="16.149999999999999" customHeight="1" x14ac:dyDescent="0.25">
      <c r="A2019" s="67">
        <f>MAX($A$113:$A2018)+1</f>
        <v>72</v>
      </c>
      <c r="B2019" s="121" t="s">
        <v>1052</v>
      </c>
      <c r="C2019" s="122"/>
      <c r="D2019" s="123"/>
      <c r="E2019" s="52"/>
    </row>
    <row r="2020" spans="1:5" s="83" customFormat="1" ht="16.149999999999999" customHeight="1" x14ac:dyDescent="0.25">
      <c r="A2020" s="67" t="s">
        <v>176</v>
      </c>
      <c r="B2020" s="110" t="s">
        <v>896</v>
      </c>
      <c r="C2020" s="70">
        <v>8</v>
      </c>
      <c r="D2020" s="175"/>
      <c r="E2020" s="172" t="str">
        <f>IF(D2020&gt;0,D2020*C2020,"")</f>
        <v/>
      </c>
    </row>
    <row r="2021" spans="1:5" s="83" customFormat="1" ht="16.149999999999999" customHeight="1" x14ac:dyDescent="0.25">
      <c r="A2021" s="67"/>
      <c r="B2021" s="110"/>
      <c r="C2021" s="70"/>
      <c r="D2021" s="71"/>
      <c r="E2021" s="66"/>
    </row>
    <row r="2022" spans="1:5" s="126" customFormat="1" ht="16.149999999999999" customHeight="1" x14ac:dyDescent="0.25">
      <c r="A2022" s="67">
        <f>MAX($A$113:$A2021)+1</f>
        <v>73</v>
      </c>
      <c r="B2022" s="121" t="s">
        <v>1053</v>
      </c>
      <c r="C2022" s="122"/>
      <c r="D2022" s="123"/>
      <c r="E2022" s="52"/>
    </row>
    <row r="2023" spans="1:5" s="126" customFormat="1" ht="16.149999999999999" customHeight="1" x14ac:dyDescent="0.25">
      <c r="A2023" s="67" t="s">
        <v>176</v>
      </c>
      <c r="B2023" s="110" t="s">
        <v>190</v>
      </c>
      <c r="C2023" s="70">
        <v>1</v>
      </c>
      <c r="D2023" s="175"/>
      <c r="E2023" s="172" t="str">
        <f>IF(D2023&gt;0,D2023*C2023,"")</f>
        <v/>
      </c>
    </row>
    <row r="2024" spans="1:5" s="83" customFormat="1" ht="16.149999999999999" customHeight="1" x14ac:dyDescent="0.25">
      <c r="A2024" s="109"/>
      <c r="B2024" s="106"/>
      <c r="C2024" s="70"/>
      <c r="D2024" s="70"/>
      <c r="E2024" s="82"/>
    </row>
    <row r="2025" spans="1:5" s="83" customFormat="1" ht="12.75" x14ac:dyDescent="0.25">
      <c r="A2025" s="67"/>
      <c r="B2025" s="120" t="s">
        <v>1079</v>
      </c>
      <c r="C2025" s="69"/>
      <c r="D2025" s="40"/>
      <c r="E2025" s="40"/>
    </row>
    <row r="2026" spans="1:5" s="83" customFormat="1" ht="12.75" x14ac:dyDescent="0.25">
      <c r="A2026" s="55"/>
      <c r="B2026" s="120" t="s">
        <v>1080</v>
      </c>
      <c r="C2026" s="69"/>
      <c r="D2026" s="40"/>
      <c r="E2026" s="40"/>
    </row>
    <row r="2027" spans="1:5" s="83" customFormat="1" ht="12.75" x14ac:dyDescent="0.25">
      <c r="A2027" s="55"/>
      <c r="B2027" s="120" t="s">
        <v>1081</v>
      </c>
      <c r="C2027" s="69"/>
      <c r="D2027" s="40"/>
      <c r="E2027" s="40"/>
    </row>
    <row r="2028" spans="1:5" s="83" customFormat="1" ht="16.149999999999999" customHeight="1" x14ac:dyDescent="0.25">
      <c r="A2028" s="86"/>
      <c r="B2028" s="119"/>
      <c r="C2028" s="39"/>
      <c r="D2028" s="52"/>
      <c r="E2028" s="52"/>
    </row>
    <row r="2029" spans="1:5" s="83" customFormat="1" ht="16.149999999999999" customHeight="1" x14ac:dyDescent="0.25">
      <c r="A2029" s="67">
        <f>MAX($A$113:$A2028)+1</f>
        <v>74</v>
      </c>
      <c r="B2029" s="124" t="s">
        <v>1082</v>
      </c>
      <c r="C2029" s="125"/>
      <c r="D2029" s="52"/>
      <c r="E2029" s="52"/>
    </row>
    <row r="2030" spans="1:5" s="83" customFormat="1" ht="16.149999999999999" customHeight="1" x14ac:dyDescent="0.25">
      <c r="A2030" s="67" t="s">
        <v>176</v>
      </c>
      <c r="B2030" s="110" t="s">
        <v>177</v>
      </c>
      <c r="C2030" s="70">
        <v>1</v>
      </c>
      <c r="D2030" s="175"/>
      <c r="E2030" s="172" t="str">
        <f>IF(D2030&gt;0,D2030*C2030,"")</f>
        <v/>
      </c>
    </row>
    <row r="2031" spans="1:5" s="83" customFormat="1" ht="16.149999999999999" customHeight="1" x14ac:dyDescent="0.25">
      <c r="A2031" s="109"/>
      <c r="B2031" s="106"/>
      <c r="C2031" s="70"/>
      <c r="D2031" s="70"/>
      <c r="E2031" s="82"/>
    </row>
    <row r="2032" spans="1:5" s="83" customFormat="1" ht="16.149999999999999" customHeight="1" x14ac:dyDescent="0.25">
      <c r="A2032" s="67">
        <f>MAX($A$113:$A2000)+1</f>
        <v>68</v>
      </c>
      <c r="B2032" s="121" t="s">
        <v>1050</v>
      </c>
      <c r="C2032" s="70"/>
      <c r="E2032" s="82"/>
    </row>
    <row r="2033" spans="1:5" s="83" customFormat="1" ht="16.149999999999999" customHeight="1" x14ac:dyDescent="0.25">
      <c r="A2033" s="67" t="s">
        <v>176</v>
      </c>
      <c r="B2033" s="110" t="s">
        <v>190</v>
      </c>
      <c r="C2033" s="70">
        <v>1</v>
      </c>
      <c r="D2033" s="175"/>
      <c r="E2033" s="172" t="str">
        <f>IF(D2033&gt;0,D2033*C2033,"")</f>
        <v/>
      </c>
    </row>
    <row r="2034" spans="1:5" s="83" customFormat="1" ht="16.149999999999999" customHeight="1" x14ac:dyDescent="0.25">
      <c r="A2034" s="86"/>
      <c r="B2034" s="119"/>
      <c r="C2034" s="39"/>
      <c r="D2034" s="52"/>
      <c r="E2034" s="52"/>
    </row>
    <row r="2035" spans="1:5" s="83" customFormat="1" ht="16.149999999999999" customHeight="1" x14ac:dyDescent="0.25">
      <c r="A2035" s="67">
        <f>MAX($A$113:$A2034)+1</f>
        <v>75</v>
      </c>
      <c r="B2035" s="121" t="s">
        <v>1051</v>
      </c>
      <c r="C2035" s="122"/>
      <c r="D2035" s="123"/>
      <c r="E2035" s="52"/>
    </row>
    <row r="2036" spans="1:5" s="83" customFormat="1" ht="16.149999999999999" customHeight="1" x14ac:dyDescent="0.25">
      <c r="A2036" s="67" t="s">
        <v>176</v>
      </c>
      <c r="B2036" s="110" t="s">
        <v>896</v>
      </c>
      <c r="C2036" s="70">
        <v>3</v>
      </c>
      <c r="D2036" s="175"/>
      <c r="E2036" s="172" t="str">
        <f>IF(D2036&gt;0,D2036*C2036,"")</f>
        <v/>
      </c>
    </row>
    <row r="2037" spans="1:5" s="83" customFormat="1" ht="16.149999999999999" customHeight="1" x14ac:dyDescent="0.25">
      <c r="A2037" s="67"/>
      <c r="B2037" s="110"/>
      <c r="C2037" s="70"/>
      <c r="D2037" s="71"/>
      <c r="E2037" s="66"/>
    </row>
    <row r="2038" spans="1:5" s="83" customFormat="1" ht="16.149999999999999" customHeight="1" x14ac:dyDescent="0.25">
      <c r="A2038" s="67">
        <f>MAX($A$113:$A2037)+1</f>
        <v>76</v>
      </c>
      <c r="B2038" s="121" t="s">
        <v>1052</v>
      </c>
      <c r="C2038" s="122"/>
      <c r="D2038" s="123"/>
      <c r="E2038" s="52"/>
    </row>
    <row r="2039" spans="1:5" s="83" customFormat="1" ht="16.149999999999999" customHeight="1" x14ac:dyDescent="0.25">
      <c r="A2039" s="67" t="s">
        <v>176</v>
      </c>
      <c r="B2039" s="110" t="s">
        <v>896</v>
      </c>
      <c r="C2039" s="70">
        <v>1</v>
      </c>
      <c r="D2039" s="175"/>
      <c r="E2039" s="172" t="str">
        <f>IF(D2039&gt;0,D2039*C2039,"")</f>
        <v/>
      </c>
    </row>
    <row r="2040" spans="1:5" s="83" customFormat="1" ht="16.149999999999999" customHeight="1" x14ac:dyDescent="0.25">
      <c r="A2040" s="67"/>
      <c r="B2040" s="110"/>
      <c r="C2040" s="70"/>
      <c r="D2040" s="71"/>
      <c r="E2040" s="66"/>
    </row>
    <row r="2041" spans="1:5" s="126" customFormat="1" ht="16.149999999999999" customHeight="1" x14ac:dyDescent="0.25">
      <c r="A2041" s="67">
        <f>MAX($A$113:$A2040)+1</f>
        <v>77</v>
      </c>
      <c r="B2041" s="121" t="s">
        <v>1053</v>
      </c>
      <c r="C2041" s="122"/>
      <c r="D2041" s="123"/>
      <c r="E2041" s="52"/>
    </row>
    <row r="2042" spans="1:5" s="126" customFormat="1" ht="16.149999999999999" customHeight="1" x14ac:dyDescent="0.25">
      <c r="A2042" s="67" t="s">
        <v>176</v>
      </c>
      <c r="B2042" s="110" t="s">
        <v>190</v>
      </c>
      <c r="C2042" s="70">
        <v>1</v>
      </c>
      <c r="D2042" s="175"/>
      <c r="E2042" s="172" t="str">
        <f>IF(D2042&gt;0,D2042*C2042,"")</f>
        <v/>
      </c>
    </row>
    <row r="2043" spans="1:5" s="83" customFormat="1" ht="16.149999999999999" customHeight="1" x14ac:dyDescent="0.25">
      <c r="A2043" s="67"/>
      <c r="B2043" s="117"/>
      <c r="C2043" s="112"/>
      <c r="E2043" s="82"/>
    </row>
    <row r="2044" spans="1:5" s="83" customFormat="1" ht="16.149999999999999" customHeight="1" thickBot="1" x14ac:dyDescent="0.3">
      <c r="A2044" s="77"/>
      <c r="B2044" s="118" t="s">
        <v>1083</v>
      </c>
      <c r="C2044" s="50"/>
      <c r="D2044" s="50"/>
      <c r="E2044" s="50">
        <f>SUM(E1870:E2043)</f>
        <v>0</v>
      </c>
    </row>
    <row r="2045" spans="1:5" s="83" customFormat="1" ht="16.149999999999999" customHeight="1" thickTop="1" x14ac:dyDescent="0.25">
      <c r="A2045" s="86"/>
      <c r="B2045" s="119"/>
      <c r="C2045" s="52"/>
      <c r="D2045" s="52"/>
      <c r="E2045" s="52"/>
    </row>
    <row r="2046" spans="1:5" s="83" customFormat="1" ht="16.149999999999999" customHeight="1" x14ac:dyDescent="0.25">
      <c r="A2046" s="57" t="s">
        <v>115</v>
      </c>
      <c r="B2046" s="58" t="s">
        <v>131</v>
      </c>
      <c r="C2046" s="93"/>
      <c r="D2046" s="70"/>
      <c r="E2046" s="82"/>
    </row>
    <row r="2047" spans="1:5" s="83" customFormat="1" ht="16.149999999999999" customHeight="1" x14ac:dyDescent="0.25">
      <c r="A2047" s="109"/>
      <c r="B2047" s="110"/>
      <c r="C2047" s="93"/>
      <c r="D2047" s="70"/>
      <c r="E2047" s="82"/>
    </row>
    <row r="2048" spans="1:5" s="83" customFormat="1" ht="12.75" x14ac:dyDescent="0.25">
      <c r="A2048" s="109"/>
      <c r="B2048" s="127" t="s">
        <v>1008</v>
      </c>
      <c r="C2048" s="93"/>
      <c r="D2048" s="70"/>
      <c r="E2048" s="82"/>
    </row>
    <row r="2049" spans="1:5" s="83" customFormat="1" ht="12.75" x14ac:dyDescent="0.25">
      <c r="A2049" s="109" t="s">
        <v>54</v>
      </c>
      <c r="B2049" s="113" t="s">
        <v>1084</v>
      </c>
      <c r="C2049" s="93"/>
      <c r="D2049" s="70"/>
      <c r="E2049" s="82"/>
    </row>
    <row r="2050" spans="1:5" s="83" customFormat="1" ht="12.75" x14ac:dyDescent="0.25">
      <c r="A2050" s="109"/>
      <c r="B2050" s="113" t="s">
        <v>1085</v>
      </c>
      <c r="C2050" s="93"/>
      <c r="D2050" s="70"/>
      <c r="E2050" s="82"/>
    </row>
    <row r="2051" spans="1:5" s="83" customFormat="1" ht="12.75" x14ac:dyDescent="0.25">
      <c r="A2051" s="109"/>
      <c r="B2051" s="113" t="s">
        <v>1086</v>
      </c>
      <c r="C2051" s="93"/>
      <c r="D2051" s="70"/>
      <c r="E2051" s="82"/>
    </row>
    <row r="2052" spans="1:5" s="83" customFormat="1" ht="12.75" x14ac:dyDescent="0.25">
      <c r="A2052" s="109"/>
      <c r="B2052" s="113" t="s">
        <v>1087</v>
      </c>
      <c r="C2052" s="93"/>
      <c r="D2052" s="70"/>
      <c r="E2052" s="82"/>
    </row>
    <row r="2053" spans="1:5" s="83" customFormat="1" ht="12.75" x14ac:dyDescent="0.25">
      <c r="A2053" s="109"/>
      <c r="B2053" s="113" t="s">
        <v>1088</v>
      </c>
      <c r="C2053" s="93"/>
      <c r="D2053" s="70"/>
      <c r="E2053" s="82"/>
    </row>
    <row r="2054" spans="1:5" s="83" customFormat="1" ht="16.149999999999999" customHeight="1" x14ac:dyDescent="0.25">
      <c r="A2054" s="109"/>
      <c r="B2054" s="127"/>
      <c r="C2054" s="93"/>
      <c r="D2054" s="70"/>
      <c r="E2054" s="82"/>
    </row>
    <row r="2055" spans="1:5" s="83" customFormat="1" ht="16.149999999999999" customHeight="1" x14ac:dyDescent="0.25">
      <c r="A2055" s="67">
        <f>MAX($A$441:$A2047)+1</f>
        <v>78</v>
      </c>
      <c r="B2055" s="128" t="s">
        <v>1089</v>
      </c>
      <c r="C2055" s="112"/>
      <c r="E2055" s="82"/>
    </row>
    <row r="2056" spans="1:5" s="83" customFormat="1" ht="16.149999999999999" customHeight="1" x14ac:dyDescent="0.25">
      <c r="A2056" s="67"/>
      <c r="B2056" s="128" t="s">
        <v>1090</v>
      </c>
      <c r="C2056" s="112"/>
      <c r="E2056" s="82"/>
    </row>
    <row r="2057" spans="1:5" s="83" customFormat="1" ht="16.149999999999999" customHeight="1" x14ac:dyDescent="0.25">
      <c r="A2057" s="67" t="s">
        <v>176</v>
      </c>
      <c r="B2057" s="110" t="s">
        <v>970</v>
      </c>
      <c r="C2057" s="70">
        <v>20</v>
      </c>
      <c r="D2057" s="175"/>
      <c r="E2057" s="172" t="str">
        <f>IF(D2057&gt;0,D2057*C2057,"")</f>
        <v/>
      </c>
    </row>
    <row r="2058" spans="1:5" s="83" customFormat="1" ht="16.149999999999999" customHeight="1" x14ac:dyDescent="0.25">
      <c r="A2058" s="67"/>
      <c r="B2058" s="110"/>
      <c r="C2058" s="70"/>
      <c r="D2058" s="71"/>
      <c r="E2058" s="66"/>
    </row>
    <row r="2059" spans="1:5" s="83" customFormat="1" ht="16.149999999999999" customHeight="1" x14ac:dyDescent="0.25">
      <c r="A2059" s="67">
        <f>MAX($A$441:$A2057)+1</f>
        <v>79</v>
      </c>
      <c r="B2059" s="128" t="s">
        <v>1091</v>
      </c>
      <c r="C2059" s="70"/>
      <c r="E2059" s="66"/>
    </row>
    <row r="2060" spans="1:5" s="83" customFormat="1" ht="16.149999999999999" customHeight="1" x14ac:dyDescent="0.25">
      <c r="A2060" s="67"/>
      <c r="B2060" s="128" t="s">
        <v>1092</v>
      </c>
      <c r="C2060" s="70"/>
      <c r="E2060" s="66"/>
    </row>
    <row r="2061" spans="1:5" s="83" customFormat="1" ht="16.149999999999999" customHeight="1" x14ac:dyDescent="0.25">
      <c r="A2061" s="67"/>
      <c r="B2061" s="128" t="s">
        <v>1093</v>
      </c>
      <c r="C2061" s="70"/>
      <c r="E2061" s="66"/>
    </row>
    <row r="2062" spans="1:5" s="83" customFormat="1" ht="16.149999999999999" customHeight="1" x14ac:dyDescent="0.25">
      <c r="A2062" s="67" t="s">
        <v>176</v>
      </c>
      <c r="B2062" s="110" t="s">
        <v>970</v>
      </c>
      <c r="C2062" s="70">
        <v>130</v>
      </c>
      <c r="D2062" s="175"/>
      <c r="E2062" s="172" t="str">
        <f>IF(D2062&gt;0,D2062*C2062,"")</f>
        <v/>
      </c>
    </row>
    <row r="2063" spans="1:5" s="83" customFormat="1" ht="16.149999999999999" customHeight="1" x14ac:dyDescent="0.25">
      <c r="A2063" s="67"/>
      <c r="B2063" s="110"/>
      <c r="C2063" s="70"/>
      <c r="D2063" s="71"/>
      <c r="E2063" s="66"/>
    </row>
    <row r="2064" spans="1:5" s="83" customFormat="1" ht="16.149999999999999" customHeight="1" x14ac:dyDescent="0.25">
      <c r="A2064" s="67">
        <f>MAX($A$441:$A2063)+1</f>
        <v>80</v>
      </c>
      <c r="B2064" s="110" t="s">
        <v>1094</v>
      </c>
      <c r="C2064" s="70"/>
      <c r="E2064" s="66"/>
    </row>
    <row r="2065" spans="1:5" s="83" customFormat="1" ht="16.149999999999999" customHeight="1" x14ac:dyDescent="0.25">
      <c r="A2065" s="67" t="s">
        <v>176</v>
      </c>
      <c r="B2065" s="110" t="s">
        <v>970</v>
      </c>
      <c r="C2065" s="70">
        <v>30</v>
      </c>
      <c r="D2065" s="175"/>
      <c r="E2065" s="172" t="str">
        <f>IF(D2065&gt;0,D2065*C2065,"")</f>
        <v/>
      </c>
    </row>
    <row r="2066" spans="1:5" s="83" customFormat="1" ht="16.149999999999999" customHeight="1" x14ac:dyDescent="0.25">
      <c r="A2066" s="67"/>
      <c r="B2066" s="110"/>
      <c r="C2066" s="70"/>
      <c r="D2066" s="71"/>
      <c r="E2066" s="66"/>
    </row>
    <row r="2067" spans="1:5" s="36" customFormat="1" ht="16.149999999999999" customHeight="1" x14ac:dyDescent="0.25">
      <c r="A2067" s="67">
        <f>MAX($A$441:$A2065)+1</f>
        <v>81</v>
      </c>
      <c r="B2067" s="113" t="s">
        <v>1095</v>
      </c>
      <c r="C2067" s="70"/>
      <c r="D2067" s="83"/>
      <c r="E2067" s="82"/>
    </row>
    <row r="2068" spans="1:5" s="36" customFormat="1" ht="16.149999999999999" customHeight="1" x14ac:dyDescent="0.25">
      <c r="A2068" s="67"/>
      <c r="B2068" s="113" t="s">
        <v>1096</v>
      </c>
      <c r="C2068" s="70"/>
      <c r="D2068" s="83"/>
      <c r="E2068" s="82"/>
    </row>
    <row r="2069" spans="1:5" s="36" customFormat="1" ht="16.149999999999999" customHeight="1" x14ac:dyDescent="0.25">
      <c r="A2069" s="67"/>
      <c r="B2069" s="113" t="s">
        <v>1097</v>
      </c>
      <c r="C2069" s="70"/>
      <c r="D2069" s="83"/>
      <c r="E2069" s="82"/>
    </row>
    <row r="2070" spans="1:5" s="36" customFormat="1" ht="16.149999999999999" customHeight="1" x14ac:dyDescent="0.25">
      <c r="A2070" s="67"/>
      <c r="B2070" s="113" t="s">
        <v>1098</v>
      </c>
      <c r="C2070" s="70"/>
      <c r="D2070" s="83"/>
      <c r="E2070" s="82"/>
    </row>
    <row r="2071" spans="1:5" s="36" customFormat="1" ht="16.149999999999999" customHeight="1" x14ac:dyDescent="0.25">
      <c r="A2071" s="67"/>
      <c r="B2071" s="113" t="s">
        <v>1099</v>
      </c>
      <c r="C2071" s="70"/>
      <c r="D2071" s="83"/>
      <c r="E2071" s="82"/>
    </row>
    <row r="2072" spans="1:5" s="36" customFormat="1" ht="16.149999999999999" customHeight="1" x14ac:dyDescent="0.25">
      <c r="A2072" s="67" t="s">
        <v>176</v>
      </c>
      <c r="B2072" s="110" t="s">
        <v>970</v>
      </c>
      <c r="C2072" s="70">
        <v>30</v>
      </c>
      <c r="D2072" s="175"/>
      <c r="E2072" s="172" t="str">
        <f>IF(D2072&gt;0,D2072*C2072,"")</f>
        <v/>
      </c>
    </row>
    <row r="2073" spans="1:5" s="36" customFormat="1" ht="16.149999999999999" customHeight="1" x14ac:dyDescent="0.25">
      <c r="A2073" s="67"/>
      <c r="B2073" s="110"/>
      <c r="C2073" s="70"/>
      <c r="D2073" s="71"/>
      <c r="E2073" s="66"/>
    </row>
    <row r="2074" spans="1:5" s="83" customFormat="1" ht="16.149999999999999" customHeight="1" x14ac:dyDescent="0.25">
      <c r="A2074" s="67">
        <f>MAX($A$441:$A2073)+1</f>
        <v>82</v>
      </c>
      <c r="B2074" s="113" t="s">
        <v>1100</v>
      </c>
      <c r="C2074" s="70"/>
      <c r="E2074" s="66"/>
    </row>
    <row r="2075" spans="1:5" s="83" customFormat="1" ht="16.149999999999999" customHeight="1" x14ac:dyDescent="0.25">
      <c r="A2075" s="67"/>
      <c r="B2075" s="113" t="s">
        <v>1101</v>
      </c>
      <c r="C2075" s="70"/>
      <c r="E2075" s="66"/>
    </row>
    <row r="2076" spans="1:5" s="83" customFormat="1" ht="16.149999999999999" customHeight="1" x14ac:dyDescent="0.25">
      <c r="A2076" s="67" t="s">
        <v>176</v>
      </c>
      <c r="B2076" s="110" t="s">
        <v>970</v>
      </c>
      <c r="C2076" s="70">
        <v>75</v>
      </c>
      <c r="D2076" s="175"/>
      <c r="E2076" s="172" t="str">
        <f>IF(D2076&gt;0,D2076*C2076,"")</f>
        <v/>
      </c>
    </row>
    <row r="2077" spans="1:5" s="83" customFormat="1" ht="16.149999999999999" customHeight="1" x14ac:dyDescent="0.25">
      <c r="A2077" s="67"/>
      <c r="B2077" s="110"/>
      <c r="C2077" s="70"/>
      <c r="D2077" s="71"/>
      <c r="E2077" s="66"/>
    </row>
    <row r="2078" spans="1:5" s="83" customFormat="1" ht="16.149999999999999" customHeight="1" x14ac:dyDescent="0.25">
      <c r="A2078" s="67">
        <f>MAX($A$441:$A2077)+1</f>
        <v>83</v>
      </c>
      <c r="B2078" s="110" t="s">
        <v>1102</v>
      </c>
      <c r="C2078" s="70"/>
      <c r="D2078" s="71"/>
      <c r="E2078" s="66"/>
    </row>
    <row r="2079" spans="1:5" s="83" customFormat="1" ht="16.149999999999999" customHeight="1" x14ac:dyDescent="0.25">
      <c r="A2079" s="67" t="s">
        <v>176</v>
      </c>
      <c r="B2079" s="110" t="s">
        <v>177</v>
      </c>
      <c r="C2079" s="70">
        <v>9</v>
      </c>
      <c r="D2079" s="175">
        <v>0</v>
      </c>
      <c r="E2079" s="172" t="str">
        <f>IF(D2079&gt;0,D2079*C2079,"")</f>
        <v/>
      </c>
    </row>
    <row r="2080" spans="1:5" s="83" customFormat="1" ht="16.149999999999999" customHeight="1" x14ac:dyDescent="0.25">
      <c r="A2080" s="67"/>
      <c r="B2080" s="110"/>
      <c r="C2080" s="70"/>
      <c r="D2080" s="71"/>
      <c r="E2080" s="66"/>
    </row>
    <row r="2081" spans="1:5" s="83" customFormat="1" ht="16.149999999999999" customHeight="1" x14ac:dyDescent="0.25">
      <c r="A2081" s="67">
        <f>MAX($A$441:$A2080)+1</f>
        <v>84</v>
      </c>
      <c r="B2081" s="128" t="s">
        <v>1103</v>
      </c>
      <c r="C2081" s="70"/>
      <c r="E2081" s="82"/>
    </row>
    <row r="2082" spans="1:5" s="83" customFormat="1" ht="16.149999999999999" customHeight="1" x14ac:dyDescent="0.25">
      <c r="A2082" s="67" t="s">
        <v>176</v>
      </c>
      <c r="B2082" s="110" t="s">
        <v>1104</v>
      </c>
      <c r="C2082" s="70">
        <v>35</v>
      </c>
      <c r="D2082" s="175"/>
      <c r="E2082" s="172" t="str">
        <f>IF(D2082&gt;0,D2082*C2082,"")</f>
        <v/>
      </c>
    </row>
    <row r="2083" spans="1:5" s="83" customFormat="1" ht="16.149999999999999" customHeight="1" x14ac:dyDescent="0.25">
      <c r="A2083" s="67"/>
      <c r="B2083" s="110"/>
      <c r="C2083" s="70"/>
      <c r="D2083" s="71"/>
      <c r="E2083" s="66"/>
    </row>
    <row r="2084" spans="1:5" s="83" customFormat="1" ht="16.149999999999999" customHeight="1" x14ac:dyDescent="0.25">
      <c r="A2084" s="67">
        <f>MAX($A$441:$A2082)+1</f>
        <v>85</v>
      </c>
      <c r="B2084" s="128" t="s">
        <v>1105</v>
      </c>
      <c r="C2084" s="70"/>
      <c r="E2084" s="82"/>
    </row>
    <row r="2085" spans="1:5" s="83" customFormat="1" ht="16.149999999999999" customHeight="1" x14ac:dyDescent="0.25">
      <c r="A2085" s="67"/>
      <c r="B2085" s="128" t="s">
        <v>1106</v>
      </c>
      <c r="C2085" s="70"/>
      <c r="E2085" s="82"/>
    </row>
    <row r="2086" spans="1:5" s="83" customFormat="1" ht="16.149999999999999" customHeight="1" x14ac:dyDescent="0.25">
      <c r="A2086" s="67" t="s">
        <v>176</v>
      </c>
      <c r="B2086" s="110" t="s">
        <v>177</v>
      </c>
      <c r="C2086" s="70">
        <v>40</v>
      </c>
      <c r="D2086" s="175"/>
      <c r="E2086" s="172" t="str">
        <f>IF(D2086&gt;0,D2086*C2086,"")</f>
        <v/>
      </c>
    </row>
    <row r="2087" spans="1:5" s="83" customFormat="1" ht="16.149999999999999" customHeight="1" x14ac:dyDescent="0.25">
      <c r="A2087" s="67"/>
      <c r="B2087" s="110"/>
      <c r="C2087" s="70"/>
      <c r="E2087" s="66"/>
    </row>
    <row r="2088" spans="1:5" s="83" customFormat="1" ht="16.149999999999999" customHeight="1" x14ac:dyDescent="0.25">
      <c r="A2088" s="67">
        <f>MAX($A$441:$A2086)+1</f>
        <v>86</v>
      </c>
      <c r="B2088" s="129" t="s">
        <v>1371</v>
      </c>
      <c r="C2088" s="70"/>
      <c r="E2088" s="82"/>
    </row>
    <row r="2089" spans="1:5" s="83" customFormat="1" ht="16.149999999999999" customHeight="1" x14ac:dyDescent="0.25">
      <c r="A2089" s="67"/>
      <c r="B2089" s="129" t="s">
        <v>1107</v>
      </c>
      <c r="C2089" s="70"/>
      <c r="E2089" s="82"/>
    </row>
    <row r="2090" spans="1:5" s="83" customFormat="1" ht="16.149999999999999" customHeight="1" x14ac:dyDescent="0.25">
      <c r="A2090" s="67" t="s">
        <v>176</v>
      </c>
      <c r="B2090" s="110" t="s">
        <v>177</v>
      </c>
      <c r="C2090" s="70">
        <v>30</v>
      </c>
      <c r="D2090" s="175"/>
      <c r="E2090" s="172" t="str">
        <f>IF(D2090&gt;0,D2090*C2090,"")</f>
        <v/>
      </c>
    </row>
    <row r="2091" spans="1:5" s="83" customFormat="1" ht="16.149999999999999" customHeight="1" x14ac:dyDescent="0.25">
      <c r="A2091" s="67"/>
      <c r="B2091" s="110"/>
      <c r="C2091" s="70"/>
      <c r="D2091" s="71"/>
      <c r="E2091" s="66"/>
    </row>
    <row r="2092" spans="1:5" s="83" customFormat="1" ht="16.149999999999999" customHeight="1" x14ac:dyDescent="0.25">
      <c r="A2092" s="67">
        <f>MAX($A$441:$A2090)+1</f>
        <v>87</v>
      </c>
      <c r="B2092" s="129" t="s">
        <v>1372</v>
      </c>
      <c r="C2092" s="70"/>
      <c r="E2092" s="82"/>
    </row>
    <row r="2093" spans="1:5" s="83" customFormat="1" ht="16.149999999999999" customHeight="1" x14ac:dyDescent="0.25">
      <c r="A2093" s="67"/>
      <c r="B2093" s="129" t="s">
        <v>1108</v>
      </c>
      <c r="C2093" s="70"/>
      <c r="E2093" s="82"/>
    </row>
    <row r="2094" spans="1:5" s="83" customFormat="1" ht="16.149999999999999" customHeight="1" x14ac:dyDescent="0.25">
      <c r="A2094" s="67" t="s">
        <v>176</v>
      </c>
      <c r="B2094" s="110" t="s">
        <v>177</v>
      </c>
      <c r="C2094" s="70">
        <v>35</v>
      </c>
      <c r="D2094" s="175"/>
      <c r="E2094" s="172" t="str">
        <f>IF(D2094&gt;0,D2094*C2094,"")</f>
        <v/>
      </c>
    </row>
    <row r="2095" spans="1:5" s="83" customFormat="1" ht="16.149999999999999" customHeight="1" x14ac:dyDescent="0.25">
      <c r="A2095" s="67"/>
      <c r="B2095" s="110"/>
      <c r="C2095" s="70"/>
      <c r="D2095" s="71"/>
      <c r="E2095" s="66"/>
    </row>
    <row r="2096" spans="1:5" s="83" customFormat="1" ht="16.149999999999999" customHeight="1" x14ac:dyDescent="0.25">
      <c r="A2096" s="67">
        <f>MAX($A$441:$A2094)+1</f>
        <v>88</v>
      </c>
      <c r="B2096" s="129" t="s">
        <v>1373</v>
      </c>
      <c r="C2096" s="70"/>
      <c r="E2096" s="82"/>
    </row>
    <row r="2097" spans="1:5" s="83" customFormat="1" ht="16.149999999999999" customHeight="1" x14ac:dyDescent="0.25">
      <c r="A2097" s="67"/>
      <c r="B2097" s="129" t="s">
        <v>1109</v>
      </c>
      <c r="C2097" s="70"/>
      <c r="E2097" s="82"/>
    </row>
    <row r="2098" spans="1:5" s="83" customFormat="1" ht="16.149999999999999" customHeight="1" x14ac:dyDescent="0.25">
      <c r="A2098" s="67" t="s">
        <v>176</v>
      </c>
      <c r="B2098" s="110" t="s">
        <v>970</v>
      </c>
      <c r="C2098" s="70">
        <v>220</v>
      </c>
      <c r="D2098" s="175"/>
      <c r="E2098" s="172" t="str">
        <f>IF(D2098&gt;0,D2098*C2098,"")</f>
        <v/>
      </c>
    </row>
    <row r="2099" spans="1:5" s="83" customFormat="1" ht="16.149999999999999" customHeight="1" x14ac:dyDescent="0.25">
      <c r="A2099" s="67"/>
      <c r="B2099" s="165" t="s">
        <v>1396</v>
      </c>
      <c r="C2099" s="70"/>
      <c r="D2099" s="71"/>
      <c r="E2099" s="66"/>
    </row>
    <row r="2100" spans="1:5" s="83" customFormat="1" ht="16.149999999999999" customHeight="1" x14ac:dyDescent="0.25">
      <c r="A2100" s="67"/>
      <c r="B2100" s="165"/>
      <c r="C2100" s="70"/>
      <c r="D2100" s="71"/>
      <c r="E2100" s="66"/>
    </row>
    <row r="2101" spans="1:5" s="83" customFormat="1" ht="16.149999999999999" customHeight="1" x14ac:dyDescent="0.25">
      <c r="A2101" s="67">
        <f>MAX($A$441:$A2098)+1</f>
        <v>89</v>
      </c>
      <c r="B2101" s="129" t="s">
        <v>1374</v>
      </c>
      <c r="C2101" s="70"/>
      <c r="E2101" s="82"/>
    </row>
    <row r="2102" spans="1:5" s="83" customFormat="1" ht="16.149999999999999" customHeight="1" x14ac:dyDescent="0.25">
      <c r="A2102" s="67"/>
      <c r="B2102" s="129" t="s">
        <v>1110</v>
      </c>
      <c r="C2102" s="70"/>
      <c r="E2102" s="82"/>
    </row>
    <row r="2103" spans="1:5" s="83" customFormat="1" ht="16.149999999999999" customHeight="1" x14ac:dyDescent="0.25">
      <c r="A2103" s="67" t="s">
        <v>176</v>
      </c>
      <c r="B2103" s="110" t="s">
        <v>970</v>
      </c>
      <c r="C2103" s="70">
        <v>130</v>
      </c>
      <c r="D2103" s="175"/>
      <c r="E2103" s="172" t="str">
        <f>IF(D2103&gt;0,D2103*C2103,"")</f>
        <v/>
      </c>
    </row>
    <row r="2104" spans="1:5" s="83" customFormat="1" ht="16.149999999999999" customHeight="1" x14ac:dyDescent="0.25">
      <c r="A2104" s="67"/>
      <c r="B2104" s="110"/>
      <c r="C2104" s="70"/>
      <c r="D2104" s="71"/>
      <c r="E2104" s="66"/>
    </row>
    <row r="2105" spans="1:5" s="83" customFormat="1" ht="16.149999999999999" customHeight="1" x14ac:dyDescent="0.25">
      <c r="A2105" s="67">
        <f>MAX($A$441:$A2103)+1</f>
        <v>90</v>
      </c>
      <c r="B2105" s="128" t="s">
        <v>1111</v>
      </c>
      <c r="C2105" s="70"/>
      <c r="E2105" s="66"/>
    </row>
    <row r="2106" spans="1:5" s="83" customFormat="1" ht="16.149999999999999" customHeight="1" x14ac:dyDescent="0.25">
      <c r="A2106" s="67"/>
      <c r="B2106" s="128" t="s">
        <v>1112</v>
      </c>
      <c r="C2106" s="70"/>
      <c r="E2106" s="66"/>
    </row>
    <row r="2107" spans="1:5" s="83" customFormat="1" ht="16.149999999999999" customHeight="1" x14ac:dyDescent="0.25">
      <c r="A2107" s="67" t="s">
        <v>176</v>
      </c>
      <c r="B2107" s="110" t="s">
        <v>177</v>
      </c>
      <c r="C2107" s="70">
        <v>270</v>
      </c>
      <c r="D2107" s="175"/>
      <c r="E2107" s="172" t="str">
        <f>IF(D2107&gt;0,D2107*C2107,"")</f>
        <v/>
      </c>
    </row>
    <row r="2108" spans="1:5" s="83" customFormat="1" ht="16.149999999999999" customHeight="1" x14ac:dyDescent="0.25">
      <c r="A2108" s="67"/>
      <c r="B2108" s="110"/>
      <c r="C2108" s="70"/>
      <c r="D2108" s="71"/>
      <c r="E2108" s="66"/>
    </row>
    <row r="2109" spans="1:5" s="83" customFormat="1" ht="16.149999999999999" customHeight="1" x14ac:dyDescent="0.25">
      <c r="A2109" s="67">
        <f>MAX($A$441:$A2107)+1</f>
        <v>91</v>
      </c>
      <c r="B2109" s="128" t="s">
        <v>1113</v>
      </c>
      <c r="C2109" s="70"/>
      <c r="E2109" s="66"/>
    </row>
    <row r="2110" spans="1:5" s="83" customFormat="1" ht="16.149999999999999" customHeight="1" x14ac:dyDescent="0.25">
      <c r="A2110" s="67"/>
      <c r="B2110" s="128" t="s">
        <v>1114</v>
      </c>
      <c r="C2110" s="70"/>
      <c r="E2110" s="66"/>
    </row>
    <row r="2111" spans="1:5" s="83" customFormat="1" ht="16.149999999999999" customHeight="1" x14ac:dyDescent="0.25">
      <c r="A2111" s="67"/>
      <c r="B2111" s="128" t="s">
        <v>1115</v>
      </c>
      <c r="C2111" s="70"/>
      <c r="E2111" s="66"/>
    </row>
    <row r="2112" spans="1:5" s="83" customFormat="1" ht="16.149999999999999" customHeight="1" x14ac:dyDescent="0.25">
      <c r="A2112" s="67" t="s">
        <v>176</v>
      </c>
      <c r="B2112" s="110" t="s">
        <v>190</v>
      </c>
      <c r="C2112" s="70">
        <v>9</v>
      </c>
      <c r="D2112" s="175"/>
      <c r="E2112" s="172" t="str">
        <f>IF(D2112&gt;0,D2112*C2112,"")</f>
        <v/>
      </c>
    </row>
    <row r="2113" spans="1:5" s="83" customFormat="1" ht="16.149999999999999" customHeight="1" x14ac:dyDescent="0.25">
      <c r="A2113" s="67"/>
      <c r="B2113" s="110"/>
      <c r="C2113" s="70"/>
      <c r="D2113" s="71"/>
      <c r="E2113" s="66"/>
    </row>
    <row r="2114" spans="1:5" s="83" customFormat="1" ht="16.149999999999999" customHeight="1" x14ac:dyDescent="0.25">
      <c r="A2114" s="67">
        <f>MAX($A$441:$A2112)+1</f>
        <v>92</v>
      </c>
      <c r="B2114" s="110" t="s">
        <v>1375</v>
      </c>
      <c r="C2114" s="70"/>
      <c r="D2114" s="71"/>
      <c r="E2114" s="66"/>
    </row>
    <row r="2115" spans="1:5" s="83" customFormat="1" ht="16.149999999999999" customHeight="1" x14ac:dyDescent="0.25">
      <c r="A2115" s="67"/>
      <c r="B2115" s="110" t="s">
        <v>1116</v>
      </c>
      <c r="C2115" s="70"/>
      <c r="D2115" s="71"/>
      <c r="E2115" s="66"/>
    </row>
    <row r="2116" spans="1:5" s="83" customFormat="1" ht="16.149999999999999" customHeight="1" x14ac:dyDescent="0.25">
      <c r="A2116" s="67" t="s">
        <v>176</v>
      </c>
      <c r="B2116" s="110" t="s">
        <v>177</v>
      </c>
      <c r="C2116" s="70">
        <v>10</v>
      </c>
      <c r="D2116" s="175"/>
      <c r="E2116" s="172" t="str">
        <f>IF(D2116&gt;0,D2116*C2116,"")</f>
        <v/>
      </c>
    </row>
    <row r="2117" spans="1:5" s="83" customFormat="1" ht="16.149999999999999" customHeight="1" x14ac:dyDescent="0.25">
      <c r="A2117" s="67"/>
      <c r="B2117" s="110"/>
      <c r="C2117" s="70"/>
      <c r="D2117" s="71"/>
      <c r="E2117" s="66"/>
    </row>
    <row r="2118" spans="1:5" s="83" customFormat="1" ht="16.149999999999999" customHeight="1" x14ac:dyDescent="0.25">
      <c r="A2118" s="67">
        <f>MAX($A$441:$A2116)+1</f>
        <v>93</v>
      </c>
      <c r="B2118" s="110" t="s">
        <v>1117</v>
      </c>
      <c r="C2118" s="70"/>
      <c r="D2118" s="71"/>
      <c r="E2118" s="66"/>
    </row>
    <row r="2119" spans="1:5" s="83" customFormat="1" ht="16.149999999999999" customHeight="1" x14ac:dyDescent="0.25">
      <c r="A2119" s="67" t="s">
        <v>176</v>
      </c>
      <c r="B2119" s="110" t="s">
        <v>190</v>
      </c>
      <c r="C2119" s="70">
        <v>1</v>
      </c>
      <c r="D2119" s="175"/>
      <c r="E2119" s="172" t="str">
        <f>IF(D2119&gt;0,D2119*C2119,"")</f>
        <v/>
      </c>
    </row>
    <row r="2120" spans="1:5" s="83" customFormat="1" ht="16.149999999999999" customHeight="1" x14ac:dyDescent="0.25">
      <c r="A2120" s="67"/>
      <c r="B2120" s="110"/>
      <c r="C2120" s="70"/>
      <c r="D2120" s="71"/>
      <c r="E2120" s="66"/>
    </row>
    <row r="2121" spans="1:5" s="83" customFormat="1" ht="16.149999999999999" customHeight="1" x14ac:dyDescent="0.25">
      <c r="A2121" s="67">
        <f>MAX($A$441:$A2120)+1</f>
        <v>94</v>
      </c>
      <c r="B2121" s="130" t="s">
        <v>1118</v>
      </c>
      <c r="C2121" s="70"/>
      <c r="E2121" s="82"/>
    </row>
    <row r="2122" spans="1:5" s="83" customFormat="1" ht="16.149999999999999" customHeight="1" x14ac:dyDescent="0.25">
      <c r="A2122" s="67" t="s">
        <v>176</v>
      </c>
      <c r="B2122" s="110" t="s">
        <v>190</v>
      </c>
      <c r="C2122" s="70">
        <v>1</v>
      </c>
      <c r="D2122" s="175"/>
      <c r="E2122" s="172" t="str">
        <f>IF(D2122&gt;0,D2122*C2122,"")</f>
        <v/>
      </c>
    </row>
    <row r="2123" spans="1:5" s="83" customFormat="1" ht="16.149999999999999" customHeight="1" x14ac:dyDescent="0.25">
      <c r="A2123" s="67"/>
      <c r="B2123" s="110"/>
      <c r="C2123" s="70"/>
      <c r="D2123" s="71"/>
      <c r="E2123" s="66"/>
    </row>
    <row r="2124" spans="1:5" s="83" customFormat="1" ht="16.149999999999999" customHeight="1" x14ac:dyDescent="0.25">
      <c r="A2124" s="67">
        <f>MAX($A$441:$A2122)+1</f>
        <v>95</v>
      </c>
      <c r="B2124" s="129" t="s">
        <v>1119</v>
      </c>
      <c r="C2124" s="70"/>
      <c r="E2124" s="82"/>
    </row>
    <row r="2125" spans="1:5" s="83" customFormat="1" ht="16.149999999999999" customHeight="1" x14ac:dyDescent="0.25">
      <c r="A2125" s="67"/>
      <c r="B2125" s="129" t="s">
        <v>1120</v>
      </c>
      <c r="C2125" s="70"/>
      <c r="E2125" s="82"/>
    </row>
    <row r="2126" spans="1:5" s="83" customFormat="1" ht="16.149999999999999" customHeight="1" x14ac:dyDescent="0.25">
      <c r="A2126" s="67" t="s">
        <v>176</v>
      </c>
      <c r="B2126" s="110" t="s">
        <v>190</v>
      </c>
      <c r="C2126" s="70">
        <v>1</v>
      </c>
      <c r="D2126" s="175"/>
      <c r="E2126" s="172" t="str">
        <f>IF(D2126&gt;0,D2126*C2126,"")</f>
        <v/>
      </c>
    </row>
    <row r="2127" spans="1:5" s="83" customFormat="1" ht="16.149999999999999" customHeight="1" x14ac:dyDescent="0.25">
      <c r="A2127" s="67"/>
      <c r="B2127" s="110"/>
      <c r="C2127" s="112"/>
      <c r="D2127" s="71"/>
      <c r="E2127" s="66"/>
    </row>
    <row r="2128" spans="1:5" s="83" customFormat="1" ht="16.149999999999999" customHeight="1" x14ac:dyDescent="0.25">
      <c r="A2128" s="67">
        <f>MAX($A$441:$A2127)+1</f>
        <v>96</v>
      </c>
      <c r="B2128" s="130" t="s">
        <v>1121</v>
      </c>
      <c r="C2128" s="112"/>
      <c r="E2128" s="82"/>
    </row>
    <row r="2129" spans="1:5" s="83" customFormat="1" ht="16.149999999999999" customHeight="1" x14ac:dyDescent="0.25">
      <c r="A2129" s="67" t="s">
        <v>176</v>
      </c>
      <c r="B2129" s="110" t="s">
        <v>1040</v>
      </c>
      <c r="C2129" s="76">
        <v>0.03</v>
      </c>
      <c r="D2129" s="177">
        <f>SUM(E2057:E2126)</f>
        <v>0</v>
      </c>
      <c r="E2129" s="172" t="str">
        <f>IF(D2129&gt;0,D2129*C2129,"")</f>
        <v/>
      </c>
    </row>
    <row r="2130" spans="1:5" s="83" customFormat="1" ht="16.149999999999999" customHeight="1" x14ac:dyDescent="0.25">
      <c r="A2130" s="67"/>
      <c r="B2130" s="110"/>
      <c r="C2130" s="76"/>
      <c r="D2130" s="71"/>
      <c r="E2130" s="66"/>
    </row>
    <row r="2131" spans="1:5" s="83" customFormat="1" ht="16.149999999999999" customHeight="1" x14ac:dyDescent="0.25">
      <c r="A2131" s="67">
        <f>MAX($A$441:$A2129)+1</f>
        <v>97</v>
      </c>
      <c r="B2131" s="130" t="s">
        <v>1376</v>
      </c>
      <c r="C2131" s="76"/>
      <c r="E2131" s="82"/>
    </row>
    <row r="2132" spans="1:5" s="83" customFormat="1" ht="16.149999999999999" customHeight="1" x14ac:dyDescent="0.25">
      <c r="A2132" s="67" t="s">
        <v>176</v>
      </c>
      <c r="B2132" s="110" t="s">
        <v>1040</v>
      </c>
      <c r="C2132" s="76">
        <v>0.05</v>
      </c>
      <c r="D2132" s="177">
        <f>SUM(E2057:E2126)</f>
        <v>0</v>
      </c>
      <c r="E2132" s="172" t="str">
        <f>IF(D2132&gt;0,D2132*C2132,"")</f>
        <v/>
      </c>
    </row>
    <row r="2133" spans="1:5" s="83" customFormat="1" ht="16.149999999999999" customHeight="1" x14ac:dyDescent="0.25">
      <c r="A2133" s="67"/>
      <c r="B2133" s="117"/>
      <c r="C2133" s="112"/>
      <c r="E2133" s="82"/>
    </row>
    <row r="2134" spans="1:5" s="83" customFormat="1" ht="16.149999999999999" customHeight="1" thickBot="1" x14ac:dyDescent="0.3">
      <c r="A2134" s="77"/>
      <c r="B2134" s="118" t="s">
        <v>1122</v>
      </c>
      <c r="C2134" s="50"/>
      <c r="D2134" s="50"/>
      <c r="E2134" s="50">
        <f>SUM(E2046:E2133)</f>
        <v>0</v>
      </c>
    </row>
    <row r="2135" spans="1:5" s="133" customFormat="1" ht="16.149999999999999" customHeight="1" thickTop="1" x14ac:dyDescent="0.25">
      <c r="A2135" s="131"/>
      <c r="B2135" s="131"/>
      <c r="C2135" s="132"/>
      <c r="E2135" s="134"/>
    </row>
    <row r="2136" spans="1:5" s="83" customFormat="1" ht="16.149999999999999" customHeight="1" x14ac:dyDescent="0.25">
      <c r="A2136" s="57" t="s">
        <v>117</v>
      </c>
      <c r="B2136" s="58" t="s">
        <v>132</v>
      </c>
      <c r="C2136" s="93"/>
      <c r="D2136" s="70"/>
      <c r="E2136" s="82"/>
    </row>
    <row r="2137" spans="1:5" s="133" customFormat="1" ht="16.899999999999999" customHeight="1" x14ac:dyDescent="0.25">
      <c r="A2137" s="131"/>
      <c r="B2137" s="131"/>
      <c r="C2137" s="132"/>
      <c r="E2137" s="134"/>
    </row>
    <row r="2138" spans="1:5" s="133" customFormat="1" ht="12.75" x14ac:dyDescent="0.25">
      <c r="A2138" s="131"/>
      <c r="B2138" s="135" t="s">
        <v>1008</v>
      </c>
      <c r="C2138" s="132"/>
      <c r="E2138" s="134"/>
    </row>
    <row r="2139" spans="1:5" s="133" customFormat="1" ht="12.75" x14ac:dyDescent="0.25">
      <c r="A2139" s="136" t="s">
        <v>54</v>
      </c>
      <c r="B2139" s="131" t="s">
        <v>1123</v>
      </c>
      <c r="C2139" s="132"/>
      <c r="E2139" s="134"/>
    </row>
    <row r="2140" spans="1:5" s="133" customFormat="1" ht="12.75" x14ac:dyDescent="0.25">
      <c r="A2140" s="131"/>
      <c r="B2140" s="131" t="s">
        <v>1124</v>
      </c>
      <c r="C2140" s="132"/>
      <c r="E2140" s="134"/>
    </row>
    <row r="2141" spans="1:5" s="133" customFormat="1" ht="12.75" x14ac:dyDescent="0.25">
      <c r="A2141" s="131"/>
      <c r="B2141" s="131" t="s">
        <v>1125</v>
      </c>
      <c r="C2141" s="132"/>
      <c r="E2141" s="134"/>
    </row>
    <row r="2142" spans="1:5" s="133" customFormat="1" ht="12.75" x14ac:dyDescent="0.25">
      <c r="A2142" s="131"/>
      <c r="B2142" s="131" t="s">
        <v>1126</v>
      </c>
      <c r="C2142" s="132"/>
      <c r="E2142" s="134"/>
    </row>
    <row r="2143" spans="1:5" s="133" customFormat="1" ht="12.75" x14ac:dyDescent="0.25">
      <c r="A2143" s="131"/>
      <c r="B2143" s="131" t="s">
        <v>1127</v>
      </c>
      <c r="C2143" s="132"/>
      <c r="E2143" s="134"/>
    </row>
    <row r="2144" spans="1:5" s="139" customFormat="1" ht="16.149999999999999" customHeight="1" x14ac:dyDescent="0.25">
      <c r="A2144" s="137"/>
      <c r="B2144" s="137"/>
      <c r="C2144" s="138"/>
      <c r="E2144" s="140"/>
    </row>
    <row r="2145" spans="1:5" s="142" customFormat="1" ht="16.149999999999999" customHeight="1" x14ac:dyDescent="0.25">
      <c r="A2145" s="135"/>
      <c r="B2145" s="135" t="s">
        <v>1128</v>
      </c>
      <c r="C2145" s="141"/>
      <c r="E2145" s="143"/>
    </row>
    <row r="2146" spans="1:5" s="133" customFormat="1" ht="16.149999999999999" customHeight="1" x14ac:dyDescent="0.25">
      <c r="A2146" s="131"/>
      <c r="B2146" s="131"/>
      <c r="C2146" s="132"/>
      <c r="E2146" s="134"/>
    </row>
    <row r="2147" spans="1:5" s="133" customFormat="1" ht="16.149999999999999" customHeight="1" x14ac:dyDescent="0.25">
      <c r="A2147" s="136">
        <v>98</v>
      </c>
      <c r="B2147" s="144" t="s">
        <v>1377</v>
      </c>
    </row>
    <row r="2148" spans="1:5" s="133" customFormat="1" ht="16.149999999999999" customHeight="1" x14ac:dyDescent="0.25">
      <c r="A2148" s="136"/>
      <c r="B2148" s="144" t="s">
        <v>1129</v>
      </c>
    </row>
    <row r="2149" spans="1:5" s="133" customFormat="1" ht="16.149999999999999" customHeight="1" x14ac:dyDescent="0.25">
      <c r="A2149" s="136"/>
      <c r="B2149" s="144" t="s">
        <v>1130</v>
      </c>
    </row>
    <row r="2150" spans="1:5" s="133" customFormat="1" ht="16.149999999999999" customHeight="1" x14ac:dyDescent="0.25">
      <c r="A2150" s="136"/>
      <c r="B2150" s="144" t="s">
        <v>1131</v>
      </c>
    </row>
    <row r="2151" spans="1:5" s="133" customFormat="1" ht="16.149999999999999" customHeight="1" x14ac:dyDescent="0.25">
      <c r="A2151" s="136"/>
      <c r="B2151" s="144" t="s">
        <v>1132</v>
      </c>
    </row>
    <row r="2152" spans="1:5" s="133" customFormat="1" ht="16.149999999999999" customHeight="1" x14ac:dyDescent="0.25">
      <c r="A2152" s="136"/>
      <c r="B2152" s="144" t="s">
        <v>1133</v>
      </c>
    </row>
    <row r="2153" spans="1:5" s="133" customFormat="1" ht="16.149999999999999" customHeight="1" x14ac:dyDescent="0.25">
      <c r="A2153" s="136"/>
      <c r="B2153" s="144" t="s">
        <v>1134</v>
      </c>
    </row>
    <row r="2154" spans="1:5" s="133" customFormat="1" ht="16.149999999999999" customHeight="1" x14ac:dyDescent="0.25">
      <c r="A2154" s="136"/>
      <c r="B2154" s="144" t="s">
        <v>1135</v>
      </c>
    </row>
    <row r="2155" spans="1:5" s="133" customFormat="1" ht="16.149999999999999" customHeight="1" x14ac:dyDescent="0.25">
      <c r="A2155" s="136"/>
      <c r="B2155" s="144" t="s">
        <v>1136</v>
      </c>
    </row>
    <row r="2156" spans="1:5" s="133" customFormat="1" ht="16.149999999999999" customHeight="1" x14ac:dyDescent="0.25">
      <c r="A2156" s="136"/>
      <c r="B2156" s="144" t="s">
        <v>1137</v>
      </c>
    </row>
    <row r="2157" spans="1:5" s="133" customFormat="1" ht="16.149999999999999" customHeight="1" x14ac:dyDescent="0.25">
      <c r="A2157" s="136"/>
      <c r="B2157" s="145" t="s">
        <v>1138</v>
      </c>
    </row>
    <row r="2158" spans="1:5" s="133" customFormat="1" ht="16.149999999999999" customHeight="1" x14ac:dyDescent="0.25">
      <c r="A2158" s="136"/>
      <c r="B2158" s="145" t="s">
        <v>1139</v>
      </c>
    </row>
    <row r="2159" spans="1:5" s="133" customFormat="1" ht="16.149999999999999" customHeight="1" x14ac:dyDescent="0.25">
      <c r="A2159" s="136"/>
      <c r="B2159" s="145" t="s">
        <v>1140</v>
      </c>
    </row>
    <row r="2160" spans="1:5" s="133" customFormat="1" ht="16.149999999999999" customHeight="1" x14ac:dyDescent="0.25">
      <c r="A2160" s="136"/>
      <c r="B2160" s="145" t="s">
        <v>1141</v>
      </c>
    </row>
    <row r="2161" spans="1:5" s="133" customFormat="1" ht="16.149999999999999" customHeight="1" x14ac:dyDescent="0.25">
      <c r="A2161" s="136"/>
      <c r="B2161" s="145" t="s">
        <v>1142</v>
      </c>
    </row>
    <row r="2162" spans="1:5" s="83" customFormat="1" ht="16.149999999999999" customHeight="1" x14ac:dyDescent="0.25">
      <c r="A2162" s="67" t="s">
        <v>176</v>
      </c>
      <c r="B2162" s="110" t="s">
        <v>177</v>
      </c>
      <c r="C2162" s="70">
        <v>108</v>
      </c>
      <c r="D2162" s="175"/>
      <c r="E2162" s="172" t="str">
        <f>IF(D2162&gt;0,D2162*C2162,"")</f>
        <v/>
      </c>
    </row>
    <row r="2163" spans="1:5" s="83" customFormat="1" ht="16.149999999999999" customHeight="1" x14ac:dyDescent="0.25">
      <c r="A2163" s="67"/>
      <c r="B2163" s="165" t="s">
        <v>1396</v>
      </c>
      <c r="C2163" s="70"/>
      <c r="D2163" s="71"/>
      <c r="E2163" s="66"/>
    </row>
    <row r="2164" spans="1:5" s="83" customFormat="1" ht="16.149999999999999" customHeight="1" x14ac:dyDescent="0.25">
      <c r="A2164" s="67"/>
      <c r="B2164" s="165"/>
      <c r="C2164" s="70"/>
      <c r="D2164" s="71"/>
      <c r="E2164" s="66"/>
    </row>
    <row r="2165" spans="1:5" s="133" customFormat="1" ht="16.149999999999999" customHeight="1" x14ac:dyDescent="0.25">
      <c r="A2165" s="136">
        <v>99</v>
      </c>
      <c r="B2165" s="144" t="s">
        <v>1378</v>
      </c>
      <c r="E2165" s="134"/>
    </row>
    <row r="2166" spans="1:5" s="133" customFormat="1" ht="16.149999999999999" customHeight="1" x14ac:dyDescent="0.25">
      <c r="A2166" s="136"/>
      <c r="B2166" s="131" t="s">
        <v>1143</v>
      </c>
      <c r="E2166" s="134"/>
    </row>
    <row r="2167" spans="1:5" s="133" customFormat="1" ht="16.149999999999999" customHeight="1" x14ac:dyDescent="0.25">
      <c r="A2167" s="136"/>
      <c r="B2167" s="131" t="s">
        <v>1144</v>
      </c>
      <c r="E2167" s="134"/>
    </row>
    <row r="2168" spans="1:5" s="133" customFormat="1" ht="16.149999999999999" customHeight="1" x14ac:dyDescent="0.25">
      <c r="A2168" s="136"/>
      <c r="B2168" s="131" t="s">
        <v>1145</v>
      </c>
      <c r="E2168" s="134"/>
    </row>
    <row r="2169" spans="1:5" s="133" customFormat="1" ht="16.149999999999999" customHeight="1" x14ac:dyDescent="0.25">
      <c r="A2169" s="136"/>
      <c r="B2169" s="131" t="s">
        <v>1146</v>
      </c>
      <c r="E2169" s="134"/>
    </row>
    <row r="2170" spans="1:5" s="83" customFormat="1" ht="16.149999999999999" customHeight="1" x14ac:dyDescent="0.25">
      <c r="A2170" s="67" t="s">
        <v>176</v>
      </c>
      <c r="B2170" s="110" t="s">
        <v>177</v>
      </c>
      <c r="C2170" s="132">
        <v>14</v>
      </c>
      <c r="D2170" s="175"/>
      <c r="E2170" s="172" t="str">
        <f>IF(D2170&gt;0,D2170*C2170,"")</f>
        <v/>
      </c>
    </row>
    <row r="2171" spans="1:5" s="83" customFormat="1" ht="16.149999999999999" customHeight="1" x14ac:dyDescent="0.25">
      <c r="A2171" s="67"/>
      <c r="B2171" s="165" t="s">
        <v>1396</v>
      </c>
      <c r="C2171" s="132"/>
      <c r="D2171" s="133"/>
      <c r="E2171" s="66"/>
    </row>
    <row r="2172" spans="1:5" s="83" customFormat="1" ht="16.149999999999999" customHeight="1" x14ac:dyDescent="0.25">
      <c r="A2172" s="67"/>
      <c r="B2172" s="165"/>
      <c r="C2172" s="132"/>
      <c r="D2172" s="133"/>
      <c r="E2172" s="66"/>
    </row>
    <row r="2173" spans="1:5" s="133" customFormat="1" ht="16.149999999999999" customHeight="1" x14ac:dyDescent="0.25">
      <c r="A2173" s="136">
        <v>100</v>
      </c>
      <c r="B2173" s="144" t="s">
        <v>1379</v>
      </c>
      <c r="E2173" s="134"/>
    </row>
    <row r="2174" spans="1:5" s="133" customFormat="1" ht="16.149999999999999" customHeight="1" x14ac:dyDescent="0.25">
      <c r="A2174" s="136"/>
      <c r="B2174" s="188" t="s">
        <v>1143</v>
      </c>
      <c r="E2174" s="134"/>
    </row>
    <row r="2175" spans="1:5" s="133" customFormat="1" ht="16.149999999999999" customHeight="1" x14ac:dyDescent="0.25">
      <c r="A2175" s="136"/>
      <c r="B2175" s="188" t="s">
        <v>1147</v>
      </c>
      <c r="E2175" s="134"/>
    </row>
    <row r="2176" spans="1:5" s="133" customFormat="1" ht="16.149999999999999" customHeight="1" x14ac:dyDescent="0.25">
      <c r="A2176" s="136"/>
      <c r="B2176" s="188" t="s">
        <v>1148</v>
      </c>
      <c r="E2176" s="134"/>
    </row>
    <row r="2177" spans="1:5" s="133" customFormat="1" ht="16.149999999999999" customHeight="1" x14ac:dyDescent="0.25">
      <c r="A2177" s="136"/>
      <c r="B2177" s="188" t="s">
        <v>1149</v>
      </c>
      <c r="E2177" s="134"/>
    </row>
    <row r="2178" spans="1:5" s="133" customFormat="1" ht="16.149999999999999" customHeight="1" x14ac:dyDescent="0.25">
      <c r="A2178" s="136"/>
      <c r="B2178" s="188" t="s">
        <v>1150</v>
      </c>
      <c r="E2178" s="134"/>
    </row>
    <row r="2179" spans="1:5" s="83" customFormat="1" ht="16.149999999999999" customHeight="1" x14ac:dyDescent="0.25">
      <c r="A2179" s="67"/>
      <c r="B2179" s="110" t="s">
        <v>177</v>
      </c>
      <c r="C2179" s="132">
        <v>7</v>
      </c>
      <c r="D2179" s="175"/>
      <c r="E2179" s="172" t="str">
        <f>IF(D2179&gt;0,D2179*C2179,"")</f>
        <v/>
      </c>
    </row>
    <row r="2180" spans="1:5" s="133" customFormat="1" ht="16.149999999999999" customHeight="1" x14ac:dyDescent="0.25">
      <c r="A2180" s="136"/>
      <c r="B2180" s="165" t="s">
        <v>1396</v>
      </c>
      <c r="E2180" s="134"/>
    </row>
    <row r="2181" spans="1:5" s="133" customFormat="1" ht="16.149999999999999" customHeight="1" x14ac:dyDescent="0.25">
      <c r="A2181" s="136"/>
      <c r="B2181" s="165"/>
      <c r="E2181" s="134"/>
    </row>
    <row r="2182" spans="1:5" s="133" customFormat="1" ht="16.149999999999999" customHeight="1" x14ac:dyDescent="0.25">
      <c r="A2182" s="136">
        <v>101</v>
      </c>
      <c r="B2182" s="144" t="s">
        <v>1380</v>
      </c>
      <c r="C2182" s="132"/>
      <c r="E2182" s="134"/>
    </row>
    <row r="2183" spans="1:5" s="133" customFormat="1" ht="16.149999999999999" customHeight="1" x14ac:dyDescent="0.25">
      <c r="A2183" s="136"/>
      <c r="B2183" s="131" t="s">
        <v>1151</v>
      </c>
      <c r="C2183" s="132"/>
      <c r="E2183" s="134"/>
    </row>
    <row r="2184" spans="1:5" s="133" customFormat="1" ht="16.149999999999999" customHeight="1" x14ac:dyDescent="0.25">
      <c r="A2184" s="136"/>
      <c r="B2184" s="131" t="s">
        <v>1152</v>
      </c>
      <c r="C2184" s="132"/>
      <c r="E2184" s="134"/>
    </row>
    <row r="2185" spans="1:5" s="133" customFormat="1" ht="16.149999999999999" customHeight="1" x14ac:dyDescent="0.25">
      <c r="A2185" s="136"/>
      <c r="B2185" s="131" t="s">
        <v>1153</v>
      </c>
      <c r="C2185" s="132"/>
      <c r="E2185" s="134"/>
    </row>
    <row r="2186" spans="1:5" s="133" customFormat="1" ht="16.149999999999999" customHeight="1" x14ac:dyDescent="0.25">
      <c r="A2186" s="136"/>
      <c r="B2186" s="131" t="s">
        <v>1154</v>
      </c>
      <c r="C2186" s="132"/>
      <c r="E2186" s="134"/>
    </row>
    <row r="2187" spans="1:5" s="133" customFormat="1" ht="16.149999999999999" customHeight="1" x14ac:dyDescent="0.25">
      <c r="A2187" s="136"/>
      <c r="B2187" s="131" t="s">
        <v>1155</v>
      </c>
      <c r="C2187" s="132"/>
      <c r="E2187" s="134"/>
    </row>
    <row r="2188" spans="1:5" s="133" customFormat="1" ht="16.149999999999999" customHeight="1" x14ac:dyDescent="0.25">
      <c r="A2188" s="136"/>
      <c r="B2188" s="131" t="s">
        <v>1381</v>
      </c>
      <c r="C2188" s="132"/>
      <c r="E2188" s="134"/>
    </row>
    <row r="2189" spans="1:5" s="133" customFormat="1" ht="16.149999999999999" customHeight="1" x14ac:dyDescent="0.25">
      <c r="A2189" s="136"/>
      <c r="B2189" s="131" t="s">
        <v>1156</v>
      </c>
      <c r="C2189" s="132"/>
      <c r="E2189" s="134"/>
    </row>
    <row r="2190" spans="1:5" s="133" customFormat="1" ht="16.149999999999999" customHeight="1" x14ac:dyDescent="0.25">
      <c r="A2190" s="136"/>
      <c r="B2190" s="131" t="s">
        <v>1157</v>
      </c>
      <c r="C2190" s="132"/>
      <c r="E2190" s="134"/>
    </row>
    <row r="2191" spans="1:5" s="133" customFormat="1" ht="16.149999999999999" customHeight="1" x14ac:dyDescent="0.25">
      <c r="A2191" s="136"/>
      <c r="B2191" s="131" t="s">
        <v>1158</v>
      </c>
      <c r="C2191" s="132"/>
      <c r="E2191" s="134"/>
    </row>
    <row r="2192" spans="1:5" s="133" customFormat="1" ht="16.149999999999999" customHeight="1" x14ac:dyDescent="0.25">
      <c r="A2192" s="136"/>
      <c r="B2192" s="131" t="s">
        <v>1159</v>
      </c>
      <c r="C2192" s="132"/>
      <c r="E2192" s="134"/>
    </row>
    <row r="2193" spans="1:5" s="133" customFormat="1" ht="16.149999999999999" customHeight="1" x14ac:dyDescent="0.25">
      <c r="A2193" s="136"/>
      <c r="B2193" s="131" t="s">
        <v>1160</v>
      </c>
      <c r="C2193" s="132"/>
      <c r="E2193" s="134"/>
    </row>
    <row r="2194" spans="1:5" s="133" customFormat="1" ht="16.149999999999999" customHeight="1" x14ac:dyDescent="0.25">
      <c r="A2194" s="136"/>
      <c r="B2194" s="131" t="s">
        <v>1161</v>
      </c>
      <c r="C2194" s="132"/>
      <c r="E2194" s="134"/>
    </row>
    <row r="2195" spans="1:5" s="133" customFormat="1" ht="16.149999999999999" customHeight="1" x14ac:dyDescent="0.25">
      <c r="A2195" s="136"/>
      <c r="B2195" s="131" t="s">
        <v>1162</v>
      </c>
      <c r="C2195" s="132"/>
      <c r="E2195" s="134"/>
    </row>
    <row r="2196" spans="1:5" s="133" customFormat="1" ht="16.149999999999999" customHeight="1" x14ac:dyDescent="0.25">
      <c r="A2196" s="136"/>
      <c r="B2196" s="131" t="s">
        <v>1163</v>
      </c>
      <c r="C2196" s="132"/>
      <c r="E2196" s="134"/>
    </row>
    <row r="2197" spans="1:5" s="133" customFormat="1" ht="16.149999999999999" customHeight="1" x14ac:dyDescent="0.25">
      <c r="A2197" s="136"/>
      <c r="B2197" s="131" t="s">
        <v>1164</v>
      </c>
      <c r="C2197" s="132"/>
      <c r="E2197" s="134"/>
    </row>
    <row r="2198" spans="1:5" s="133" customFormat="1" ht="16.149999999999999" customHeight="1" x14ac:dyDescent="0.25">
      <c r="A2198" s="136"/>
      <c r="B2198" s="131" t="s">
        <v>1165</v>
      </c>
      <c r="C2198" s="132"/>
      <c r="E2198" s="134"/>
    </row>
    <row r="2199" spans="1:5" s="133" customFormat="1" ht="16.149999999999999" customHeight="1" x14ac:dyDescent="0.25">
      <c r="A2199" s="136"/>
      <c r="B2199" s="131" t="s">
        <v>1166</v>
      </c>
      <c r="C2199" s="132"/>
      <c r="E2199" s="134"/>
    </row>
    <row r="2200" spans="1:5" s="83" customFormat="1" ht="16.149999999999999" customHeight="1" x14ac:dyDescent="0.25">
      <c r="A2200" s="67" t="s">
        <v>176</v>
      </c>
      <c r="B2200" s="110" t="s">
        <v>177</v>
      </c>
      <c r="C2200" s="132">
        <v>36</v>
      </c>
      <c r="D2200" s="175"/>
      <c r="E2200" s="172" t="str">
        <f>IF(D2200&gt;0,D2200*C2200,"")</f>
        <v/>
      </c>
    </row>
    <row r="2201" spans="1:5" s="133" customFormat="1" ht="16.149999999999999" customHeight="1" x14ac:dyDescent="0.25">
      <c r="A2201" s="136"/>
      <c r="B2201" s="165" t="s">
        <v>1396</v>
      </c>
      <c r="C2201" s="132"/>
      <c r="E2201" s="134"/>
    </row>
    <row r="2202" spans="1:5" s="133" customFormat="1" ht="16.149999999999999" customHeight="1" x14ac:dyDescent="0.25">
      <c r="A2202" s="136"/>
      <c r="B2202" s="165"/>
      <c r="C2202" s="132"/>
      <c r="E2202" s="134"/>
    </row>
    <row r="2203" spans="1:5" s="133" customFormat="1" ht="16.149999999999999" customHeight="1" x14ac:dyDescent="0.25">
      <c r="A2203" s="136">
        <v>102</v>
      </c>
      <c r="B2203" s="144" t="s">
        <v>1382</v>
      </c>
      <c r="E2203" s="134"/>
    </row>
    <row r="2204" spans="1:5" s="133" customFormat="1" ht="16.149999999999999" customHeight="1" x14ac:dyDescent="0.25">
      <c r="A2204" s="136"/>
      <c r="B2204" s="131" t="s">
        <v>1167</v>
      </c>
      <c r="E2204" s="134"/>
    </row>
    <row r="2205" spans="1:5" s="133" customFormat="1" ht="16.149999999999999" customHeight="1" x14ac:dyDescent="0.25">
      <c r="A2205" s="136"/>
      <c r="B2205" s="131" t="s">
        <v>1168</v>
      </c>
      <c r="E2205" s="134"/>
    </row>
    <row r="2206" spans="1:5" s="83" customFormat="1" ht="16.149999999999999" customHeight="1" x14ac:dyDescent="0.25">
      <c r="A2206" s="67" t="s">
        <v>176</v>
      </c>
      <c r="B2206" s="110" t="s">
        <v>177</v>
      </c>
      <c r="C2206" s="132">
        <v>3</v>
      </c>
      <c r="D2206" s="175"/>
      <c r="E2206" s="172" t="str">
        <f>IF(D2206&gt;0,D2206*C2206,"")</f>
        <v/>
      </c>
    </row>
    <row r="2207" spans="1:5" s="133" customFormat="1" ht="16.149999999999999" customHeight="1" x14ac:dyDescent="0.25">
      <c r="A2207" s="67"/>
      <c r="B2207" s="165" t="s">
        <v>1396</v>
      </c>
      <c r="E2207" s="134"/>
    </row>
    <row r="2208" spans="1:5" s="133" customFormat="1" ht="16.149999999999999" customHeight="1" x14ac:dyDescent="0.25">
      <c r="A2208" s="67"/>
      <c r="B2208" s="165"/>
      <c r="E2208" s="134"/>
    </row>
    <row r="2209" spans="1:5" s="133" customFormat="1" ht="16.149999999999999" customHeight="1" x14ac:dyDescent="0.25">
      <c r="A2209" s="136">
        <v>103</v>
      </c>
      <c r="B2209" s="144" t="s">
        <v>1383</v>
      </c>
      <c r="E2209" s="134"/>
    </row>
    <row r="2210" spans="1:5" s="133" customFormat="1" ht="16.149999999999999" customHeight="1" x14ac:dyDescent="0.25">
      <c r="A2210" s="136"/>
      <c r="B2210" s="131" t="s">
        <v>1169</v>
      </c>
      <c r="E2210" s="134"/>
    </row>
    <row r="2211" spans="1:5" s="133" customFormat="1" ht="16.149999999999999" customHeight="1" x14ac:dyDescent="0.25">
      <c r="A2211" s="136"/>
      <c r="B2211" s="131" t="s">
        <v>1170</v>
      </c>
      <c r="E2211" s="134"/>
    </row>
    <row r="2212" spans="1:5" s="83" customFormat="1" ht="16.149999999999999" customHeight="1" x14ac:dyDescent="0.25">
      <c r="A2212" s="67" t="s">
        <v>176</v>
      </c>
      <c r="B2212" s="110" t="s">
        <v>177</v>
      </c>
      <c r="C2212" s="132">
        <v>6</v>
      </c>
      <c r="D2212" s="175"/>
      <c r="E2212" s="172" t="str">
        <f>IF(D2212&gt;0,D2212*C2212,"")</f>
        <v/>
      </c>
    </row>
    <row r="2213" spans="1:5" s="133" customFormat="1" ht="16.149999999999999" customHeight="1" x14ac:dyDescent="0.25">
      <c r="A2213" s="67"/>
      <c r="B2213" s="165" t="s">
        <v>1396</v>
      </c>
      <c r="E2213" s="134"/>
    </row>
    <row r="2214" spans="1:5" s="133" customFormat="1" ht="16.149999999999999" customHeight="1" x14ac:dyDescent="0.25">
      <c r="A2214" s="67"/>
      <c r="B2214" s="165"/>
      <c r="E2214" s="134"/>
    </row>
    <row r="2215" spans="1:5" s="133" customFormat="1" ht="16.149999999999999" customHeight="1" x14ac:dyDescent="0.25">
      <c r="A2215" s="136">
        <v>104</v>
      </c>
      <c r="B2215" s="131" t="s">
        <v>1171</v>
      </c>
      <c r="E2215" s="134"/>
    </row>
    <row r="2216" spans="1:5" s="83" customFormat="1" ht="16.149999999999999" customHeight="1" x14ac:dyDescent="0.25">
      <c r="A2216" s="67" t="s">
        <v>176</v>
      </c>
      <c r="B2216" s="110" t="s">
        <v>190</v>
      </c>
      <c r="C2216" s="132">
        <v>1</v>
      </c>
      <c r="D2216" s="175"/>
      <c r="E2216" s="172"/>
    </row>
    <row r="2217" spans="1:5" s="133" customFormat="1" ht="16.149999999999999" customHeight="1" x14ac:dyDescent="0.25">
      <c r="A2217" s="136"/>
      <c r="B2217" s="131"/>
      <c r="C2217" s="132"/>
      <c r="E2217" s="134"/>
    </row>
    <row r="2218" spans="1:5" s="133" customFormat="1" ht="16.149999999999999" customHeight="1" x14ac:dyDescent="0.25">
      <c r="A2218" s="136">
        <v>105</v>
      </c>
      <c r="B2218" s="131" t="s">
        <v>1172</v>
      </c>
      <c r="C2218" s="132"/>
      <c r="E2218" s="134"/>
    </row>
    <row r="2219" spans="1:5" s="133" customFormat="1" ht="16.149999999999999" customHeight="1" x14ac:dyDescent="0.25">
      <c r="A2219" s="136"/>
      <c r="B2219" s="131" t="s">
        <v>1173</v>
      </c>
      <c r="C2219" s="132"/>
      <c r="E2219" s="134"/>
    </row>
    <row r="2220" spans="1:5" s="133" customFormat="1" ht="16.149999999999999" customHeight="1" x14ac:dyDescent="0.25">
      <c r="A2220" s="136"/>
      <c r="B2220" s="131" t="s">
        <v>1174</v>
      </c>
      <c r="C2220" s="132"/>
      <c r="E2220" s="134"/>
    </row>
    <row r="2221" spans="1:5" s="133" customFormat="1" ht="16.149999999999999" customHeight="1" x14ac:dyDescent="0.25">
      <c r="A2221" s="136"/>
      <c r="B2221" s="131" t="s">
        <v>1175</v>
      </c>
      <c r="C2221" s="132"/>
      <c r="E2221" s="134"/>
    </row>
    <row r="2222" spans="1:5" s="133" customFormat="1" ht="16.149999999999999" customHeight="1" x14ac:dyDescent="0.25">
      <c r="A2222" s="136" t="s">
        <v>54</v>
      </c>
      <c r="B2222" s="131" t="s">
        <v>1176</v>
      </c>
      <c r="E2222" s="134"/>
    </row>
    <row r="2223" spans="1:5" s="83" customFormat="1" ht="16.149999999999999" customHeight="1" x14ac:dyDescent="0.25">
      <c r="A2223" s="67" t="s">
        <v>176</v>
      </c>
      <c r="B2223" s="110" t="s">
        <v>177</v>
      </c>
      <c r="C2223" s="132">
        <v>14</v>
      </c>
      <c r="D2223" s="175"/>
      <c r="E2223" s="172" t="str">
        <f>IF(D2223&gt;0,D2223*C2223,"")</f>
        <v/>
      </c>
    </row>
    <row r="2224" spans="1:5" s="133" customFormat="1" ht="16.149999999999999" customHeight="1" x14ac:dyDescent="0.25">
      <c r="A2224" s="136" t="s">
        <v>54</v>
      </c>
      <c r="B2224" s="131" t="s">
        <v>1177</v>
      </c>
      <c r="E2224" s="134"/>
    </row>
    <row r="2225" spans="1:5" s="133" customFormat="1" ht="16.149999999999999" customHeight="1" x14ac:dyDescent="0.25">
      <c r="A2225" s="136"/>
      <c r="B2225" s="165" t="s">
        <v>1396</v>
      </c>
      <c r="E2225" s="134"/>
    </row>
    <row r="2226" spans="1:5" s="83" customFormat="1" ht="16.149999999999999" customHeight="1" x14ac:dyDescent="0.25">
      <c r="A2226" s="67" t="s">
        <v>176</v>
      </c>
      <c r="B2226" s="110" t="s">
        <v>177</v>
      </c>
      <c r="C2226" s="132">
        <v>2</v>
      </c>
      <c r="D2226" s="175"/>
      <c r="E2226" s="172" t="str">
        <f t="shared" ref="E2226" si="61">IF(D2226&gt;0,D2226*C2226,"")</f>
        <v/>
      </c>
    </row>
    <row r="2227" spans="1:5" s="133" customFormat="1" ht="16.149999999999999" customHeight="1" x14ac:dyDescent="0.25">
      <c r="A2227" s="136" t="s">
        <v>54</v>
      </c>
      <c r="B2227" s="131" t="s">
        <v>1178</v>
      </c>
      <c r="E2227" s="134"/>
    </row>
    <row r="2228" spans="1:5" s="83" customFormat="1" ht="16.149999999999999" customHeight="1" x14ac:dyDescent="0.25">
      <c r="A2228" s="67" t="s">
        <v>176</v>
      </c>
      <c r="B2228" s="110" t="s">
        <v>177</v>
      </c>
      <c r="C2228" s="132">
        <v>16</v>
      </c>
      <c r="D2228" s="175"/>
      <c r="E2228" s="172" t="str">
        <f t="shared" ref="E2228" si="62">IF(D2228&gt;0,D2228*C2228,"")</f>
        <v/>
      </c>
    </row>
    <row r="2229" spans="1:5" s="83" customFormat="1" ht="16.149999999999999" customHeight="1" x14ac:dyDescent="0.25">
      <c r="A2229" s="67"/>
      <c r="B2229" s="165" t="s">
        <v>1396</v>
      </c>
      <c r="C2229" s="132"/>
      <c r="D2229" s="146"/>
      <c r="E2229" s="66"/>
    </row>
    <row r="2230" spans="1:5" s="133" customFormat="1" ht="16.149999999999999" customHeight="1" x14ac:dyDescent="0.25">
      <c r="A2230" s="136" t="s">
        <v>54</v>
      </c>
      <c r="B2230" s="131" t="s">
        <v>1179</v>
      </c>
      <c r="E2230" s="134"/>
    </row>
    <row r="2231" spans="1:5" s="83" customFormat="1" ht="16.149999999999999" customHeight="1" x14ac:dyDescent="0.25">
      <c r="A2231" s="67" t="s">
        <v>176</v>
      </c>
      <c r="B2231" s="110" t="s">
        <v>177</v>
      </c>
      <c r="C2231" s="132">
        <v>3</v>
      </c>
      <c r="D2231" s="175">
        <v>0</v>
      </c>
      <c r="E2231" s="172" t="str">
        <f t="shared" ref="E2231" si="63">IF(D2231&gt;0,D2231*C2231,"")</f>
        <v/>
      </c>
    </row>
    <row r="2232" spans="1:5" s="133" customFormat="1" ht="16.149999999999999" customHeight="1" x14ac:dyDescent="0.25">
      <c r="A2232" s="136"/>
      <c r="B2232" s="165" t="s">
        <v>1396</v>
      </c>
      <c r="E2232" s="134"/>
    </row>
    <row r="2233" spans="1:5" s="131" customFormat="1" ht="16.149999999999999" customHeight="1" x14ac:dyDescent="0.25">
      <c r="A2233" s="136"/>
      <c r="B2233" s="165"/>
      <c r="E2233" s="166"/>
    </row>
    <row r="2234" spans="1:5" s="133" customFormat="1" ht="16.149999999999999" customHeight="1" x14ac:dyDescent="0.25">
      <c r="A2234" s="136">
        <v>106</v>
      </c>
      <c r="B2234" s="131" t="s">
        <v>1384</v>
      </c>
      <c r="C2234" s="132"/>
      <c r="E2234" s="134"/>
    </row>
    <row r="2235" spans="1:5" s="133" customFormat="1" ht="16.149999999999999" customHeight="1" x14ac:dyDescent="0.25">
      <c r="A2235" s="136"/>
      <c r="B2235" s="131" t="s">
        <v>1180</v>
      </c>
      <c r="C2235" s="132"/>
      <c r="E2235" s="134"/>
    </row>
    <row r="2236" spans="1:5" s="133" customFormat="1" ht="16.149999999999999" customHeight="1" x14ac:dyDescent="0.25">
      <c r="A2236" s="136"/>
      <c r="B2236" s="131" t="s">
        <v>1181</v>
      </c>
      <c r="C2236" s="132"/>
      <c r="E2236" s="134"/>
    </row>
    <row r="2237" spans="1:5" s="133" customFormat="1" ht="16.149999999999999" customHeight="1" x14ac:dyDescent="0.25">
      <c r="A2237" s="136"/>
      <c r="B2237" s="131" t="s">
        <v>1182</v>
      </c>
      <c r="C2237" s="132"/>
      <c r="E2237" s="134"/>
    </row>
    <row r="2238" spans="1:5" s="133" customFormat="1" ht="16.149999999999999" customHeight="1" x14ac:dyDescent="0.25">
      <c r="A2238" s="136"/>
      <c r="B2238" s="131" t="s">
        <v>1183</v>
      </c>
      <c r="C2238" s="132"/>
      <c r="E2238" s="134"/>
    </row>
    <row r="2239" spans="1:5" s="133" customFormat="1" ht="62.45" customHeight="1" x14ac:dyDescent="0.25">
      <c r="A2239" s="136"/>
      <c r="B2239" s="145" t="s">
        <v>1184</v>
      </c>
      <c r="C2239" s="132"/>
      <c r="E2239" s="134"/>
    </row>
    <row r="2240" spans="1:5" s="133" customFormat="1" ht="16.149999999999999" customHeight="1" x14ac:dyDescent="0.25">
      <c r="A2240" s="136"/>
      <c r="B2240" s="131" t="s">
        <v>1185</v>
      </c>
      <c r="C2240" s="132"/>
      <c r="E2240" s="134"/>
    </row>
    <row r="2241" spans="1:5" s="133" customFormat="1" ht="16.149999999999999" customHeight="1" x14ac:dyDescent="0.25">
      <c r="A2241" s="136"/>
      <c r="B2241" s="131" t="s">
        <v>1186</v>
      </c>
      <c r="E2241" s="134"/>
    </row>
    <row r="2242" spans="1:5" s="83" customFormat="1" ht="16.149999999999999" customHeight="1" x14ac:dyDescent="0.25">
      <c r="A2242" s="67" t="s">
        <v>176</v>
      </c>
      <c r="B2242" s="110" t="s">
        <v>177</v>
      </c>
      <c r="C2242" s="132">
        <v>8</v>
      </c>
      <c r="D2242" s="175"/>
      <c r="E2242" s="172" t="str">
        <f>IF(D2242&gt;0,D2242*C2242,"")</f>
        <v/>
      </c>
    </row>
    <row r="2243" spans="1:5" s="83" customFormat="1" ht="16.149999999999999" customHeight="1" x14ac:dyDescent="0.25">
      <c r="A2243" s="67"/>
      <c r="B2243" s="165" t="s">
        <v>1396</v>
      </c>
      <c r="C2243" s="132"/>
      <c r="D2243" s="146"/>
      <c r="E2243" s="66"/>
    </row>
    <row r="2244" spans="1:5" s="133" customFormat="1" ht="16.149999999999999" customHeight="1" x14ac:dyDescent="0.25">
      <c r="A2244" s="136"/>
      <c r="B2244" s="131"/>
      <c r="C2244" s="132"/>
      <c r="E2244" s="134"/>
    </row>
    <row r="2245" spans="1:5" s="133" customFormat="1" ht="16.149999999999999" customHeight="1" x14ac:dyDescent="0.25">
      <c r="A2245" s="136">
        <v>107</v>
      </c>
      <c r="B2245" s="131" t="s">
        <v>1187</v>
      </c>
      <c r="C2245" s="132"/>
      <c r="E2245" s="134"/>
    </row>
    <row r="2246" spans="1:5" s="133" customFormat="1" ht="16.149999999999999" customHeight="1" x14ac:dyDescent="0.25">
      <c r="A2246" s="136"/>
      <c r="B2246" s="131" t="s">
        <v>1188</v>
      </c>
      <c r="C2246" s="132"/>
      <c r="E2246" s="134"/>
    </row>
    <row r="2247" spans="1:5" s="133" customFormat="1" ht="16.149999999999999" customHeight="1" x14ac:dyDescent="0.25">
      <c r="A2247" s="136" t="s">
        <v>54</v>
      </c>
      <c r="B2247" s="131" t="s">
        <v>1385</v>
      </c>
      <c r="E2247" s="134"/>
    </row>
    <row r="2248" spans="1:5" s="83" customFormat="1" ht="16.149999999999999" customHeight="1" x14ac:dyDescent="0.25">
      <c r="A2248" s="67" t="s">
        <v>176</v>
      </c>
      <c r="B2248" s="110" t="s">
        <v>970</v>
      </c>
      <c r="C2248" s="132">
        <v>320</v>
      </c>
      <c r="D2248" s="175"/>
      <c r="E2248" s="172" t="str">
        <f>IF(D2248&gt;0,D2248*C2248,"")</f>
        <v/>
      </c>
    </row>
    <row r="2249" spans="1:5" s="83" customFormat="1" ht="16.149999999999999" customHeight="1" x14ac:dyDescent="0.25">
      <c r="A2249" s="67"/>
      <c r="B2249" s="165" t="s">
        <v>1396</v>
      </c>
      <c r="C2249" s="132"/>
      <c r="D2249" s="146"/>
      <c r="E2249" s="66"/>
    </row>
    <row r="2250" spans="1:5" s="83" customFormat="1" ht="16.149999999999999" customHeight="1" x14ac:dyDescent="0.25">
      <c r="A2250" s="67"/>
      <c r="B2250" s="165"/>
      <c r="C2250" s="132"/>
      <c r="D2250" s="146"/>
      <c r="E2250" s="66"/>
    </row>
    <row r="2251" spans="1:5" s="133" customFormat="1" ht="16.149999999999999" customHeight="1" x14ac:dyDescent="0.25">
      <c r="A2251" s="136">
        <v>108</v>
      </c>
      <c r="B2251" s="131" t="s">
        <v>1189</v>
      </c>
      <c r="C2251" s="132"/>
      <c r="E2251" s="134"/>
    </row>
    <row r="2252" spans="1:5" s="133" customFormat="1" ht="16.149999999999999" customHeight="1" x14ac:dyDescent="0.25">
      <c r="A2252" s="136"/>
      <c r="B2252" s="131" t="s">
        <v>1190</v>
      </c>
      <c r="C2252" s="132"/>
      <c r="E2252" s="134"/>
    </row>
    <row r="2253" spans="1:5" s="133" customFormat="1" ht="16.149999999999999" customHeight="1" x14ac:dyDescent="0.25">
      <c r="A2253" s="136" t="s">
        <v>54</v>
      </c>
      <c r="B2253" s="131" t="s">
        <v>1191</v>
      </c>
      <c r="E2253" s="134"/>
    </row>
    <row r="2254" spans="1:5" s="83" customFormat="1" ht="16.149999999999999" customHeight="1" x14ac:dyDescent="0.25">
      <c r="A2254" s="67" t="s">
        <v>176</v>
      </c>
      <c r="B2254" s="110" t="s">
        <v>970</v>
      </c>
      <c r="C2254" s="132">
        <v>160</v>
      </c>
      <c r="D2254" s="175"/>
      <c r="E2254" s="172" t="str">
        <f>IF(D2254&gt;0,D2254*C2254,"")</f>
        <v/>
      </c>
    </row>
    <row r="2255" spans="1:5" s="83" customFormat="1" ht="16.149999999999999" customHeight="1" x14ac:dyDescent="0.25">
      <c r="A2255" s="67"/>
      <c r="B2255" s="165" t="s">
        <v>1396</v>
      </c>
      <c r="C2255" s="132"/>
      <c r="D2255" s="146"/>
      <c r="E2255" s="66"/>
    </row>
    <row r="2256" spans="1:5" s="83" customFormat="1" ht="16.149999999999999" customHeight="1" x14ac:dyDescent="0.25">
      <c r="A2256" s="67"/>
      <c r="B2256" s="165"/>
      <c r="C2256" s="132"/>
      <c r="D2256" s="146"/>
      <c r="E2256" s="66"/>
    </row>
    <row r="2257" spans="1:5" s="133" customFormat="1" ht="16.149999999999999" customHeight="1" x14ac:dyDescent="0.25">
      <c r="A2257" s="136">
        <v>109</v>
      </c>
      <c r="B2257" s="131" t="s">
        <v>1192</v>
      </c>
      <c r="E2257" s="134"/>
    </row>
    <row r="2258" spans="1:5" s="133" customFormat="1" ht="16.149999999999999" customHeight="1" x14ac:dyDescent="0.25">
      <c r="A2258" s="136"/>
      <c r="B2258" s="131" t="s">
        <v>1193</v>
      </c>
      <c r="E2258" s="134"/>
    </row>
    <row r="2259" spans="1:5" s="83" customFormat="1" ht="16.149999999999999" customHeight="1" x14ac:dyDescent="0.25">
      <c r="A2259" s="67" t="s">
        <v>176</v>
      </c>
      <c r="B2259" s="110" t="s">
        <v>970</v>
      </c>
      <c r="C2259" s="132">
        <v>190</v>
      </c>
      <c r="D2259" s="175"/>
      <c r="E2259" s="172" t="str">
        <f>IF(D2259&gt;0,D2259*C2259,"")</f>
        <v/>
      </c>
    </row>
    <row r="2260" spans="1:5" s="83" customFormat="1" ht="16.149999999999999" customHeight="1" x14ac:dyDescent="0.25">
      <c r="A2260" s="67"/>
      <c r="B2260" s="165" t="s">
        <v>1396</v>
      </c>
      <c r="C2260" s="132"/>
      <c r="D2260" s="146"/>
      <c r="E2260" s="66"/>
    </row>
    <row r="2261" spans="1:5" s="83" customFormat="1" ht="16.149999999999999" customHeight="1" x14ac:dyDescent="0.25">
      <c r="A2261" s="67"/>
      <c r="B2261" s="165"/>
      <c r="C2261" s="132"/>
      <c r="D2261" s="146"/>
      <c r="E2261" s="66"/>
    </row>
    <row r="2262" spans="1:5" s="133" customFormat="1" ht="16.149999999999999" customHeight="1" x14ac:dyDescent="0.25">
      <c r="A2262" s="136">
        <v>110</v>
      </c>
      <c r="B2262" s="131" t="s">
        <v>1194</v>
      </c>
      <c r="E2262" s="134"/>
    </row>
    <row r="2263" spans="1:5" s="133" customFormat="1" ht="16.149999999999999" customHeight="1" x14ac:dyDescent="0.25">
      <c r="A2263" s="136"/>
      <c r="B2263" s="131" t="s">
        <v>1195</v>
      </c>
      <c r="E2263" s="134"/>
    </row>
    <row r="2264" spans="1:5" s="83" customFormat="1" ht="16.149999999999999" customHeight="1" x14ac:dyDescent="0.25">
      <c r="A2264" s="67" t="s">
        <v>176</v>
      </c>
      <c r="B2264" s="110" t="s">
        <v>190</v>
      </c>
      <c r="C2264" s="132">
        <v>1</v>
      </c>
      <c r="D2264" s="175"/>
      <c r="E2264" s="172" t="str">
        <f>IF(D2264&gt;0,D2264*C2264,"")</f>
        <v/>
      </c>
    </row>
    <row r="2265" spans="1:5" s="133" customFormat="1" ht="16.149999999999999" customHeight="1" x14ac:dyDescent="0.25">
      <c r="A2265" s="136"/>
      <c r="B2265" s="131"/>
      <c r="C2265" s="132"/>
      <c r="E2265" s="134"/>
    </row>
    <row r="2266" spans="1:5" s="133" customFormat="1" ht="16.149999999999999" customHeight="1" x14ac:dyDescent="0.25">
      <c r="A2266" s="136">
        <v>111</v>
      </c>
      <c r="B2266" s="131" t="s">
        <v>1196</v>
      </c>
      <c r="E2266" s="134"/>
    </row>
    <row r="2267" spans="1:5" s="133" customFormat="1" ht="16.149999999999999" customHeight="1" x14ac:dyDescent="0.25">
      <c r="A2267" s="136"/>
      <c r="B2267" s="131" t="s">
        <v>1197</v>
      </c>
      <c r="E2267" s="134"/>
    </row>
    <row r="2268" spans="1:5" s="83" customFormat="1" ht="16.149999999999999" customHeight="1" x14ac:dyDescent="0.25">
      <c r="A2268" s="67" t="s">
        <v>176</v>
      </c>
      <c r="B2268" s="110" t="s">
        <v>896</v>
      </c>
      <c r="C2268" s="132">
        <v>2</v>
      </c>
      <c r="D2268" s="175"/>
      <c r="E2268" s="172" t="str">
        <f>IF(D2268&gt;0,D2268*C2268,"")</f>
        <v/>
      </c>
    </row>
    <row r="2269" spans="1:5" s="133" customFormat="1" ht="16.149999999999999" customHeight="1" x14ac:dyDescent="0.25">
      <c r="A2269" s="67"/>
      <c r="B2269" s="188"/>
      <c r="E2269" s="134"/>
    </row>
    <row r="2270" spans="1:5" s="133" customFormat="1" ht="16.149999999999999" customHeight="1" x14ac:dyDescent="0.25">
      <c r="A2270" s="136">
        <v>112</v>
      </c>
      <c r="B2270" s="131" t="s">
        <v>1198</v>
      </c>
      <c r="E2270" s="134"/>
    </row>
    <row r="2271" spans="1:5" s="133" customFormat="1" ht="16.149999999999999" customHeight="1" x14ac:dyDescent="0.25">
      <c r="A2271" s="136"/>
      <c r="B2271" s="131" t="s">
        <v>1199</v>
      </c>
      <c r="E2271" s="134"/>
    </row>
    <row r="2272" spans="1:5" s="83" customFormat="1" ht="16.149999999999999" customHeight="1" x14ac:dyDescent="0.25">
      <c r="A2272" s="67" t="s">
        <v>176</v>
      </c>
      <c r="B2272" s="110" t="s">
        <v>896</v>
      </c>
      <c r="C2272" s="132">
        <v>64</v>
      </c>
      <c r="D2272" s="175"/>
      <c r="E2272" s="172" t="str">
        <f>IF(D2272&gt;0,D2272*C2272,"")</f>
        <v/>
      </c>
    </row>
    <row r="2273" spans="1:5" s="133" customFormat="1" ht="16.149999999999999" customHeight="1" x14ac:dyDescent="0.25">
      <c r="A2273" s="67"/>
      <c r="B2273" s="188"/>
      <c r="E2273" s="134"/>
    </row>
    <row r="2274" spans="1:5" s="133" customFormat="1" ht="16.149999999999999" customHeight="1" x14ac:dyDescent="0.25">
      <c r="A2274" s="136">
        <v>113</v>
      </c>
      <c r="B2274" s="131" t="s">
        <v>1200</v>
      </c>
      <c r="E2274" s="134"/>
    </row>
    <row r="2275" spans="1:5" s="133" customFormat="1" ht="16.149999999999999" customHeight="1" x14ac:dyDescent="0.25">
      <c r="A2275" s="136"/>
      <c r="B2275" s="131" t="s">
        <v>1201</v>
      </c>
      <c r="E2275" s="134"/>
    </row>
    <row r="2276" spans="1:5" s="133" customFormat="1" ht="16.149999999999999" customHeight="1" x14ac:dyDescent="0.25">
      <c r="A2276" s="136"/>
      <c r="B2276" s="131" t="s">
        <v>1202</v>
      </c>
      <c r="E2276" s="134"/>
    </row>
    <row r="2277" spans="1:5" s="83" customFormat="1" ht="16.149999999999999" customHeight="1" x14ac:dyDescent="0.25">
      <c r="A2277" s="67" t="s">
        <v>176</v>
      </c>
      <c r="B2277" s="110" t="s">
        <v>190</v>
      </c>
      <c r="C2277" s="132">
        <v>1</v>
      </c>
      <c r="D2277" s="175"/>
      <c r="E2277" s="172" t="str">
        <f>IF(D2277&gt;0,D2277*C2277,"")</f>
        <v/>
      </c>
    </row>
    <row r="2278" spans="1:5" s="133" customFormat="1" ht="16.149999999999999" customHeight="1" x14ac:dyDescent="0.25">
      <c r="A2278" s="67"/>
      <c r="B2278" s="188"/>
      <c r="E2278" s="134"/>
    </row>
    <row r="2279" spans="1:5" s="133" customFormat="1" ht="16.149999999999999" customHeight="1" x14ac:dyDescent="0.25">
      <c r="A2279" s="136">
        <v>114</v>
      </c>
      <c r="B2279" s="131" t="s">
        <v>1203</v>
      </c>
      <c r="E2279" s="134"/>
    </row>
    <row r="2280" spans="1:5" s="83" customFormat="1" ht="16.149999999999999" customHeight="1" x14ac:dyDescent="0.25">
      <c r="A2280" s="67" t="s">
        <v>176</v>
      </c>
      <c r="B2280" s="110" t="s">
        <v>224</v>
      </c>
      <c r="C2280" s="132">
        <v>36</v>
      </c>
      <c r="D2280" s="175"/>
      <c r="E2280" s="172" t="str">
        <f>IF(D2280&gt;0,D2280*C2280,"")</f>
        <v/>
      </c>
    </row>
    <row r="2281" spans="1:5" s="83" customFormat="1" ht="16.149999999999999" customHeight="1" x14ac:dyDescent="0.25">
      <c r="A2281" s="136"/>
      <c r="B2281" s="110"/>
      <c r="C2281" s="132"/>
      <c r="D2281" s="146"/>
      <c r="E2281" s="66"/>
    </row>
    <row r="2282" spans="1:5" s="142" customFormat="1" ht="16.149999999999999" customHeight="1" x14ac:dyDescent="0.25">
      <c r="A2282" s="147"/>
      <c r="B2282" s="135" t="s">
        <v>1204</v>
      </c>
      <c r="E2282" s="143"/>
    </row>
    <row r="2283" spans="1:5" s="133" customFormat="1" ht="16.149999999999999" customHeight="1" x14ac:dyDescent="0.25">
      <c r="A2283" s="136"/>
      <c r="B2283" s="131"/>
      <c r="E2283" s="134"/>
    </row>
    <row r="2284" spans="1:5" s="133" customFormat="1" ht="16.149999999999999" customHeight="1" x14ac:dyDescent="0.25">
      <c r="A2284" s="136"/>
      <c r="B2284" s="135" t="s">
        <v>1205</v>
      </c>
      <c r="E2284" s="134"/>
    </row>
    <row r="2285" spans="1:5" s="133" customFormat="1" ht="16.149999999999999" customHeight="1" x14ac:dyDescent="0.25">
      <c r="A2285" s="136"/>
      <c r="B2285" s="131"/>
      <c r="E2285" s="134"/>
    </row>
    <row r="2286" spans="1:5" s="133" customFormat="1" ht="16.149999999999999" customHeight="1" x14ac:dyDescent="0.25">
      <c r="A2286" s="136">
        <v>115</v>
      </c>
      <c r="B2286" s="131" t="s">
        <v>1206</v>
      </c>
      <c r="E2286" s="134"/>
    </row>
    <row r="2287" spans="1:5" s="133" customFormat="1" ht="16.149999999999999" customHeight="1" x14ac:dyDescent="0.25">
      <c r="A2287" s="136"/>
      <c r="B2287" s="131" t="s">
        <v>1207</v>
      </c>
      <c r="E2287" s="134"/>
    </row>
    <row r="2288" spans="1:5" s="133" customFormat="1" ht="16.149999999999999" customHeight="1" x14ac:dyDescent="0.25">
      <c r="A2288" s="136"/>
      <c r="B2288" s="131" t="s">
        <v>1208</v>
      </c>
      <c r="E2288" s="134"/>
    </row>
    <row r="2289" spans="1:5" s="133" customFormat="1" ht="16.149999999999999" customHeight="1" x14ac:dyDescent="0.25">
      <c r="A2289" s="136"/>
      <c r="B2289" s="131" t="s">
        <v>1209</v>
      </c>
      <c r="E2289" s="134"/>
    </row>
    <row r="2290" spans="1:5" s="133" customFormat="1" ht="16.149999999999999" customHeight="1" x14ac:dyDescent="0.25">
      <c r="A2290" s="136"/>
      <c r="B2290" s="131" t="s">
        <v>1210</v>
      </c>
      <c r="E2290" s="134"/>
    </row>
    <row r="2291" spans="1:5" s="83" customFormat="1" ht="16.149999999999999" customHeight="1" x14ac:dyDescent="0.25">
      <c r="A2291" s="67" t="s">
        <v>176</v>
      </c>
      <c r="B2291" s="110" t="s">
        <v>177</v>
      </c>
      <c r="C2291" s="132">
        <v>1</v>
      </c>
      <c r="D2291" s="175"/>
      <c r="E2291" s="172" t="str">
        <f>IF(D2291&gt;0,D2291*C2291,"")</f>
        <v/>
      </c>
    </row>
    <row r="2292" spans="1:5" s="133" customFormat="1" ht="16.149999999999999" customHeight="1" x14ac:dyDescent="0.25">
      <c r="A2292" s="136"/>
      <c r="B2292" s="165" t="s">
        <v>1396</v>
      </c>
      <c r="E2292" s="134"/>
    </row>
    <row r="2293" spans="1:5" s="133" customFormat="1" ht="16.149999999999999" customHeight="1" x14ac:dyDescent="0.25">
      <c r="A2293" s="136">
        <v>116</v>
      </c>
      <c r="B2293" s="131" t="s">
        <v>1211</v>
      </c>
      <c r="E2293" s="134"/>
    </row>
    <row r="2294" spans="1:5" s="83" customFormat="1" ht="16.149999999999999" customHeight="1" x14ac:dyDescent="0.25">
      <c r="A2294" s="67" t="s">
        <v>176</v>
      </c>
      <c r="B2294" s="110" t="s">
        <v>177</v>
      </c>
      <c r="C2294" s="132">
        <v>3</v>
      </c>
      <c r="D2294" s="175"/>
      <c r="E2294" s="172" t="str">
        <f>IF(D2294&gt;0,D2294*C2294,"")</f>
        <v/>
      </c>
    </row>
    <row r="2295" spans="1:5" s="133" customFormat="1" ht="16.149999999999999" customHeight="1" x14ac:dyDescent="0.25">
      <c r="A2295" s="136"/>
      <c r="B2295" s="165" t="s">
        <v>1396</v>
      </c>
      <c r="E2295" s="134"/>
    </row>
    <row r="2296" spans="1:5" s="133" customFormat="1" ht="16.149999999999999" customHeight="1" x14ac:dyDescent="0.25">
      <c r="A2296" s="136">
        <v>117</v>
      </c>
      <c r="B2296" s="131" t="s">
        <v>1212</v>
      </c>
      <c r="E2296" s="134"/>
    </row>
    <row r="2297" spans="1:5" s="83" customFormat="1" ht="16.149999999999999" customHeight="1" x14ac:dyDescent="0.25">
      <c r="A2297" s="67" t="s">
        <v>176</v>
      </c>
      <c r="B2297" s="110" t="s">
        <v>896</v>
      </c>
      <c r="C2297" s="132">
        <v>6</v>
      </c>
      <c r="D2297" s="175"/>
      <c r="E2297" s="172" t="str">
        <f>IF(D2297&gt;0,D2297*C2297,"")</f>
        <v/>
      </c>
    </row>
    <row r="2298" spans="1:5" s="133" customFormat="1" ht="16.149999999999999" customHeight="1" x14ac:dyDescent="0.25">
      <c r="A2298" s="136"/>
      <c r="B2298" s="131"/>
      <c r="E2298" s="134"/>
    </row>
    <row r="2299" spans="1:5" s="133" customFormat="1" ht="16.149999999999999" customHeight="1" x14ac:dyDescent="0.25">
      <c r="A2299" s="136"/>
      <c r="B2299" s="135" t="s">
        <v>1213</v>
      </c>
      <c r="E2299" s="134"/>
    </row>
    <row r="2300" spans="1:5" s="133" customFormat="1" ht="16.149999999999999" customHeight="1" x14ac:dyDescent="0.25">
      <c r="A2300" s="136"/>
      <c r="B2300" s="131"/>
      <c r="E2300" s="134"/>
    </row>
    <row r="2301" spans="1:5" s="133" customFormat="1" ht="16.149999999999999" customHeight="1" x14ac:dyDescent="0.25">
      <c r="A2301" s="136">
        <v>118</v>
      </c>
      <c r="B2301" s="131" t="s">
        <v>1214</v>
      </c>
      <c r="E2301" s="134"/>
    </row>
    <row r="2302" spans="1:5" s="133" customFormat="1" ht="16.149999999999999" customHeight="1" x14ac:dyDescent="0.25">
      <c r="A2302" s="136"/>
      <c r="B2302" s="131" t="s">
        <v>1215</v>
      </c>
      <c r="E2302" s="134"/>
    </row>
    <row r="2303" spans="1:5" s="133" customFormat="1" ht="16.149999999999999" customHeight="1" x14ac:dyDescent="0.25">
      <c r="A2303" s="136"/>
      <c r="B2303" s="131" t="s">
        <v>1216</v>
      </c>
      <c r="E2303" s="134"/>
    </row>
    <row r="2304" spans="1:5" s="133" customFormat="1" ht="16.149999999999999" customHeight="1" x14ac:dyDescent="0.25">
      <c r="A2304" s="136"/>
      <c r="B2304" s="131" t="s">
        <v>1217</v>
      </c>
      <c r="E2304" s="134"/>
    </row>
    <row r="2305" spans="1:5" s="133" customFormat="1" ht="16.149999999999999" customHeight="1" x14ac:dyDescent="0.25">
      <c r="A2305" s="136"/>
      <c r="B2305" s="131" t="s">
        <v>1218</v>
      </c>
      <c r="E2305" s="134"/>
    </row>
    <row r="2306" spans="1:5" s="133" customFormat="1" ht="16.149999999999999" customHeight="1" x14ac:dyDescent="0.25">
      <c r="A2306" s="136"/>
      <c r="B2306" s="131" t="s">
        <v>1219</v>
      </c>
      <c r="E2306" s="134"/>
    </row>
    <row r="2307" spans="1:5" s="83" customFormat="1" ht="16.149999999999999" customHeight="1" x14ac:dyDescent="0.25">
      <c r="A2307" s="67" t="s">
        <v>176</v>
      </c>
      <c r="B2307" s="110" t="s">
        <v>177</v>
      </c>
      <c r="C2307" s="132">
        <v>1</v>
      </c>
      <c r="D2307" s="175"/>
      <c r="E2307" s="172" t="str">
        <f>IF(D2307&gt;0,D2307*C2307,"")</f>
        <v/>
      </c>
    </row>
    <row r="2308" spans="1:5" s="133" customFormat="1" ht="16.149999999999999" customHeight="1" x14ac:dyDescent="0.25">
      <c r="A2308" s="136"/>
      <c r="B2308" s="165" t="s">
        <v>1396</v>
      </c>
      <c r="E2308" s="134"/>
    </row>
    <row r="2309" spans="1:5" s="133" customFormat="1" ht="16.149999999999999" customHeight="1" x14ac:dyDescent="0.25">
      <c r="A2309" s="136">
        <v>119</v>
      </c>
      <c r="B2309" s="131" t="s">
        <v>1220</v>
      </c>
      <c r="E2309" s="134"/>
    </row>
    <row r="2310" spans="1:5" s="83" customFormat="1" ht="16.149999999999999" customHeight="1" x14ac:dyDescent="0.25">
      <c r="A2310" s="67" t="s">
        <v>176</v>
      </c>
      <c r="B2310" s="110" t="s">
        <v>177</v>
      </c>
      <c r="C2310" s="132">
        <v>3</v>
      </c>
      <c r="D2310" s="175"/>
      <c r="E2310" s="172" t="str">
        <f>IF(D2310&gt;0,D2310*C2310,"")</f>
        <v/>
      </c>
    </row>
    <row r="2311" spans="1:5" s="133" customFormat="1" ht="16.149999999999999" customHeight="1" x14ac:dyDescent="0.25">
      <c r="A2311" s="136"/>
      <c r="B2311" s="165" t="s">
        <v>1396</v>
      </c>
      <c r="E2311" s="134"/>
    </row>
    <row r="2312" spans="1:5" s="133" customFormat="1" ht="16.149999999999999" customHeight="1" x14ac:dyDescent="0.25">
      <c r="A2312" s="136">
        <v>120</v>
      </c>
      <c r="B2312" s="131" t="s">
        <v>1212</v>
      </c>
      <c r="E2312" s="134"/>
    </row>
    <row r="2313" spans="1:5" s="83" customFormat="1" ht="16.149999999999999" customHeight="1" x14ac:dyDescent="0.25">
      <c r="A2313" s="67" t="s">
        <v>176</v>
      </c>
      <c r="B2313" s="110" t="s">
        <v>896</v>
      </c>
      <c r="C2313" s="132">
        <v>6</v>
      </c>
      <c r="D2313" s="175"/>
      <c r="E2313" s="172" t="str">
        <f>IF(D2313&gt;0,D2313*C2313,"")</f>
        <v/>
      </c>
    </row>
    <row r="2314" spans="1:5" s="133" customFormat="1" ht="16.149999999999999" customHeight="1" x14ac:dyDescent="0.25">
      <c r="A2314" s="136"/>
      <c r="B2314" s="131"/>
      <c r="E2314" s="134"/>
    </row>
    <row r="2315" spans="1:5" s="133" customFormat="1" ht="16.149999999999999" customHeight="1" x14ac:dyDescent="0.25">
      <c r="A2315" s="136"/>
      <c r="B2315" s="135" t="s">
        <v>1221</v>
      </c>
      <c r="E2315" s="134"/>
    </row>
    <row r="2316" spans="1:5" s="133" customFormat="1" ht="16.149999999999999" customHeight="1" x14ac:dyDescent="0.25">
      <c r="A2316" s="136"/>
      <c r="B2316" s="131"/>
      <c r="E2316" s="134"/>
    </row>
    <row r="2317" spans="1:5" s="133" customFormat="1" ht="16.149999999999999" customHeight="1" x14ac:dyDescent="0.25">
      <c r="A2317" s="136">
        <v>121</v>
      </c>
      <c r="B2317" s="131" t="s">
        <v>1222</v>
      </c>
      <c r="E2317" s="134"/>
    </row>
    <row r="2318" spans="1:5" s="83" customFormat="1" ht="16.149999999999999" customHeight="1" x14ac:dyDescent="0.25">
      <c r="A2318" s="67"/>
      <c r="B2318" s="110" t="s">
        <v>1223</v>
      </c>
      <c r="C2318" s="132"/>
      <c r="D2318" s="133"/>
      <c r="E2318" s="66"/>
    </row>
    <row r="2319" spans="1:5" s="133" customFormat="1" ht="16.149999999999999" customHeight="1" x14ac:dyDescent="0.25">
      <c r="A2319" s="136"/>
      <c r="B2319" s="131" t="s">
        <v>1386</v>
      </c>
      <c r="E2319" s="134"/>
    </row>
    <row r="2320" spans="1:5" s="83" customFormat="1" ht="16.149999999999999" customHeight="1" x14ac:dyDescent="0.25">
      <c r="A2320" s="67" t="s">
        <v>176</v>
      </c>
      <c r="B2320" s="110" t="s">
        <v>970</v>
      </c>
      <c r="C2320" s="132">
        <v>60</v>
      </c>
      <c r="D2320" s="175"/>
      <c r="E2320" s="172" t="str">
        <f>IF(D2320&gt;0,D2320*C2320,"")</f>
        <v/>
      </c>
    </row>
    <row r="2321" spans="1:5" s="133" customFormat="1" ht="16.149999999999999" customHeight="1" x14ac:dyDescent="0.25">
      <c r="A2321" s="136"/>
      <c r="B2321" s="131" t="s">
        <v>1224</v>
      </c>
      <c r="E2321" s="134"/>
    </row>
    <row r="2322" spans="1:5" s="133" customFormat="1" ht="16.149999999999999" customHeight="1" x14ac:dyDescent="0.25">
      <c r="A2322" s="136"/>
      <c r="B2322" s="165" t="s">
        <v>1396</v>
      </c>
      <c r="E2322" s="134"/>
    </row>
    <row r="2323" spans="1:5" s="83" customFormat="1" ht="16.149999999999999" customHeight="1" x14ac:dyDescent="0.25">
      <c r="A2323" s="67" t="s">
        <v>176</v>
      </c>
      <c r="B2323" s="110" t="s">
        <v>970</v>
      </c>
      <c r="C2323" s="132">
        <v>360</v>
      </c>
      <c r="D2323" s="175"/>
      <c r="E2323" s="172" t="str">
        <f>IF(D2323&gt;0,D2323*C2323,"")</f>
        <v/>
      </c>
    </row>
    <row r="2324" spans="1:5" s="83" customFormat="1" ht="16.149999999999999" customHeight="1" x14ac:dyDescent="0.25">
      <c r="A2324" s="67"/>
      <c r="B2324" s="165" t="s">
        <v>1396</v>
      </c>
      <c r="C2324" s="132"/>
      <c r="D2324" s="146"/>
      <c r="E2324" s="66"/>
    </row>
    <row r="2325" spans="1:5" s="133" customFormat="1" ht="16.149999999999999" customHeight="1" x14ac:dyDescent="0.25">
      <c r="A2325" s="136"/>
      <c r="B2325" s="131" t="s">
        <v>1225</v>
      </c>
      <c r="E2325" s="134"/>
    </row>
    <row r="2326" spans="1:5" s="83" customFormat="1" ht="16.149999999999999" customHeight="1" x14ac:dyDescent="0.25">
      <c r="A2326" s="67" t="s">
        <v>176</v>
      </c>
      <c r="B2326" s="110" t="s">
        <v>970</v>
      </c>
      <c r="C2326" s="132">
        <v>240</v>
      </c>
      <c r="D2326" s="175"/>
      <c r="E2326" s="172" t="str">
        <f>IF(D2326&gt;0,D2326*C2326,"")</f>
        <v/>
      </c>
    </row>
    <row r="2327" spans="1:5" s="83" customFormat="1" ht="16.149999999999999" customHeight="1" x14ac:dyDescent="0.25">
      <c r="A2327" s="67"/>
      <c r="B2327" s="165" t="s">
        <v>1396</v>
      </c>
      <c r="C2327" s="132"/>
      <c r="D2327" s="146"/>
      <c r="E2327" s="66"/>
    </row>
    <row r="2328" spans="1:5" s="133" customFormat="1" ht="16.149999999999999" customHeight="1" x14ac:dyDescent="0.25">
      <c r="A2328" s="136"/>
      <c r="B2328" s="131"/>
      <c r="E2328" s="134"/>
    </row>
    <row r="2329" spans="1:5" s="133" customFormat="1" ht="16.149999999999999" customHeight="1" x14ac:dyDescent="0.25">
      <c r="A2329" s="136">
        <v>122</v>
      </c>
      <c r="B2329" s="131" t="s">
        <v>1192</v>
      </c>
      <c r="E2329" s="134"/>
    </row>
    <row r="2330" spans="1:5" s="133" customFormat="1" ht="16.149999999999999" customHeight="1" x14ac:dyDescent="0.25">
      <c r="A2330" s="136"/>
      <c r="B2330" s="131" t="s">
        <v>1193</v>
      </c>
      <c r="E2330" s="134"/>
    </row>
    <row r="2331" spans="1:5" s="83" customFormat="1" ht="16.149999999999999" customHeight="1" x14ac:dyDescent="0.25">
      <c r="A2331" s="67" t="s">
        <v>176</v>
      </c>
      <c r="B2331" s="110" t="s">
        <v>970</v>
      </c>
      <c r="C2331" s="132">
        <v>190</v>
      </c>
      <c r="D2331" s="175"/>
      <c r="E2331" s="172" t="str">
        <f>IF(D2331&gt;0,D2331*C2331,"")</f>
        <v/>
      </c>
    </row>
    <row r="2332" spans="1:5" s="133" customFormat="1" ht="16.149999999999999" customHeight="1" x14ac:dyDescent="0.25">
      <c r="A2332" s="136"/>
      <c r="B2332" s="165" t="s">
        <v>1396</v>
      </c>
      <c r="E2332" s="134"/>
    </row>
    <row r="2333" spans="1:5" s="133" customFormat="1" ht="16.149999999999999" customHeight="1" x14ac:dyDescent="0.25">
      <c r="A2333" s="136">
        <v>123</v>
      </c>
      <c r="B2333" s="131" t="s">
        <v>1226</v>
      </c>
      <c r="E2333" s="134"/>
    </row>
    <row r="2334" spans="1:5" s="83" customFormat="1" ht="16.149999999999999" customHeight="1" x14ac:dyDescent="0.25">
      <c r="A2334" s="67" t="s">
        <v>176</v>
      </c>
      <c r="B2334" s="110" t="s">
        <v>190</v>
      </c>
      <c r="C2334" s="132">
        <v>1</v>
      </c>
      <c r="D2334" s="175"/>
      <c r="E2334" s="172" t="str">
        <f>IF(D2334&gt;0,D2334*C2334,"")</f>
        <v/>
      </c>
    </row>
    <row r="2335" spans="1:5" s="133" customFormat="1" ht="16.149999999999999" customHeight="1" x14ac:dyDescent="0.25">
      <c r="A2335" s="136"/>
      <c r="B2335" s="131"/>
      <c r="C2335" s="132"/>
      <c r="E2335" s="134"/>
    </row>
    <row r="2336" spans="1:5" s="83" customFormat="1" ht="16.149999999999999" customHeight="1" thickBot="1" x14ac:dyDescent="0.3">
      <c r="A2336" s="77"/>
      <c r="B2336" s="118" t="s">
        <v>1227</v>
      </c>
      <c r="C2336" s="50"/>
      <c r="D2336" s="50"/>
      <c r="E2336" s="50">
        <f>SUM(E2162:E2335)</f>
        <v>0</v>
      </c>
    </row>
    <row r="2337" spans="1:5" s="83" customFormat="1" ht="16.149999999999999" customHeight="1" thickTop="1" x14ac:dyDescent="0.25">
      <c r="A2337" s="109"/>
      <c r="B2337" s="94"/>
      <c r="C2337" s="93"/>
      <c r="D2337" s="70"/>
      <c r="E2337" s="82"/>
    </row>
    <row r="2338" spans="1:5" s="83" customFormat="1" ht="16.149999999999999" customHeight="1" x14ac:dyDescent="0.25">
      <c r="A2338" s="57" t="s">
        <v>125</v>
      </c>
      <c r="B2338" s="58" t="s">
        <v>133</v>
      </c>
      <c r="C2338" s="93"/>
      <c r="D2338" s="70"/>
      <c r="E2338" s="82"/>
    </row>
    <row r="2339" spans="1:5" s="83" customFormat="1" ht="16.149999999999999" customHeight="1" x14ac:dyDescent="0.25">
      <c r="A2339" s="109"/>
      <c r="B2339" s="110"/>
      <c r="C2339" s="93"/>
      <c r="D2339" s="70"/>
      <c r="E2339" s="82"/>
    </row>
    <row r="2340" spans="1:5" s="83" customFormat="1" ht="16.149999999999999" customHeight="1" x14ac:dyDescent="0.25">
      <c r="A2340" s="67">
        <f>MAX($A$562:$A2339)+1</f>
        <v>124</v>
      </c>
      <c r="B2340" s="116" t="s">
        <v>1228</v>
      </c>
      <c r="C2340" s="112"/>
      <c r="E2340" s="82"/>
    </row>
    <row r="2341" spans="1:5" s="83" customFormat="1" ht="16.149999999999999" customHeight="1" x14ac:dyDescent="0.25">
      <c r="A2341" s="109"/>
      <c r="B2341" s="116" t="s">
        <v>1229</v>
      </c>
      <c r="C2341" s="112"/>
      <c r="E2341" s="82"/>
    </row>
    <row r="2342" spans="1:5" s="83" customFormat="1" ht="16.149999999999999" customHeight="1" x14ac:dyDescent="0.25">
      <c r="A2342" s="67" t="s">
        <v>176</v>
      </c>
      <c r="B2342" s="116" t="s">
        <v>190</v>
      </c>
      <c r="C2342" s="70">
        <v>1</v>
      </c>
      <c r="D2342" s="175"/>
      <c r="E2342" s="172" t="str">
        <f>IF(D2342&gt;0,D2342*C2342,"")</f>
        <v/>
      </c>
    </row>
    <row r="2343" spans="1:5" s="83" customFormat="1" ht="16.149999999999999" customHeight="1" x14ac:dyDescent="0.25">
      <c r="A2343" s="67"/>
      <c r="B2343" s="110"/>
      <c r="C2343" s="70"/>
      <c r="E2343" s="66"/>
    </row>
    <row r="2344" spans="1:5" s="83" customFormat="1" ht="16.149999999999999" customHeight="1" x14ac:dyDescent="0.25">
      <c r="A2344" s="67">
        <f>MAX($A$562:$A2343)+1</f>
        <v>125</v>
      </c>
      <c r="B2344" s="113" t="s">
        <v>1230</v>
      </c>
      <c r="C2344" s="70"/>
      <c r="E2344" s="82"/>
    </row>
    <row r="2345" spans="1:5" s="83" customFormat="1" ht="16.149999999999999" customHeight="1" x14ac:dyDescent="0.25">
      <c r="A2345" s="67" t="s">
        <v>176</v>
      </c>
      <c r="B2345" s="116" t="s">
        <v>190</v>
      </c>
      <c r="C2345" s="70">
        <v>1</v>
      </c>
      <c r="D2345" s="175"/>
      <c r="E2345" s="172" t="str">
        <f>IF(D2345&gt;0,D2345*C2345,"")</f>
        <v/>
      </c>
    </row>
    <row r="2346" spans="1:5" s="83" customFormat="1" ht="16.149999999999999" customHeight="1" x14ac:dyDescent="0.25">
      <c r="A2346" s="109"/>
      <c r="B2346" s="116"/>
      <c r="C2346" s="70"/>
      <c r="D2346" s="71"/>
      <c r="E2346" s="66"/>
    </row>
    <row r="2347" spans="1:5" s="83" customFormat="1" ht="16.149999999999999" customHeight="1" x14ac:dyDescent="0.25">
      <c r="A2347" s="67">
        <f>MAX($A$562:$A2345)+1</f>
        <v>126</v>
      </c>
      <c r="B2347" s="116" t="s">
        <v>1231</v>
      </c>
      <c r="C2347" s="70"/>
      <c r="E2347" s="82"/>
    </row>
    <row r="2348" spans="1:5" s="83" customFormat="1" ht="16.149999999999999" customHeight="1" x14ac:dyDescent="0.25">
      <c r="A2348" s="67" t="s">
        <v>176</v>
      </c>
      <c r="B2348" s="116" t="s">
        <v>190</v>
      </c>
      <c r="C2348" s="70">
        <v>1</v>
      </c>
      <c r="D2348" s="175"/>
      <c r="E2348" s="172" t="str">
        <f>IF(D2348&gt;0,D2348*C2348,"")</f>
        <v/>
      </c>
    </row>
    <row r="2349" spans="1:5" s="83" customFormat="1" ht="16.149999999999999" customHeight="1" x14ac:dyDescent="0.25">
      <c r="A2349" s="67"/>
      <c r="B2349" s="117"/>
      <c r="C2349" s="112"/>
      <c r="E2349" s="82"/>
    </row>
    <row r="2350" spans="1:5" s="83" customFormat="1" ht="16.149999999999999" customHeight="1" thickBot="1" x14ac:dyDescent="0.3">
      <c r="A2350" s="77"/>
      <c r="B2350" s="118" t="s">
        <v>1232</v>
      </c>
      <c r="C2350" s="50"/>
      <c r="D2350" s="50"/>
      <c r="E2350" s="50">
        <f>SUM(E2338:E2349)</f>
        <v>0</v>
      </c>
    </row>
    <row r="2351" spans="1:5" s="41" customFormat="1" ht="16.149999999999999" customHeight="1" thickTop="1" thickBot="1" x14ac:dyDescent="0.3">
      <c r="A2351" s="37"/>
      <c r="B2351" s="51"/>
      <c r="C2351" s="70"/>
      <c r="D2351" s="40"/>
    </row>
    <row r="2352" spans="1:5" s="65" customFormat="1" ht="36.75" thickBot="1" x14ac:dyDescent="0.3">
      <c r="A2352" s="64"/>
      <c r="B2352" s="238" t="s">
        <v>1465</v>
      </c>
      <c r="C2352" s="239"/>
      <c r="D2352" s="239"/>
      <c r="E2352" s="240"/>
    </row>
    <row r="2353" spans="1:5" s="65" customFormat="1" ht="21" x14ac:dyDescent="0.25">
      <c r="A2353" s="64"/>
      <c r="C2353" s="153"/>
      <c r="D2353" s="78"/>
      <c r="E2353" s="78"/>
    </row>
    <row r="2354" spans="1:5" s="142" customFormat="1" ht="16.149999999999999" customHeight="1" x14ac:dyDescent="0.25">
      <c r="A2354" s="147"/>
      <c r="B2354" s="135" t="s">
        <v>1464</v>
      </c>
      <c r="E2354" s="143"/>
    </row>
    <row r="2355" spans="1:5" s="142" customFormat="1" ht="16.149999999999999" customHeight="1" x14ac:dyDescent="0.25">
      <c r="A2355" s="147"/>
      <c r="B2355" s="135" t="s">
        <v>1233</v>
      </c>
      <c r="E2355" s="143"/>
    </row>
    <row r="2356" spans="1:5" s="142" customFormat="1" ht="16.149999999999999" customHeight="1" x14ac:dyDescent="0.25">
      <c r="A2356" s="147"/>
      <c r="B2356" s="135"/>
      <c r="E2356" s="143"/>
    </row>
    <row r="2357" spans="1:5" s="142" customFormat="1" ht="16.149999999999999" customHeight="1" x14ac:dyDescent="0.25">
      <c r="A2357" s="147" t="s">
        <v>136</v>
      </c>
      <c r="B2357" s="135" t="s">
        <v>137</v>
      </c>
      <c r="E2357" s="143"/>
    </row>
    <row r="2358" spans="1:5" s="142" customFormat="1" ht="16.149999999999999" customHeight="1" x14ac:dyDescent="0.25">
      <c r="A2358" s="147"/>
      <c r="B2358" s="135"/>
      <c r="E2358" s="143"/>
    </row>
    <row r="2359" spans="1:5" s="142" customFormat="1" ht="16.149999999999999" customHeight="1" x14ac:dyDescent="0.25">
      <c r="A2359" s="147"/>
      <c r="B2359" s="135" t="s">
        <v>1486</v>
      </c>
      <c r="E2359" s="143"/>
    </row>
    <row r="2360" spans="1:5" s="133" customFormat="1" ht="16.149999999999999" customHeight="1" x14ac:dyDescent="0.25">
      <c r="A2360" s="136"/>
      <c r="B2360" s="131"/>
      <c r="E2360" s="134"/>
    </row>
    <row r="2361" spans="1:5" s="133" customFormat="1" ht="16.149999999999999" customHeight="1" x14ac:dyDescent="0.25">
      <c r="A2361" s="136">
        <v>1</v>
      </c>
      <c r="B2361" s="131" t="s">
        <v>1234</v>
      </c>
      <c r="E2361" s="134"/>
    </row>
    <row r="2362" spans="1:5" s="133" customFormat="1" ht="16.149999999999999" customHeight="1" x14ac:dyDescent="0.25">
      <c r="A2362" s="136"/>
      <c r="B2362" s="131" t="s">
        <v>1235</v>
      </c>
      <c r="E2362" s="134"/>
    </row>
    <row r="2363" spans="1:5" s="83" customFormat="1" ht="16.149999999999999" customHeight="1" x14ac:dyDescent="0.25">
      <c r="A2363" s="67" t="s">
        <v>176</v>
      </c>
      <c r="B2363" s="116" t="s">
        <v>190</v>
      </c>
      <c r="C2363" s="70">
        <v>1</v>
      </c>
      <c r="D2363" s="175"/>
      <c r="E2363" s="172" t="str">
        <f>IF(D2363&gt;0,D2363*C2363,"")</f>
        <v/>
      </c>
    </row>
    <row r="2364" spans="1:5" s="133" customFormat="1" ht="16.149999999999999" customHeight="1" x14ac:dyDescent="0.25">
      <c r="A2364" s="136"/>
      <c r="B2364" s="131"/>
      <c r="E2364" s="134"/>
    </row>
    <row r="2365" spans="1:5" s="133" customFormat="1" ht="16.149999999999999" customHeight="1" x14ac:dyDescent="0.25">
      <c r="A2365" s="136">
        <v>2</v>
      </c>
      <c r="B2365" s="131" t="s">
        <v>1236</v>
      </c>
      <c r="E2365" s="134"/>
    </row>
    <row r="2366" spans="1:5" s="133" customFormat="1" ht="16.149999999999999" customHeight="1" x14ac:dyDescent="0.25">
      <c r="A2366" s="136"/>
      <c r="B2366" s="131" t="s">
        <v>1237</v>
      </c>
      <c r="E2366" s="134"/>
    </row>
    <row r="2367" spans="1:5" s="83" customFormat="1" ht="16.149999999999999" customHeight="1" x14ac:dyDescent="0.25">
      <c r="A2367" s="67" t="s">
        <v>176</v>
      </c>
      <c r="B2367" s="116" t="s">
        <v>190</v>
      </c>
      <c r="C2367" s="70">
        <v>1</v>
      </c>
      <c r="D2367" s="175"/>
      <c r="E2367" s="172" t="str">
        <f>IF(D2367&gt;0,D2367*C2367,"")</f>
        <v/>
      </c>
    </row>
    <row r="2368" spans="1:5" s="133" customFormat="1" ht="16.149999999999999" customHeight="1" x14ac:dyDescent="0.25">
      <c r="A2368" s="136"/>
      <c r="B2368" s="131"/>
      <c r="E2368" s="134"/>
    </row>
    <row r="2369" spans="1:5" s="133" customFormat="1" ht="16.149999999999999" customHeight="1" x14ac:dyDescent="0.25">
      <c r="A2369" s="136">
        <v>3</v>
      </c>
      <c r="B2369" s="131" t="s">
        <v>1238</v>
      </c>
      <c r="E2369" s="134"/>
    </row>
    <row r="2370" spans="1:5" s="133" customFormat="1" ht="16.149999999999999" customHeight="1" x14ac:dyDescent="0.25">
      <c r="A2370" s="136"/>
      <c r="B2370" s="131" t="s">
        <v>1237</v>
      </c>
      <c r="E2370" s="134"/>
    </row>
    <row r="2371" spans="1:5" s="83" customFormat="1" ht="16.149999999999999" customHeight="1" x14ac:dyDescent="0.25">
      <c r="A2371" s="67" t="s">
        <v>176</v>
      </c>
      <c r="B2371" s="116" t="s">
        <v>190</v>
      </c>
      <c r="C2371" s="70">
        <v>1</v>
      </c>
      <c r="D2371" s="175"/>
      <c r="E2371" s="172" t="str">
        <f>IF(D2371&gt;0,D2371*C2371,"")</f>
        <v/>
      </c>
    </row>
    <row r="2372" spans="1:5" s="133" customFormat="1" ht="16.149999999999999" customHeight="1" x14ac:dyDescent="0.25">
      <c r="A2372" s="136"/>
      <c r="B2372" s="131"/>
      <c r="E2372" s="134"/>
    </row>
    <row r="2373" spans="1:5" s="133" customFormat="1" ht="16.149999999999999" customHeight="1" x14ac:dyDescent="0.25">
      <c r="A2373" s="136">
        <v>4</v>
      </c>
      <c r="B2373" s="131" t="s">
        <v>1239</v>
      </c>
      <c r="E2373" s="134"/>
    </row>
    <row r="2374" spans="1:5" s="133" customFormat="1" ht="16.149999999999999" customHeight="1" x14ac:dyDescent="0.25">
      <c r="A2374" s="136"/>
      <c r="B2374" s="131" t="s">
        <v>1240</v>
      </c>
      <c r="E2374" s="134"/>
    </row>
    <row r="2375" spans="1:5" s="83" customFormat="1" ht="16.149999999999999" customHeight="1" x14ac:dyDescent="0.25">
      <c r="A2375" s="67" t="s">
        <v>176</v>
      </c>
      <c r="B2375" s="116" t="s">
        <v>177</v>
      </c>
      <c r="C2375" s="70">
        <v>2</v>
      </c>
      <c r="D2375" s="175"/>
      <c r="E2375" s="172" t="str">
        <f>IF(D2375&gt;0,D2375*C2375,"")</f>
        <v/>
      </c>
    </row>
    <row r="2376" spans="1:5" s="133" customFormat="1" ht="16.149999999999999" customHeight="1" x14ac:dyDescent="0.25">
      <c r="A2376" s="136"/>
      <c r="B2376" s="131"/>
      <c r="E2376" s="134"/>
    </row>
    <row r="2377" spans="1:5" s="133" customFormat="1" ht="16.149999999999999" customHeight="1" x14ac:dyDescent="0.25">
      <c r="A2377" s="136">
        <v>5</v>
      </c>
      <c r="B2377" s="131" t="s">
        <v>1239</v>
      </c>
      <c r="E2377" s="134"/>
    </row>
    <row r="2378" spans="1:5" s="133" customFormat="1" ht="16.149999999999999" customHeight="1" x14ac:dyDescent="0.25">
      <c r="A2378" s="136"/>
      <c r="B2378" s="131" t="s">
        <v>1241</v>
      </c>
      <c r="E2378" s="134"/>
    </row>
    <row r="2379" spans="1:5" s="83" customFormat="1" ht="16.149999999999999" customHeight="1" x14ac:dyDescent="0.25">
      <c r="A2379" s="67" t="s">
        <v>176</v>
      </c>
      <c r="B2379" s="116" t="s">
        <v>177</v>
      </c>
      <c r="C2379" s="70">
        <v>2</v>
      </c>
      <c r="D2379" s="175"/>
      <c r="E2379" s="172" t="str">
        <f>IF(D2379&gt;0,D2379*C2379,"")</f>
        <v/>
      </c>
    </row>
    <row r="2380" spans="1:5" s="133" customFormat="1" ht="16.149999999999999" customHeight="1" x14ac:dyDescent="0.25">
      <c r="A2380" s="136"/>
      <c r="B2380" s="131"/>
      <c r="E2380" s="134"/>
    </row>
    <row r="2381" spans="1:5" s="133" customFormat="1" ht="16.149999999999999" customHeight="1" x14ac:dyDescent="0.25">
      <c r="A2381" s="136">
        <v>6</v>
      </c>
      <c r="B2381" s="131" t="s">
        <v>1242</v>
      </c>
      <c r="E2381" s="134"/>
    </row>
    <row r="2382" spans="1:5" s="133" customFormat="1" ht="16.149999999999999" customHeight="1" x14ac:dyDescent="0.25">
      <c r="A2382" s="136"/>
      <c r="B2382" s="131" t="s">
        <v>1243</v>
      </c>
      <c r="E2382" s="134"/>
    </row>
    <row r="2383" spans="1:5" s="133" customFormat="1" ht="16.149999999999999" customHeight="1" x14ac:dyDescent="0.25">
      <c r="A2383" s="136"/>
      <c r="B2383" s="131" t="s">
        <v>1244</v>
      </c>
      <c r="E2383" s="134"/>
    </row>
    <row r="2384" spans="1:5" s="133" customFormat="1" ht="16.149999999999999" customHeight="1" x14ac:dyDescent="0.25">
      <c r="A2384" s="136"/>
      <c r="B2384" s="131" t="s">
        <v>1245</v>
      </c>
    </row>
    <row r="2385" spans="1:5" s="83" customFormat="1" ht="16.149999999999999" customHeight="1" x14ac:dyDescent="0.25">
      <c r="A2385" s="67" t="s">
        <v>176</v>
      </c>
      <c r="B2385" s="116" t="s">
        <v>177</v>
      </c>
      <c r="C2385" s="70">
        <v>2</v>
      </c>
      <c r="D2385" s="175"/>
      <c r="E2385" s="172" t="str">
        <f>IF(D2385&gt;0,D2385*C2385,"")</f>
        <v/>
      </c>
    </row>
    <row r="2386" spans="1:5" s="133" customFormat="1" ht="16.149999999999999" customHeight="1" x14ac:dyDescent="0.25">
      <c r="A2386" s="67"/>
      <c r="B2386" s="165" t="s">
        <v>1396</v>
      </c>
      <c r="D2386" s="134"/>
    </row>
    <row r="2387" spans="1:5" s="133" customFormat="1" ht="16.149999999999999" customHeight="1" x14ac:dyDescent="0.25">
      <c r="A2387" s="136">
        <v>7</v>
      </c>
      <c r="B2387" s="131" t="s">
        <v>1246</v>
      </c>
      <c r="E2387" s="134"/>
    </row>
    <row r="2388" spans="1:5" s="133" customFormat="1" ht="16.149999999999999" customHeight="1" x14ac:dyDescent="0.25">
      <c r="A2388" s="136"/>
      <c r="B2388" s="131" t="s">
        <v>1247</v>
      </c>
    </row>
    <row r="2389" spans="1:5" s="133" customFormat="1" ht="16.149999999999999" customHeight="1" x14ac:dyDescent="0.25">
      <c r="A2389" s="136"/>
      <c r="B2389" s="131" t="s">
        <v>1248</v>
      </c>
    </row>
    <row r="2390" spans="1:5" s="83" customFormat="1" ht="16.149999999999999" customHeight="1" x14ac:dyDescent="0.25">
      <c r="A2390" s="67" t="s">
        <v>176</v>
      </c>
      <c r="B2390" s="116" t="s">
        <v>177</v>
      </c>
      <c r="C2390" s="70">
        <v>2</v>
      </c>
      <c r="D2390" s="175"/>
      <c r="E2390" s="172" t="str">
        <f>IF(D2390&gt;0,D2390*C2390,"")</f>
        <v/>
      </c>
    </row>
    <row r="2391" spans="1:5" s="133" customFormat="1" ht="16.149999999999999" customHeight="1" x14ac:dyDescent="0.25">
      <c r="A2391" s="67"/>
      <c r="B2391" s="165" t="s">
        <v>1396</v>
      </c>
      <c r="D2391" s="134"/>
    </row>
    <row r="2392" spans="1:5" s="133" customFormat="1" ht="16.149999999999999" customHeight="1" x14ac:dyDescent="0.25">
      <c r="A2392" s="136">
        <v>8</v>
      </c>
      <c r="B2392" s="131" t="s">
        <v>1249</v>
      </c>
      <c r="E2392" s="134"/>
    </row>
    <row r="2393" spans="1:5" s="133" customFormat="1" ht="16.149999999999999" customHeight="1" x14ac:dyDescent="0.25">
      <c r="A2393" s="136"/>
      <c r="B2393" s="131" t="s">
        <v>1250</v>
      </c>
      <c r="E2393" s="134"/>
    </row>
    <row r="2394" spans="1:5" s="133" customFormat="1" ht="16.149999999999999" customHeight="1" x14ac:dyDescent="0.25">
      <c r="A2394" s="136"/>
      <c r="B2394" s="131" t="s">
        <v>1251</v>
      </c>
      <c r="E2394" s="134"/>
    </row>
    <row r="2395" spans="1:5" s="133" customFormat="1" ht="16.149999999999999" customHeight="1" x14ac:dyDescent="0.25">
      <c r="A2395" s="136"/>
      <c r="B2395" s="131" t="s">
        <v>1252</v>
      </c>
    </row>
    <row r="2396" spans="1:5" s="83" customFormat="1" ht="16.149999999999999" customHeight="1" x14ac:dyDescent="0.25">
      <c r="A2396" s="67" t="s">
        <v>176</v>
      </c>
      <c r="B2396" s="116" t="s">
        <v>177</v>
      </c>
      <c r="C2396" s="70">
        <f>C2385</f>
        <v>2</v>
      </c>
      <c r="D2396" s="175"/>
      <c r="E2396" s="172" t="str">
        <f>IF(D2396&gt;0,D2396*C2396,"")</f>
        <v/>
      </c>
    </row>
    <row r="2397" spans="1:5" s="133" customFormat="1" ht="16.149999999999999" customHeight="1" x14ac:dyDescent="0.25">
      <c r="A2397" s="67"/>
      <c r="B2397" s="165" t="s">
        <v>1396</v>
      </c>
      <c r="D2397" s="134"/>
    </row>
    <row r="2398" spans="1:5" s="133" customFormat="1" ht="16.149999999999999" customHeight="1" x14ac:dyDescent="0.25">
      <c r="A2398" s="136">
        <v>9</v>
      </c>
      <c r="B2398" s="131" t="s">
        <v>1253</v>
      </c>
      <c r="E2398" s="134"/>
    </row>
    <row r="2399" spans="1:5" s="133" customFormat="1" ht="16.149999999999999" customHeight="1" x14ac:dyDescent="0.25">
      <c r="A2399" s="136"/>
      <c r="B2399" s="131" t="s">
        <v>1254</v>
      </c>
      <c r="E2399" s="134"/>
    </row>
    <row r="2400" spans="1:5" s="133" customFormat="1" ht="16.149999999999999" customHeight="1" x14ac:dyDescent="0.25">
      <c r="A2400" s="136"/>
      <c r="B2400" s="131" t="s">
        <v>1255</v>
      </c>
    </row>
    <row r="2401" spans="1:5" s="83" customFormat="1" ht="16.149999999999999" customHeight="1" x14ac:dyDescent="0.25">
      <c r="A2401" s="67" t="s">
        <v>176</v>
      </c>
      <c r="B2401" s="116" t="s">
        <v>177</v>
      </c>
      <c r="C2401" s="70">
        <f>C2385</f>
        <v>2</v>
      </c>
      <c r="D2401" s="175">
        <v>0</v>
      </c>
      <c r="E2401" s="172" t="str">
        <f>IF(D2401&gt;0,D2401*C2401,"")</f>
        <v/>
      </c>
    </row>
    <row r="2402" spans="1:5" s="142" customFormat="1" ht="16.149999999999999" customHeight="1" x14ac:dyDescent="0.25">
      <c r="A2402" s="147"/>
      <c r="B2402" s="135" t="s">
        <v>1256</v>
      </c>
      <c r="E2402" s="143"/>
    </row>
    <row r="2403" spans="1:5" s="133" customFormat="1" ht="16.149999999999999" customHeight="1" x14ac:dyDescent="0.25">
      <c r="A2403" s="136"/>
      <c r="B2403" s="131"/>
      <c r="E2403" s="134"/>
    </row>
    <row r="2404" spans="1:5" s="133" customFormat="1" ht="16.149999999999999" customHeight="1" x14ac:dyDescent="0.25">
      <c r="A2404" s="136">
        <v>10</v>
      </c>
      <c r="B2404" s="131" t="s">
        <v>1257</v>
      </c>
      <c r="E2404" s="134"/>
    </row>
    <row r="2405" spans="1:5" s="133" customFormat="1" ht="16.149999999999999" customHeight="1" x14ac:dyDescent="0.25">
      <c r="A2405" s="136"/>
      <c r="B2405" s="145" t="s">
        <v>1258</v>
      </c>
      <c r="E2405" s="134"/>
    </row>
    <row r="2406" spans="1:5" s="133" customFormat="1" ht="16.149999999999999" customHeight="1" x14ac:dyDescent="0.25">
      <c r="A2406" s="136" t="s">
        <v>54</v>
      </c>
      <c r="B2406" s="131" t="s">
        <v>1259</v>
      </c>
      <c r="E2406" s="134"/>
    </row>
    <row r="2407" spans="1:5" s="133" customFormat="1" ht="16.149999999999999" customHeight="1" x14ac:dyDescent="0.25">
      <c r="A2407" s="136" t="s">
        <v>54</v>
      </c>
      <c r="B2407" s="131" t="s">
        <v>1260</v>
      </c>
      <c r="E2407" s="134"/>
    </row>
    <row r="2408" spans="1:5" s="133" customFormat="1" ht="16.149999999999999" customHeight="1" x14ac:dyDescent="0.25">
      <c r="A2408" s="136" t="s">
        <v>54</v>
      </c>
      <c r="B2408" s="131" t="s">
        <v>1261</v>
      </c>
      <c r="E2408" s="134"/>
    </row>
    <row r="2409" spans="1:5" s="133" customFormat="1" ht="16.149999999999999" customHeight="1" x14ac:dyDescent="0.25">
      <c r="A2409" s="136" t="s">
        <v>54</v>
      </c>
      <c r="B2409" s="131" t="s">
        <v>1262</v>
      </c>
      <c r="E2409" s="134"/>
    </row>
    <row r="2410" spans="1:5" s="133" customFormat="1" ht="16.149999999999999" customHeight="1" x14ac:dyDescent="0.25">
      <c r="A2410" s="136" t="s">
        <v>54</v>
      </c>
      <c r="B2410" s="131" t="s">
        <v>1263</v>
      </c>
      <c r="E2410" s="134"/>
    </row>
    <row r="2411" spans="1:5" s="133" customFormat="1" ht="16.149999999999999" customHeight="1" x14ac:dyDescent="0.25">
      <c r="A2411" s="136" t="s">
        <v>54</v>
      </c>
      <c r="B2411" s="131" t="s">
        <v>1264</v>
      </c>
      <c r="D2411" s="179"/>
      <c r="E2411" s="134"/>
    </row>
    <row r="2412" spans="1:5" s="133" customFormat="1" ht="16.149999999999999" customHeight="1" x14ac:dyDescent="0.25">
      <c r="A2412" s="136" t="s">
        <v>54</v>
      </c>
      <c r="B2412" s="131" t="s">
        <v>1265</v>
      </c>
      <c r="D2412" s="179"/>
      <c r="E2412" s="134"/>
    </row>
    <row r="2413" spans="1:5" s="133" customFormat="1" ht="16.149999999999999" customHeight="1" x14ac:dyDescent="0.25">
      <c r="A2413" s="136"/>
      <c r="B2413" s="131" t="s">
        <v>1266</v>
      </c>
      <c r="D2413" s="179"/>
    </row>
    <row r="2414" spans="1:5" s="83" customFormat="1" ht="16.149999999999999" customHeight="1" x14ac:dyDescent="0.25">
      <c r="A2414" s="67" t="s">
        <v>176</v>
      </c>
      <c r="B2414" s="116" t="s">
        <v>190</v>
      </c>
      <c r="C2414" s="70">
        <v>1</v>
      </c>
      <c r="D2414" s="175"/>
      <c r="E2414" s="172" t="str">
        <f>IF(D2414&gt;0,D2414*C2414,"")</f>
        <v/>
      </c>
    </row>
    <row r="2415" spans="1:5" s="133" customFormat="1" ht="16.149999999999999" customHeight="1" x14ac:dyDescent="0.25">
      <c r="A2415" s="67"/>
      <c r="B2415" s="165" t="s">
        <v>1396</v>
      </c>
      <c r="D2415" s="180"/>
    </row>
    <row r="2416" spans="1:5" s="133" customFormat="1" ht="16.149999999999999" customHeight="1" x14ac:dyDescent="0.25">
      <c r="A2416" s="67"/>
      <c r="B2416" s="165"/>
      <c r="D2416" s="180"/>
    </row>
    <row r="2417" spans="1:5" s="133" customFormat="1" ht="16.149999999999999" customHeight="1" x14ac:dyDescent="0.25">
      <c r="A2417" s="67">
        <v>11</v>
      </c>
      <c r="B2417" s="165" t="s">
        <v>1485</v>
      </c>
      <c r="D2417" s="180"/>
    </row>
    <row r="2418" spans="1:5" s="133" customFormat="1" ht="16.149999999999999" customHeight="1" x14ac:dyDescent="0.25">
      <c r="A2418" s="67"/>
      <c r="B2418" s="165" t="s">
        <v>1484</v>
      </c>
      <c r="D2418" s="180"/>
    </row>
    <row r="2419" spans="1:5" s="133" customFormat="1" ht="16.149999999999999" customHeight="1" x14ac:dyDescent="0.25">
      <c r="A2419" s="67"/>
      <c r="B2419" s="165" t="s">
        <v>1476</v>
      </c>
      <c r="D2419" s="180"/>
    </row>
    <row r="2420" spans="1:5" s="133" customFormat="1" ht="16.149999999999999" customHeight="1" x14ac:dyDescent="0.25">
      <c r="A2420" s="67"/>
      <c r="B2420" s="165" t="s">
        <v>1477</v>
      </c>
      <c r="D2420" s="180"/>
    </row>
    <row r="2421" spans="1:5" s="133" customFormat="1" ht="16.149999999999999" customHeight="1" x14ac:dyDescent="0.25">
      <c r="A2421" s="67"/>
      <c r="B2421" s="165" t="s">
        <v>1478</v>
      </c>
      <c r="D2421" s="180"/>
    </row>
    <row r="2422" spans="1:5" s="133" customFormat="1" ht="16.149999999999999" customHeight="1" x14ac:dyDescent="0.25">
      <c r="A2422" s="67"/>
      <c r="B2422" s="165" t="s">
        <v>1479</v>
      </c>
      <c r="D2422" s="180"/>
    </row>
    <row r="2423" spans="1:5" s="133" customFormat="1" ht="16.149999999999999" customHeight="1" x14ac:dyDescent="0.25">
      <c r="A2423" s="67"/>
      <c r="B2423" s="165" t="s">
        <v>1480</v>
      </c>
      <c r="D2423" s="180"/>
    </row>
    <row r="2424" spans="1:5" s="133" customFormat="1" ht="16.149999999999999" customHeight="1" x14ac:dyDescent="0.25">
      <c r="A2424" s="67"/>
      <c r="B2424" s="165" t="s">
        <v>1481</v>
      </c>
      <c r="D2424" s="180"/>
    </row>
    <row r="2425" spans="1:5" s="133" customFormat="1" ht="16.149999999999999" customHeight="1" x14ac:dyDescent="0.25">
      <c r="A2425" s="67"/>
      <c r="B2425" s="165" t="s">
        <v>1482</v>
      </c>
      <c r="D2425" s="180"/>
    </row>
    <row r="2426" spans="1:5" s="133" customFormat="1" ht="16.149999999999999" customHeight="1" x14ac:dyDescent="0.25">
      <c r="A2426" s="67"/>
      <c r="B2426" s="165" t="s">
        <v>1483</v>
      </c>
      <c r="D2426" s="180"/>
    </row>
    <row r="2427" spans="1:5" s="133" customFormat="1" ht="16.149999999999999" customHeight="1" x14ac:dyDescent="0.25">
      <c r="A2427" s="67" t="s">
        <v>176</v>
      </c>
      <c r="B2427" s="116" t="s">
        <v>190</v>
      </c>
      <c r="C2427" s="70">
        <v>1</v>
      </c>
      <c r="D2427" s="175"/>
      <c r="E2427" s="172" t="str">
        <f>IF(D2427&gt;0,D2427*C2427,"")</f>
        <v/>
      </c>
    </row>
    <row r="2428" spans="1:5" s="133" customFormat="1" ht="16.149999999999999" customHeight="1" x14ac:dyDescent="0.25">
      <c r="A2428" s="67"/>
      <c r="B2428" s="165" t="s">
        <v>1396</v>
      </c>
      <c r="D2428" s="180"/>
    </row>
    <row r="2429" spans="1:5" s="133" customFormat="1" ht="16.149999999999999" customHeight="1" x14ac:dyDescent="0.25">
      <c r="A2429" s="67"/>
      <c r="B2429" s="165"/>
      <c r="D2429" s="180"/>
    </row>
    <row r="2430" spans="1:5" s="133" customFormat="1" ht="16.149999999999999" customHeight="1" x14ac:dyDescent="0.25">
      <c r="A2430" s="136">
        <v>12</v>
      </c>
      <c r="B2430" s="131" t="s">
        <v>1267</v>
      </c>
      <c r="D2430" s="179"/>
    </row>
    <row r="2431" spans="1:5" s="133" customFormat="1" ht="16.149999999999999" customHeight="1" x14ac:dyDescent="0.25">
      <c r="A2431" s="136"/>
      <c r="B2431" s="131" t="s">
        <v>1268</v>
      </c>
      <c r="D2431" s="179"/>
    </row>
    <row r="2432" spans="1:5" s="83" customFormat="1" ht="16.149999999999999" customHeight="1" x14ac:dyDescent="0.25">
      <c r="A2432" s="67" t="s">
        <v>176</v>
      </c>
      <c r="B2432" s="116" t="s">
        <v>190</v>
      </c>
      <c r="C2432" s="70">
        <v>1</v>
      </c>
      <c r="D2432" s="175"/>
      <c r="E2432" s="172" t="str">
        <f>IF(D2432&gt;0,D2432*C2432,"")</f>
        <v/>
      </c>
    </row>
    <row r="2433" spans="1:5" s="133" customFormat="1" ht="16.149999999999999" customHeight="1" x14ac:dyDescent="0.25">
      <c r="A2433" s="67"/>
      <c r="B2433" s="131"/>
      <c r="D2433" s="180"/>
    </row>
    <row r="2434" spans="1:5" s="133" customFormat="1" ht="16.149999999999999" customHeight="1" x14ac:dyDescent="0.25">
      <c r="A2434" s="136">
        <v>13</v>
      </c>
      <c r="B2434" s="131" t="s">
        <v>1269</v>
      </c>
      <c r="D2434" s="179"/>
    </row>
    <row r="2435" spans="1:5" s="83" customFormat="1" ht="16.149999999999999" customHeight="1" x14ac:dyDescent="0.25">
      <c r="A2435" s="67" t="s">
        <v>176</v>
      </c>
      <c r="B2435" s="116" t="s">
        <v>190</v>
      </c>
      <c r="C2435" s="70">
        <v>1</v>
      </c>
      <c r="D2435" s="175"/>
      <c r="E2435" s="172" t="str">
        <f>IF(D2435&gt;0,D2435*C2435,"")</f>
        <v/>
      </c>
    </row>
    <row r="2436" spans="1:5" s="133" customFormat="1" ht="16.149999999999999" customHeight="1" x14ac:dyDescent="0.25">
      <c r="A2436" s="136"/>
      <c r="B2436" s="131"/>
      <c r="D2436" s="179"/>
      <c r="E2436" s="134"/>
    </row>
    <row r="2437" spans="1:5" s="133" customFormat="1" ht="16.149999999999999" customHeight="1" x14ac:dyDescent="0.25">
      <c r="A2437" s="136">
        <v>14</v>
      </c>
      <c r="B2437" s="131" t="s">
        <v>1270</v>
      </c>
      <c r="D2437" s="179"/>
    </row>
    <row r="2438" spans="1:5" s="83" customFormat="1" ht="16.149999999999999" customHeight="1" x14ac:dyDescent="0.25">
      <c r="A2438" s="67" t="s">
        <v>176</v>
      </c>
      <c r="B2438" s="116" t="s">
        <v>190</v>
      </c>
      <c r="C2438" s="70">
        <v>1</v>
      </c>
      <c r="D2438" s="175"/>
      <c r="E2438" s="172" t="str">
        <f>IF(D2438&gt;0,D2438*C2438,"")</f>
        <v/>
      </c>
    </row>
    <row r="2439" spans="1:5" s="133" customFormat="1" ht="16.149999999999999" customHeight="1" x14ac:dyDescent="0.25">
      <c r="A2439" s="67"/>
      <c r="B2439" s="131"/>
      <c r="D2439" s="180"/>
    </row>
    <row r="2440" spans="1:5" s="142" customFormat="1" ht="16.149999999999999" customHeight="1" x14ac:dyDescent="0.25">
      <c r="A2440" s="147"/>
      <c r="B2440" s="135" t="s">
        <v>1271</v>
      </c>
      <c r="D2440" s="181"/>
      <c r="E2440" s="143"/>
    </row>
    <row r="2441" spans="1:5" s="133" customFormat="1" ht="16.149999999999999" customHeight="1" x14ac:dyDescent="0.25">
      <c r="A2441" s="136"/>
      <c r="B2441" s="131"/>
      <c r="D2441" s="179"/>
      <c r="E2441" s="134"/>
    </row>
    <row r="2442" spans="1:5" s="133" customFormat="1" ht="16.149999999999999" customHeight="1" x14ac:dyDescent="0.25">
      <c r="A2442" s="136">
        <v>15</v>
      </c>
      <c r="B2442" s="131" t="s">
        <v>1272</v>
      </c>
      <c r="D2442" s="179"/>
      <c r="E2442" s="134"/>
    </row>
    <row r="2443" spans="1:5" s="133" customFormat="1" ht="16.149999999999999" customHeight="1" x14ac:dyDescent="0.25">
      <c r="A2443" s="136"/>
      <c r="B2443" s="131" t="s">
        <v>1273</v>
      </c>
      <c r="D2443" s="179"/>
      <c r="E2443" s="134"/>
    </row>
    <row r="2444" spans="1:5" s="133" customFormat="1" ht="16.149999999999999" customHeight="1" x14ac:dyDescent="0.25">
      <c r="A2444" s="136"/>
      <c r="B2444" s="131" t="s">
        <v>1274</v>
      </c>
      <c r="D2444" s="179"/>
      <c r="E2444" s="134"/>
    </row>
    <row r="2445" spans="1:5" s="133" customFormat="1" ht="16.149999999999999" customHeight="1" x14ac:dyDescent="0.25">
      <c r="A2445" s="136"/>
      <c r="B2445" s="131" t="s">
        <v>1275</v>
      </c>
      <c r="D2445" s="179"/>
      <c r="E2445" s="134"/>
    </row>
    <row r="2446" spans="1:5" s="133" customFormat="1" ht="16.149999999999999" customHeight="1" x14ac:dyDescent="0.25">
      <c r="A2446" s="136"/>
      <c r="B2446" s="131" t="s">
        <v>1276</v>
      </c>
      <c r="D2446" s="179"/>
      <c r="E2446" s="134"/>
    </row>
    <row r="2447" spans="1:5" s="133" customFormat="1" ht="16.149999999999999" customHeight="1" x14ac:dyDescent="0.25">
      <c r="A2447" s="136"/>
      <c r="B2447" s="145" t="s">
        <v>1277</v>
      </c>
      <c r="D2447" s="179"/>
      <c r="E2447" s="134"/>
    </row>
    <row r="2448" spans="1:5" s="133" customFormat="1" ht="16.149999999999999" customHeight="1" x14ac:dyDescent="0.25">
      <c r="A2448" s="136"/>
      <c r="B2448" s="131" t="s">
        <v>1278</v>
      </c>
      <c r="D2448" s="179"/>
      <c r="E2448" s="134"/>
    </row>
    <row r="2449" spans="1:5" s="133" customFormat="1" ht="16.149999999999999" customHeight="1" x14ac:dyDescent="0.25">
      <c r="A2449" s="136"/>
      <c r="B2449" s="131" t="s">
        <v>1279</v>
      </c>
      <c r="D2449" s="179"/>
      <c r="E2449" s="134"/>
    </row>
    <row r="2450" spans="1:5" s="133" customFormat="1" ht="16.149999999999999" customHeight="1" x14ac:dyDescent="0.25">
      <c r="A2450" s="136"/>
      <c r="B2450" s="131" t="s">
        <v>1280</v>
      </c>
      <c r="D2450" s="179"/>
      <c r="E2450" s="134"/>
    </row>
    <row r="2451" spans="1:5" s="133" customFormat="1" ht="16.149999999999999" customHeight="1" x14ac:dyDescent="0.25">
      <c r="A2451" s="136"/>
      <c r="B2451" s="131" t="s">
        <v>1281</v>
      </c>
      <c r="D2451" s="179"/>
      <c r="E2451" s="134"/>
    </row>
    <row r="2452" spans="1:5" s="133" customFormat="1" ht="16.149999999999999" customHeight="1" x14ac:dyDescent="0.25">
      <c r="A2452" s="136"/>
      <c r="B2452" s="131" t="s">
        <v>1282</v>
      </c>
      <c r="D2452" s="179"/>
      <c r="E2452" s="134"/>
    </row>
    <row r="2453" spans="1:5" s="133" customFormat="1" ht="16.149999999999999" customHeight="1" x14ac:dyDescent="0.25">
      <c r="A2453" s="136"/>
      <c r="B2453" s="131" t="s">
        <v>1283</v>
      </c>
      <c r="D2453" s="179"/>
      <c r="E2453" s="134"/>
    </row>
    <row r="2454" spans="1:5" s="133" customFormat="1" ht="16.149999999999999" customHeight="1" x14ac:dyDescent="0.25">
      <c r="A2454" s="136"/>
      <c r="B2454" s="131" t="s">
        <v>1284</v>
      </c>
      <c r="D2454" s="179"/>
      <c r="E2454" s="134"/>
    </row>
    <row r="2455" spans="1:5" s="133" customFormat="1" ht="16.149999999999999" customHeight="1" x14ac:dyDescent="0.25">
      <c r="A2455" s="136"/>
      <c r="B2455" s="131"/>
      <c r="D2455" s="179"/>
      <c r="E2455" s="134"/>
    </row>
    <row r="2456" spans="1:5" s="133" customFormat="1" ht="16.149999999999999" customHeight="1" x14ac:dyDescent="0.25">
      <c r="A2456" s="67" t="s">
        <v>176</v>
      </c>
      <c r="B2456" s="131" t="s">
        <v>1285</v>
      </c>
      <c r="D2456" s="179"/>
    </row>
    <row r="2457" spans="1:5" s="133" customFormat="1" ht="16.149999999999999" customHeight="1" x14ac:dyDescent="0.25">
      <c r="A2457" s="67"/>
      <c r="B2457" s="131" t="s">
        <v>1286</v>
      </c>
      <c r="D2457" s="179"/>
    </row>
    <row r="2458" spans="1:5" s="83" customFormat="1" ht="16.149999999999999" customHeight="1" x14ac:dyDescent="0.25">
      <c r="A2458" s="67"/>
      <c r="B2458" s="116" t="s">
        <v>177</v>
      </c>
      <c r="C2458" s="70">
        <v>1</v>
      </c>
      <c r="D2458" s="175"/>
      <c r="E2458" s="172" t="str">
        <f>IF(D2458&gt;0,D2458*C2458,"")</f>
        <v/>
      </c>
    </row>
    <row r="2459" spans="1:5" s="133" customFormat="1" ht="16.149999999999999" customHeight="1" x14ac:dyDescent="0.25">
      <c r="A2459" s="136"/>
      <c r="B2459" s="165" t="s">
        <v>1396</v>
      </c>
      <c r="D2459" s="180"/>
    </row>
    <row r="2460" spans="1:5" s="133" customFormat="1" ht="16.149999999999999" customHeight="1" x14ac:dyDescent="0.25">
      <c r="A2460" s="136"/>
      <c r="B2460" s="165"/>
      <c r="D2460" s="180"/>
    </row>
    <row r="2461" spans="1:5" s="133" customFormat="1" ht="16.149999999999999" customHeight="1" x14ac:dyDescent="0.25">
      <c r="A2461" s="136">
        <v>16</v>
      </c>
      <c r="B2461" s="131" t="s">
        <v>1287</v>
      </c>
      <c r="D2461" s="179"/>
      <c r="E2461" s="134"/>
    </row>
    <row r="2462" spans="1:5" s="133" customFormat="1" ht="16.149999999999999" customHeight="1" x14ac:dyDescent="0.25">
      <c r="A2462" s="136" t="s">
        <v>54</v>
      </c>
      <c r="B2462" s="131" t="s">
        <v>1288</v>
      </c>
      <c r="D2462" s="179"/>
      <c r="E2462" s="134"/>
    </row>
    <row r="2463" spans="1:5" s="133" customFormat="1" ht="16.149999999999999" customHeight="1" x14ac:dyDescent="0.25">
      <c r="A2463" s="136"/>
      <c r="B2463" s="131" t="s">
        <v>1289</v>
      </c>
      <c r="D2463" s="179"/>
    </row>
    <row r="2464" spans="1:5" s="83" customFormat="1" ht="16.149999999999999" customHeight="1" x14ac:dyDescent="0.25">
      <c r="A2464" s="67" t="s">
        <v>176</v>
      </c>
      <c r="B2464" s="116" t="s">
        <v>177</v>
      </c>
      <c r="C2464" s="70">
        <v>1</v>
      </c>
      <c r="D2464" s="175"/>
      <c r="E2464" s="172" t="str">
        <f>IF(D2464&gt;0,D2464*C2464,"")</f>
        <v/>
      </c>
    </row>
    <row r="2465" spans="1:5" s="133" customFormat="1" ht="16.149999999999999" customHeight="1" x14ac:dyDescent="0.25">
      <c r="A2465" s="67"/>
      <c r="B2465" s="165" t="s">
        <v>1396</v>
      </c>
      <c r="D2465" s="180"/>
    </row>
    <row r="2466" spans="1:5" s="133" customFormat="1" ht="16.149999999999999" customHeight="1" x14ac:dyDescent="0.25">
      <c r="A2466" s="67"/>
      <c r="B2466" s="165"/>
      <c r="D2466" s="180"/>
    </row>
    <row r="2467" spans="1:5" s="133" customFormat="1" ht="16.149999999999999" customHeight="1" x14ac:dyDescent="0.25">
      <c r="A2467" s="136">
        <v>17</v>
      </c>
      <c r="B2467" s="131" t="s">
        <v>1290</v>
      </c>
      <c r="D2467" s="179"/>
      <c r="E2467" s="134"/>
    </row>
    <row r="2468" spans="1:5" s="133" customFormat="1" ht="16.149999999999999" customHeight="1" x14ac:dyDescent="0.25">
      <c r="A2468" s="136"/>
      <c r="B2468" s="131" t="s">
        <v>1291</v>
      </c>
      <c r="D2468" s="179"/>
      <c r="E2468" s="134"/>
    </row>
    <row r="2469" spans="1:5" s="133" customFormat="1" ht="16.149999999999999" customHeight="1" x14ac:dyDescent="0.25">
      <c r="A2469" s="136"/>
      <c r="B2469" s="131" t="s">
        <v>1292</v>
      </c>
      <c r="D2469" s="179"/>
      <c r="E2469" s="134"/>
    </row>
    <row r="2470" spans="1:5" s="133" customFormat="1" ht="16.149999999999999" customHeight="1" x14ac:dyDescent="0.25">
      <c r="A2470" s="136"/>
      <c r="B2470" s="131" t="s">
        <v>1293</v>
      </c>
      <c r="D2470" s="179"/>
    </row>
    <row r="2471" spans="1:5" s="83" customFormat="1" ht="16.149999999999999" customHeight="1" x14ac:dyDescent="0.25">
      <c r="A2471" s="67" t="s">
        <v>176</v>
      </c>
      <c r="B2471" s="116" t="s">
        <v>177</v>
      </c>
      <c r="C2471" s="70">
        <v>1</v>
      </c>
      <c r="D2471" s="175"/>
      <c r="E2471" s="172" t="str">
        <f>IF(D2471&gt;0,D2471*C2471,"")</f>
        <v/>
      </c>
    </row>
    <row r="2472" spans="1:5" s="133" customFormat="1" ht="16.149999999999999" customHeight="1" x14ac:dyDescent="0.25">
      <c r="A2472" s="67"/>
      <c r="B2472" s="165" t="s">
        <v>1396</v>
      </c>
      <c r="D2472" s="180"/>
    </row>
    <row r="2473" spans="1:5" s="133" customFormat="1" ht="16.149999999999999" customHeight="1" x14ac:dyDescent="0.25">
      <c r="A2473" s="67"/>
      <c r="B2473" s="165"/>
      <c r="D2473" s="180"/>
    </row>
    <row r="2474" spans="1:5" s="133" customFormat="1" ht="16.149999999999999" customHeight="1" x14ac:dyDescent="0.25">
      <c r="A2474" s="136">
        <v>18</v>
      </c>
      <c r="B2474" s="131" t="s">
        <v>1294</v>
      </c>
      <c r="D2474" s="179"/>
      <c r="E2474" s="134"/>
    </row>
    <row r="2475" spans="1:5" s="133" customFormat="1" ht="16.149999999999999" customHeight="1" x14ac:dyDescent="0.25">
      <c r="A2475" s="136"/>
      <c r="B2475" s="131" t="s">
        <v>1295</v>
      </c>
      <c r="D2475" s="179"/>
      <c r="E2475" s="134"/>
    </row>
    <row r="2476" spans="1:5" s="133" customFormat="1" ht="16.149999999999999" customHeight="1" x14ac:dyDescent="0.25">
      <c r="A2476" s="136"/>
      <c r="B2476" s="131" t="s">
        <v>1296</v>
      </c>
      <c r="D2476" s="179"/>
    </row>
    <row r="2477" spans="1:5" s="83" customFormat="1" ht="16.149999999999999" customHeight="1" x14ac:dyDescent="0.25">
      <c r="A2477" s="67" t="s">
        <v>176</v>
      </c>
      <c r="B2477" s="116" t="s">
        <v>177</v>
      </c>
      <c r="C2477" s="70">
        <v>1</v>
      </c>
      <c r="D2477" s="175"/>
      <c r="E2477" s="172" t="str">
        <f>IF(D2477&gt;0,D2477*C2477,"")</f>
        <v/>
      </c>
    </row>
    <row r="2478" spans="1:5" s="133" customFormat="1" ht="16.149999999999999" customHeight="1" x14ac:dyDescent="0.25">
      <c r="A2478" s="67"/>
      <c r="B2478" s="165" t="s">
        <v>1396</v>
      </c>
      <c r="D2478" s="180"/>
    </row>
    <row r="2479" spans="1:5" s="133" customFormat="1" ht="16.149999999999999" customHeight="1" x14ac:dyDescent="0.25">
      <c r="A2479" s="67"/>
      <c r="B2479" s="165"/>
      <c r="D2479" s="180"/>
    </row>
    <row r="2480" spans="1:5" s="133" customFormat="1" ht="16.149999999999999" customHeight="1" x14ac:dyDescent="0.25">
      <c r="A2480" s="136">
        <v>19</v>
      </c>
      <c r="B2480" s="131" t="s">
        <v>1297</v>
      </c>
      <c r="D2480" s="179"/>
      <c r="E2480" s="134"/>
    </row>
    <row r="2481" spans="1:5" s="133" customFormat="1" ht="16.149999999999999" customHeight="1" x14ac:dyDescent="0.25">
      <c r="A2481" s="136"/>
      <c r="B2481" s="131" t="s">
        <v>1298</v>
      </c>
      <c r="D2481" s="179"/>
    </row>
    <row r="2482" spans="1:5" s="133" customFormat="1" ht="16.149999999999999" customHeight="1" x14ac:dyDescent="0.25">
      <c r="A2482" s="136"/>
      <c r="B2482" s="131" t="s">
        <v>1299</v>
      </c>
      <c r="D2482" s="179"/>
    </row>
    <row r="2483" spans="1:5" s="83" customFormat="1" ht="16.149999999999999" customHeight="1" x14ac:dyDescent="0.25">
      <c r="A2483" s="67" t="s">
        <v>176</v>
      </c>
      <c r="B2483" s="116" t="s">
        <v>177</v>
      </c>
      <c r="C2483" s="70">
        <v>1</v>
      </c>
      <c r="D2483" s="175"/>
      <c r="E2483" s="172" t="str">
        <f>IF(D2483&gt;0,D2483*C2483,"")</f>
        <v/>
      </c>
    </row>
    <row r="2484" spans="1:5" s="133" customFormat="1" ht="16.149999999999999" customHeight="1" x14ac:dyDescent="0.25">
      <c r="A2484" s="67"/>
      <c r="B2484" s="165" t="s">
        <v>1396</v>
      </c>
      <c r="D2484" s="180"/>
    </row>
    <row r="2485" spans="1:5" s="133" customFormat="1" ht="16.149999999999999" customHeight="1" x14ac:dyDescent="0.25">
      <c r="A2485" s="67"/>
      <c r="B2485" s="165"/>
      <c r="D2485" s="180"/>
    </row>
    <row r="2486" spans="1:5" s="133" customFormat="1" ht="16.149999999999999" customHeight="1" x14ac:dyDescent="0.25">
      <c r="A2486" s="136">
        <v>20</v>
      </c>
      <c r="B2486" s="131" t="s">
        <v>1300</v>
      </c>
      <c r="D2486" s="179"/>
      <c r="E2486" s="134"/>
    </row>
    <row r="2487" spans="1:5" s="133" customFormat="1" ht="16.149999999999999" customHeight="1" x14ac:dyDescent="0.25">
      <c r="A2487" s="136"/>
      <c r="B2487" s="131" t="s">
        <v>1301</v>
      </c>
      <c r="D2487" s="179"/>
      <c r="E2487" s="134"/>
    </row>
    <row r="2488" spans="1:5" s="133" customFormat="1" ht="16.149999999999999" customHeight="1" x14ac:dyDescent="0.25">
      <c r="A2488" s="136"/>
      <c r="B2488" s="131" t="s">
        <v>1302</v>
      </c>
    </row>
    <row r="2489" spans="1:5" s="133" customFormat="1" ht="16.149999999999999" customHeight="1" x14ac:dyDescent="0.25">
      <c r="A2489" s="136"/>
      <c r="B2489" s="131" t="s">
        <v>1303</v>
      </c>
    </row>
    <row r="2490" spans="1:5" s="83" customFormat="1" ht="16.149999999999999" customHeight="1" x14ac:dyDescent="0.25">
      <c r="A2490" s="67" t="s">
        <v>176</v>
      </c>
      <c r="B2490" s="116" t="s">
        <v>177</v>
      </c>
      <c r="C2490" s="70">
        <v>1</v>
      </c>
      <c r="D2490" s="175"/>
      <c r="E2490" s="172" t="str">
        <f>IF(D2490&gt;0,D2490*C2490,"")</f>
        <v/>
      </c>
    </row>
    <row r="2491" spans="1:5" s="133" customFormat="1" ht="16.149999999999999" customHeight="1" x14ac:dyDescent="0.25">
      <c r="A2491" s="67"/>
      <c r="B2491" s="165" t="s">
        <v>1396</v>
      </c>
      <c r="D2491" s="134"/>
    </row>
    <row r="2492" spans="1:5" s="133" customFormat="1" ht="16.149999999999999" customHeight="1" x14ac:dyDescent="0.25">
      <c r="A2492" s="67"/>
      <c r="B2492" s="165"/>
      <c r="D2492" s="134"/>
    </row>
    <row r="2493" spans="1:5" s="133" customFormat="1" ht="16.149999999999999" customHeight="1" x14ac:dyDescent="0.25">
      <c r="A2493" s="136">
        <v>21</v>
      </c>
      <c r="B2493" s="131" t="s">
        <v>1304</v>
      </c>
      <c r="E2493" s="134"/>
    </row>
    <row r="2494" spans="1:5" s="133" customFormat="1" ht="16.149999999999999" customHeight="1" x14ac:dyDescent="0.25">
      <c r="A2494" s="136"/>
      <c r="B2494" s="131" t="s">
        <v>1305</v>
      </c>
    </row>
    <row r="2495" spans="1:5" s="83" customFormat="1" ht="16.149999999999999" customHeight="1" x14ac:dyDescent="0.25">
      <c r="A2495" s="67" t="s">
        <v>176</v>
      </c>
      <c r="B2495" s="116" t="s">
        <v>177</v>
      </c>
      <c r="C2495" s="70">
        <v>4</v>
      </c>
      <c r="D2495" s="175"/>
      <c r="E2495" s="172" t="str">
        <f>IF(D2495&gt;0,D2495*C2495,"")</f>
        <v/>
      </c>
    </row>
    <row r="2496" spans="1:5" s="133" customFormat="1" ht="16.149999999999999" customHeight="1" x14ac:dyDescent="0.25">
      <c r="A2496" s="67"/>
      <c r="B2496" s="165" t="s">
        <v>1396</v>
      </c>
      <c r="D2496" s="134"/>
    </row>
    <row r="2497" spans="1:5" s="133" customFormat="1" ht="16.149999999999999" customHeight="1" x14ac:dyDescent="0.25">
      <c r="A2497" s="67"/>
      <c r="B2497" s="165"/>
      <c r="D2497" s="134"/>
    </row>
    <row r="2498" spans="1:5" s="133" customFormat="1" ht="16.149999999999999" customHeight="1" x14ac:dyDescent="0.25">
      <c r="A2498" s="136">
        <v>21</v>
      </c>
      <c r="B2498" s="131" t="s">
        <v>1306</v>
      </c>
    </row>
    <row r="2499" spans="1:5" s="133" customFormat="1" ht="16.149999999999999" customHeight="1" x14ac:dyDescent="0.25">
      <c r="A2499" s="136"/>
      <c r="B2499" s="131" t="s">
        <v>1307</v>
      </c>
    </row>
    <row r="2500" spans="1:5" s="133" customFormat="1" ht="16.149999999999999" customHeight="1" x14ac:dyDescent="0.25">
      <c r="A2500" s="136"/>
      <c r="B2500" s="131" t="s">
        <v>1308</v>
      </c>
    </row>
    <row r="2501" spans="1:5" s="133" customFormat="1" ht="16.149999999999999" customHeight="1" x14ac:dyDescent="0.25">
      <c r="A2501" s="136"/>
      <c r="B2501" s="131" t="s">
        <v>1309</v>
      </c>
    </row>
    <row r="2502" spans="1:5" s="133" customFormat="1" ht="16.149999999999999" customHeight="1" x14ac:dyDescent="0.25">
      <c r="A2502" s="136"/>
      <c r="B2502" s="131" t="s">
        <v>1310</v>
      </c>
    </row>
    <row r="2503" spans="1:5" s="83" customFormat="1" ht="16.149999999999999" customHeight="1" x14ac:dyDescent="0.25">
      <c r="A2503" s="67" t="s">
        <v>176</v>
      </c>
      <c r="B2503" s="116" t="s">
        <v>177</v>
      </c>
      <c r="C2503" s="70">
        <v>1</v>
      </c>
      <c r="D2503" s="175"/>
      <c r="E2503" s="172" t="str">
        <f>IF(D2503&gt;0,D2503*C2503,"")</f>
        <v/>
      </c>
    </row>
    <row r="2504" spans="1:5" s="133" customFormat="1" ht="16.149999999999999" customHeight="1" x14ac:dyDescent="0.25">
      <c r="A2504" s="136"/>
      <c r="B2504" s="165" t="s">
        <v>1396</v>
      </c>
    </row>
    <row r="2505" spans="1:5" s="133" customFormat="1" ht="16.149999999999999" customHeight="1" x14ac:dyDescent="0.25">
      <c r="A2505" s="136"/>
      <c r="B2505" s="165"/>
    </row>
    <row r="2506" spans="1:5" s="133" customFormat="1" ht="16.149999999999999" customHeight="1" x14ac:dyDescent="0.25">
      <c r="A2506" s="136">
        <v>23</v>
      </c>
      <c r="B2506" s="131" t="s">
        <v>1311</v>
      </c>
    </row>
    <row r="2507" spans="1:5" s="83" customFormat="1" ht="16.149999999999999" customHeight="1" x14ac:dyDescent="0.25">
      <c r="A2507" s="67" t="s">
        <v>176</v>
      </c>
      <c r="B2507" s="116" t="s">
        <v>247</v>
      </c>
      <c r="C2507" s="76">
        <v>0.1</v>
      </c>
      <c r="D2507" s="177">
        <f>SUM(E2363:E2504)</f>
        <v>0</v>
      </c>
      <c r="E2507" s="172" t="str">
        <f>IF(D2507&gt;0,D2507*C2507,"")</f>
        <v/>
      </c>
    </row>
    <row r="2508" spans="1:5" s="133" customFormat="1" ht="16.149999999999999" customHeight="1" x14ac:dyDescent="0.25">
      <c r="A2508" s="136"/>
      <c r="B2508" s="131"/>
      <c r="E2508" s="134"/>
    </row>
    <row r="2509" spans="1:5" s="83" customFormat="1" ht="16.149999999999999" customHeight="1" thickBot="1" x14ac:dyDescent="0.3">
      <c r="A2509" s="77"/>
      <c r="B2509" s="118" t="s">
        <v>1312</v>
      </c>
      <c r="C2509" s="50"/>
      <c r="D2509" s="50"/>
      <c r="E2509" s="50">
        <f>SUM(E2360:E2508)</f>
        <v>0</v>
      </c>
    </row>
    <row r="2510" spans="1:5" ht="16.149999999999999" customHeight="1" thickTop="1" x14ac:dyDescent="0.25"/>
  </sheetData>
  <sheetProtection algorithmName="SHA-512" hashValue="9yOkbEx3bSL4q9cNSZKactGTkaGGk6jVmbMT2RCBd/xtBAW3LTI7Sc7tZKS3xzAouBrsQVXG3Wy8/50IQOJC5Q==" saltValue="Wm52dxd41qPA1NQ16NKU/Q==" spinCount="100000" sheet="1" objects="1" scenarios="1"/>
  <protectedRanges>
    <protectedRange password="C789" sqref="B2442:B2455" name="Bereich2_30_2"/>
  </protectedRanges>
  <mergeCells count="4">
    <mergeCell ref="B186:E186"/>
    <mergeCell ref="B703:E703"/>
    <mergeCell ref="B1594:E1594"/>
    <mergeCell ref="B2352:E2352"/>
  </mergeCells>
  <conditionalFormatting sqref="E1678:E2134 E2165:E2169 E2137:E2146 E2180:E2199 E2173:E2178 E2201:E2205 E2207:E2211 E2213:E2215 E2234:E2241 E2269:E2271 E2244:E2247 E2251:E2253 E2257:E2258 E2262:E2263 E2265:E2267 E2273:E2276 E2278:E2279 E2335 E2217:E2222 E2337:E2350 D2428:D2429">
    <cfRule type="cellIs" dxfId="45" priority="47" operator="equal">
      <formula>0</formula>
    </cfRule>
  </conditionalFormatting>
  <conditionalFormatting sqref="E2135">
    <cfRule type="cellIs" dxfId="44" priority="46" operator="equal">
      <formula>0</formula>
    </cfRule>
  </conditionalFormatting>
  <conditionalFormatting sqref="E2136">
    <cfRule type="cellIs" dxfId="43" priority="45" operator="equal">
      <formula>0</formula>
    </cfRule>
  </conditionalFormatting>
  <conditionalFormatting sqref="E2162:E2164">
    <cfRule type="cellIs" dxfId="42" priority="44" operator="equal">
      <formula>0</formula>
    </cfRule>
  </conditionalFormatting>
  <conditionalFormatting sqref="E2171:E2172">
    <cfRule type="cellIs" dxfId="41" priority="43" operator="equal">
      <formula>0</formula>
    </cfRule>
  </conditionalFormatting>
  <conditionalFormatting sqref="E2170">
    <cfRule type="cellIs" dxfId="40" priority="42" operator="equal">
      <formula>0</formula>
    </cfRule>
  </conditionalFormatting>
  <conditionalFormatting sqref="E2179">
    <cfRule type="cellIs" dxfId="39" priority="41" operator="equal">
      <formula>0</formula>
    </cfRule>
  </conditionalFormatting>
  <conditionalFormatting sqref="E2200">
    <cfRule type="cellIs" dxfId="38" priority="40" operator="equal">
      <formula>0</formula>
    </cfRule>
  </conditionalFormatting>
  <conditionalFormatting sqref="E2206">
    <cfRule type="cellIs" dxfId="37" priority="39" operator="equal">
      <formula>0</formula>
    </cfRule>
  </conditionalFormatting>
  <conditionalFormatting sqref="E2223 E2226 E2228:E2229 E2231">
    <cfRule type="cellIs" dxfId="36" priority="35" operator="equal">
      <formula>0</formula>
    </cfRule>
  </conditionalFormatting>
  <conditionalFormatting sqref="E2212">
    <cfRule type="cellIs" dxfId="35" priority="38" operator="equal">
      <formula>0</formula>
    </cfRule>
  </conditionalFormatting>
  <conditionalFormatting sqref="E2216">
    <cfRule type="cellIs" dxfId="34" priority="37" operator="equal">
      <formula>0</formula>
    </cfRule>
  </conditionalFormatting>
  <conditionalFormatting sqref="E2224:E2225 E2227 E2230 E2232:E2233">
    <cfRule type="cellIs" dxfId="33" priority="36" operator="equal">
      <formula>0</formula>
    </cfRule>
  </conditionalFormatting>
  <conditionalFormatting sqref="E2280:E2281 E2277 E2272 E2268 E2264 E2259:E2261 E2254:E2256 E2248:E2250 E2242:E2243">
    <cfRule type="cellIs" dxfId="32" priority="34" operator="equal">
      <formula>0</formula>
    </cfRule>
  </conditionalFormatting>
  <conditionalFormatting sqref="E2336">
    <cfRule type="cellIs" dxfId="31" priority="33" operator="equal">
      <formula>0</formula>
    </cfRule>
  </conditionalFormatting>
  <conditionalFormatting sqref="E2282:E2290 E2298:E2306">
    <cfRule type="cellIs" dxfId="30" priority="32" operator="equal">
      <formula>0</formula>
    </cfRule>
  </conditionalFormatting>
  <conditionalFormatting sqref="E2292:E2293">
    <cfRule type="cellIs" dxfId="29" priority="31" operator="equal">
      <formula>0</formula>
    </cfRule>
  </conditionalFormatting>
  <conditionalFormatting sqref="E2295:E2296">
    <cfRule type="cellIs" dxfId="28" priority="30" operator="equal">
      <formula>0</formula>
    </cfRule>
  </conditionalFormatting>
  <conditionalFormatting sqref="E2308:E2309">
    <cfRule type="cellIs" dxfId="27" priority="29" operator="equal">
      <formula>0</formula>
    </cfRule>
  </conditionalFormatting>
  <conditionalFormatting sqref="E2311:E2312">
    <cfRule type="cellIs" dxfId="26" priority="28" operator="equal">
      <formula>0</formula>
    </cfRule>
  </conditionalFormatting>
  <conditionalFormatting sqref="E2315">
    <cfRule type="cellIs" dxfId="25" priority="27" operator="equal">
      <formula>0</formula>
    </cfRule>
  </conditionalFormatting>
  <conditionalFormatting sqref="E2316:E2317">
    <cfRule type="cellIs" dxfId="24" priority="26" operator="equal">
      <formula>0</formula>
    </cfRule>
  </conditionalFormatting>
  <conditionalFormatting sqref="E2319">
    <cfRule type="cellIs" dxfId="23" priority="25" operator="equal">
      <formula>0</formula>
    </cfRule>
  </conditionalFormatting>
  <conditionalFormatting sqref="E2321:E2322">
    <cfRule type="cellIs" dxfId="22" priority="24" operator="equal">
      <formula>0</formula>
    </cfRule>
  </conditionalFormatting>
  <conditionalFormatting sqref="E2325">
    <cfRule type="cellIs" dxfId="21" priority="23" operator="equal">
      <formula>0</formula>
    </cfRule>
  </conditionalFormatting>
  <conditionalFormatting sqref="E2328:E2330">
    <cfRule type="cellIs" dxfId="20" priority="22" operator="equal">
      <formula>0</formula>
    </cfRule>
  </conditionalFormatting>
  <conditionalFormatting sqref="E2332:E2333">
    <cfRule type="cellIs" dxfId="19" priority="21" operator="equal">
      <formula>0</formula>
    </cfRule>
  </conditionalFormatting>
  <conditionalFormatting sqref="E2291">
    <cfRule type="cellIs" dxfId="18" priority="20" operator="equal">
      <formula>0</formula>
    </cfRule>
  </conditionalFormatting>
  <conditionalFormatting sqref="E2294">
    <cfRule type="cellIs" dxfId="17" priority="19" operator="equal">
      <formula>0</formula>
    </cfRule>
  </conditionalFormatting>
  <conditionalFormatting sqref="E2297">
    <cfRule type="cellIs" dxfId="16" priority="18" operator="equal">
      <formula>0</formula>
    </cfRule>
  </conditionalFormatting>
  <conditionalFormatting sqref="E2307">
    <cfRule type="cellIs" dxfId="15" priority="17" operator="equal">
      <formula>0</formula>
    </cfRule>
  </conditionalFormatting>
  <conditionalFormatting sqref="E2310">
    <cfRule type="cellIs" dxfId="14" priority="16" operator="equal">
      <formula>0</formula>
    </cfRule>
  </conditionalFormatting>
  <conditionalFormatting sqref="E2313">
    <cfRule type="cellIs" dxfId="13" priority="15" operator="equal">
      <formula>0</formula>
    </cfRule>
  </conditionalFormatting>
  <conditionalFormatting sqref="E2314">
    <cfRule type="cellIs" dxfId="12" priority="14" operator="equal">
      <formula>0</formula>
    </cfRule>
  </conditionalFormatting>
  <conditionalFormatting sqref="E2318">
    <cfRule type="cellIs" dxfId="11" priority="13" operator="equal">
      <formula>0</formula>
    </cfRule>
  </conditionalFormatting>
  <conditionalFormatting sqref="E2320">
    <cfRule type="cellIs" dxfId="10" priority="12" operator="equal">
      <formula>0</formula>
    </cfRule>
  </conditionalFormatting>
  <conditionalFormatting sqref="E2323:E2324">
    <cfRule type="cellIs" dxfId="9" priority="11" operator="equal">
      <formula>0</formula>
    </cfRule>
  </conditionalFormatting>
  <conditionalFormatting sqref="E2326:E2327">
    <cfRule type="cellIs" dxfId="8" priority="10" operator="equal">
      <formula>0</formula>
    </cfRule>
  </conditionalFormatting>
  <conditionalFormatting sqref="E2331">
    <cfRule type="cellIs" dxfId="7" priority="9" operator="equal">
      <formula>0</formula>
    </cfRule>
  </conditionalFormatting>
  <conditionalFormatting sqref="E2334">
    <cfRule type="cellIs" dxfId="6" priority="8" operator="equal">
      <formula>0</formula>
    </cfRule>
  </conditionalFormatting>
  <conditionalFormatting sqref="E2364:E2366 E2368:E2370 E2372:E2374 E2376:E2378 E2380:E2383 D2386 E2387 D2391 E2392:E2394 D2397 E2398:E2399 D2433 E2436 D2439 E2440:E2455 D2459:D2460 E2461:E2462 D2465:D2466 E2467:E2469 D2472:D2473 E2474:E2475 D2478:D2479 E2480 D2484:D2485 E2486:E2487 D2491:D2492 E2493 D2496:D2497 E2508 E2356:E2362 E2402:E2412 D2415:D2426">
    <cfRule type="cellIs" dxfId="5" priority="7" operator="equal">
      <formula>0</formula>
    </cfRule>
  </conditionalFormatting>
  <conditionalFormatting sqref="E2509">
    <cfRule type="cellIs" dxfId="4" priority="6" operator="equal">
      <formula>0</formula>
    </cfRule>
  </conditionalFormatting>
  <conditionalFormatting sqref="E2354:E2355">
    <cfRule type="cellIs" dxfId="3" priority="5" operator="equal">
      <formula>0</formula>
    </cfRule>
  </conditionalFormatting>
  <conditionalFormatting sqref="E2363">
    <cfRule type="cellIs" dxfId="2" priority="4" operator="equal">
      <formula>0</formula>
    </cfRule>
  </conditionalFormatting>
  <conditionalFormatting sqref="E2503 E2495 E2490 E2483 E2477 E2471 E2464 E2458 E2438 E2435 E2432 E2414 E2401 E2396 E2390 E2385 E2379 E2375 E2371 E2367 E2507">
    <cfRule type="cellIs" dxfId="1" priority="3" operator="equal">
      <formula>0</formula>
    </cfRule>
  </conditionalFormatting>
  <conditionalFormatting sqref="E2427">
    <cfRule type="cellIs" dxfId="0" priority="1" operator="equal">
      <formula>0</formula>
    </cfRule>
  </conditionalFormatting>
  <pageMargins left="0.70866141732283472" right="0.19685039370078741" top="0.74803149606299213" bottom="0.74803149606299213" header="0.31496062992125984" footer="0.31496062992125984"/>
  <pageSetup paperSize="9" orientation="portrait" horizontalDpi="4294967293" r:id="rId1"/>
  <headerFooter>
    <oddHeader>&amp;CPomembno : Popisov ni dovoljeno vsebinsko spreminjati ali na kakršenkoli drug način posegati v njih.</oddHeader>
    <oddFooter>&amp;LVrtec Pod gradom enota Prule&amp;R&amp;P</oddFooter>
  </headerFooter>
  <rowBreaks count="6" manualBreakCount="6">
    <brk id="138" max="16383" man="1"/>
    <brk id="148" max="16383" man="1"/>
    <brk id="183" max="16383" man="1"/>
    <brk id="701" max="16383" man="1"/>
    <brk id="1592" max="16383" man="1"/>
    <brk id="235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J123"/>
  <sheetViews>
    <sheetView topLeftCell="A88" workbookViewId="0">
      <selection activeCell="E105" sqref="E105"/>
    </sheetView>
  </sheetViews>
  <sheetFormatPr defaultColWidth="9.140625" defaultRowHeight="15" x14ac:dyDescent="0.25"/>
  <cols>
    <col min="1" max="1" width="6.140625" style="170" customWidth="1"/>
    <col min="2" max="2" width="47" customWidth="1"/>
    <col min="3" max="3" width="7.42578125" style="171" customWidth="1"/>
    <col min="4" max="4" width="23.5703125" customWidth="1"/>
    <col min="5" max="5" width="25" customWidth="1"/>
    <col min="6" max="8" width="5.42578125" customWidth="1"/>
    <col min="9" max="9" width="3.85546875" customWidth="1"/>
    <col min="10" max="10" width="12" customWidth="1"/>
  </cols>
  <sheetData>
    <row r="1" spans="1:10" ht="21" x14ac:dyDescent="0.4">
      <c r="B1" s="211" t="s">
        <v>1466</v>
      </c>
    </row>
    <row r="3" spans="1:10" s="168" customFormat="1" ht="13.9" x14ac:dyDescent="0.3">
      <c r="A3" s="212"/>
      <c r="B3" s="213"/>
      <c r="C3" s="214"/>
      <c r="D3" s="215"/>
      <c r="E3" s="215"/>
      <c r="F3" s="241" t="s">
        <v>1397</v>
      </c>
      <c r="G3" s="241"/>
      <c r="H3" s="241"/>
      <c r="I3" s="241" t="s">
        <v>1398</v>
      </c>
      <c r="J3" s="241"/>
    </row>
    <row r="4" spans="1:10" s="169" customFormat="1" ht="12.75" x14ac:dyDescent="0.2">
      <c r="A4" s="216" t="s">
        <v>1399</v>
      </c>
      <c r="B4" s="217" t="s">
        <v>1400</v>
      </c>
      <c r="C4" s="214" t="s">
        <v>1401</v>
      </c>
      <c r="D4" s="218" t="s">
        <v>1402</v>
      </c>
      <c r="E4" s="218" t="s">
        <v>1403</v>
      </c>
      <c r="F4" s="218" t="s">
        <v>1404</v>
      </c>
      <c r="G4" s="219" t="s">
        <v>1405</v>
      </c>
      <c r="H4" s="219" t="s">
        <v>1406</v>
      </c>
      <c r="I4" s="219" t="s">
        <v>1407</v>
      </c>
      <c r="J4" s="219" t="s">
        <v>1408</v>
      </c>
    </row>
    <row r="5" spans="1:10" s="169" customFormat="1" ht="13.9" x14ac:dyDescent="0.3">
      <c r="A5" s="220"/>
      <c r="B5" s="221"/>
      <c r="C5" s="222"/>
      <c r="D5" s="223"/>
      <c r="E5" s="223"/>
      <c r="F5" s="223"/>
      <c r="G5" s="224"/>
      <c r="H5" s="224"/>
      <c r="I5" s="224"/>
      <c r="J5" s="224"/>
    </row>
    <row r="6" spans="1:10" ht="14.45" x14ac:dyDescent="0.3">
      <c r="A6" s="225">
        <v>5</v>
      </c>
      <c r="B6" s="226" t="s">
        <v>349</v>
      </c>
      <c r="C6" s="227">
        <v>60</v>
      </c>
      <c r="D6" s="228"/>
      <c r="E6" s="228"/>
      <c r="F6" s="228"/>
      <c r="G6" s="228"/>
      <c r="H6" s="228"/>
      <c r="I6" s="228"/>
      <c r="J6" s="228"/>
    </row>
    <row r="7" spans="1:10" ht="14.45" x14ac:dyDescent="0.3">
      <c r="A7" s="225" t="s">
        <v>371</v>
      </c>
      <c r="B7" s="226" t="s">
        <v>372</v>
      </c>
      <c r="C7" s="227">
        <v>655.49</v>
      </c>
      <c r="D7" s="228"/>
      <c r="E7" s="228"/>
      <c r="F7" s="228"/>
      <c r="G7" s="228"/>
      <c r="H7" s="228"/>
      <c r="I7" s="228"/>
      <c r="J7" s="228"/>
    </row>
    <row r="8" spans="1:10" ht="14.45" x14ac:dyDescent="0.3">
      <c r="A8" s="225" t="s">
        <v>384</v>
      </c>
      <c r="B8" s="226" t="s">
        <v>372</v>
      </c>
      <c r="C8" s="227">
        <v>68.91</v>
      </c>
      <c r="D8" s="228"/>
      <c r="E8" s="228"/>
      <c r="F8" s="228"/>
      <c r="G8" s="228"/>
      <c r="H8" s="228"/>
      <c r="I8" s="228"/>
      <c r="J8" s="228"/>
    </row>
    <row r="9" spans="1:10" ht="14.45" x14ac:dyDescent="0.3">
      <c r="A9" s="225" t="s">
        <v>389</v>
      </c>
      <c r="B9" s="226" t="s">
        <v>372</v>
      </c>
      <c r="C9" s="227">
        <v>83.5</v>
      </c>
      <c r="D9" s="228"/>
      <c r="E9" s="228"/>
      <c r="F9" s="228"/>
      <c r="G9" s="228"/>
      <c r="H9" s="228"/>
      <c r="I9" s="228"/>
      <c r="J9" s="228"/>
    </row>
    <row r="10" spans="1:10" ht="14.45" x14ac:dyDescent="0.3">
      <c r="A10" s="225">
        <v>1</v>
      </c>
      <c r="B10" s="226" t="s">
        <v>544</v>
      </c>
      <c r="C10" s="227">
        <v>988.76</v>
      </c>
      <c r="D10" s="228"/>
      <c r="E10" s="228"/>
      <c r="F10" s="228"/>
      <c r="G10" s="228"/>
      <c r="H10" s="228"/>
      <c r="I10" s="228"/>
      <c r="J10" s="228"/>
    </row>
    <row r="11" spans="1:10" ht="14.45" x14ac:dyDescent="0.3">
      <c r="A11" s="225">
        <v>2</v>
      </c>
      <c r="B11" s="226" t="s">
        <v>544</v>
      </c>
      <c r="C11" s="227">
        <v>40</v>
      </c>
      <c r="D11" s="228"/>
      <c r="E11" s="228"/>
      <c r="F11" s="228"/>
      <c r="G11" s="228"/>
      <c r="H11" s="228"/>
      <c r="I11" s="228"/>
      <c r="J11" s="228"/>
    </row>
    <row r="12" spans="1:10" ht="14.45" x14ac:dyDescent="0.3">
      <c r="A12" s="225">
        <v>3</v>
      </c>
      <c r="B12" s="226" t="s">
        <v>544</v>
      </c>
      <c r="C12" s="227">
        <v>35.76</v>
      </c>
      <c r="D12" s="228"/>
      <c r="E12" s="228"/>
      <c r="F12" s="228"/>
      <c r="G12" s="228"/>
      <c r="H12" s="228"/>
      <c r="I12" s="228"/>
      <c r="J12" s="228"/>
    </row>
    <row r="13" spans="1:10" x14ac:dyDescent="0.25">
      <c r="A13" s="225">
        <v>5</v>
      </c>
      <c r="B13" s="226" t="s">
        <v>571</v>
      </c>
      <c r="C13" s="227">
        <v>83.36</v>
      </c>
      <c r="D13" s="228"/>
      <c r="E13" s="228"/>
      <c r="F13" s="228"/>
      <c r="G13" s="228"/>
      <c r="H13" s="228"/>
      <c r="I13" s="228"/>
      <c r="J13" s="228"/>
    </row>
    <row r="14" spans="1:10" x14ac:dyDescent="0.25">
      <c r="A14" s="225">
        <v>6</v>
      </c>
      <c r="B14" s="226" t="s">
        <v>576</v>
      </c>
      <c r="C14" s="227">
        <v>105.56</v>
      </c>
      <c r="D14" s="228"/>
      <c r="E14" s="228"/>
      <c r="F14" s="228"/>
      <c r="G14" s="228"/>
      <c r="H14" s="228"/>
      <c r="I14" s="228"/>
      <c r="J14" s="228"/>
    </row>
    <row r="15" spans="1:10" x14ac:dyDescent="0.25">
      <c r="A15" s="225">
        <v>8</v>
      </c>
      <c r="B15" s="226" t="s">
        <v>582</v>
      </c>
      <c r="C15" s="227">
        <v>42</v>
      </c>
      <c r="D15" s="228"/>
      <c r="E15" s="228"/>
      <c r="F15" s="228"/>
      <c r="G15" s="228"/>
      <c r="H15" s="228"/>
      <c r="I15" s="228"/>
      <c r="J15" s="228"/>
    </row>
    <row r="16" spans="1:10" x14ac:dyDescent="0.25">
      <c r="A16" s="225">
        <v>10</v>
      </c>
      <c r="B16" s="226" t="s">
        <v>589</v>
      </c>
      <c r="C16" s="227">
        <v>6</v>
      </c>
      <c r="D16" s="228"/>
      <c r="E16" s="228"/>
      <c r="F16" s="228"/>
      <c r="G16" s="228"/>
      <c r="H16" s="228"/>
      <c r="I16" s="228"/>
      <c r="J16" s="228"/>
    </row>
    <row r="17" spans="1:10" ht="14.45" x14ac:dyDescent="0.3">
      <c r="A17" s="225" t="s">
        <v>689</v>
      </c>
      <c r="B17" s="226" t="s">
        <v>1409</v>
      </c>
      <c r="C17" s="227">
        <v>2</v>
      </c>
      <c r="D17" s="228"/>
      <c r="E17" s="228"/>
      <c r="F17" s="228"/>
      <c r="G17" s="228"/>
      <c r="H17" s="228"/>
      <c r="I17" s="228"/>
      <c r="J17" s="228"/>
    </row>
    <row r="18" spans="1:10" ht="14.45" x14ac:dyDescent="0.3">
      <c r="A18" s="225" t="s">
        <v>690</v>
      </c>
      <c r="B18" s="226" t="s">
        <v>1410</v>
      </c>
      <c r="C18" s="227">
        <v>4</v>
      </c>
      <c r="D18" s="228"/>
      <c r="E18" s="228"/>
      <c r="F18" s="228"/>
      <c r="G18" s="228"/>
      <c r="H18" s="228"/>
      <c r="I18" s="228"/>
      <c r="J18" s="228"/>
    </row>
    <row r="19" spans="1:10" ht="14.45" x14ac:dyDescent="0.3">
      <c r="A19" s="225" t="s">
        <v>691</v>
      </c>
      <c r="B19" s="226" t="s">
        <v>1411</v>
      </c>
      <c r="C19" s="227">
        <v>2</v>
      </c>
      <c r="D19" s="228"/>
      <c r="E19" s="228"/>
      <c r="F19" s="228"/>
      <c r="G19" s="228"/>
      <c r="H19" s="228"/>
      <c r="I19" s="228"/>
      <c r="J19" s="228"/>
    </row>
    <row r="20" spans="1:10" ht="14.45" x14ac:dyDescent="0.3">
      <c r="A20" s="225" t="s">
        <v>632</v>
      </c>
      <c r="B20" s="226" t="s">
        <v>1412</v>
      </c>
      <c r="C20" s="227">
        <v>1</v>
      </c>
      <c r="D20" s="228"/>
      <c r="E20" s="228"/>
      <c r="F20" s="228"/>
      <c r="G20" s="228"/>
      <c r="H20" s="228"/>
      <c r="I20" s="228"/>
      <c r="J20" s="228"/>
    </row>
    <row r="21" spans="1:10" ht="14.45" x14ac:dyDescent="0.3">
      <c r="A21" s="225" t="s">
        <v>636</v>
      </c>
      <c r="B21" s="226" t="s">
        <v>1413</v>
      </c>
      <c r="C21" s="227">
        <v>8</v>
      </c>
      <c r="D21" s="228"/>
      <c r="E21" s="228"/>
      <c r="F21" s="228"/>
      <c r="G21" s="228"/>
      <c r="H21" s="228"/>
      <c r="I21" s="228"/>
      <c r="J21" s="228"/>
    </row>
    <row r="22" spans="1:10" ht="14.45" x14ac:dyDescent="0.3">
      <c r="A22" s="225" t="s">
        <v>697</v>
      </c>
      <c r="B22" s="226" t="s">
        <v>1414</v>
      </c>
      <c r="C22" s="227">
        <v>6</v>
      </c>
      <c r="D22" s="228"/>
      <c r="E22" s="228"/>
      <c r="F22" s="228"/>
      <c r="G22" s="228"/>
      <c r="H22" s="228"/>
      <c r="I22" s="228"/>
      <c r="J22" s="228"/>
    </row>
    <row r="23" spans="1:10" x14ac:dyDescent="0.25">
      <c r="A23" s="225" t="s">
        <v>698</v>
      </c>
      <c r="B23" s="226" t="s">
        <v>1415</v>
      </c>
      <c r="C23" s="227">
        <v>6</v>
      </c>
      <c r="D23" s="228"/>
      <c r="E23" s="228"/>
      <c r="F23" s="228"/>
      <c r="G23" s="228"/>
      <c r="H23" s="228"/>
      <c r="I23" s="228"/>
      <c r="J23" s="228"/>
    </row>
    <row r="24" spans="1:10" ht="14.45" x14ac:dyDescent="0.3">
      <c r="A24" s="225" t="s">
        <v>703</v>
      </c>
      <c r="B24" s="226" t="s">
        <v>1467</v>
      </c>
      <c r="C24" s="227">
        <v>5</v>
      </c>
      <c r="D24" s="228"/>
      <c r="E24" s="228"/>
      <c r="F24" s="228"/>
      <c r="G24" s="228"/>
      <c r="H24" s="228"/>
      <c r="I24" s="228"/>
      <c r="J24" s="228"/>
    </row>
    <row r="25" spans="1:10" ht="14.45" x14ac:dyDescent="0.3">
      <c r="A25" s="225" t="s">
        <v>704</v>
      </c>
      <c r="B25" s="226" t="s">
        <v>1416</v>
      </c>
      <c r="C25" s="227">
        <v>5</v>
      </c>
      <c r="D25" s="228"/>
      <c r="E25" s="228"/>
      <c r="F25" s="228"/>
      <c r="G25" s="228"/>
      <c r="H25" s="228"/>
      <c r="I25" s="228"/>
      <c r="J25" s="228"/>
    </row>
    <row r="26" spans="1:10" x14ac:dyDescent="0.25">
      <c r="A26" s="225" t="s">
        <v>707</v>
      </c>
      <c r="B26" s="226" t="s">
        <v>1417</v>
      </c>
      <c r="C26" s="227">
        <v>2</v>
      </c>
      <c r="D26" s="228"/>
      <c r="E26" s="228"/>
      <c r="F26" s="228"/>
      <c r="G26" s="228"/>
      <c r="H26" s="228"/>
      <c r="I26" s="228"/>
      <c r="J26" s="228"/>
    </row>
    <row r="27" spans="1:10" x14ac:dyDescent="0.25">
      <c r="A27" s="225" t="s">
        <v>710</v>
      </c>
      <c r="B27" s="226" t="s">
        <v>1418</v>
      </c>
      <c r="C27" s="227">
        <v>1</v>
      </c>
      <c r="D27" s="228"/>
      <c r="E27" s="228"/>
      <c r="F27" s="228"/>
      <c r="G27" s="228"/>
      <c r="H27" s="228"/>
      <c r="I27" s="228"/>
      <c r="J27" s="228"/>
    </row>
    <row r="28" spans="1:10" x14ac:dyDescent="0.25">
      <c r="A28" s="225" t="s">
        <v>361</v>
      </c>
      <c r="B28" s="226" t="s">
        <v>1419</v>
      </c>
      <c r="C28" s="227">
        <v>2</v>
      </c>
      <c r="D28" s="228"/>
      <c r="E28" s="228"/>
      <c r="F28" s="228"/>
      <c r="G28" s="228"/>
      <c r="H28" s="228"/>
      <c r="I28" s="228"/>
      <c r="J28" s="228"/>
    </row>
    <row r="29" spans="1:10" x14ac:dyDescent="0.25">
      <c r="A29" s="225" t="s">
        <v>365</v>
      </c>
      <c r="B29" s="226" t="s">
        <v>1420</v>
      </c>
      <c r="C29" s="227">
        <v>1</v>
      </c>
      <c r="D29" s="228"/>
      <c r="E29" s="228"/>
      <c r="F29" s="228"/>
      <c r="G29" s="228"/>
      <c r="H29" s="228"/>
      <c r="I29" s="228"/>
      <c r="J29" s="228"/>
    </row>
    <row r="30" spans="1:10" x14ac:dyDescent="0.25">
      <c r="A30" s="225" t="s">
        <v>715</v>
      </c>
      <c r="B30" s="226" t="s">
        <v>1421</v>
      </c>
      <c r="C30" s="227">
        <v>3</v>
      </c>
      <c r="D30" s="228"/>
      <c r="E30" s="228"/>
      <c r="F30" s="228"/>
      <c r="G30" s="228"/>
      <c r="H30" s="228"/>
      <c r="I30" s="228"/>
      <c r="J30" s="228"/>
    </row>
    <row r="31" spans="1:10" x14ac:dyDescent="0.25">
      <c r="A31" s="225" t="s">
        <v>716</v>
      </c>
      <c r="B31" s="226" t="s">
        <v>1422</v>
      </c>
      <c r="C31" s="227">
        <v>3</v>
      </c>
      <c r="D31" s="228"/>
      <c r="E31" s="228"/>
      <c r="F31" s="228"/>
      <c r="G31" s="228"/>
      <c r="H31" s="228"/>
      <c r="I31" s="228"/>
      <c r="J31" s="228"/>
    </row>
    <row r="32" spans="1:10" x14ac:dyDescent="0.25">
      <c r="A32" s="225" t="s">
        <v>717</v>
      </c>
      <c r="B32" s="226" t="s">
        <v>1423</v>
      </c>
      <c r="C32" s="227">
        <v>5</v>
      </c>
      <c r="D32" s="228"/>
      <c r="E32" s="228"/>
      <c r="F32" s="228"/>
      <c r="G32" s="228"/>
      <c r="H32" s="228"/>
      <c r="I32" s="228"/>
      <c r="J32" s="228"/>
    </row>
    <row r="33" spans="1:10" x14ac:dyDescent="0.25">
      <c r="A33" s="225" t="s">
        <v>718</v>
      </c>
      <c r="B33" s="226" t="s">
        <v>1424</v>
      </c>
      <c r="C33" s="227">
        <v>8</v>
      </c>
      <c r="D33" s="228"/>
      <c r="E33" s="228"/>
      <c r="F33" s="228"/>
      <c r="G33" s="228"/>
      <c r="H33" s="228"/>
      <c r="I33" s="228"/>
      <c r="J33" s="228"/>
    </row>
    <row r="34" spans="1:10" x14ac:dyDescent="0.25">
      <c r="A34" s="225" t="s">
        <v>719</v>
      </c>
      <c r="B34" s="226" t="s">
        <v>1425</v>
      </c>
      <c r="C34" s="227">
        <v>3</v>
      </c>
      <c r="D34" s="228"/>
      <c r="E34" s="228"/>
      <c r="F34" s="228"/>
      <c r="G34" s="228"/>
      <c r="H34" s="228"/>
      <c r="I34" s="228"/>
      <c r="J34" s="228"/>
    </row>
    <row r="35" spans="1:10" x14ac:dyDescent="0.25">
      <c r="A35" s="225" t="s">
        <v>720</v>
      </c>
      <c r="B35" s="226" t="s">
        <v>1426</v>
      </c>
      <c r="C35" s="227">
        <v>4</v>
      </c>
      <c r="D35" s="228"/>
      <c r="E35" s="228"/>
      <c r="F35" s="228"/>
      <c r="G35" s="228"/>
      <c r="H35" s="228"/>
      <c r="I35" s="228"/>
      <c r="J35" s="228"/>
    </row>
    <row r="36" spans="1:10" x14ac:dyDescent="0.25">
      <c r="A36" s="225" t="s">
        <v>721</v>
      </c>
      <c r="B36" s="226" t="s">
        <v>1427</v>
      </c>
      <c r="C36" s="227">
        <v>6</v>
      </c>
      <c r="D36" s="228"/>
      <c r="E36" s="228"/>
      <c r="F36" s="228"/>
      <c r="G36" s="228"/>
      <c r="H36" s="228"/>
      <c r="I36" s="228"/>
      <c r="J36" s="228"/>
    </row>
    <row r="37" spans="1:10" x14ac:dyDescent="0.25">
      <c r="A37" s="225" t="s">
        <v>724</v>
      </c>
      <c r="B37" s="226" t="s">
        <v>1428</v>
      </c>
      <c r="C37" s="227">
        <v>1</v>
      </c>
      <c r="D37" s="228"/>
      <c r="E37" s="228"/>
      <c r="F37" s="228"/>
      <c r="G37" s="228"/>
      <c r="H37" s="228"/>
      <c r="I37" s="228"/>
      <c r="J37" s="228"/>
    </row>
    <row r="38" spans="1:10" x14ac:dyDescent="0.25">
      <c r="A38" s="225" t="s">
        <v>727</v>
      </c>
      <c r="B38" s="226" t="s">
        <v>1429</v>
      </c>
      <c r="C38" s="227">
        <v>6</v>
      </c>
      <c r="D38" s="228"/>
      <c r="E38" s="228"/>
      <c r="F38" s="228"/>
      <c r="G38" s="228"/>
      <c r="H38" s="228"/>
      <c r="I38" s="228"/>
      <c r="J38" s="228"/>
    </row>
    <row r="39" spans="1:10" x14ac:dyDescent="0.25">
      <c r="A39" s="225" t="s">
        <v>728</v>
      </c>
      <c r="B39" s="226" t="s">
        <v>1430</v>
      </c>
      <c r="C39" s="227">
        <v>4</v>
      </c>
      <c r="D39" s="228"/>
      <c r="E39" s="228"/>
      <c r="F39" s="228"/>
      <c r="G39" s="228"/>
      <c r="H39" s="228"/>
      <c r="I39" s="228"/>
      <c r="J39" s="228"/>
    </row>
    <row r="40" spans="1:10" x14ac:dyDescent="0.25">
      <c r="A40" s="225" t="s">
        <v>729</v>
      </c>
      <c r="B40" s="226" t="s">
        <v>1431</v>
      </c>
      <c r="C40" s="227">
        <v>8</v>
      </c>
      <c r="D40" s="228"/>
      <c r="E40" s="228"/>
      <c r="F40" s="228"/>
      <c r="G40" s="228"/>
      <c r="H40" s="228"/>
      <c r="I40" s="228"/>
      <c r="J40" s="228"/>
    </row>
    <row r="41" spans="1:10" x14ac:dyDescent="0.25">
      <c r="A41" s="225" t="s">
        <v>730</v>
      </c>
      <c r="B41" s="226" t="s">
        <v>1432</v>
      </c>
      <c r="C41" s="227">
        <v>4</v>
      </c>
      <c r="D41" s="228"/>
      <c r="E41" s="228"/>
      <c r="F41" s="228"/>
      <c r="G41" s="228"/>
      <c r="H41" s="228"/>
      <c r="I41" s="228"/>
      <c r="J41" s="228"/>
    </row>
    <row r="42" spans="1:10" x14ac:dyDescent="0.25">
      <c r="A42" s="225" t="s">
        <v>731</v>
      </c>
      <c r="B42" s="226" t="s">
        <v>1468</v>
      </c>
      <c r="C42" s="227">
        <v>2</v>
      </c>
      <c r="D42" s="228"/>
      <c r="E42" s="228"/>
      <c r="F42" s="228"/>
      <c r="G42" s="228"/>
      <c r="H42" s="228"/>
      <c r="I42" s="228"/>
      <c r="J42" s="228"/>
    </row>
    <row r="43" spans="1:10" x14ac:dyDescent="0.25">
      <c r="A43" s="225" t="s">
        <v>732</v>
      </c>
      <c r="B43" s="226" t="s">
        <v>1433</v>
      </c>
      <c r="C43" s="227">
        <v>7</v>
      </c>
      <c r="D43" s="228"/>
      <c r="E43" s="228"/>
      <c r="F43" s="228"/>
      <c r="G43" s="228"/>
      <c r="H43" s="228"/>
      <c r="I43" s="228"/>
      <c r="J43" s="228"/>
    </row>
    <row r="44" spans="1:10" x14ac:dyDescent="0.25">
      <c r="A44" s="225" t="s">
        <v>733</v>
      </c>
      <c r="B44" s="226" t="s">
        <v>1434</v>
      </c>
      <c r="C44" s="227">
        <v>4</v>
      </c>
      <c r="D44" s="228"/>
      <c r="E44" s="228"/>
      <c r="F44" s="228"/>
      <c r="G44" s="228"/>
      <c r="H44" s="228"/>
      <c r="I44" s="228"/>
      <c r="J44" s="228"/>
    </row>
    <row r="45" spans="1:10" x14ac:dyDescent="0.25">
      <c r="A45" s="225" t="s">
        <v>734</v>
      </c>
      <c r="B45" s="226" t="s">
        <v>1435</v>
      </c>
      <c r="C45" s="227">
        <v>8</v>
      </c>
      <c r="D45" s="228"/>
      <c r="E45" s="228"/>
      <c r="F45" s="228"/>
      <c r="G45" s="228"/>
      <c r="H45" s="228"/>
      <c r="I45" s="228"/>
      <c r="J45" s="228"/>
    </row>
    <row r="46" spans="1:10" x14ac:dyDescent="0.25">
      <c r="A46" s="225" t="s">
        <v>735</v>
      </c>
      <c r="B46" s="226" t="s">
        <v>1436</v>
      </c>
      <c r="C46" s="227">
        <v>2</v>
      </c>
      <c r="D46" s="228"/>
      <c r="E46" s="228"/>
      <c r="F46" s="228"/>
      <c r="G46" s="228"/>
      <c r="H46" s="228"/>
      <c r="I46" s="228"/>
      <c r="J46" s="228"/>
    </row>
    <row r="47" spans="1:10" x14ac:dyDescent="0.25">
      <c r="A47" s="225" t="s">
        <v>736</v>
      </c>
      <c r="B47" s="226" t="s">
        <v>1437</v>
      </c>
      <c r="C47" s="227">
        <v>2</v>
      </c>
      <c r="D47" s="228"/>
      <c r="E47" s="228"/>
      <c r="F47" s="228"/>
      <c r="G47" s="228"/>
      <c r="H47" s="228"/>
      <c r="I47" s="228"/>
      <c r="J47" s="228"/>
    </row>
    <row r="48" spans="1:10" x14ac:dyDescent="0.25">
      <c r="A48" s="225" t="s">
        <v>737</v>
      </c>
      <c r="B48" s="226" t="s">
        <v>1438</v>
      </c>
      <c r="C48" s="227">
        <v>1</v>
      </c>
      <c r="D48" s="228"/>
      <c r="E48" s="228"/>
      <c r="F48" s="228"/>
      <c r="G48" s="228"/>
      <c r="H48" s="228"/>
      <c r="I48" s="228"/>
      <c r="J48" s="228"/>
    </row>
    <row r="49" spans="1:10" x14ac:dyDescent="0.25">
      <c r="A49" s="225" t="s">
        <v>738</v>
      </c>
      <c r="B49" s="226" t="s">
        <v>1439</v>
      </c>
      <c r="C49" s="227">
        <v>4</v>
      </c>
      <c r="D49" s="228"/>
      <c r="E49" s="228"/>
      <c r="F49" s="228"/>
      <c r="G49" s="228"/>
      <c r="H49" s="228"/>
      <c r="I49" s="228"/>
      <c r="J49" s="228"/>
    </row>
    <row r="50" spans="1:10" x14ac:dyDescent="0.25">
      <c r="A50" s="225" t="s">
        <v>739</v>
      </c>
      <c r="B50" s="226" t="s">
        <v>1440</v>
      </c>
      <c r="C50" s="227">
        <v>1</v>
      </c>
      <c r="D50" s="228"/>
      <c r="E50" s="228"/>
      <c r="F50" s="228"/>
      <c r="G50" s="228"/>
      <c r="H50" s="228"/>
      <c r="I50" s="228"/>
      <c r="J50" s="228"/>
    </row>
    <row r="51" spans="1:10" x14ac:dyDescent="0.25">
      <c r="A51" s="225" t="s">
        <v>740</v>
      </c>
      <c r="B51" s="226" t="s">
        <v>1441</v>
      </c>
      <c r="C51" s="227">
        <v>2</v>
      </c>
      <c r="D51" s="228"/>
      <c r="E51" s="228"/>
      <c r="F51" s="228"/>
      <c r="G51" s="228"/>
      <c r="H51" s="228"/>
      <c r="I51" s="228"/>
      <c r="J51" s="228"/>
    </row>
    <row r="52" spans="1:10" x14ac:dyDescent="0.25">
      <c r="A52" s="225" t="s">
        <v>742</v>
      </c>
      <c r="B52" s="226" t="s">
        <v>1442</v>
      </c>
      <c r="C52" s="227">
        <v>10</v>
      </c>
      <c r="D52" s="228"/>
      <c r="E52" s="228"/>
      <c r="F52" s="228"/>
      <c r="G52" s="228"/>
      <c r="H52" s="228"/>
      <c r="I52" s="228"/>
      <c r="J52" s="228"/>
    </row>
    <row r="53" spans="1:10" x14ac:dyDescent="0.25">
      <c r="A53" s="225" t="s">
        <v>744</v>
      </c>
      <c r="B53" s="226" t="s">
        <v>1443</v>
      </c>
      <c r="C53" s="227">
        <v>1</v>
      </c>
      <c r="D53" s="228"/>
      <c r="E53" s="228"/>
      <c r="F53" s="228"/>
      <c r="G53" s="228"/>
      <c r="H53" s="228"/>
      <c r="I53" s="228"/>
      <c r="J53" s="228"/>
    </row>
    <row r="54" spans="1:10" x14ac:dyDescent="0.25">
      <c r="A54" s="225" t="s">
        <v>746</v>
      </c>
      <c r="B54" s="226" t="s">
        <v>1444</v>
      </c>
      <c r="C54" s="227">
        <v>2</v>
      </c>
      <c r="D54" s="228"/>
      <c r="E54" s="228"/>
      <c r="F54" s="228"/>
      <c r="G54" s="228"/>
      <c r="H54" s="228"/>
      <c r="I54" s="228"/>
      <c r="J54" s="228"/>
    </row>
    <row r="55" spans="1:10" x14ac:dyDescent="0.25">
      <c r="A55" s="225" t="s">
        <v>747</v>
      </c>
      <c r="B55" s="226" t="s">
        <v>1445</v>
      </c>
      <c r="C55" s="227">
        <v>3</v>
      </c>
      <c r="D55" s="228"/>
      <c r="E55" s="228"/>
      <c r="F55" s="228"/>
      <c r="G55" s="228"/>
      <c r="H55" s="228"/>
      <c r="I55" s="228"/>
      <c r="J55" s="228"/>
    </row>
    <row r="56" spans="1:10" x14ac:dyDescent="0.25">
      <c r="A56" s="225" t="s">
        <v>749</v>
      </c>
      <c r="B56" s="226" t="s">
        <v>1446</v>
      </c>
      <c r="C56" s="227">
        <v>1</v>
      </c>
      <c r="D56" s="228"/>
      <c r="E56" s="228"/>
      <c r="F56" s="228"/>
      <c r="G56" s="228"/>
      <c r="H56" s="228"/>
      <c r="I56" s="228"/>
      <c r="J56" s="228"/>
    </row>
    <row r="57" spans="1:10" x14ac:dyDescent="0.25">
      <c r="A57" s="225" t="s">
        <v>750</v>
      </c>
      <c r="B57" s="226" t="s">
        <v>1447</v>
      </c>
      <c r="C57" s="227">
        <v>2</v>
      </c>
      <c r="D57" s="228"/>
      <c r="E57" s="228"/>
      <c r="F57" s="228"/>
      <c r="G57" s="228"/>
      <c r="H57" s="228"/>
      <c r="I57" s="228"/>
      <c r="J57" s="228"/>
    </row>
    <row r="58" spans="1:10" x14ac:dyDescent="0.25">
      <c r="A58" s="225" t="s">
        <v>751</v>
      </c>
      <c r="B58" s="226" t="s">
        <v>1448</v>
      </c>
      <c r="C58" s="227">
        <v>1</v>
      </c>
      <c r="D58" s="228"/>
      <c r="E58" s="228"/>
      <c r="F58" s="228"/>
      <c r="G58" s="228"/>
      <c r="H58" s="228"/>
      <c r="I58" s="228"/>
      <c r="J58" s="228"/>
    </row>
    <row r="59" spans="1:10" x14ac:dyDescent="0.25">
      <c r="A59" s="225" t="s">
        <v>752</v>
      </c>
      <c r="B59" s="226" t="s">
        <v>1449</v>
      </c>
      <c r="C59" s="227">
        <v>1</v>
      </c>
      <c r="D59" s="228"/>
      <c r="E59" s="228"/>
      <c r="F59" s="228"/>
      <c r="G59" s="228"/>
      <c r="H59" s="228"/>
      <c r="I59" s="228"/>
      <c r="J59" s="228"/>
    </row>
    <row r="60" spans="1:10" x14ac:dyDescent="0.25">
      <c r="A60" s="225" t="s">
        <v>754</v>
      </c>
      <c r="B60" s="226" t="s">
        <v>1469</v>
      </c>
      <c r="C60" s="227">
        <v>2</v>
      </c>
      <c r="D60" s="228"/>
      <c r="E60" s="228"/>
      <c r="F60" s="228"/>
      <c r="G60" s="228"/>
      <c r="H60" s="228"/>
      <c r="I60" s="228"/>
      <c r="J60" s="228"/>
    </row>
    <row r="61" spans="1:10" x14ac:dyDescent="0.25">
      <c r="A61" s="225" t="s">
        <v>689</v>
      </c>
      <c r="B61" s="226" t="s">
        <v>1450</v>
      </c>
      <c r="C61" s="227">
        <v>1</v>
      </c>
      <c r="D61" s="228"/>
      <c r="E61" s="228"/>
      <c r="F61" s="228"/>
      <c r="G61" s="228"/>
      <c r="H61" s="228"/>
      <c r="I61" s="228"/>
      <c r="J61" s="228"/>
    </row>
    <row r="62" spans="1:10" x14ac:dyDescent="0.25">
      <c r="A62" s="225" t="s">
        <v>632</v>
      </c>
      <c r="B62" s="226" t="s">
        <v>1451</v>
      </c>
      <c r="C62" s="227">
        <v>5</v>
      </c>
      <c r="D62" s="228"/>
      <c r="E62" s="228"/>
      <c r="F62" s="228"/>
      <c r="G62" s="228"/>
      <c r="H62" s="228"/>
      <c r="I62" s="228"/>
      <c r="J62" s="228"/>
    </row>
    <row r="63" spans="1:10" x14ac:dyDescent="0.25">
      <c r="A63" s="225" t="s">
        <v>697</v>
      </c>
      <c r="B63" s="226" t="s">
        <v>1452</v>
      </c>
      <c r="C63" s="227">
        <v>1</v>
      </c>
      <c r="D63" s="228"/>
      <c r="E63" s="228"/>
      <c r="F63" s="228"/>
      <c r="G63" s="228"/>
      <c r="H63" s="228"/>
      <c r="I63" s="228"/>
      <c r="J63" s="228"/>
    </row>
    <row r="64" spans="1:10" x14ac:dyDescent="0.25">
      <c r="A64" s="225">
        <v>5</v>
      </c>
      <c r="B64" s="226" t="s">
        <v>823</v>
      </c>
      <c r="C64" s="227">
        <v>19.59</v>
      </c>
      <c r="D64" s="228"/>
      <c r="E64" s="228"/>
      <c r="F64" s="228"/>
      <c r="G64" s="228"/>
      <c r="H64" s="228"/>
      <c r="I64" s="228"/>
      <c r="J64" s="228"/>
    </row>
    <row r="65" spans="1:10" x14ac:dyDescent="0.25">
      <c r="A65" s="225">
        <v>6</v>
      </c>
      <c r="B65" s="226" t="s">
        <v>826</v>
      </c>
      <c r="C65" s="227">
        <v>19</v>
      </c>
      <c r="D65" s="228"/>
      <c r="E65" s="228"/>
      <c r="F65" s="228"/>
      <c r="G65" s="228"/>
      <c r="H65" s="228"/>
      <c r="I65" s="228"/>
      <c r="J65" s="228"/>
    </row>
    <row r="66" spans="1:10" x14ac:dyDescent="0.25">
      <c r="A66" s="225">
        <v>4</v>
      </c>
      <c r="B66" s="226" t="s">
        <v>841</v>
      </c>
      <c r="C66" s="227">
        <v>2</v>
      </c>
      <c r="D66" s="228"/>
      <c r="E66" s="228"/>
      <c r="F66" s="228"/>
      <c r="G66" s="228"/>
      <c r="H66" s="228"/>
      <c r="I66" s="228"/>
      <c r="J66" s="228"/>
    </row>
    <row r="67" spans="1:10" x14ac:dyDescent="0.25">
      <c r="A67" s="225">
        <v>1</v>
      </c>
      <c r="B67" s="226" t="s">
        <v>1470</v>
      </c>
      <c r="C67" s="227">
        <v>3500</v>
      </c>
      <c r="D67" s="228"/>
      <c r="E67" s="228"/>
      <c r="F67" s="228"/>
      <c r="G67" s="228"/>
      <c r="H67" s="228"/>
      <c r="I67" s="228"/>
      <c r="J67" s="228"/>
    </row>
    <row r="68" spans="1:10" x14ac:dyDescent="0.25">
      <c r="A68" s="225">
        <v>2</v>
      </c>
      <c r="B68" s="226" t="s">
        <v>971</v>
      </c>
      <c r="C68" s="227">
        <v>70</v>
      </c>
      <c r="D68" s="228"/>
      <c r="E68" s="228"/>
      <c r="F68" s="228"/>
      <c r="G68" s="228"/>
      <c r="H68" s="228"/>
      <c r="I68" s="228"/>
      <c r="J68" s="228"/>
    </row>
    <row r="69" spans="1:10" x14ac:dyDescent="0.25">
      <c r="A69" s="225">
        <v>3</v>
      </c>
      <c r="B69" s="226" t="s">
        <v>972</v>
      </c>
      <c r="C69" s="227">
        <v>550</v>
      </c>
      <c r="D69" s="228"/>
      <c r="E69" s="228"/>
      <c r="F69" s="228"/>
      <c r="G69" s="228"/>
      <c r="H69" s="228"/>
      <c r="I69" s="228"/>
      <c r="J69" s="228"/>
    </row>
    <row r="70" spans="1:10" x14ac:dyDescent="0.25">
      <c r="A70" s="225">
        <v>4</v>
      </c>
      <c r="B70" s="226" t="s">
        <v>974</v>
      </c>
      <c r="C70" s="227">
        <v>210</v>
      </c>
      <c r="D70" s="228"/>
      <c r="E70" s="228"/>
      <c r="F70" s="228"/>
      <c r="G70" s="228"/>
      <c r="H70" s="228"/>
      <c r="I70" s="228"/>
      <c r="J70" s="228"/>
    </row>
    <row r="71" spans="1:10" x14ac:dyDescent="0.25">
      <c r="A71" s="225"/>
      <c r="B71" s="226" t="s">
        <v>977</v>
      </c>
      <c r="C71" s="227">
        <v>4600</v>
      </c>
      <c r="D71" s="228"/>
      <c r="E71" s="228"/>
      <c r="F71" s="228"/>
      <c r="G71" s="228"/>
      <c r="H71" s="228"/>
      <c r="I71" s="228"/>
      <c r="J71" s="228"/>
    </row>
    <row r="72" spans="1:10" x14ac:dyDescent="0.25">
      <c r="A72" s="225"/>
      <c r="B72" s="226" t="s">
        <v>978</v>
      </c>
      <c r="C72" s="227">
        <v>70</v>
      </c>
      <c r="D72" s="228"/>
      <c r="E72" s="228"/>
      <c r="F72" s="228"/>
      <c r="G72" s="228"/>
      <c r="H72" s="228"/>
      <c r="I72" s="228"/>
      <c r="J72" s="228"/>
    </row>
    <row r="73" spans="1:10" x14ac:dyDescent="0.25">
      <c r="A73" s="225">
        <v>7</v>
      </c>
      <c r="B73" s="226" t="s">
        <v>979</v>
      </c>
      <c r="C73" s="227">
        <v>30</v>
      </c>
      <c r="D73" s="228"/>
      <c r="E73" s="228"/>
      <c r="F73" s="228"/>
      <c r="G73" s="228"/>
      <c r="H73" s="228"/>
      <c r="I73" s="228"/>
      <c r="J73" s="228"/>
    </row>
    <row r="74" spans="1:10" x14ac:dyDescent="0.25">
      <c r="A74" s="225">
        <v>8</v>
      </c>
      <c r="B74" s="226" t="s">
        <v>981</v>
      </c>
      <c r="C74" s="227">
        <v>56</v>
      </c>
      <c r="D74" s="228"/>
      <c r="E74" s="228"/>
      <c r="F74" s="228"/>
      <c r="G74" s="228"/>
      <c r="H74" s="228"/>
      <c r="I74" s="228"/>
      <c r="J74" s="228"/>
    </row>
    <row r="75" spans="1:10" x14ac:dyDescent="0.25">
      <c r="A75" s="225">
        <v>9</v>
      </c>
      <c r="B75" s="226" t="s">
        <v>983</v>
      </c>
      <c r="C75" s="227">
        <v>70</v>
      </c>
      <c r="D75" s="228"/>
      <c r="E75" s="228"/>
      <c r="F75" s="228"/>
      <c r="G75" s="228"/>
      <c r="H75" s="228"/>
      <c r="I75" s="228"/>
      <c r="J75" s="228"/>
    </row>
    <row r="76" spans="1:10" x14ac:dyDescent="0.25">
      <c r="A76" s="225">
        <v>10</v>
      </c>
      <c r="B76" s="226" t="s">
        <v>986</v>
      </c>
      <c r="C76" s="227">
        <v>15</v>
      </c>
      <c r="D76" s="228"/>
      <c r="E76" s="228"/>
      <c r="F76" s="228"/>
      <c r="G76" s="228"/>
      <c r="H76" s="228"/>
      <c r="I76" s="228"/>
      <c r="J76" s="228"/>
    </row>
    <row r="77" spans="1:10" x14ac:dyDescent="0.25">
      <c r="A77" s="225">
        <v>11</v>
      </c>
      <c r="B77" s="226" t="s">
        <v>988</v>
      </c>
      <c r="C77" s="227">
        <v>10</v>
      </c>
      <c r="D77" s="228"/>
      <c r="E77" s="228"/>
      <c r="F77" s="228"/>
      <c r="G77" s="228"/>
      <c r="H77" s="228"/>
      <c r="I77" s="228"/>
      <c r="J77" s="228"/>
    </row>
    <row r="78" spans="1:10" x14ac:dyDescent="0.25">
      <c r="A78" s="225">
        <v>12</v>
      </c>
      <c r="B78" s="226" t="s">
        <v>1471</v>
      </c>
      <c r="C78" s="227">
        <v>10</v>
      </c>
      <c r="D78" s="228"/>
      <c r="E78" s="228"/>
      <c r="F78" s="228"/>
      <c r="G78" s="228"/>
      <c r="H78" s="228"/>
      <c r="I78" s="228"/>
      <c r="J78" s="228"/>
    </row>
    <row r="79" spans="1:10" x14ac:dyDescent="0.25">
      <c r="A79" s="225">
        <v>13</v>
      </c>
      <c r="B79" s="226" t="s">
        <v>992</v>
      </c>
      <c r="C79" s="227">
        <v>2</v>
      </c>
      <c r="D79" s="228"/>
      <c r="E79" s="228"/>
      <c r="F79" s="228"/>
      <c r="G79" s="228"/>
      <c r="H79" s="228"/>
      <c r="I79" s="228"/>
      <c r="J79" s="228"/>
    </row>
    <row r="80" spans="1:10" x14ac:dyDescent="0.25">
      <c r="A80" s="225">
        <v>14</v>
      </c>
      <c r="B80" s="226" t="s">
        <v>993</v>
      </c>
      <c r="C80" s="227">
        <v>12</v>
      </c>
      <c r="D80" s="228"/>
      <c r="E80" s="228"/>
      <c r="F80" s="228"/>
      <c r="G80" s="228"/>
      <c r="H80" s="228"/>
      <c r="I80" s="228"/>
      <c r="J80" s="228"/>
    </row>
    <row r="81" spans="1:10" x14ac:dyDescent="0.25">
      <c r="A81" s="225">
        <v>15</v>
      </c>
      <c r="B81" s="226" t="s">
        <v>994</v>
      </c>
      <c r="C81" s="227">
        <v>1</v>
      </c>
      <c r="D81" s="228"/>
      <c r="E81" s="228"/>
      <c r="F81" s="228"/>
      <c r="G81" s="228"/>
      <c r="H81" s="228"/>
      <c r="I81" s="228"/>
      <c r="J81" s="228"/>
    </row>
    <row r="82" spans="1:10" x14ac:dyDescent="0.25">
      <c r="A82" s="225">
        <v>16</v>
      </c>
      <c r="B82" s="226" t="s">
        <v>994</v>
      </c>
      <c r="C82" s="227">
        <v>1</v>
      </c>
      <c r="D82" s="228"/>
      <c r="E82" s="228"/>
      <c r="F82" s="228"/>
      <c r="G82" s="228"/>
      <c r="H82" s="228"/>
      <c r="I82" s="228"/>
      <c r="J82" s="228"/>
    </row>
    <row r="83" spans="1:10" x14ac:dyDescent="0.25">
      <c r="A83" s="225">
        <v>17</v>
      </c>
      <c r="B83" s="226" t="s">
        <v>994</v>
      </c>
      <c r="C83" s="227">
        <v>1</v>
      </c>
      <c r="D83" s="228"/>
      <c r="E83" s="228"/>
      <c r="F83" s="228"/>
      <c r="G83" s="228"/>
      <c r="H83" s="228"/>
      <c r="I83" s="228"/>
      <c r="J83" s="228"/>
    </row>
    <row r="84" spans="1:10" x14ac:dyDescent="0.25">
      <c r="A84" s="225">
        <v>18</v>
      </c>
      <c r="B84" s="226" t="s">
        <v>994</v>
      </c>
      <c r="C84" s="227">
        <v>1</v>
      </c>
      <c r="D84" s="228"/>
      <c r="E84" s="228"/>
      <c r="F84" s="228"/>
      <c r="G84" s="228"/>
      <c r="H84" s="228"/>
      <c r="I84" s="228"/>
      <c r="J84" s="228"/>
    </row>
    <row r="85" spans="1:10" x14ac:dyDescent="0.25">
      <c r="A85" s="225">
        <v>19</v>
      </c>
      <c r="B85" s="226" t="s">
        <v>994</v>
      </c>
      <c r="C85" s="227">
        <v>1</v>
      </c>
      <c r="D85" s="228"/>
      <c r="E85" s="228"/>
      <c r="F85" s="228"/>
      <c r="G85" s="228"/>
      <c r="H85" s="228"/>
      <c r="I85" s="228"/>
      <c r="J85" s="228"/>
    </row>
    <row r="86" spans="1:10" x14ac:dyDescent="0.25">
      <c r="A86" s="225">
        <v>20</v>
      </c>
      <c r="B86" s="226" t="s">
        <v>994</v>
      </c>
      <c r="C86" s="227">
        <v>1</v>
      </c>
      <c r="D86" s="228"/>
      <c r="E86" s="228"/>
      <c r="F86" s="228"/>
      <c r="G86" s="228"/>
      <c r="H86" s="228"/>
      <c r="I86" s="228"/>
      <c r="J86" s="228"/>
    </row>
    <row r="87" spans="1:10" x14ac:dyDescent="0.25">
      <c r="A87" s="225">
        <v>21</v>
      </c>
      <c r="B87" s="226" t="s">
        <v>1003</v>
      </c>
      <c r="C87" s="227">
        <v>110</v>
      </c>
      <c r="D87" s="228"/>
      <c r="E87" s="228"/>
      <c r="F87" s="228"/>
      <c r="G87" s="228"/>
      <c r="H87" s="228"/>
      <c r="I87" s="228"/>
      <c r="J87" s="228"/>
    </row>
    <row r="88" spans="1:10" x14ac:dyDescent="0.25">
      <c r="A88" s="225">
        <v>22</v>
      </c>
      <c r="B88" s="226" t="s">
        <v>1004</v>
      </c>
      <c r="C88" s="227">
        <v>180</v>
      </c>
      <c r="D88" s="228"/>
      <c r="E88" s="228"/>
      <c r="F88" s="228"/>
      <c r="G88" s="228"/>
      <c r="H88" s="228"/>
      <c r="I88" s="228"/>
      <c r="J88" s="228"/>
    </row>
    <row r="89" spans="1:10" x14ac:dyDescent="0.25">
      <c r="A89" s="225">
        <v>23</v>
      </c>
      <c r="B89" s="226" t="s">
        <v>1005</v>
      </c>
      <c r="C89" s="227">
        <v>120</v>
      </c>
      <c r="D89" s="228"/>
      <c r="E89" s="228"/>
      <c r="F89" s="228"/>
      <c r="G89" s="228"/>
      <c r="H89" s="228"/>
      <c r="I89" s="228"/>
      <c r="J89" s="228"/>
    </row>
    <row r="90" spans="1:10" x14ac:dyDescent="0.25">
      <c r="A90" s="225">
        <v>24</v>
      </c>
      <c r="B90" s="226" t="s">
        <v>1006</v>
      </c>
      <c r="C90" s="227">
        <v>6</v>
      </c>
      <c r="D90" s="228"/>
      <c r="E90" s="228"/>
      <c r="F90" s="228"/>
      <c r="G90" s="228"/>
      <c r="H90" s="228"/>
      <c r="I90" s="228"/>
      <c r="J90" s="228"/>
    </row>
    <row r="91" spans="1:10" x14ac:dyDescent="0.25">
      <c r="A91" s="225">
        <v>98</v>
      </c>
      <c r="B91" s="226" t="s">
        <v>1453</v>
      </c>
      <c r="C91" s="227">
        <v>108</v>
      </c>
      <c r="D91" s="228"/>
      <c r="E91" s="228"/>
      <c r="F91" s="228"/>
      <c r="G91" s="228"/>
      <c r="H91" s="228"/>
      <c r="I91" s="228"/>
      <c r="J91" s="228"/>
    </row>
    <row r="92" spans="1:10" x14ac:dyDescent="0.25">
      <c r="A92" s="225">
        <v>99</v>
      </c>
      <c r="B92" s="226" t="s">
        <v>1454</v>
      </c>
      <c r="C92" s="227">
        <v>14</v>
      </c>
      <c r="D92" s="228"/>
      <c r="E92" s="228"/>
      <c r="F92" s="228"/>
      <c r="G92" s="228"/>
      <c r="H92" s="228"/>
      <c r="I92" s="228"/>
      <c r="J92" s="228"/>
    </row>
    <row r="93" spans="1:10" x14ac:dyDescent="0.25">
      <c r="A93" s="225">
        <v>100</v>
      </c>
      <c r="B93" s="226" t="s">
        <v>1455</v>
      </c>
      <c r="C93" s="227">
        <v>7</v>
      </c>
      <c r="D93" s="228"/>
      <c r="E93" s="228"/>
      <c r="F93" s="228"/>
      <c r="G93" s="228"/>
      <c r="H93" s="228"/>
      <c r="I93" s="228"/>
      <c r="J93" s="228"/>
    </row>
    <row r="94" spans="1:10" x14ac:dyDescent="0.25">
      <c r="A94" s="225">
        <v>101</v>
      </c>
      <c r="B94" s="226" t="s">
        <v>1456</v>
      </c>
      <c r="C94" s="227">
        <v>36</v>
      </c>
      <c r="D94" s="228"/>
      <c r="E94" s="228"/>
      <c r="F94" s="228"/>
      <c r="G94" s="228"/>
      <c r="H94" s="228"/>
      <c r="I94" s="228"/>
      <c r="J94" s="228"/>
    </row>
    <row r="95" spans="1:10" x14ac:dyDescent="0.25">
      <c r="A95" s="225">
        <v>102</v>
      </c>
      <c r="B95" s="226" t="s">
        <v>1457</v>
      </c>
      <c r="C95" s="227">
        <v>3</v>
      </c>
      <c r="D95" s="228"/>
      <c r="E95" s="228"/>
      <c r="F95" s="228"/>
      <c r="G95" s="228"/>
      <c r="H95" s="228"/>
      <c r="I95" s="228"/>
      <c r="J95" s="228"/>
    </row>
    <row r="96" spans="1:10" x14ac:dyDescent="0.25">
      <c r="A96" s="225">
        <v>103</v>
      </c>
      <c r="B96" s="226" t="s">
        <v>1458</v>
      </c>
      <c r="C96" s="227">
        <v>6</v>
      </c>
      <c r="D96" s="228"/>
      <c r="E96" s="228"/>
      <c r="F96" s="228"/>
      <c r="G96" s="228"/>
      <c r="H96" s="228"/>
      <c r="I96" s="228"/>
      <c r="J96" s="228"/>
    </row>
    <row r="97" spans="1:10" x14ac:dyDescent="0.25">
      <c r="A97" s="225">
        <v>106</v>
      </c>
      <c r="B97" s="226" t="s">
        <v>1459</v>
      </c>
      <c r="C97" s="227">
        <v>8</v>
      </c>
      <c r="D97" s="228"/>
      <c r="E97" s="228"/>
      <c r="F97" s="228"/>
      <c r="G97" s="228"/>
      <c r="H97" s="228"/>
      <c r="I97" s="228"/>
      <c r="J97" s="228"/>
    </row>
    <row r="98" spans="1:10" x14ac:dyDescent="0.25">
      <c r="A98" s="225">
        <v>107</v>
      </c>
      <c r="B98" s="226" t="s">
        <v>1187</v>
      </c>
      <c r="C98" s="227">
        <v>320</v>
      </c>
      <c r="D98" s="228"/>
      <c r="E98" s="228"/>
      <c r="F98" s="228"/>
      <c r="G98" s="228"/>
      <c r="H98" s="228"/>
      <c r="I98" s="228"/>
      <c r="J98" s="228"/>
    </row>
    <row r="99" spans="1:10" x14ac:dyDescent="0.25">
      <c r="A99" s="225">
        <v>108</v>
      </c>
      <c r="B99" s="226" t="s">
        <v>1189</v>
      </c>
      <c r="C99" s="227">
        <v>160</v>
      </c>
      <c r="D99" s="228"/>
      <c r="E99" s="228"/>
      <c r="F99" s="228"/>
      <c r="G99" s="228"/>
      <c r="H99" s="228"/>
      <c r="I99" s="228"/>
      <c r="J99" s="228"/>
    </row>
    <row r="100" spans="1:10" x14ac:dyDescent="0.25">
      <c r="A100" s="225">
        <v>109</v>
      </c>
      <c r="B100" s="226" t="s">
        <v>1192</v>
      </c>
      <c r="C100" s="227">
        <v>190</v>
      </c>
      <c r="D100" s="228"/>
      <c r="E100" s="228"/>
      <c r="F100" s="228"/>
      <c r="G100" s="228"/>
      <c r="H100" s="228"/>
      <c r="I100" s="228"/>
      <c r="J100" s="228"/>
    </row>
    <row r="101" spans="1:10" x14ac:dyDescent="0.25">
      <c r="A101" s="225">
        <v>115</v>
      </c>
      <c r="B101" s="226" t="s">
        <v>1460</v>
      </c>
      <c r="C101" s="227"/>
      <c r="D101" s="228"/>
      <c r="E101" s="228"/>
      <c r="F101" s="228"/>
      <c r="G101" s="228"/>
      <c r="H101" s="228"/>
      <c r="I101" s="228"/>
      <c r="J101" s="228"/>
    </row>
    <row r="102" spans="1:10" x14ac:dyDescent="0.25">
      <c r="A102" s="225"/>
      <c r="B102" s="226" t="s">
        <v>1472</v>
      </c>
      <c r="C102" s="227">
        <v>1</v>
      </c>
      <c r="D102" s="228"/>
      <c r="E102" s="228"/>
      <c r="F102" s="228"/>
      <c r="G102" s="228"/>
      <c r="H102" s="228"/>
      <c r="I102" s="228"/>
      <c r="J102" s="228"/>
    </row>
    <row r="103" spans="1:10" x14ac:dyDescent="0.25">
      <c r="A103" s="225">
        <v>116</v>
      </c>
      <c r="B103" s="226" t="s">
        <v>1211</v>
      </c>
      <c r="C103" s="227">
        <v>3</v>
      </c>
      <c r="D103" s="228"/>
      <c r="E103" s="228"/>
      <c r="F103" s="228"/>
      <c r="G103" s="228"/>
      <c r="H103" s="228"/>
      <c r="I103" s="228"/>
      <c r="J103" s="228"/>
    </row>
    <row r="104" spans="1:10" x14ac:dyDescent="0.25">
      <c r="A104" s="225">
        <v>118</v>
      </c>
      <c r="B104" s="226" t="s">
        <v>1214</v>
      </c>
      <c r="C104" s="227">
        <v>1</v>
      </c>
      <c r="D104" s="228"/>
      <c r="E104" s="228"/>
      <c r="F104" s="228"/>
      <c r="G104" s="228"/>
      <c r="H104" s="228"/>
      <c r="I104" s="228"/>
      <c r="J104" s="228"/>
    </row>
    <row r="105" spans="1:10" x14ac:dyDescent="0.25">
      <c r="A105" s="225">
        <v>119</v>
      </c>
      <c r="B105" s="226" t="s">
        <v>1220</v>
      </c>
      <c r="C105" s="227">
        <v>3</v>
      </c>
      <c r="D105" s="228"/>
      <c r="E105" s="228"/>
      <c r="F105" s="228"/>
      <c r="G105" s="228"/>
      <c r="H105" s="228"/>
      <c r="I105" s="228"/>
      <c r="J105" s="228"/>
    </row>
    <row r="106" spans="1:10" x14ac:dyDescent="0.25">
      <c r="A106" s="225">
        <v>121</v>
      </c>
      <c r="B106" s="226" t="s">
        <v>1222</v>
      </c>
      <c r="C106" s="227">
        <v>60</v>
      </c>
      <c r="D106" s="228"/>
      <c r="E106" s="228"/>
      <c r="F106" s="228"/>
      <c r="G106" s="228"/>
      <c r="H106" s="228"/>
      <c r="I106" s="228"/>
      <c r="J106" s="228"/>
    </row>
    <row r="107" spans="1:10" x14ac:dyDescent="0.25">
      <c r="A107" s="225"/>
      <c r="B107" s="226" t="s">
        <v>1224</v>
      </c>
      <c r="C107" s="227">
        <v>360</v>
      </c>
      <c r="D107" s="228"/>
      <c r="E107" s="228"/>
      <c r="F107" s="228"/>
      <c r="G107" s="228"/>
      <c r="H107" s="228"/>
      <c r="I107" s="228"/>
      <c r="J107" s="228"/>
    </row>
    <row r="108" spans="1:10" x14ac:dyDescent="0.25">
      <c r="A108" s="225"/>
      <c r="B108" s="226" t="s">
        <v>1225</v>
      </c>
      <c r="C108" s="227">
        <v>240</v>
      </c>
      <c r="D108" s="228"/>
      <c r="E108" s="228"/>
      <c r="F108" s="228"/>
      <c r="G108" s="228"/>
      <c r="H108" s="228"/>
      <c r="I108" s="228"/>
      <c r="J108" s="228"/>
    </row>
    <row r="109" spans="1:10" x14ac:dyDescent="0.25">
      <c r="A109" s="225">
        <v>122</v>
      </c>
      <c r="B109" s="226" t="s">
        <v>1192</v>
      </c>
      <c r="C109" s="227">
        <v>190</v>
      </c>
      <c r="D109" s="228"/>
      <c r="E109" s="228"/>
      <c r="F109" s="228"/>
      <c r="G109" s="228"/>
      <c r="H109" s="228"/>
      <c r="I109" s="228"/>
      <c r="J109" s="228"/>
    </row>
    <row r="110" spans="1:10" x14ac:dyDescent="0.25">
      <c r="A110" s="225"/>
      <c r="B110" s="226" t="s">
        <v>1245</v>
      </c>
      <c r="C110" s="227">
        <v>2</v>
      </c>
      <c r="D110" s="228"/>
      <c r="E110" s="228"/>
      <c r="F110" s="228"/>
      <c r="G110" s="228"/>
      <c r="H110" s="228"/>
      <c r="I110" s="228"/>
      <c r="J110" s="228"/>
    </row>
    <row r="111" spans="1:10" x14ac:dyDescent="0.25">
      <c r="A111" s="225"/>
      <c r="B111" s="226" t="s">
        <v>1248</v>
      </c>
      <c r="C111" s="227">
        <v>2</v>
      </c>
      <c r="D111" s="228"/>
      <c r="E111" s="228"/>
      <c r="F111" s="228"/>
      <c r="G111" s="228"/>
      <c r="H111" s="228"/>
      <c r="I111" s="228"/>
      <c r="J111" s="228"/>
    </row>
    <row r="112" spans="1:10" x14ac:dyDescent="0.25">
      <c r="A112" s="225"/>
      <c r="B112" s="226" t="s">
        <v>1473</v>
      </c>
      <c r="C112" s="227">
        <v>2</v>
      </c>
      <c r="D112" s="228"/>
      <c r="E112" s="228"/>
      <c r="F112" s="228"/>
      <c r="G112" s="228"/>
      <c r="H112" s="228"/>
      <c r="I112" s="228"/>
      <c r="J112" s="228"/>
    </row>
    <row r="113" spans="1:10" x14ac:dyDescent="0.25">
      <c r="A113" s="225"/>
      <c r="B113" s="226" t="s">
        <v>1255</v>
      </c>
      <c r="C113" s="227">
        <v>2</v>
      </c>
      <c r="D113" s="228"/>
      <c r="E113" s="228"/>
      <c r="F113" s="228"/>
      <c r="G113" s="228"/>
      <c r="H113" s="228"/>
      <c r="I113" s="228"/>
      <c r="J113" s="228"/>
    </row>
    <row r="114" spans="1:10" x14ac:dyDescent="0.25">
      <c r="A114" s="225">
        <v>10</v>
      </c>
      <c r="B114" s="226" t="s">
        <v>1257</v>
      </c>
      <c r="C114" s="227">
        <v>1</v>
      </c>
      <c r="D114" s="228"/>
      <c r="E114" s="228"/>
      <c r="F114" s="228"/>
      <c r="G114" s="228"/>
      <c r="H114" s="228"/>
      <c r="I114" s="228"/>
      <c r="J114" s="228"/>
    </row>
    <row r="115" spans="1:10" x14ac:dyDescent="0.25">
      <c r="A115" s="225">
        <v>11</v>
      </c>
      <c r="B115" s="226" t="s">
        <v>1257</v>
      </c>
      <c r="C115" s="227">
        <v>1</v>
      </c>
      <c r="D115" s="228"/>
      <c r="E115" s="228"/>
      <c r="F115" s="228"/>
      <c r="G115" s="228"/>
      <c r="H115" s="228"/>
      <c r="I115" s="228"/>
      <c r="J115" s="228"/>
    </row>
    <row r="116" spans="1:10" x14ac:dyDescent="0.25">
      <c r="A116" s="225">
        <v>15</v>
      </c>
      <c r="B116" s="226" t="s">
        <v>1474</v>
      </c>
      <c r="C116" s="227">
        <v>1</v>
      </c>
      <c r="D116" s="228"/>
      <c r="E116" s="228"/>
      <c r="F116" s="228"/>
      <c r="G116" s="228"/>
      <c r="H116" s="228"/>
      <c r="I116" s="228"/>
      <c r="J116" s="228"/>
    </row>
    <row r="117" spans="1:10" x14ac:dyDescent="0.25">
      <c r="A117" s="225">
        <v>16</v>
      </c>
      <c r="B117" s="226" t="s">
        <v>1287</v>
      </c>
      <c r="C117" s="227">
        <v>1</v>
      </c>
      <c r="D117" s="228"/>
      <c r="E117" s="228"/>
      <c r="F117" s="228"/>
      <c r="G117" s="228"/>
      <c r="H117" s="228"/>
      <c r="I117" s="228"/>
      <c r="J117" s="228"/>
    </row>
    <row r="118" spans="1:10" x14ac:dyDescent="0.25">
      <c r="A118" s="225">
        <v>17</v>
      </c>
      <c r="B118" s="226" t="s">
        <v>1290</v>
      </c>
      <c r="C118" s="227">
        <v>1</v>
      </c>
      <c r="D118" s="228"/>
      <c r="E118" s="228"/>
      <c r="F118" s="228"/>
      <c r="G118" s="228"/>
      <c r="H118" s="228"/>
      <c r="I118" s="228"/>
      <c r="J118" s="228"/>
    </row>
    <row r="119" spans="1:10" x14ac:dyDescent="0.25">
      <c r="A119" s="225">
        <v>18</v>
      </c>
      <c r="B119" s="226" t="s">
        <v>1294</v>
      </c>
      <c r="C119" s="227">
        <v>1</v>
      </c>
      <c r="D119" s="228"/>
      <c r="E119" s="228"/>
      <c r="F119" s="228"/>
      <c r="G119" s="228"/>
      <c r="H119" s="228"/>
      <c r="I119" s="228"/>
      <c r="J119" s="228"/>
    </row>
    <row r="120" spans="1:10" x14ac:dyDescent="0.25">
      <c r="A120" s="225">
        <v>19</v>
      </c>
      <c r="B120" s="226" t="s">
        <v>1297</v>
      </c>
      <c r="C120" s="227">
        <v>1</v>
      </c>
      <c r="D120" s="228"/>
      <c r="E120" s="228"/>
      <c r="F120" s="228"/>
      <c r="G120" s="228"/>
      <c r="H120" s="228"/>
      <c r="I120" s="228"/>
      <c r="J120" s="228"/>
    </row>
    <row r="121" spans="1:10" x14ac:dyDescent="0.25">
      <c r="A121" s="225">
        <v>20</v>
      </c>
      <c r="B121" s="226" t="s">
        <v>1300</v>
      </c>
      <c r="C121" s="227">
        <v>1</v>
      </c>
      <c r="D121" s="228"/>
      <c r="E121" s="228"/>
      <c r="F121" s="228"/>
      <c r="G121" s="228"/>
      <c r="H121" s="228"/>
      <c r="I121" s="228"/>
      <c r="J121" s="228"/>
    </row>
    <row r="122" spans="1:10" x14ac:dyDescent="0.25">
      <c r="A122" s="225">
        <v>21</v>
      </c>
      <c r="B122" s="226" t="s">
        <v>1304</v>
      </c>
      <c r="C122" s="227">
        <v>4</v>
      </c>
      <c r="D122" s="228"/>
      <c r="E122" s="228"/>
      <c r="F122" s="228"/>
      <c r="G122" s="228"/>
      <c r="H122" s="228"/>
      <c r="I122" s="228"/>
      <c r="J122" s="228"/>
    </row>
    <row r="123" spans="1:10" x14ac:dyDescent="0.25">
      <c r="A123" s="225">
        <v>22</v>
      </c>
      <c r="B123" s="226" t="s">
        <v>1475</v>
      </c>
      <c r="C123" s="227">
        <v>1</v>
      </c>
      <c r="D123" s="228"/>
      <c r="E123" s="228"/>
      <c r="F123" s="228"/>
      <c r="G123" s="228"/>
      <c r="H123" s="228"/>
      <c r="I123" s="228"/>
      <c r="J123" s="228"/>
    </row>
  </sheetData>
  <sheetProtection algorithmName="SHA-512" hashValue="8L7P6Qh+2B/KdcDvv2k0sfU0yg+ve3zLsz1m5Mk/vA1g/n3b9OS8vtdMzCYoVDXI51p1JeUCC/S0e35wXgBZQw==" saltValue="jpKid6Xf2t4G8gYnUwGseg==" spinCount="100000" sheet="1" objects="1" scenarios="1"/>
  <mergeCells count="2">
    <mergeCell ref="F3:H3"/>
    <mergeCell ref="I3:J3"/>
  </mergeCells>
  <pageMargins left="0.39370078740157483" right="0.19685039370078741" top="0.74803149606299213" bottom="0.74803149606299213" header="0.31496062992125984" footer="0.31496062992125984"/>
  <pageSetup paperSize="9" firstPageNumber="60" orientation="landscape" useFirstPageNumber="1" horizontalDpi="4294967293" r:id="rId1"/>
  <headerFooter>
    <oddFooter>&amp;LSeznam ponujene opreme -Vrtec Pod gradom enota Prule&amp;R&amp;P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1</vt:i4>
      </vt:variant>
    </vt:vector>
  </HeadingPairs>
  <TitlesOfParts>
    <vt:vector size="3" baseType="lpstr">
      <vt:lpstr>PONUDBENI PREDRAČUN</vt:lpstr>
      <vt:lpstr>SEZNAM PONUJENE OPREME</vt:lpstr>
      <vt:lpstr>'SEZNAM PONUJENE OPREME'!Tiskanje_naslovov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mico prvulovic</dc:creator>
  <cp:lastModifiedBy>Dejan Mezek</cp:lastModifiedBy>
  <cp:lastPrinted>2017-03-10T11:18:23Z</cp:lastPrinted>
  <dcterms:created xsi:type="dcterms:W3CDTF">2017-03-04T06:41:16Z</dcterms:created>
  <dcterms:modified xsi:type="dcterms:W3CDTF">2017-03-10T11:18:58Z</dcterms:modified>
</cp:coreProperties>
</file>