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POPIS'!$A$1:$J$457</definedName>
    <definedName name="_xlnm.Print_Area" localSheetId="5">'OBRTNIŠKA DELA POPIS'!$A$1:$G$258</definedName>
    <definedName name="_xlnm.Print_Area" localSheetId="4">'OBRTNIŠKA DELA REK'!$A$1:$F$18</definedName>
  </definedNames>
  <calcPr calcId="125725"/>
</workbook>
</file>

<file path=xl/calcChain.xml><?xml version="1.0" encoding="utf-8"?>
<calcChain xmlns="http://schemas.openxmlformats.org/spreadsheetml/2006/main">
  <c r="G20" i="3"/>
  <c r="F31" i="7"/>
  <c r="J331" i="6"/>
  <c r="J326"/>
  <c r="F187" i="7" l="1"/>
  <c r="F184"/>
  <c r="F173"/>
  <c r="F134" l="1"/>
  <c r="F133"/>
  <c r="F132"/>
  <c r="F127"/>
  <c r="F125"/>
  <c r="F122"/>
  <c r="F121"/>
  <c r="F120"/>
  <c r="F119"/>
  <c r="F113"/>
  <c r="F112"/>
  <c r="F111"/>
  <c r="F107"/>
  <c r="F106"/>
  <c r="F105"/>
  <c r="F102"/>
  <c r="F101"/>
  <c r="F100"/>
  <c r="F99"/>
  <c r="F98"/>
  <c r="F97"/>
  <c r="F96"/>
  <c r="F95"/>
  <c r="F94"/>
  <c r="F93"/>
  <c r="F92"/>
  <c r="F91"/>
  <c r="F90"/>
  <c r="J94" i="6"/>
  <c r="J67"/>
  <c r="J221" l="1"/>
  <c r="J112"/>
  <c r="F33" i="7" l="1"/>
  <c r="F32"/>
  <c r="J92" i="6"/>
  <c r="J91"/>
  <c r="J321"/>
  <c r="F256" i="7"/>
  <c r="F246"/>
  <c r="F236"/>
  <c r="F226"/>
  <c r="F89"/>
  <c r="F88"/>
  <c r="F189" l="1"/>
  <c r="F9" i="5" s="1"/>
  <c r="F180" i="7"/>
  <c r="F8" i="5" s="1"/>
  <c r="F153" i="7"/>
  <c r="F6" i="5" s="1"/>
  <c r="F166" i="7"/>
  <c r="F7" i="5" s="1"/>
  <c r="F131" i="7"/>
  <c r="F126"/>
  <c r="F118"/>
  <c r="F117"/>
  <c r="F87" l="1"/>
  <c r="J225" i="6"/>
  <c r="J228"/>
  <c r="F86" i="7"/>
  <c r="F85"/>
  <c r="F84"/>
  <c r="F83"/>
  <c r="F82"/>
  <c r="F81"/>
  <c r="F80"/>
  <c r="F79"/>
  <c r="F78"/>
  <c r="F77"/>
  <c r="F76"/>
  <c r="F75"/>
  <c r="F74"/>
  <c r="F73"/>
  <c r="F72"/>
  <c r="F71"/>
  <c r="F70"/>
  <c r="F64"/>
  <c r="J84" i="6"/>
  <c r="J70"/>
  <c r="F171" i="7" l="1"/>
  <c r="F69"/>
  <c r="F68"/>
  <c r="F67"/>
  <c r="F66"/>
  <c r="F63"/>
  <c r="F62"/>
  <c r="F28"/>
  <c r="F37" s="1"/>
  <c r="J116" i="6"/>
  <c r="J231"/>
  <c r="J109"/>
  <c r="J106"/>
  <c r="J47"/>
  <c r="J45"/>
  <c r="J61"/>
  <c r="J64"/>
  <c r="J73"/>
  <c r="J75"/>
  <c r="J78"/>
  <c r="J81"/>
  <c r="J87"/>
  <c r="J90"/>
  <c r="J98"/>
  <c r="F19" i="7"/>
  <c r="F16"/>
  <c r="J100" i="6" l="1"/>
  <c r="F175" i="7"/>
  <c r="F10" i="5" s="1"/>
  <c r="F136" i="7"/>
  <c r="F5" i="5" s="1"/>
  <c r="F22" i="7"/>
  <c r="F3" i="5" s="1"/>
  <c r="J50" i="6"/>
  <c r="C7" i="4" s="1"/>
  <c r="F216" i="7"/>
  <c r="F11" i="5"/>
  <c r="C15" i="4"/>
  <c r="F4" i="5"/>
  <c r="J333" i="6" l="1"/>
  <c r="C17" i="4" s="1"/>
  <c r="F258" i="7"/>
  <c r="F12" i="5" s="1"/>
  <c r="F13" s="1"/>
  <c r="J395" i="6"/>
  <c r="C19" i="4" s="1"/>
  <c r="C13"/>
  <c r="J118" i="6"/>
  <c r="C9" i="4"/>
  <c r="F15" i="5" l="1"/>
  <c r="G13" i="3" s="1"/>
  <c r="C11" i="4"/>
  <c r="C21" s="1"/>
  <c r="C23" l="1"/>
  <c r="G11" i="3" s="1"/>
  <c r="G16" l="1"/>
  <c r="G18" l="1"/>
  <c r="G22" l="1"/>
</calcChain>
</file>

<file path=xl/comments1.xml><?xml version="1.0" encoding="utf-8"?>
<comments xmlns="http://schemas.openxmlformats.org/spreadsheetml/2006/main">
  <authors>
    <author>Aleš Kovač</author>
  </authors>
  <commentList>
    <comment ref="B209" authorId="0">
      <text>
        <r>
          <rPr>
            <sz val="9"/>
            <color indexed="81"/>
            <rFont val="Tahoma"/>
            <family val="2"/>
            <charset val="238"/>
          </rPr>
          <t xml:space="preserve">Glej zavihek (.xls) : Pozar. klas. SIST EN 13501-1
</t>
        </r>
      </text>
    </comment>
    <comment ref="B210"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211"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<sst xmlns="http://schemas.openxmlformats.org/spreadsheetml/2006/main" count="486" uniqueCount="312">
  <si>
    <t>REKAPITULACIJA</t>
  </si>
  <si>
    <t>varnostni načrt</t>
  </si>
  <si>
    <t>GRADBENA DELA</t>
  </si>
  <si>
    <t>ZEMELJSKA DELA</t>
  </si>
  <si>
    <t>TESARSKA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</si>
  <si>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</si>
  <si>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</si>
  <si>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</si>
  <si>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</si>
  <si>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</si>
  <si>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</si>
  <si>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</si>
  <si>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</si>
  <si>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</si>
  <si>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</si>
  <si>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</si>
  <si>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</si>
  <si>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</si>
  <si>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</si>
  <si>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</si>
  <si>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</si>
  <si>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</si>
  <si>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</si>
  <si>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</si>
  <si>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</si>
  <si>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IV.</t>
  </si>
  <si>
    <t>ARMIRANO-BETONSKA DELA</t>
  </si>
  <si>
    <t>V.</t>
  </si>
  <si>
    <t>VI.</t>
  </si>
  <si>
    <t>VII.</t>
  </si>
  <si>
    <t>KANALIZACIJA</t>
  </si>
  <si>
    <t>S K U P A J:</t>
  </si>
  <si>
    <t xml:space="preserve">IV. </t>
  </si>
  <si>
    <t>ARMIRANOBETONSKA DELA</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</si>
  <si>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</si>
  <si>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</si>
  <si>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</si>
  <si>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</si>
  <si>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</si>
  <si>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</si>
  <si>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</si>
  <si>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</si>
  <si>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</si>
  <si>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</si>
  <si>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</si>
  <si>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</si>
  <si>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</si>
  <si>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</si>
  <si>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</si>
  <si>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</si>
  <si>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</si>
  <si>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</si>
  <si>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</si>
  <si>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</si>
  <si>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</si>
  <si>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</si>
  <si>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IX.</t>
  </si>
  <si>
    <t>X.</t>
  </si>
  <si>
    <t>Nakladanje odpadkov (les, kovina, steklo…..) na kamion in odvoz na stalno deponijo</t>
  </si>
  <si>
    <t>B/ OBRTNIŠKA  DELA</t>
  </si>
  <si>
    <t>V. KERAMIČARSKA DELA</t>
  </si>
  <si>
    <t>VIII. SLIKOPLESKARSKA DELA</t>
  </si>
  <si>
    <t xml:space="preserve">   </t>
  </si>
  <si>
    <t>-</t>
  </si>
  <si>
    <t>B/</t>
  </si>
  <si>
    <t>KROVSKO IN KLEPARSKA DELA</t>
  </si>
  <si>
    <t>KERAMIČARSKA DELA</t>
  </si>
  <si>
    <t>MONTAŽNI STROP IN STENE</t>
  </si>
  <si>
    <t>SLIKOPLESKARSKA DELA</t>
  </si>
  <si>
    <t>NARAVNI KAMEN</t>
  </si>
  <si>
    <t>FASADERSKA DELA</t>
  </si>
  <si>
    <t>OBRTNIŠKA DELA SKUPAJ:</t>
  </si>
  <si>
    <t xml:space="preserve">OBJEKT: </t>
  </si>
  <si>
    <t>LOKACIJA:</t>
  </si>
  <si>
    <t>TALNE OBLOGE</t>
  </si>
  <si>
    <t>II. KLJUČAVNIČARSKA DELA</t>
  </si>
  <si>
    <t>S temi popisi je zajeta ocena investicije za izvedbo gradbenih in obrtniških del za</t>
  </si>
  <si>
    <t>kos</t>
  </si>
  <si>
    <t>m1</t>
  </si>
  <si>
    <t>pred začetkom del na fasadi je potrebno temeljito preveriti stanje ometov s pretrkavanjem, omete, ki se</t>
  </si>
  <si>
    <t xml:space="preserve">luščijo in podvotljena mesta je dopustno odstraniti, omete, ki so trdni,  je potrebno ohraniti. </t>
  </si>
  <si>
    <t xml:space="preserve">ENERGETSKA SANACIJA </t>
  </si>
  <si>
    <t>LJUBLJANA</t>
  </si>
  <si>
    <t>Ravnost fasadnih površin in podlage izvajati-kontrolirati v skladu z  DIN 18202 in ÖNORM B 2259</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</si>
  <si>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</si>
  <si>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 xml:space="preserve"> mesta odstranjenih ometov je potrebno označiti na kartografski podlogi (lahko tudi na fotografiji)</t>
  </si>
  <si>
    <t>Demontaža posamičnih  vertikalnih žlebov in delov strelovodne napeljave in priprava za kasnejšo ponovno namestitev.</t>
  </si>
  <si>
    <t>Odstranitev lesenega opaža fasade vključno z podkonstrukcijo in obstoječo termoizolacijo, ter nakladanje na prevozno sredstvo in odvoz na stalno deponijo.</t>
  </si>
  <si>
    <t>Demontaža napisnih tabel, konzol  ter hramba za ponovno namestitev.</t>
  </si>
  <si>
    <t>Emisije hlapnih organskih</t>
  </si>
  <si>
    <t>Visokotlačno čiščenje temelnega zidca.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</si>
  <si>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</si>
  <si>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</si>
  <si>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</si>
  <si>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</si>
  <si>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</si>
  <si>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</si>
  <si>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Zbijanje poškodovanih fasadnih ometov, do zdrave podlage</t>
  </si>
  <si>
    <t>Vgradnja odstranjenih in deponiranih odtočnih cevi strešnih vod, s sidranjem v fasadne stene (nova pritrdila) , s priklopom na obstoječe strešne žlebove, s predelavo kotlička in priklopom na obstoječe  peskolovne jaške.</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</si>
  <si>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</si>
  <si>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</si>
  <si>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</si>
  <si>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</si>
  <si>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</si>
  <si>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Špalete odprtin se izvede s 3cm EPS in fasadno oblogo, kar je zajeti v ceni postavke.</t>
  </si>
  <si>
    <t>Demontaža elementov   instalacij in začasno skladiščenje s fasade objekta, s ponovno montažo in priklopom le teh po končanih delih.</t>
  </si>
  <si>
    <t>kpl</t>
  </si>
  <si>
    <t>Odstranitev kompletnega razvoda – vertikale strelovoda, s ponovno montažo oz. nadomestitvijo z novim, po končanih delih, s pridobljenimi meritvami.</t>
  </si>
  <si>
    <t>Odstranitev pločevinastih horizontalnih in vertikalnih elementov zaključka strehe, ter nakladanje na prevozno sredstvo in odvoz na stalno deponijo.</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</si>
  <si>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</si>
  <si>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</si>
  <si>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</si>
  <si>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</si>
  <si>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Zasipi jarkov po izvedbi izolacije cokla fasade, z materialom deponiranim na gradbišču, z utrjevanjem in nabijanjem v plasteh.</t>
  </si>
  <si>
    <t>Odstranitev humusa s travo, širine 60 cm  in odkop zemljine in nasutja v globini do 1 m, z odvozom zemljine na gradbiščno deponijo in ponovno vgradnjo in zatravitvijo po končanih delih</t>
  </si>
  <si>
    <t>X. FASADERSKA DELA</t>
  </si>
  <si>
    <t>STAVBNO POHIŠTVO</t>
  </si>
  <si>
    <t>O1</t>
  </si>
  <si>
    <t>O2</t>
  </si>
  <si>
    <t>O3</t>
  </si>
  <si>
    <t>O5</t>
  </si>
  <si>
    <t>O6</t>
  </si>
  <si>
    <t>O8</t>
  </si>
  <si>
    <t>O11</t>
  </si>
  <si>
    <t>O13</t>
  </si>
  <si>
    <t>KOTNA VEZ: okvir in krilo križana kotna vez</t>
  </si>
  <si>
    <t>VRSTA LESA: smreka, dolžinsko nespojen troslojno lepljen les</t>
  </si>
  <si>
    <t>OKOVJE: vrtljivo nagibno okovje ROTO</t>
  </si>
  <si>
    <t xml:space="preserve">ODKAPNIK: ALU pokrivni odkapni profil na okvirju in krilu </t>
  </si>
  <si>
    <t>SILIKON: transparentni</t>
  </si>
  <si>
    <t>TESNILO: 2 x</t>
  </si>
  <si>
    <t>POVRŠINSKA OBDELAVA: leseni deli okna so površinsko končno obdelani s premazi na vodni osnovi, barva po izboru projektanta</t>
  </si>
  <si>
    <t>NOTRANJE POLICE:  PVC, svetli marmor, globine do 30 cm, po izboru projektanta</t>
  </si>
  <si>
    <t>Stik okenskega okvirja in zidu se zaključi z letvico širine do 10cm.</t>
  </si>
  <si>
    <t>O15</t>
  </si>
  <si>
    <t>O16</t>
  </si>
  <si>
    <t>O17</t>
  </si>
  <si>
    <t>O18</t>
  </si>
  <si>
    <t>O19</t>
  </si>
  <si>
    <t>O20</t>
  </si>
  <si>
    <t>O21</t>
  </si>
  <si>
    <t>O24</t>
  </si>
  <si>
    <t>O25</t>
  </si>
  <si>
    <t>V1</t>
  </si>
  <si>
    <t>V2</t>
  </si>
  <si>
    <t>V3</t>
  </si>
  <si>
    <t>V7</t>
  </si>
  <si>
    <t>V4</t>
  </si>
  <si>
    <t>V6</t>
  </si>
  <si>
    <t>TOPLOTNA PREHODNOST: Ug=0,6 W/m2K, Uw= &lt;1,0 W/m2K</t>
  </si>
  <si>
    <t>O26</t>
  </si>
  <si>
    <t>O27</t>
  </si>
  <si>
    <t>Slikarska obdelava okenskih špalet z notranje strani, širine 30 cm, 2 x glajenje in brušenje, izvedba osnovnega premaza z Akril emulzijo ter 2 x premaz z Jupolom.</t>
  </si>
  <si>
    <t xml:space="preserve">V ceni vseh postavk je zajeti vsa dela, ves osnovni, pritrdilni in tesnilni material, vse prenose, vse za gotove vgrajene elemente. Vsa stikovanja in pritrditve  je potrebno izvesti kvalitetno, po detajlih. </t>
  </si>
  <si>
    <t>Izvedba novega oz. dopolnjenega odkapnega zaključka ob stiku nove fasadne obloge in obstoječih  vhodov, nadstreškov..., alu pločevina v naravni  barvi kot obstoječe obrobe, r.š. cca 60cm, z odkapnim nosom, z vsemi potrebnimi tesnjenji.</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</si>
  <si>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</si>
  <si>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ZUNANJE POLICE: aluminij, globine30 cm, izvedene na nosilni OSB konstrukciji, barva ALU natur</t>
  </si>
  <si>
    <t>Sidranje: JUBIZOL PLASTIČNA SIDRA S KOVINSKIM JEDROM     (4 sider/m2)</t>
  </si>
  <si>
    <t>Lepilo: JUBIZOL lepilna malta (debeline 5-20 mm)</t>
  </si>
  <si>
    <t>Sidranje: PLASTIČNA SIDRA S KOVINSKIM JEDROM                   EJOT STR-U     (6 sider/m2), izvedba po priloženi shemi!</t>
  </si>
  <si>
    <t xml:space="preserve">Osnovni omet: JUBIZOL lepilna malta (debeline 4 - 5 mm) </t>
  </si>
  <si>
    <t xml:space="preserve">Armaturna mrežica: 160 g/m2 </t>
  </si>
  <si>
    <t>Osnovni premaz: UNIGRUND v odtenku dekorativnega ometa</t>
  </si>
  <si>
    <t>Dekorativni omet: SILIKONSKI GLAJEN OMET 2,0 mm (odtenek I - IV. cenovni razred )</t>
  </si>
  <si>
    <t>Lepilo: JUBIZOL LEPILNA MALTA (debeline 5-20 mm)</t>
  </si>
  <si>
    <t xml:space="preserve">Osnovni omet: JUBIZOL lepilna malta (debeline min. 4-5 mm) </t>
  </si>
  <si>
    <t>MIZARSKA DELA</t>
  </si>
  <si>
    <t>IV. MIZARSKA DELA</t>
  </si>
  <si>
    <t>Izvedba pasu rečnega prodca granulacije nad 32mm v debelinei 10 cm in širini 60 cm, na lokaciji izdelave izolacije cokla objekta.</t>
  </si>
  <si>
    <t>XI.</t>
  </si>
  <si>
    <t>NEPREDVIDENA DELA</t>
  </si>
  <si>
    <t>D…projektatski nadzor</t>
  </si>
  <si>
    <t>NEPREDVIDENA DELA 5%</t>
  </si>
  <si>
    <t>40/40</t>
  </si>
  <si>
    <t>50/10</t>
  </si>
  <si>
    <t>fi 20</t>
  </si>
  <si>
    <t>Demontaža  rešetk oz. mrež za obsoječe izpuste prezračevanja.</t>
  </si>
  <si>
    <t>Dobava in montaža  rešetk oz. mrež za obsoječe izpuste prezračevanja.</t>
  </si>
  <si>
    <t>Odstranitev pasu asfalta, širine 60 cm, z ravnim odrezom le tega. in odkop zemljine in nasutja v globini do 1m, z odvozom zemljine na gradbiščno deponijo.</t>
  </si>
  <si>
    <t>Odstranitev pasu pranih plošč, širine 80 cm in odkop zemljine in nasutja širine 60 cm v globini do 1m, z odvozom zemljine na gradbiščno deponijo.</t>
  </si>
  <si>
    <t>Zidanje parapetnega zidu zidov  iz siporexa širine 30 cm z lepilno malto, skupaj z vsemi transporti, ometavanjem  in pomožnimi deli</t>
  </si>
  <si>
    <t>Izvedba pasu obstoječih pranih plošč, širine 80cm, z utrditvijo podlage – tampon.</t>
  </si>
  <si>
    <t>Izvedba pasu  asfalta, širine 60cm, z utrditvijo podlage – tampon, z dobavo in vgradnjo asfaltbetona</t>
  </si>
  <si>
    <t>O29</t>
  </si>
  <si>
    <t>O30</t>
  </si>
  <si>
    <t>O32</t>
  </si>
  <si>
    <t>O34</t>
  </si>
  <si>
    <t>O35</t>
  </si>
  <si>
    <t>O36</t>
  </si>
  <si>
    <t>O38</t>
  </si>
  <si>
    <t>O39</t>
  </si>
  <si>
    <t>O40</t>
  </si>
  <si>
    <t>O3*</t>
  </si>
  <si>
    <t>O4*</t>
  </si>
  <si>
    <t>O7*</t>
  </si>
  <si>
    <t>O9*</t>
  </si>
  <si>
    <t>O10*</t>
  </si>
  <si>
    <t>O12*</t>
  </si>
  <si>
    <t>O14*</t>
  </si>
  <si>
    <t>O22*</t>
  </si>
  <si>
    <t>O23*</t>
  </si>
  <si>
    <t>O28*</t>
  </si>
  <si>
    <t>O31*</t>
  </si>
  <si>
    <t>O33*</t>
  </si>
  <si>
    <t>*</t>
  </si>
  <si>
    <t>O37</t>
  </si>
  <si>
    <t>196/140</t>
  </si>
  <si>
    <t>80/80</t>
  </si>
  <si>
    <t>185/100</t>
  </si>
  <si>
    <t>170/100</t>
  </si>
  <si>
    <t>335/140</t>
  </si>
  <si>
    <t>455/140</t>
  </si>
  <si>
    <t>575/140</t>
  </si>
  <si>
    <t>212/140</t>
  </si>
  <si>
    <t>175/100</t>
  </si>
  <si>
    <t>164/100</t>
  </si>
  <si>
    <t>594/80</t>
  </si>
  <si>
    <t>584/80</t>
  </si>
  <si>
    <t>186/80</t>
  </si>
  <si>
    <t>335/40</t>
  </si>
  <si>
    <t>455/40</t>
  </si>
  <si>
    <t>575/40</t>
  </si>
  <si>
    <t>206/205</t>
  </si>
  <si>
    <t>300/180</t>
  </si>
  <si>
    <t>310/180</t>
  </si>
  <si>
    <t>254/65</t>
  </si>
  <si>
    <t>600/80</t>
  </si>
  <si>
    <t>200/140</t>
  </si>
  <si>
    <t>106/140</t>
  </si>
  <si>
    <t>290/180</t>
  </si>
  <si>
    <t>305/180</t>
  </si>
  <si>
    <t>294/65</t>
  </si>
  <si>
    <t>190/205</t>
  </si>
  <si>
    <t>96/180</t>
  </si>
  <si>
    <t>140/100</t>
  </si>
  <si>
    <t>212/70</t>
  </si>
  <si>
    <t>190/70</t>
  </si>
  <si>
    <t>174/140</t>
  </si>
  <si>
    <t>186/205</t>
  </si>
  <si>
    <t>75/80</t>
  </si>
  <si>
    <t>100/80</t>
  </si>
  <si>
    <t>140/80</t>
  </si>
  <si>
    <t>174/70</t>
  </si>
  <si>
    <t>Demontaža kopilitnih sten</t>
  </si>
  <si>
    <t xml:space="preserve">Rušenje silikatne fasade in odvoz na stalno deponijo. </t>
  </si>
  <si>
    <t>ST - 1</t>
  </si>
  <si>
    <t>ST - 2</t>
  </si>
  <si>
    <t>ST-3</t>
  </si>
  <si>
    <t>584/260</t>
  </si>
  <si>
    <t>580/260</t>
  </si>
  <si>
    <t>564/260</t>
  </si>
  <si>
    <t>Dobava in montaža zunanjih lesenih vhodnih vrat z nadsvetlobo in obsvetlobo.Zastekljeno s troslojnim termopanom u=0,6 W/m2K, kaljeno steklo. Vratno krilo opremljeno z  ključavnico, kljuko in samozapiralom. Barva podboja in vrat RAL 3003. Uw= &lt;1,00w/m2K, Ral montaža</t>
  </si>
  <si>
    <t>V5*</t>
  </si>
  <si>
    <t>V11*</t>
  </si>
  <si>
    <t>V12</t>
  </si>
  <si>
    <t>V13*</t>
  </si>
  <si>
    <t>Dobava in montaža zunanjih lesenih vhodnih vrat z obsvetlobo.Zastekljeno s troslojnim termopanom u=0,6 W/m2K, kaljeno steklo. Vratno krilo opremljeno z  ključavnico, kljuko in samozapiralom. Barva podboja in vrat ral 3003 . Uw= &lt;1,00w/m2K, Ral montaža</t>
  </si>
  <si>
    <t>Dobava in montaža zunanjih lesenih vhodnih vrat .Zastekljeno z dvoslojnim termopanom u=0,6 W/m2K, kaljeno steklo. Vratno krilo opremljeno z  ključavnico, kljuko in samozapiralom.  Požarna odpornost  Ei = 30 min. Barva podboja in vratRAL 3003. Uw= &lt;1,00w/m2K, Ral  montaža</t>
  </si>
  <si>
    <t>V8</t>
  </si>
  <si>
    <t>V10</t>
  </si>
  <si>
    <t>196/260</t>
  </si>
  <si>
    <t>206/260</t>
  </si>
  <si>
    <t>186/260</t>
  </si>
  <si>
    <t>180/260</t>
  </si>
  <si>
    <t>190/260</t>
  </si>
  <si>
    <t>170/260</t>
  </si>
  <si>
    <t>212/210</t>
  </si>
  <si>
    <t>V9*</t>
  </si>
  <si>
    <t>203/220</t>
  </si>
  <si>
    <t>144/220</t>
  </si>
  <si>
    <t>100/200</t>
  </si>
  <si>
    <t>112/240</t>
  </si>
  <si>
    <t>95/205</t>
  </si>
  <si>
    <t>105/205</t>
  </si>
  <si>
    <t>Slikarska obdelava stropa, 2 x glajenje in brušenje, izvedba osnovnega premaza z Akril emulzijo ter 2 x premaz z Jupolom.</t>
  </si>
  <si>
    <t>Izdelava kovinskega fasadnega odra višine do 4 m  za potrebe izdelave fasade …amortizacijska doba 45 dni. V ceni upoštevati izdelavo zaščite iz jute.</t>
  </si>
  <si>
    <t>OKNO Z RAZŠIRITVENIM PROFILOM</t>
  </si>
  <si>
    <t xml:space="preserve">Doizolacija ravnih streh </t>
  </si>
  <si>
    <t xml:space="preserve">Izvedba doizolacije ravne strehe z odstranitvijo obstoječega prodca, doizolacijo, namestitvijo filca in ponovnim nasipavanjem obstoječega agregata </t>
  </si>
  <si>
    <t>Izvedba doizolacije ravne strehe z doizolacijo, namestitvijo filca in dobavo ter nasipavanjem rečnega prodca.</t>
  </si>
  <si>
    <t>Delitev oken po shemah. Barva oken enaka, kot obstoječa že zamenjana okna. RAL montaža.</t>
  </si>
  <si>
    <t>Vse mere je potrebno preveriti na licu mesta. V ceni je potrebno zajeti vse eventuelne potrebne slepe okvirje in podkonstrukcijo in podlago za vgradnjo elementov.</t>
  </si>
  <si>
    <t>Cementni hidroizolacijski premaz Hidrozol</t>
  </si>
  <si>
    <t>PONUDBA</t>
  </si>
  <si>
    <t>Vrtec JARŠE, enota MOJCA</t>
  </si>
  <si>
    <t>energetsko sanacijo fasade Vrtca JARŠE, enota Mojca v Ljubljani</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</si>
  <si>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</si>
  <si>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spojin v gradbenih proizvodih, ki bodo uporabljeni pri gradnji, ne smejo presegati vrednosti,</t>
  </si>
  <si>
    <t>določenih v evropskem standardu za določitev emisij SIST EN ISO 16000-9, SIST EN ISO</t>
  </si>
  <si>
    <t>16000-10, SIST EN ISO 16000-11 ali v enakovrednem standardu.</t>
  </si>
  <si>
    <r>
      <t xml:space="preserve">Izolacija: XPS PLOŠČE  ; d = </t>
    </r>
    <r>
      <rPr>
        <b/>
        <sz val="11"/>
        <rFont val="Calibri"/>
        <family val="2"/>
        <charset val="238"/>
        <scheme val="minor"/>
      </rPr>
      <t>10</t>
    </r>
    <r>
      <rPr>
        <sz val="11"/>
        <rFont val="Calibri"/>
        <family val="2"/>
        <charset val="238"/>
        <scheme val="minor"/>
      </rPr>
      <t xml:space="preserve"> cm</t>
    </r>
  </si>
  <si>
    <r>
      <t xml:space="preserve">Evropsko tehnično soglasje </t>
    </r>
    <r>
      <rPr>
        <b/>
        <sz val="11"/>
        <rFont val="Calibri"/>
        <family val="2"/>
        <charset val="238"/>
        <scheme val="minor"/>
      </rPr>
      <t>ETA</t>
    </r>
    <r>
      <rPr>
        <sz val="11"/>
        <rFont val="Calibri"/>
        <family val="2"/>
        <charset val="238"/>
        <scheme val="minor"/>
      </rPr>
      <t>, pridobljeno po določilih smernice za evropska tehnična soglasja ETAG 004</t>
    </r>
  </si>
  <si>
    <r>
      <rPr>
        <b/>
        <sz val="11"/>
        <rFont val="Calibri"/>
        <family val="2"/>
        <charset val="238"/>
        <scheme val="minor"/>
      </rPr>
      <t>EC izjave o skladnosti</t>
    </r>
    <r>
      <rPr>
        <sz val="11"/>
        <rFont val="Calibri"/>
        <family val="2"/>
        <charset val="238"/>
        <scheme val="minor"/>
      </rPr>
      <t xml:space="preserve">, da zaključni sloj - dekorativni omet, ustreza zahtevam </t>
    </r>
    <r>
      <rPr>
        <b/>
        <sz val="11"/>
        <rFont val="Calibri"/>
        <family val="2"/>
        <charset val="238"/>
        <scheme val="minor"/>
      </rPr>
      <t>SIST EN 15824</t>
    </r>
  </si>
  <si>
    <r>
      <rPr>
        <b/>
        <sz val="11"/>
        <rFont val="Calibri"/>
        <family val="2"/>
        <charset val="238"/>
        <scheme val="minor"/>
      </rPr>
      <t>EC izjave o skladnosti</t>
    </r>
    <r>
      <rPr>
        <sz val="11"/>
        <rFont val="Calibri"/>
        <family val="2"/>
        <charset val="238"/>
        <scheme val="minor"/>
      </rPr>
      <t xml:space="preserve">, da zunanji toplotnoizolacijski </t>
    </r>
    <r>
      <rPr>
        <b/>
        <sz val="11"/>
        <rFont val="Calibri"/>
        <family val="2"/>
        <charset val="238"/>
        <scheme val="minor"/>
      </rPr>
      <t xml:space="preserve">sistem </t>
    </r>
    <r>
      <rPr>
        <sz val="11"/>
        <rFont val="Calibri"/>
        <family val="2"/>
        <charset val="238"/>
        <scheme val="minor"/>
      </rPr>
      <t xml:space="preserve">z ometom, </t>
    </r>
    <r>
      <rPr>
        <b/>
        <sz val="11"/>
        <rFont val="Calibri"/>
        <family val="2"/>
        <charset val="238"/>
        <scheme val="minor"/>
      </rPr>
      <t>skladen z</t>
    </r>
    <r>
      <rPr>
        <sz val="11"/>
        <rFont val="Calibri"/>
        <family val="2"/>
        <charset val="238"/>
        <scheme val="minor"/>
      </rPr>
      <t xml:space="preserve"> zahtevami evropskega tehničnega soglasja </t>
    </r>
    <r>
      <rPr>
        <b/>
        <sz val="11"/>
        <rFont val="Calibri"/>
        <family val="2"/>
        <charset val="238"/>
        <scheme val="minor"/>
      </rPr>
      <t>ETA</t>
    </r>
  </si>
  <si>
    <r>
      <rPr>
        <b/>
        <sz val="11"/>
        <rFont val="Calibri"/>
        <family val="2"/>
        <charset val="238"/>
        <scheme val="minor"/>
      </rPr>
      <t>Pisna garancija</t>
    </r>
    <r>
      <rPr>
        <sz val="11"/>
        <rFont val="Calibri"/>
        <family val="2"/>
        <charset val="238"/>
        <scheme val="minor"/>
      </rPr>
      <t xml:space="preserve"> </t>
    </r>
    <r>
      <rPr>
        <b/>
        <sz val="11"/>
        <rFont val="Calibri"/>
        <family val="2"/>
        <charset val="238"/>
        <scheme val="minor"/>
      </rPr>
      <t>za certificiran fasadni</t>
    </r>
    <r>
      <rPr>
        <sz val="11"/>
        <rFont val="Calibri"/>
        <family val="2"/>
        <charset val="238"/>
        <scheme val="minor"/>
      </rPr>
      <t xml:space="preserve"> sistem v dobi minimalno </t>
    </r>
    <r>
      <rPr>
        <b/>
        <sz val="11"/>
        <rFont val="Calibri"/>
        <family val="2"/>
        <charset val="238"/>
        <scheme val="minor"/>
      </rPr>
      <t>10 let</t>
    </r>
    <r>
      <rPr>
        <sz val="11"/>
        <rFont val="Calibri"/>
        <family val="2"/>
        <charset val="238"/>
        <scheme val="minor"/>
      </rPr>
      <t>, iz strani proizvajalca fasadnega sistema</t>
    </r>
  </si>
  <si>
    <r>
      <rPr>
        <b/>
        <sz val="11"/>
        <rFont val="Calibri"/>
        <family val="2"/>
        <charset val="238"/>
        <scheme val="minor"/>
      </rPr>
      <t>Toplotnoizolacijski sistem</t>
    </r>
    <r>
      <rPr>
        <sz val="11"/>
        <rFont val="Calibri"/>
        <family val="2"/>
        <charset val="238"/>
        <scheme val="minor"/>
      </rPr>
      <t xml:space="preserve"> s proizvodi iz ekspandiranega polistirena (</t>
    </r>
    <r>
      <rPr>
        <b/>
        <sz val="11"/>
        <rFont val="Calibri"/>
        <family val="2"/>
        <charset val="238"/>
        <scheme val="minor"/>
      </rPr>
      <t>EPS</t>
    </r>
    <r>
      <rPr>
        <sz val="11"/>
        <rFont val="Calibri"/>
        <family val="2"/>
        <charset val="238"/>
        <scheme val="minor"/>
      </rPr>
      <t xml:space="preserve">), mora </t>
    </r>
    <r>
      <rPr>
        <b/>
        <sz val="11"/>
        <rFont val="Calibri"/>
        <family val="2"/>
        <charset val="238"/>
        <scheme val="minor"/>
      </rPr>
      <t>dosegati zahteve požarnega razreda B - s1, d0</t>
    </r>
  </si>
  <si>
    <r>
      <rPr>
        <b/>
        <sz val="11"/>
        <rFont val="Calibri"/>
        <family val="2"/>
        <charset val="238"/>
        <scheme val="minor"/>
      </rPr>
      <t>Toplotnoizolacijski sistem</t>
    </r>
    <r>
      <rPr>
        <sz val="11"/>
        <rFont val="Calibri"/>
        <family val="2"/>
        <charset val="238"/>
        <scheme val="minor"/>
      </rPr>
      <t xml:space="preserve"> s proizvodi iz mineralne volne (</t>
    </r>
    <r>
      <rPr>
        <b/>
        <sz val="11"/>
        <rFont val="Calibri"/>
        <family val="2"/>
        <charset val="238"/>
        <scheme val="minor"/>
      </rPr>
      <t>MW</t>
    </r>
    <r>
      <rPr>
        <sz val="11"/>
        <rFont val="Calibri"/>
        <family val="2"/>
        <charset val="238"/>
        <scheme val="minor"/>
      </rPr>
      <t xml:space="preserve">) , mora </t>
    </r>
    <r>
      <rPr>
        <b/>
        <sz val="11"/>
        <rFont val="Calibri"/>
        <family val="2"/>
        <charset val="238"/>
        <scheme val="minor"/>
      </rPr>
      <t>dosegati zahteve požarnega razreda A2 - s1, d0</t>
    </r>
  </si>
  <si>
    <r>
      <rPr>
        <b/>
        <sz val="11"/>
        <rFont val="Calibri"/>
        <family val="2"/>
        <charset val="238"/>
        <scheme val="minor"/>
      </rPr>
      <t>Izračun obtežbe vetra</t>
    </r>
    <r>
      <rPr>
        <sz val="11"/>
        <rFont val="Calibri"/>
        <family val="2"/>
        <charset val="238"/>
        <scheme val="minor"/>
      </rPr>
      <t xml:space="preserve"> v skladu z (</t>
    </r>
    <r>
      <rPr>
        <b/>
        <sz val="11"/>
        <rFont val="Calibri"/>
        <family val="2"/>
        <charset val="238"/>
        <scheme val="minor"/>
      </rPr>
      <t>EN 1991 Eurocode 1 Actions</t>
    </r>
    <r>
      <rPr>
        <sz val="11"/>
        <rFont val="Calibri"/>
        <family val="2"/>
        <charset val="238"/>
        <scheme val="minor"/>
      </rPr>
      <t xml:space="preserve"> ) in določitev sheme sidranja fasadnega sistema </t>
    </r>
  </si>
  <si>
    <r>
      <t xml:space="preserve">Izolacija: PLOŠČE IZ STIROPORA  ; d = </t>
    </r>
    <r>
      <rPr>
        <b/>
        <sz val="11"/>
        <rFont val="Calibri"/>
        <family val="2"/>
        <charset val="238"/>
        <scheme val="minor"/>
      </rPr>
      <t>16</t>
    </r>
    <r>
      <rPr>
        <sz val="11"/>
        <rFont val="Calibri"/>
        <family val="2"/>
        <charset val="238"/>
        <scheme val="minor"/>
      </rPr>
      <t xml:space="preserve"> cm</t>
    </r>
  </si>
  <si>
    <r>
      <t>Dobava in izvedba podzidka toplotnoizolacijske fasade kot npr. fasadni sistem</t>
    </r>
    <r>
      <rPr>
        <b/>
        <sz val="11"/>
        <rFont val="Calibri"/>
        <family val="2"/>
        <charset val="238"/>
        <scheme val="minor"/>
      </rPr>
      <t>JUBIZOL XPS</t>
    </r>
  </si>
  <si>
    <r>
      <t xml:space="preserve">Izolacija: XPS PLOŠČE FIBRAN ETICS GF ; d = </t>
    </r>
    <r>
      <rPr>
        <b/>
        <sz val="11"/>
        <rFont val="Calibri"/>
        <family val="2"/>
        <charset val="238"/>
        <scheme val="minor"/>
      </rPr>
      <t>14</t>
    </r>
    <r>
      <rPr>
        <sz val="11"/>
        <rFont val="Calibri"/>
        <family val="2"/>
        <charset val="238"/>
        <scheme val="minor"/>
      </rPr>
      <t>cm</t>
    </r>
  </si>
  <si>
    <r>
      <t>Dobava in izvedba vkopanega dela objekta globine do 1 m kot npr. fasadni sistem</t>
    </r>
    <r>
      <rPr>
        <b/>
        <sz val="11"/>
        <rFont val="Calibri"/>
        <family val="2"/>
        <charset val="238"/>
        <scheme val="minor"/>
      </rPr>
      <t>JUBIZOL XPS brez zaključnega sloja</t>
    </r>
  </si>
  <si>
    <r>
      <t xml:space="preserve">Izolacija: XPS PLOŠČE FIBRAN ETICS GF ; d = </t>
    </r>
    <r>
      <rPr>
        <b/>
        <sz val="11"/>
        <rFont val="Calibri"/>
        <family val="2"/>
        <charset val="238"/>
        <scheme val="minor"/>
      </rPr>
      <t>14</t>
    </r>
    <r>
      <rPr>
        <sz val="11"/>
        <rFont val="Calibri"/>
        <family val="2"/>
        <charset val="238"/>
        <scheme val="minor"/>
      </rPr>
      <t xml:space="preserve"> cm</t>
    </r>
  </si>
  <si>
    <r>
      <t xml:space="preserve">Izolacija: PLOŠČE IZ STIROPORA  ; d = </t>
    </r>
    <r>
      <rPr>
        <b/>
        <sz val="11"/>
        <rFont val="Calibri"/>
        <family val="2"/>
        <charset val="238"/>
        <scheme val="minor"/>
      </rPr>
      <t>5</t>
    </r>
    <r>
      <rPr>
        <sz val="11"/>
        <rFont val="Calibri"/>
        <family val="2"/>
        <charset val="238"/>
        <scheme val="minor"/>
      </rPr>
      <t xml:space="preserve"> cm</t>
    </r>
  </si>
  <si>
    <t>TIP: leseno okno - smreka, les mora izhajati iz zakonitih virov, emisije formaldehida ne smejo biti višje od zahtev za emisijski razred E1, kot jih opredeljujejo standardi SIST EN 300, SIST EN 312, SIST EN 622, SIST EN 636, SIST EN 13986</t>
  </si>
  <si>
    <t>STEKLO: dvoslojni termopan, topli rob, specialni emisijski nanos, notranje steklo kaljeno</t>
  </si>
  <si>
    <t>Toplotna izolacija stropa z tervolom d=12 cm vključno z izdelavo parne zapore, podkonstrukcije za mavčne plošče in premontažo električnih naprav. Mavčne plošče 2x 12,5 mm.</t>
  </si>
  <si>
    <t>Toplotna izolacija stropa z tervolom d=12 cm vključno z demontažo obstoječega stropa in izdelavo parne zapore, podkonstrukcije za mavčne plošče in premontažo električnih naprav. Mavčne plošče 2x 12,5 mm.</t>
  </si>
  <si>
    <r>
      <t xml:space="preserve">Dobava in izvedba kontaktne toplotnoizolacijske fasade kot npr. fasadni sistem </t>
    </r>
    <r>
      <rPr>
        <b/>
        <sz val="11"/>
        <rFont val="Calibri"/>
        <family val="2"/>
        <charset val="238"/>
        <scheme val="minor"/>
      </rPr>
      <t xml:space="preserve">JUBIZOL EPS. </t>
    </r>
  </si>
  <si>
    <r>
      <t xml:space="preserve">Dobava in izvedba špalet z kontaktno toplotnoizolacijsko fasado kot npr. fasadni sistem </t>
    </r>
    <r>
      <rPr>
        <b/>
        <sz val="11"/>
        <rFont val="Calibri"/>
        <family val="2"/>
        <charset val="238"/>
        <scheme val="minor"/>
      </rPr>
      <t xml:space="preserve">JUBIZOL EPS. </t>
    </r>
  </si>
  <si>
    <t>DDV 22%</t>
  </si>
  <si>
    <t>SKLOP 2</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</si>
</sst>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9">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Times New Roman"/>
      <family val="1"/>
      <charset val="238"/>
    </font>
    <font>
      <sz val="10"/>
      <name val="Arial"/>
      <family val="2"/>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sz val="11"/>
      <color rgb="FFFF0000"/>
      <name val="Calibri"/>
      <family val="2"/>
      <charset val="238"/>
      <scheme val="minor"/>
    </font>
    <font>
      <sz val="11"/>
      <color rgb="FF222222"/>
      <name val="Calibri"/>
      <family val="2"/>
      <charset val="238"/>
      <scheme val="minor"/>
    </font>
    <font>
      <sz val="11"/>
      <name val="Calibri"/>
      <family val="2"/>
      <charset val="238"/>
      <scheme val="minor"/>
    </font>
    <font>
      <sz val="11"/>
      <color rgb="FF000000"/>
      <name val="Calibri"/>
      <family val="2"/>
      <charset val="238"/>
      <scheme val="minor"/>
    </font>
    <font>
      <b/>
      <sz val="11"/>
      <name val="Calibri"/>
      <family val="2"/>
      <charset val="238"/>
      <scheme val="minor"/>
    </font>
    <font>
      <u/>
      <sz val="11"/>
      <name val="Calibri"/>
      <family val="2"/>
      <charset val="238"/>
      <scheme val="minor"/>
    </font>
    <font>
      <b/>
      <u/>
      <sz val="11"/>
      <name val="Calibri"/>
      <family val="2"/>
      <charset val="238"/>
      <scheme val="minor"/>
    </font>
    <font>
      <i/>
      <sz val="11"/>
      <name val="Calibri"/>
      <family val="2"/>
      <charset val="238"/>
      <scheme val="minor"/>
    </font>
    <font>
      <b/>
      <i/>
      <sz val="11"/>
      <name val="Calibri"/>
      <family val="2"/>
      <charset val="238"/>
      <scheme val="minor"/>
    </font>
    <font>
      <sz val="11"/>
      <color indexed="8"/>
      <name val="Calibri"/>
      <family val="2"/>
      <charset val="238"/>
      <scheme val="minor"/>
    </font>
    <font>
      <b/>
      <sz val="11"/>
      <color rgb="FFFF0000"/>
      <name val="Calibri"/>
      <family val="2"/>
      <charset val="238"/>
      <scheme val="minor"/>
    </font>
    <font>
      <b/>
      <i/>
      <u/>
      <sz val="11"/>
      <name val="Calibri"/>
      <family val="2"/>
      <charset val="238"/>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
      <left/>
      <right/>
      <top style="thin">
        <color indexed="64"/>
      </top>
      <bottom/>
      <diagonal/>
    </border>
  </borders>
  <cellStyleXfs count="7">
    <xf numFmtId="0" fontId="0" fillId="0" borderId="0"/>
    <xf numFmtId="0" fontId="16" fillId="0" borderId="0"/>
    <xf numFmtId="0" fontId="17" fillId="0" borderId="0"/>
    <xf numFmtId="0" fontId="8" fillId="0" borderId="0"/>
    <xf numFmtId="164" fontId="3" fillId="0" borderId="0" applyFont="0" applyFill="0" applyBorder="0" applyAlignment="0" applyProtection="0"/>
    <xf numFmtId="9" fontId="3" fillId="0" borderId="0" applyFont="0" applyFill="0" applyBorder="0" applyAlignment="0" applyProtection="0"/>
    <xf numFmtId="0" fontId="2" fillId="0" borderId="0"/>
  </cellStyleXfs>
  <cellXfs count="282">
    <xf numFmtId="0" fontId="0" fillId="0" borderId="0" xfId="0"/>
    <xf numFmtId="0" fontId="3" fillId="0" borderId="0" xfId="0" applyFont="1"/>
    <xf numFmtId="0" fontId="0" fillId="0" borderId="0" xfId="0" applyBorder="1"/>
    <xf numFmtId="0" fontId="6" fillId="0" borderId="0" xfId="0" applyFont="1"/>
    <xf numFmtId="0" fontId="7" fillId="0" borderId="0" xfId="0" applyFont="1"/>
    <xf numFmtId="0" fontId="5" fillId="0" borderId="0" xfId="0" applyFont="1"/>
    <xf numFmtId="0" fontId="0" fillId="0" borderId="0" xfId="0" applyAlignment="1">
      <alignment horizontal="center"/>
    </xf>
    <xf numFmtId="0" fontId="6" fillId="0" borderId="0" xfId="0" applyFont="1" applyFill="1"/>
    <xf numFmtId="0" fontId="6" fillId="0" borderId="0" xfId="0" applyFont="1" applyBorder="1"/>
    <xf numFmtId="14" fontId="6" fillId="0" borderId="0" xfId="0" applyNumberFormat="1" applyFont="1"/>
    <xf numFmtId="0" fontId="9" fillId="0" borderId="0" xfId="0" applyFont="1"/>
    <xf numFmtId="0" fontId="5" fillId="0" borderId="0" xfId="0" applyFont="1" applyFill="1" applyAlignment="1">
      <alignment horizontal="center" vertical="top"/>
    </xf>
    <xf numFmtId="0" fontId="0" fillId="0" borderId="0" xfId="0" applyFill="1" applyAlignment="1">
      <alignment horizontal="center" vertical="top"/>
    </xf>
    <xf numFmtId="0" fontId="5" fillId="0" borderId="0" xfId="0" applyFont="1" applyFill="1" applyBorder="1" applyAlignment="1">
      <alignment horizontal="center" vertical="top"/>
    </xf>
    <xf numFmtId="0" fontId="10" fillId="0" borderId="0" xfId="0" applyFont="1" applyFill="1"/>
    <xf numFmtId="0" fontId="10" fillId="0" borderId="0" xfId="0" applyFont="1"/>
    <xf numFmtId="0" fontId="10" fillId="0" borderId="0" xfId="0" applyFont="1" applyFill="1" applyBorder="1"/>
    <xf numFmtId="4" fontId="10" fillId="0" borderId="0" xfId="0" applyNumberFormat="1" applyFont="1" applyFill="1" applyBorder="1"/>
    <xf numFmtId="0" fontId="10" fillId="0" borderId="0" xfId="0" applyFont="1" applyBorder="1"/>
    <xf numFmtId="0" fontId="8" fillId="0" borderId="0" xfId="0" applyFont="1"/>
    <xf numFmtId="0" fontId="8"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8" fillId="0" borderId="0" xfId="0" applyFont="1" applyAlignment="1">
      <alignment horizontal="center" wrapText="1"/>
    </xf>
    <xf numFmtId="4" fontId="8" fillId="0" borderId="0" xfId="0" applyNumberFormat="1" applyFont="1"/>
    <xf numFmtId="0" fontId="8" fillId="0" borderId="0" xfId="0" applyFont="1" applyAlignment="1">
      <alignment horizontal="center"/>
    </xf>
    <xf numFmtId="165" fontId="10" fillId="0" borderId="0" xfId="4" applyNumberFormat="1" applyFont="1" applyFill="1" applyBorder="1" applyAlignment="1" applyProtection="1">
      <alignment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4"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4" fontId="8" fillId="0" borderId="0" xfId="0" applyNumberFormat="1" applyFont="1" applyFill="1"/>
    <xf numFmtId="0" fontId="0" fillId="0" borderId="0" xfId="0" applyFill="1" applyBorder="1" applyAlignment="1">
      <alignment horizontal="center" vertical="top"/>
    </xf>
    <xf numFmtId="4" fontId="8" fillId="0" borderId="0" xfId="0" applyNumberFormat="1" applyFont="1" applyBorder="1" applyProtection="1"/>
    <xf numFmtId="0" fontId="0" fillId="0" borderId="0" xfId="0" applyBorder="1" applyProtection="1"/>
    <xf numFmtId="0" fontId="8" fillId="0" borderId="0" xfId="0" applyFont="1" applyFill="1" applyBorder="1" applyAlignment="1" applyProtection="1">
      <alignment horizontal="justify" vertical="top" wrapText="1"/>
    </xf>
    <xf numFmtId="9" fontId="8" fillId="0" borderId="0" xfId="0" applyNumberFormat="1" applyFont="1" applyFill="1" applyBorder="1" applyAlignment="1" applyProtection="1">
      <alignment horizontal="right" vertical="top" wrapText="1"/>
    </xf>
    <xf numFmtId="4" fontId="0" fillId="0" borderId="0" xfId="0" applyNumberFormat="1" applyBorder="1" applyProtection="1"/>
    <xf numFmtId="0" fontId="8" fillId="0" borderId="0" xfId="0" applyFont="1" applyBorder="1" applyProtection="1"/>
    <xf numFmtId="2" fontId="12" fillId="0" borderId="0" xfId="0" applyNumberFormat="1" applyFont="1" applyFill="1" applyBorder="1" applyAlignment="1">
      <alignment wrapText="1"/>
    </xf>
    <xf numFmtId="0" fontId="15" fillId="0" borderId="0" xfId="0" applyFont="1"/>
    <xf numFmtId="0" fontId="22" fillId="0" borderId="0" xfId="0" applyFont="1"/>
    <xf numFmtId="0" fontId="23" fillId="0" borderId="0" xfId="0" applyFont="1"/>
    <xf numFmtId="0" fontId="24" fillId="0" borderId="0" xfId="0" applyFont="1"/>
    <xf numFmtId="4" fontId="24" fillId="0" borderId="0" xfId="0" applyNumberFormat="1" applyFont="1"/>
    <xf numFmtId="166" fontId="24" fillId="0" borderId="0" xfId="5" applyNumberFormat="1" applyFont="1"/>
    <xf numFmtId="0" fontId="24" fillId="0" borderId="1" xfId="0" applyFont="1" applyBorder="1"/>
    <xf numFmtId="4" fontId="24" fillId="0" borderId="1" xfId="0" applyNumberFormat="1" applyFont="1" applyBorder="1"/>
    <xf numFmtId="0" fontId="15" fillId="0" borderId="0" xfId="0" applyFont="1" applyAlignment="1">
      <alignment horizontal="center"/>
    </xf>
    <xf numFmtId="0" fontId="24" fillId="0" borderId="0" xfId="0" applyFont="1" applyAlignment="1">
      <alignment horizontal="center"/>
    </xf>
    <xf numFmtId="4" fontId="15" fillId="0" borderId="0" xfId="0" applyNumberFormat="1" applyFont="1"/>
    <xf numFmtId="0" fontId="25" fillId="0" borderId="1" xfId="0" applyFont="1" applyBorder="1" applyAlignment="1">
      <alignment horizontal="center"/>
    </xf>
    <xf numFmtId="0" fontId="25" fillId="0" borderId="1" xfId="0" applyFont="1" applyBorder="1"/>
    <xf numFmtId="4" fontId="25" fillId="0" borderId="1" xfId="0" applyNumberFormat="1" applyFont="1" applyBorder="1"/>
    <xf numFmtId="0" fontId="25" fillId="0" borderId="0" xfId="0" applyFont="1" applyFill="1" applyAlignment="1">
      <alignment horizontal="center" vertical="top"/>
    </xf>
    <xf numFmtId="0" fontId="15" fillId="0" borderId="0" xfId="0" applyFont="1" applyFill="1" applyAlignment="1">
      <alignment horizontal="center" vertical="top"/>
    </xf>
    <xf numFmtId="4" fontId="15" fillId="0" borderId="0" xfId="0" applyNumberFormat="1" applyFont="1" applyFill="1" applyAlignment="1">
      <alignment horizontal="center" vertical="top"/>
    </xf>
    <xf numFmtId="4" fontId="25" fillId="0" borderId="1" xfId="0" applyNumberFormat="1" applyFont="1" applyFill="1" applyBorder="1" applyAlignment="1">
      <alignment horizontal="center" vertical="top"/>
    </xf>
    <xf numFmtId="0" fontId="25" fillId="0" borderId="1" xfId="0" applyFont="1" applyFill="1" applyBorder="1" applyAlignment="1">
      <alignment horizontal="center" vertical="top"/>
    </xf>
    <xf numFmtId="0" fontId="15" fillId="0" borderId="0" xfId="0" applyFont="1" applyFill="1" applyBorder="1" applyAlignment="1">
      <alignment horizontal="center" vertical="top"/>
    </xf>
    <xf numFmtId="0" fontId="25" fillId="0" borderId="0" xfId="0" applyFont="1" applyFill="1" applyBorder="1" applyAlignment="1">
      <alignment horizontal="center" vertical="top"/>
    </xf>
    <xf numFmtId="0" fontId="26"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165" fontId="13" fillId="0" borderId="0" xfId="4" applyNumberFormat="1" applyFont="1" applyBorder="1" applyAlignment="1">
      <alignment wrapText="1"/>
    </xf>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0" fontId="13" fillId="2" borderId="0" xfId="0" applyFont="1" applyFill="1" applyAlignment="1">
      <alignment horizontal="center" vertical="top" wrapText="1"/>
    </xf>
    <xf numFmtId="4" fontId="13" fillId="0" borderId="0" xfId="4" applyNumberFormat="1" applyFont="1" applyBorder="1" applyAlignment="1">
      <alignment wrapText="1"/>
    </xf>
    <xf numFmtId="0" fontId="26" fillId="2" borderId="2" xfId="0" applyFont="1" applyFill="1" applyBorder="1" applyAlignment="1">
      <alignment horizontal="center"/>
    </xf>
    <xf numFmtId="0" fontId="26" fillId="2" borderId="2" xfId="0" applyFont="1" applyFill="1" applyBorder="1"/>
    <xf numFmtId="4" fontId="26" fillId="2" borderId="2" xfId="4" applyNumberFormat="1" applyFont="1" applyFill="1" applyBorder="1" applyAlignment="1">
      <alignment horizontal="center" wrapText="1"/>
    </xf>
    <xf numFmtId="0" fontId="13" fillId="0" borderId="0" xfId="0" applyFont="1" applyAlignment="1">
      <alignment horizontal="center"/>
    </xf>
    <xf numFmtId="0" fontId="13" fillId="0" borderId="0" xfId="0" applyFont="1" applyFill="1"/>
    <xf numFmtId="0" fontId="15" fillId="0" borderId="0" xfId="0" applyFont="1" applyFill="1"/>
    <xf numFmtId="0" fontId="13" fillId="0" borderId="0" xfId="0" applyFont="1" applyAlignment="1">
      <alignment vertical="top" wrapText="1"/>
    </xf>
    <xf numFmtId="0" fontId="13" fillId="0" borderId="0" xfId="0" applyFont="1" applyAlignment="1">
      <alignment vertical="top" wrapText="1"/>
    </xf>
    <xf numFmtId="164" fontId="10" fillId="0" borderId="0" xfId="4" applyFont="1" applyFill="1" applyAlignment="1">
      <alignment wrapText="1"/>
    </xf>
    <xf numFmtId="164" fontId="10" fillId="0" borderId="0" xfId="4" applyFont="1" applyAlignment="1">
      <alignment wrapText="1"/>
    </xf>
    <xf numFmtId="0" fontId="29" fillId="0" borderId="0" xfId="0" applyFont="1" applyAlignment="1">
      <alignment vertical="top" wrapText="1"/>
    </xf>
    <xf numFmtId="0" fontId="1" fillId="0" borderId="0" xfId="6" applyFont="1" applyAlignment="1" applyProtection="1">
      <alignment vertical="top" wrapText="1"/>
    </xf>
    <xf numFmtId="0" fontId="27" fillId="0" borderId="0" xfId="0" applyFont="1"/>
    <xf numFmtId="0" fontId="31" fillId="0" borderId="0" xfId="0" applyFont="1" applyAlignment="1">
      <alignment wrapText="1"/>
    </xf>
    <xf numFmtId="0" fontId="29" fillId="0" borderId="0" xfId="0" applyFont="1"/>
    <xf numFmtId="4" fontId="29" fillId="0" borderId="0" xfId="0" applyNumberFormat="1" applyFont="1"/>
    <xf numFmtId="0" fontId="29" fillId="0" borderId="0" xfId="0" applyFont="1" applyAlignment="1">
      <alignment wrapText="1"/>
    </xf>
    <xf numFmtId="0" fontId="30" fillId="0" borderId="0" xfId="0" applyFont="1" applyAlignment="1">
      <alignment horizontal="justify"/>
    </xf>
    <xf numFmtId="4" fontId="29" fillId="0" borderId="0" xfId="0" applyNumberFormat="1" applyFont="1" applyAlignment="1">
      <alignment wrapText="1"/>
    </xf>
    <xf numFmtId="4" fontId="31" fillId="0" borderId="1" xfId="0" applyNumberFormat="1" applyFont="1" applyBorder="1" applyAlignment="1">
      <alignment wrapText="1"/>
    </xf>
    <xf numFmtId="4" fontId="31" fillId="0" borderId="1" xfId="0" applyNumberFormat="1" applyFont="1" applyBorder="1"/>
    <xf numFmtId="0" fontId="29" fillId="0" borderId="0" xfId="0" applyFont="1" applyBorder="1" applyAlignment="1" applyProtection="1">
      <alignment horizontal="justify" vertical="top" wrapText="1"/>
    </xf>
    <xf numFmtId="0" fontId="29" fillId="0" borderId="0" xfId="0" applyFont="1" applyAlignment="1" applyProtection="1">
      <alignment horizontal="justify" vertical="top" wrapText="1"/>
    </xf>
    <xf numFmtId="0" fontId="29" fillId="0" borderId="0" xfId="0" applyFont="1" applyAlignment="1">
      <alignment horizontal="right" wrapText="1"/>
    </xf>
    <xf numFmtId="0" fontId="29" fillId="0" borderId="0" xfId="0" applyFont="1" applyAlignment="1">
      <alignment horizontal="left" wrapText="1"/>
    </xf>
    <xf numFmtId="0" fontId="31" fillId="0" borderId="1" xfId="0" applyFont="1" applyBorder="1" applyAlignment="1">
      <alignment wrapText="1"/>
    </xf>
    <xf numFmtId="0" fontId="31" fillId="0" borderId="1" xfId="0" applyFont="1" applyBorder="1"/>
    <xf numFmtId="0" fontId="31" fillId="0" borderId="0" xfId="0" applyFont="1"/>
    <xf numFmtId="4" fontId="31" fillId="0" borderId="0" xfId="0" applyNumberFormat="1" applyFont="1"/>
    <xf numFmtId="0" fontId="29" fillId="0" borderId="0" xfId="0" applyFont="1" applyFill="1" applyBorder="1" applyAlignment="1">
      <alignment horizontal="center" wrapText="1"/>
    </xf>
    <xf numFmtId="4" fontId="29" fillId="0" borderId="0" xfId="0" applyNumberFormat="1" applyFont="1" applyFill="1" applyBorder="1" applyAlignment="1">
      <alignment horizontal="right" wrapText="1"/>
    </xf>
    <xf numFmtId="4" fontId="29" fillId="0" borderId="0" xfId="0" applyNumberFormat="1" applyFont="1" applyFill="1" applyBorder="1" applyAlignment="1">
      <alignment horizontal="right"/>
    </xf>
    <xf numFmtId="4" fontId="29" fillId="0" borderId="0" xfId="0" applyNumberFormat="1" applyFont="1" applyBorder="1" applyProtection="1"/>
    <xf numFmtId="0" fontId="29" fillId="0" borderId="1" xfId="0" applyFont="1" applyBorder="1"/>
    <xf numFmtId="0" fontId="31" fillId="0" borderId="0" xfId="0" applyFont="1" applyBorder="1" applyAlignment="1">
      <alignment wrapText="1"/>
    </xf>
    <xf numFmtId="0" fontId="29" fillId="0" borderId="0" xfId="0" applyFont="1" applyBorder="1"/>
    <xf numFmtId="4" fontId="31" fillId="0" borderId="0" xfId="0" applyNumberFormat="1" applyFont="1" applyBorder="1"/>
    <xf numFmtId="0" fontId="31" fillId="0" borderId="0" xfId="0" applyFont="1" applyBorder="1"/>
    <xf numFmtId="0" fontId="27" fillId="0" borderId="0" xfId="0" applyFont="1" applyAlignment="1">
      <alignment wrapText="1"/>
    </xf>
    <xf numFmtId="4" fontId="27" fillId="0" borderId="0" xfId="0" applyNumberFormat="1" applyFont="1"/>
    <xf numFmtId="0" fontId="29" fillId="0" borderId="0" xfId="0" applyFont="1" applyAlignment="1">
      <alignment horizontal="justify" wrapText="1"/>
    </xf>
    <xf numFmtId="0" fontId="29" fillId="0" borderId="0" xfId="0" applyFont="1" applyFill="1" applyBorder="1" applyAlignment="1">
      <alignment wrapText="1"/>
    </xf>
    <xf numFmtId="4" fontId="29" fillId="0" borderId="0" xfId="0" applyNumberFormat="1" applyFont="1" applyProtection="1">
      <protection locked="0" hidden="1"/>
    </xf>
    <xf numFmtId="4" fontId="31" fillId="0" borderId="1" xfId="0" applyNumberFormat="1" applyFont="1" applyBorder="1" applyProtection="1">
      <protection locked="0" hidden="1"/>
    </xf>
    <xf numFmtId="4" fontId="31" fillId="0" borderId="0" xfId="0" applyNumberFormat="1" applyFont="1" applyProtection="1">
      <protection locked="0" hidden="1"/>
    </xf>
    <xf numFmtId="4" fontId="31" fillId="0" borderId="0" xfId="0" applyNumberFormat="1" applyFont="1" applyBorder="1" applyProtection="1">
      <protection locked="0" hidden="1"/>
    </xf>
    <xf numFmtId="4" fontId="27" fillId="0" borderId="0" xfId="0" applyNumberFormat="1" applyFont="1" applyProtection="1">
      <protection locked="0" hidden="1"/>
    </xf>
    <xf numFmtId="0" fontId="1" fillId="0" borderId="0" xfId="6" applyFont="1" applyFill="1" applyAlignment="1" applyProtection="1">
      <alignment horizontal="justify"/>
    </xf>
    <xf numFmtId="0" fontId="1" fillId="0" borderId="0" xfId="6" applyFont="1" applyFill="1" applyAlignment="1" applyProtection="1">
      <alignment horizontal="justify" vertical="top"/>
    </xf>
    <xf numFmtId="0" fontId="31" fillId="0" borderId="0" xfId="0" applyFont="1" applyAlignment="1">
      <alignment vertical="top" wrapText="1"/>
    </xf>
    <xf numFmtId="0" fontId="29" fillId="0" borderId="0" xfId="0" applyFont="1" applyAlignment="1">
      <alignment horizontal="center" vertical="top" wrapText="1"/>
    </xf>
    <xf numFmtId="0" fontId="29" fillId="0" borderId="0" xfId="0" applyFont="1" applyBorder="1" applyAlignment="1">
      <alignment horizontal="center" vertical="top" wrapText="1"/>
    </xf>
    <xf numFmtId="0" fontId="29" fillId="0" borderId="0" xfId="0" applyFont="1" applyBorder="1" applyAlignment="1">
      <alignment vertical="top" wrapText="1"/>
    </xf>
    <xf numFmtId="0" fontId="31" fillId="2" borderId="0" xfId="0" applyFont="1" applyFill="1" applyAlignment="1">
      <alignment horizontal="center" vertical="top" wrapText="1"/>
    </xf>
    <xf numFmtId="0" fontId="33" fillId="0" borderId="0" xfId="0" applyFont="1" applyAlignment="1">
      <alignment vertical="top" wrapText="1"/>
    </xf>
    <xf numFmtId="0" fontId="29" fillId="2" borderId="0" xfId="0" applyFont="1" applyFill="1" applyAlignment="1">
      <alignment horizontal="center" vertical="top" wrapText="1"/>
    </xf>
    <xf numFmtId="0" fontId="1" fillId="0" borderId="0" xfId="6" applyFont="1" applyBorder="1" applyAlignment="1" applyProtection="1">
      <alignment vertical="top" wrapText="1"/>
    </xf>
    <xf numFmtId="0" fontId="1" fillId="0" borderId="0" xfId="6" applyFont="1" applyFill="1" applyBorder="1" applyAlignment="1" applyProtection="1">
      <alignment vertical="top" wrapText="1"/>
    </xf>
    <xf numFmtId="1" fontId="29" fillId="0" borderId="0" xfId="0" applyNumberFormat="1" applyFont="1" applyFill="1" applyAlignment="1">
      <alignment horizontal="left" wrapText="1"/>
    </xf>
    <xf numFmtId="0" fontId="34" fillId="0" borderId="0" xfId="2" quotePrefix="1" applyFont="1" applyFill="1" applyAlignment="1">
      <alignment horizontal="right"/>
    </xf>
    <xf numFmtId="0" fontId="34" fillId="0" borderId="0" xfId="2" applyFont="1" applyFill="1" applyAlignment="1">
      <alignment horizontal="right"/>
    </xf>
    <xf numFmtId="1" fontId="29" fillId="0" borderId="0" xfId="0" applyNumberFormat="1" applyFont="1" applyFill="1" applyAlignment="1">
      <alignment horizontal="center" vertical="top" wrapText="1"/>
    </xf>
    <xf numFmtId="0" fontId="33" fillId="0" borderId="0" xfId="0" applyFont="1" applyFill="1" applyBorder="1" applyAlignment="1">
      <alignment vertical="top" wrapText="1"/>
    </xf>
    <xf numFmtId="1" fontId="29" fillId="0" borderId="0" xfId="0" applyNumberFormat="1" applyFont="1" applyFill="1" applyAlignment="1">
      <alignment horizontal="center" vertical="top"/>
    </xf>
    <xf numFmtId="0" fontId="35" fillId="0" borderId="3" xfId="0" applyFont="1" applyBorder="1" applyAlignment="1" applyProtection="1">
      <alignment horizontal="left" vertical="top"/>
    </xf>
    <xf numFmtId="4" fontId="29" fillId="0" borderId="0" xfId="0" applyNumberFormat="1" applyFont="1" applyBorder="1" applyAlignment="1" applyProtection="1">
      <alignment horizontal="right" vertical="top" wrapText="1"/>
    </xf>
    <xf numFmtId="0" fontId="36" fillId="0" borderId="3" xfId="0" applyFont="1" applyBorder="1" applyAlignment="1" applyProtection="1">
      <alignment horizontal="left" vertical="top" wrapText="1"/>
    </xf>
    <xf numFmtId="0" fontId="36" fillId="0" borderId="0" xfId="0" applyFont="1" applyBorder="1" applyAlignment="1" applyProtection="1">
      <alignment horizontal="justify" vertical="top" wrapText="1"/>
    </xf>
    <xf numFmtId="0" fontId="29" fillId="0" borderId="3" xfId="0" applyFont="1" applyBorder="1" applyAlignment="1" applyProtection="1">
      <alignment horizontal="left" vertical="top" wrapText="1"/>
    </xf>
    <xf numFmtId="0" fontId="29" fillId="0" borderId="0" xfId="0" applyFont="1" applyFill="1" applyBorder="1" applyAlignment="1">
      <alignment vertical="top" wrapText="1"/>
    </xf>
    <xf numFmtId="1" fontId="29" fillId="0" borderId="0" xfId="0" applyNumberFormat="1" applyFont="1" applyAlignment="1">
      <alignment horizontal="center" vertical="top" wrapText="1"/>
    </xf>
    <xf numFmtId="2" fontId="29" fillId="0" borderId="0" xfId="0" applyNumberFormat="1" applyFont="1" applyBorder="1" applyAlignment="1">
      <alignment vertical="top" wrapText="1"/>
    </xf>
    <xf numFmtId="1" fontId="27" fillId="0" borderId="0" xfId="0" applyNumberFormat="1" applyFont="1" applyAlignment="1">
      <alignment horizontal="center" vertical="top" wrapText="1"/>
    </xf>
    <xf numFmtId="2" fontId="27" fillId="0" borderId="0" xfId="0" applyNumberFormat="1" applyFont="1" applyBorder="1" applyAlignment="1">
      <alignment vertical="top" wrapText="1"/>
    </xf>
    <xf numFmtId="164" fontId="29" fillId="0" borderId="0" xfId="4" applyFont="1" applyAlignment="1">
      <alignment horizontal="center" vertical="top" wrapText="1"/>
    </xf>
    <xf numFmtId="164" fontId="29" fillId="0" borderId="0" xfId="4" applyFont="1" applyBorder="1" applyAlignment="1">
      <alignment vertical="top" wrapText="1"/>
    </xf>
    <xf numFmtId="1" fontId="29" fillId="0" borderId="0" xfId="0" applyNumberFormat="1" applyFont="1" applyAlignment="1">
      <alignment horizontal="justify" vertical="top" wrapText="1"/>
    </xf>
    <xf numFmtId="0" fontId="29" fillId="0" borderId="0" xfId="0" applyFont="1" applyAlignment="1" applyProtection="1">
      <alignment vertical="top" wrapText="1"/>
    </xf>
    <xf numFmtId="1" fontId="31" fillId="0" borderId="0" xfId="0" applyNumberFormat="1" applyFont="1" applyAlignment="1">
      <alignment horizontal="center" vertical="top" wrapText="1"/>
    </xf>
    <xf numFmtId="0" fontId="31" fillId="0" borderId="0" xfId="0" applyFont="1" applyBorder="1" applyAlignment="1">
      <alignment vertical="top" wrapText="1"/>
    </xf>
    <xf numFmtId="2" fontId="31" fillId="0" borderId="0" xfId="0" applyNumberFormat="1" applyFont="1" applyBorder="1" applyAlignment="1">
      <alignment vertical="top" wrapText="1"/>
    </xf>
    <xf numFmtId="1" fontId="31" fillId="0" borderId="0" xfId="0" applyNumberFormat="1" applyFont="1" applyBorder="1" applyAlignment="1">
      <alignment horizontal="center" vertical="top" wrapText="1"/>
    </xf>
    <xf numFmtId="1" fontId="35" fillId="0" borderId="0" xfId="0" applyNumberFormat="1" applyFont="1" applyAlignment="1">
      <alignment horizontal="center" vertical="top" wrapText="1"/>
    </xf>
    <xf numFmtId="1" fontId="29" fillId="0" borderId="0" xfId="0" applyNumberFormat="1" applyFont="1" applyBorder="1" applyAlignment="1">
      <alignment horizontal="center" vertical="top" wrapText="1"/>
    </xf>
    <xf numFmtId="0" fontId="27" fillId="0" borderId="0" xfId="0" applyFont="1" applyBorder="1" applyAlignment="1">
      <alignment vertical="top" wrapText="1"/>
    </xf>
    <xf numFmtId="1" fontId="33" fillId="0" borderId="2" xfId="0" applyNumberFormat="1" applyFont="1" applyBorder="1" applyAlignment="1">
      <alignment horizontal="center" vertical="top" wrapText="1"/>
    </xf>
    <xf numFmtId="1" fontId="29" fillId="0" borderId="2" xfId="0" applyNumberFormat="1" applyFont="1" applyBorder="1" applyAlignment="1">
      <alignment horizontal="center" vertical="top" wrapText="1"/>
    </xf>
    <xf numFmtId="1" fontId="29" fillId="0" borderId="0" xfId="0" applyNumberFormat="1" applyFont="1" applyFill="1" applyBorder="1" applyAlignment="1">
      <alignment horizontal="center" vertical="top" wrapText="1"/>
    </xf>
    <xf numFmtId="0" fontId="38" fillId="0" borderId="0" xfId="1" applyFont="1" applyFill="1" applyAlignment="1"/>
    <xf numFmtId="0" fontId="38" fillId="0" borderId="0" xfId="1" applyFont="1" applyAlignment="1"/>
    <xf numFmtId="0" fontId="34" fillId="0" borderId="0" xfId="0" applyFont="1" applyFill="1" applyBorder="1" applyAlignment="1">
      <alignment horizontal="justify" vertical="top" wrapText="1"/>
    </xf>
    <xf numFmtId="0" fontId="29" fillId="0" borderId="0" xfId="0" applyFont="1" applyFill="1" applyAlignment="1">
      <alignment horizontal="center" vertical="top"/>
    </xf>
    <xf numFmtId="0" fontId="29" fillId="0" borderId="0" xfId="0" applyFont="1" applyFill="1" applyBorder="1" applyAlignment="1">
      <alignment horizontal="justify" vertical="top"/>
    </xf>
    <xf numFmtId="0" fontId="29" fillId="0" borderId="0" xfId="0" applyFont="1" applyFill="1" applyAlignment="1">
      <alignment vertical="top" wrapText="1"/>
    </xf>
    <xf numFmtId="0" fontId="29" fillId="0" borderId="0" xfId="0" applyFont="1" applyFill="1" applyBorder="1" applyAlignment="1">
      <alignment horizontal="center" vertical="top"/>
    </xf>
    <xf numFmtId="0" fontId="29" fillId="0" borderId="0" xfId="0" applyFont="1" applyFill="1" applyAlignment="1">
      <alignment horizontal="right" vertical="top" wrapText="1"/>
    </xf>
    <xf numFmtId="4" fontId="29" fillId="0" borderId="0" xfId="0" applyNumberFormat="1" applyFont="1" applyFill="1" applyAlignment="1">
      <alignment horizontal="right" vertical="top" wrapText="1"/>
    </xf>
    <xf numFmtId="4" fontId="29" fillId="0" borderId="0" xfId="0" applyNumberFormat="1" applyFont="1" applyFill="1" applyAlignment="1">
      <alignment horizontal="right" vertical="top"/>
    </xf>
    <xf numFmtId="0" fontId="29" fillId="0" borderId="0" xfId="0" applyFont="1" applyFill="1" applyAlignment="1">
      <alignment horizontal="right" vertical="top"/>
    </xf>
    <xf numFmtId="4" fontId="29" fillId="0" borderId="0" xfId="0" applyNumberFormat="1" applyFont="1" applyAlignment="1">
      <alignment horizontal="right" vertical="top"/>
    </xf>
    <xf numFmtId="0" fontId="32" fillId="0" borderId="0" xfId="0" applyFont="1" applyFill="1" applyAlignment="1">
      <alignment vertical="top"/>
    </xf>
    <xf numFmtId="0" fontId="33" fillId="0" borderId="0" xfId="0" applyFont="1" applyFill="1" applyBorder="1" applyAlignment="1">
      <alignment vertical="top"/>
    </xf>
    <xf numFmtId="0" fontId="32" fillId="0" borderId="0" xfId="0" applyFont="1" applyFill="1" applyBorder="1" applyAlignment="1">
      <alignment vertical="top"/>
    </xf>
    <xf numFmtId="4" fontId="29" fillId="0" borderId="0" xfId="0" applyNumberFormat="1" applyFont="1" applyFill="1" applyBorder="1" applyAlignment="1">
      <alignment horizontal="right" vertical="top" wrapText="1"/>
    </xf>
    <xf numFmtId="4" fontId="29" fillId="0" borderId="0" xfId="0" applyNumberFormat="1" applyFont="1" applyFill="1" applyBorder="1" applyAlignment="1">
      <alignment horizontal="right" vertical="top"/>
    </xf>
    <xf numFmtId="4" fontId="29" fillId="0" borderId="0" xfId="0" applyNumberFormat="1" applyFont="1" applyBorder="1" applyAlignment="1">
      <alignment horizontal="right" vertical="top"/>
    </xf>
    <xf numFmtId="4" fontId="29" fillId="0" borderId="0" xfId="0" applyNumberFormat="1" applyFont="1" applyFill="1" applyBorder="1" applyAlignment="1" applyProtection="1">
      <alignment vertical="top"/>
      <protection locked="0"/>
    </xf>
    <xf numFmtId="4" fontId="29" fillId="0" borderId="0" xfId="0" applyNumberFormat="1" applyFont="1" applyBorder="1" applyAlignment="1" applyProtection="1">
      <alignment vertical="top"/>
    </xf>
    <xf numFmtId="0" fontId="29" fillId="0" borderId="0" xfId="0" applyFont="1" applyFill="1" applyBorder="1" applyAlignment="1">
      <alignment horizontal="center" vertical="top" wrapText="1"/>
    </xf>
    <xf numFmtId="4" fontId="29" fillId="0" borderId="0" xfId="0" applyNumberFormat="1" applyFont="1" applyBorder="1" applyAlignment="1">
      <alignment horizontal="right" vertical="top" wrapText="1"/>
    </xf>
    <xf numFmtId="2" fontId="31" fillId="0" borderId="2" xfId="0" applyNumberFormat="1" applyFont="1" applyBorder="1" applyAlignment="1">
      <alignment vertical="top" wrapText="1"/>
    </xf>
    <xf numFmtId="2" fontId="29" fillId="0" borderId="2" xfId="0" applyNumberFormat="1" applyFont="1" applyBorder="1" applyAlignment="1">
      <alignment horizontal="center" vertical="top" wrapText="1"/>
    </xf>
    <xf numFmtId="4" fontId="29" fillId="0" borderId="2" xfId="0" applyNumberFormat="1" applyFont="1" applyBorder="1" applyAlignment="1">
      <alignment horizontal="right" vertical="top" wrapText="1"/>
    </xf>
    <xf numFmtId="4" fontId="31" fillId="0" borderId="2" xfId="0" applyNumberFormat="1" applyFont="1" applyBorder="1" applyAlignment="1">
      <alignment horizontal="right" vertical="top"/>
    </xf>
    <xf numFmtId="2" fontId="29" fillId="0" borderId="0" xfId="0" applyNumberFormat="1" applyFont="1" applyAlignment="1">
      <alignment vertical="top" wrapText="1"/>
    </xf>
    <xf numFmtId="2" fontId="29" fillId="0" borderId="0" xfId="0" applyNumberFormat="1" applyFont="1" applyAlignment="1">
      <alignment horizontal="center" vertical="top" wrapText="1"/>
    </xf>
    <xf numFmtId="4" fontId="29" fillId="0" borderId="0" xfId="0" applyNumberFormat="1" applyFont="1" applyAlignment="1">
      <alignment horizontal="right" vertical="top" wrapText="1"/>
    </xf>
    <xf numFmtId="0" fontId="29" fillId="0" borderId="0" xfId="0" applyFont="1" applyFill="1" applyAlignment="1">
      <alignment vertical="top"/>
    </xf>
    <xf numFmtId="0" fontId="29" fillId="0" borderId="0" xfId="0" applyFont="1" applyFill="1" applyAlignment="1">
      <alignment horizontal="center" vertical="top" wrapText="1"/>
    </xf>
    <xf numFmtId="2" fontId="29" fillId="0" borderId="0" xfId="0" applyNumberFormat="1" applyFont="1" applyFill="1" applyAlignment="1">
      <alignment horizontal="center" vertical="top" wrapText="1"/>
    </xf>
    <xf numFmtId="2" fontId="29" fillId="0" borderId="0" xfId="0" applyNumberFormat="1" applyFont="1" applyFill="1" applyAlignment="1">
      <alignment vertical="top" wrapText="1"/>
    </xf>
    <xf numFmtId="2" fontId="29" fillId="0" borderId="0" xfId="0" applyNumberFormat="1" applyFont="1" applyBorder="1" applyAlignment="1">
      <alignment horizontal="center" vertical="top" wrapText="1"/>
    </xf>
    <xf numFmtId="0" fontId="29" fillId="0" borderId="0" xfId="0" applyFont="1" applyAlignment="1">
      <alignment vertical="top"/>
    </xf>
    <xf numFmtId="4" fontId="29" fillId="0" borderId="0" xfId="0" applyNumberFormat="1" applyFont="1" applyAlignment="1">
      <alignment vertical="top"/>
    </xf>
    <xf numFmtId="0" fontId="29" fillId="0" borderId="0" xfId="0" applyFont="1" applyAlignment="1">
      <alignment horizontal="right" vertical="top" wrapText="1"/>
    </xf>
    <xf numFmtId="2" fontId="27" fillId="0" borderId="0" xfId="0" applyNumberFormat="1" applyFont="1" applyBorder="1" applyAlignment="1">
      <alignment horizontal="center" vertical="top" wrapText="1"/>
    </xf>
    <xf numFmtId="4" fontId="27" fillId="0" borderId="0" xfId="0" applyNumberFormat="1" applyFont="1" applyBorder="1" applyAlignment="1">
      <alignment horizontal="right" vertical="top" wrapText="1"/>
    </xf>
    <xf numFmtId="4" fontId="27" fillId="0" borderId="0" xfId="0" applyNumberFormat="1" applyFont="1" applyBorder="1" applyAlignment="1" applyProtection="1">
      <alignment vertical="top"/>
    </xf>
    <xf numFmtId="164" fontId="29" fillId="0" borderId="0" xfId="4" applyFont="1" applyBorder="1" applyAlignment="1">
      <alignment horizontal="center" vertical="top" wrapText="1"/>
    </xf>
    <xf numFmtId="164" fontId="29" fillId="0" borderId="0" xfId="4" applyFont="1" applyBorder="1" applyAlignment="1">
      <alignment horizontal="right" vertical="top" wrapText="1"/>
    </xf>
    <xf numFmtId="4" fontId="31" fillId="0" borderId="0" xfId="0" applyNumberFormat="1" applyFont="1" applyBorder="1" applyAlignment="1">
      <alignment horizontal="right" vertical="top" wrapText="1"/>
    </xf>
    <xf numFmtId="2" fontId="29" fillId="0" borderId="0" xfId="0" applyNumberFormat="1" applyFont="1" applyAlignment="1">
      <alignment horizontal="justify" vertical="top" wrapText="1"/>
    </xf>
    <xf numFmtId="4" fontId="29" fillId="0" borderId="0" xfId="0" applyNumberFormat="1" applyFont="1" applyAlignment="1">
      <alignment horizontal="justify" vertical="top" wrapText="1"/>
    </xf>
    <xf numFmtId="0" fontId="29" fillId="0" borderId="0" xfId="0" applyFont="1" applyAlignment="1">
      <alignment horizontal="justify" vertical="top"/>
    </xf>
    <xf numFmtId="0" fontId="31" fillId="0" borderId="0" xfId="0" applyFont="1" applyBorder="1" applyAlignment="1">
      <alignment horizontal="center" vertical="top" wrapText="1"/>
    </xf>
    <xf numFmtId="4" fontId="31" fillId="0" borderId="0" xfId="0" applyNumberFormat="1" applyFont="1" applyBorder="1" applyAlignment="1">
      <alignment horizontal="right" vertical="top"/>
    </xf>
    <xf numFmtId="2" fontId="31" fillId="0" borderId="0" xfId="0" applyNumberFormat="1" applyFont="1" applyBorder="1" applyAlignment="1">
      <alignment horizontal="center" vertical="top" wrapText="1"/>
    </xf>
    <xf numFmtId="4" fontId="27" fillId="0" borderId="0" xfId="0" applyNumberFormat="1" applyFont="1" applyFill="1" applyAlignment="1">
      <alignment horizontal="right" vertical="top"/>
    </xf>
    <xf numFmtId="4" fontId="37" fillId="0" borderId="0" xfId="0" applyNumberFormat="1" applyFont="1" applyBorder="1" applyAlignment="1">
      <alignment horizontal="right" vertical="top"/>
    </xf>
    <xf numFmtId="2" fontId="29" fillId="0" borderId="0" xfId="0" applyNumberFormat="1" applyFont="1" applyFill="1" applyBorder="1" applyAlignment="1">
      <alignment vertical="top" wrapText="1"/>
    </xf>
    <xf numFmtId="0" fontId="31" fillId="0" borderId="0" xfId="0" applyFont="1" applyAlignment="1">
      <alignment horizontal="justify" vertical="top"/>
    </xf>
    <xf numFmtId="0" fontId="33" fillId="0" borderId="0" xfId="0" applyFont="1" applyAlignment="1">
      <alignment horizontal="justify" vertical="top"/>
    </xf>
    <xf numFmtId="0" fontId="33" fillId="0" borderId="0" xfId="0" applyFont="1" applyAlignment="1">
      <alignment horizontal="center" vertical="top" wrapText="1"/>
    </xf>
    <xf numFmtId="4" fontId="33" fillId="0" borderId="0" xfId="0" applyNumberFormat="1" applyFont="1" applyAlignment="1">
      <alignment horizontal="right" vertical="top" wrapText="1"/>
    </xf>
    <xf numFmtId="4" fontId="33" fillId="0" borderId="0" xfId="0" applyNumberFormat="1" applyFont="1" applyAlignment="1">
      <alignment horizontal="right" vertical="top"/>
    </xf>
    <xf numFmtId="0" fontId="29" fillId="0" borderId="0" xfId="0" applyFont="1" applyAlignment="1">
      <alignment horizontal="center" vertical="top"/>
    </xf>
    <xf numFmtId="4" fontId="31" fillId="0" borderId="4" xfId="0" applyNumberFormat="1" applyFont="1" applyBorder="1" applyAlignment="1">
      <alignment horizontal="right" vertical="top"/>
    </xf>
    <xf numFmtId="0" fontId="29" fillId="0" borderId="0" xfId="0" applyFont="1" applyFill="1" applyBorder="1" applyAlignment="1">
      <alignment horizontal="right" vertical="top" wrapText="1"/>
    </xf>
    <xf numFmtId="0" fontId="29" fillId="0" borderId="0" xfId="0" applyFont="1" applyBorder="1" applyAlignment="1">
      <alignment horizontal="justify" vertical="top"/>
    </xf>
    <xf numFmtId="0" fontId="29" fillId="0" borderId="0" xfId="0" applyFont="1" applyBorder="1" applyAlignment="1">
      <alignment horizontal="center" vertical="top"/>
    </xf>
    <xf numFmtId="2" fontId="29" fillId="0" borderId="2" xfId="0" applyNumberFormat="1" applyFont="1" applyBorder="1" applyAlignment="1">
      <alignment vertical="top" wrapText="1"/>
    </xf>
    <xf numFmtId="0" fontId="34" fillId="0" borderId="0" xfId="2" applyFont="1" applyFill="1" applyAlignment="1">
      <alignment vertical="top"/>
    </xf>
    <xf numFmtId="4" fontId="34" fillId="0" borderId="0" xfId="2" applyNumberFormat="1" applyFont="1" applyFill="1" applyAlignment="1">
      <alignment horizontal="right" vertical="top"/>
    </xf>
    <xf numFmtId="0" fontId="34" fillId="0" borderId="0" xfId="2" applyFont="1" applyAlignment="1">
      <alignment vertical="top"/>
    </xf>
    <xf numFmtId="4" fontId="34" fillId="0" borderId="0" xfId="2" applyNumberFormat="1" applyFont="1" applyAlignment="1">
      <alignment horizontal="center" vertical="top"/>
    </xf>
    <xf numFmtId="0" fontId="29" fillId="0" borderId="0" xfId="2" quotePrefix="1" applyFont="1" applyFill="1" applyAlignment="1">
      <alignment horizontal="justify" vertical="top"/>
    </xf>
    <xf numFmtId="0" fontId="29" fillId="0" borderId="0" xfId="2" applyFont="1" applyFill="1" applyAlignment="1">
      <alignment horizontal="justify" vertical="top"/>
    </xf>
    <xf numFmtId="4" fontId="29" fillId="0" borderId="0" xfId="2" applyNumberFormat="1" applyFont="1" applyFill="1" applyAlignment="1">
      <alignment horizontal="justify" vertical="top"/>
    </xf>
    <xf numFmtId="4" fontId="29" fillId="0" borderId="0" xfId="0" applyNumberFormat="1" applyFont="1" applyFill="1" applyAlignment="1">
      <alignment horizontal="justify" vertical="top"/>
    </xf>
    <xf numFmtId="0" fontId="34" fillId="0" borderId="0" xfId="2" applyFont="1" applyFill="1" applyAlignment="1">
      <alignment horizontal="left" vertical="top"/>
    </xf>
    <xf numFmtId="4" fontId="34" fillId="0" borderId="0" xfId="2" applyNumberFormat="1" applyFont="1" applyFill="1" applyAlignment="1">
      <alignment horizontal="center" vertical="top"/>
    </xf>
    <xf numFmtId="4" fontId="29" fillId="0" borderId="0" xfId="0" applyNumberFormat="1" applyFont="1" applyFill="1" applyAlignment="1">
      <alignment horizontal="center" vertical="top"/>
    </xf>
    <xf numFmtId="0" fontId="33" fillId="0" borderId="0" xfId="0" applyFont="1" applyFill="1" applyAlignment="1">
      <alignment horizontal="justify" vertical="top"/>
    </xf>
    <xf numFmtId="4" fontId="29" fillId="0" borderId="0" xfId="0" applyNumberFormat="1" applyFont="1" applyFill="1" applyBorder="1" applyAlignment="1" applyProtection="1">
      <alignment vertical="top"/>
    </xf>
    <xf numFmtId="0" fontId="31" fillId="0" borderId="2" xfId="0" applyFont="1" applyFill="1" applyBorder="1" applyAlignment="1">
      <alignment vertical="top" wrapText="1"/>
    </xf>
    <xf numFmtId="0" fontId="29" fillId="0" borderId="2" xfId="0" applyFont="1" applyFill="1" applyBorder="1" applyAlignment="1">
      <alignment horizontal="center" vertical="top" wrapText="1"/>
    </xf>
    <xf numFmtId="4" fontId="29" fillId="0" borderId="2" xfId="0" applyNumberFormat="1" applyFont="1" applyFill="1" applyBorder="1" applyAlignment="1">
      <alignment horizontal="right" vertical="top" wrapText="1"/>
    </xf>
    <xf numFmtId="4" fontId="29" fillId="0" borderId="2" xfId="0" applyNumberFormat="1" applyFont="1" applyFill="1" applyBorder="1" applyAlignment="1">
      <alignment horizontal="right" vertical="top"/>
    </xf>
    <xf numFmtId="2" fontId="33" fillId="0" borderId="0" xfId="0" applyNumberFormat="1" applyFont="1" applyFill="1" applyBorder="1" applyAlignment="1">
      <alignment vertical="top" wrapText="1"/>
    </xf>
    <xf numFmtId="4" fontId="29" fillId="0" borderId="0" xfId="0" applyNumberFormat="1" applyFont="1" applyFill="1" applyAlignment="1">
      <alignment vertical="top" wrapText="1"/>
    </xf>
    <xf numFmtId="0" fontId="31" fillId="0" borderId="0" xfId="0" applyFont="1" applyFill="1" applyBorder="1" applyAlignment="1">
      <alignment vertical="top" wrapText="1"/>
    </xf>
    <xf numFmtId="4" fontId="31" fillId="0" borderId="0" xfId="0" applyNumberFormat="1" applyFont="1" applyFill="1" applyBorder="1" applyAlignment="1">
      <alignment horizontal="right" vertical="top" wrapText="1"/>
    </xf>
    <xf numFmtId="0" fontId="29" fillId="0" borderId="0" xfId="0" applyFont="1" applyFill="1" applyBorder="1" applyAlignment="1">
      <alignment vertical="top"/>
    </xf>
    <xf numFmtId="0" fontId="34" fillId="0" borderId="0" xfId="2" quotePrefix="1" applyFont="1" applyFill="1" applyAlignment="1">
      <alignment horizontal="left" vertical="top"/>
    </xf>
    <xf numFmtId="0" fontId="29" fillId="0" borderId="0" xfId="0" applyFont="1" applyAlignment="1">
      <alignment horizontal="justify" vertical="top" wrapText="1"/>
    </xf>
    <xf numFmtId="0" fontId="34" fillId="0" borderId="0" xfId="0" applyFont="1" applyFill="1" applyAlignment="1">
      <alignment horizontal="justify" vertical="top" wrapText="1"/>
    </xf>
    <xf numFmtId="4" fontId="29" fillId="0" borderId="0" xfId="0" applyNumberFormat="1" applyFont="1" applyBorder="1" applyAlignment="1" applyProtection="1">
      <alignment vertical="top"/>
      <protection locked="0" hidden="1"/>
    </xf>
    <xf numFmtId="4" fontId="29" fillId="0" borderId="0" xfId="0" applyNumberFormat="1" applyFont="1" applyFill="1" applyAlignment="1" applyProtection="1">
      <alignment horizontal="right" vertical="top"/>
      <protection locked="0" hidden="1"/>
    </xf>
    <xf numFmtId="4" fontId="29" fillId="0" borderId="0" xfId="0" applyNumberFormat="1" applyFont="1" applyAlignment="1" applyProtection="1">
      <alignment horizontal="right" vertical="top"/>
      <protection locked="0" hidden="1"/>
    </xf>
    <xf numFmtId="4" fontId="29" fillId="0" borderId="2" xfId="0" applyNumberFormat="1" applyFont="1" applyBorder="1" applyAlignment="1" applyProtection="1">
      <alignment horizontal="right" vertical="top" wrapText="1"/>
      <protection locked="0" hidden="1"/>
    </xf>
    <xf numFmtId="4" fontId="29" fillId="0" borderId="0" xfId="0" applyNumberFormat="1" applyFont="1" applyAlignment="1" applyProtection="1">
      <alignment horizontal="right" vertical="top" wrapText="1"/>
      <protection locked="0" hidden="1"/>
    </xf>
    <xf numFmtId="4" fontId="29" fillId="0" borderId="0" xfId="0" applyNumberFormat="1" applyFont="1" applyFill="1" applyAlignment="1" applyProtection="1">
      <alignment horizontal="right" vertical="top" wrapText="1"/>
      <protection locked="0" hidden="1"/>
    </xf>
    <xf numFmtId="0" fontId="29" fillId="0" borderId="0" xfId="0" applyFont="1" applyAlignment="1" applyProtection="1">
      <alignment vertical="top"/>
      <protection locked="0" hidden="1"/>
    </xf>
    <xf numFmtId="4" fontId="27" fillId="0" borderId="0" xfId="0" applyNumberFormat="1" applyFont="1" applyFill="1" applyAlignment="1" applyProtection="1">
      <alignment horizontal="right" vertical="top" wrapText="1"/>
      <protection locked="0" hidden="1"/>
    </xf>
    <xf numFmtId="164" fontId="29" fillId="0" borderId="0" xfId="4" applyFont="1" applyFill="1" applyAlignment="1" applyProtection="1">
      <alignment horizontal="right" vertical="top" wrapText="1"/>
      <protection locked="0" hidden="1"/>
    </xf>
    <xf numFmtId="4" fontId="29" fillId="0" borderId="0" xfId="0" applyNumberFormat="1" applyFont="1" applyBorder="1" applyAlignment="1" applyProtection="1">
      <alignment horizontal="right" vertical="top" wrapText="1"/>
      <protection locked="0" hidden="1"/>
    </xf>
    <xf numFmtId="4" fontId="29" fillId="0" borderId="0" xfId="0" applyNumberFormat="1" applyFont="1" applyAlignment="1" applyProtection="1">
      <alignment horizontal="justify" vertical="top" wrapText="1"/>
      <protection locked="0" hidden="1"/>
    </xf>
    <xf numFmtId="4" fontId="29" fillId="0" borderId="0" xfId="0" applyNumberFormat="1" applyFont="1" applyFill="1" applyBorder="1" applyAlignment="1" applyProtection="1">
      <alignment horizontal="right" vertical="top"/>
      <protection locked="0" hidden="1"/>
    </xf>
    <xf numFmtId="4" fontId="31" fillId="0" borderId="0" xfId="0" applyNumberFormat="1" applyFont="1" applyBorder="1" applyAlignment="1" applyProtection="1">
      <alignment horizontal="right" vertical="top"/>
      <protection locked="0" hidden="1"/>
    </xf>
    <xf numFmtId="4" fontId="29" fillId="0" borderId="0" xfId="0" applyNumberFormat="1" applyFont="1" applyBorder="1" applyAlignment="1" applyProtection="1">
      <alignment horizontal="right" vertical="top"/>
      <protection locked="0" hidden="1"/>
    </xf>
    <xf numFmtId="4" fontId="31" fillId="0" borderId="0" xfId="0" applyNumberFormat="1" applyFont="1" applyAlignment="1" applyProtection="1">
      <alignment horizontal="right" vertical="top" wrapText="1"/>
      <protection locked="0" hidden="1"/>
    </xf>
    <xf numFmtId="4" fontId="31" fillId="0" borderId="0" xfId="0" applyNumberFormat="1" applyFont="1" applyBorder="1" applyAlignment="1" applyProtection="1">
      <alignment horizontal="right" vertical="top" wrapText="1"/>
      <protection locked="0" hidden="1"/>
    </xf>
    <xf numFmtId="4" fontId="27" fillId="0" borderId="0" xfId="0" applyNumberFormat="1" applyFont="1" applyAlignment="1" applyProtection="1">
      <alignment horizontal="right" vertical="top" wrapText="1"/>
      <protection locked="0" hidden="1"/>
    </xf>
    <xf numFmtId="4" fontId="33" fillId="0" borderId="0" xfId="0" applyNumberFormat="1" applyFont="1" applyAlignment="1" applyProtection="1">
      <alignment horizontal="right" vertical="top"/>
      <protection locked="0" hidden="1"/>
    </xf>
    <xf numFmtId="4" fontId="29" fillId="0" borderId="0" xfId="0" applyNumberFormat="1" applyFont="1" applyFill="1" applyBorder="1" applyAlignment="1" applyProtection="1">
      <alignment horizontal="right" vertical="top" wrapText="1"/>
      <protection locked="0" hidden="1"/>
    </xf>
    <xf numFmtId="4" fontId="29" fillId="0" borderId="0" xfId="0" applyNumberFormat="1" applyFont="1" applyFill="1" applyAlignment="1" applyProtection="1">
      <alignment horizontal="justify" vertical="top"/>
      <protection locked="0" hidden="1"/>
    </xf>
    <xf numFmtId="0" fontId="29" fillId="0" borderId="0" xfId="0" applyFont="1" applyFill="1" applyBorder="1" applyAlignment="1" applyProtection="1">
      <alignment vertical="top" wrapText="1"/>
      <protection locked="0" hidden="1"/>
    </xf>
    <xf numFmtId="0" fontId="34" fillId="0" borderId="0" xfId="0" applyFont="1" applyFill="1" applyBorder="1" applyAlignment="1" applyProtection="1">
      <alignment horizontal="justify" vertical="top" wrapText="1"/>
      <protection locked="0" hidden="1"/>
    </xf>
    <xf numFmtId="0" fontId="34" fillId="0" borderId="0" xfId="0" applyFont="1" applyFill="1" applyAlignment="1" applyProtection="1">
      <alignment horizontal="justify" vertical="top" wrapText="1"/>
      <protection locked="0" hidden="1"/>
    </xf>
    <xf numFmtId="0" fontId="29" fillId="0" borderId="0" xfId="0" applyFont="1" applyFill="1" applyAlignment="1" applyProtection="1">
      <alignment vertical="top"/>
      <protection locked="0" hidden="1"/>
    </xf>
    <xf numFmtId="0" fontId="7" fillId="0" borderId="0" xfId="0" applyFont="1" applyAlignment="1">
      <alignment horizontal="center"/>
    </xf>
    <xf numFmtId="0" fontId="6" fillId="0" borderId="0" xfId="0" applyFont="1" applyAlignment="1">
      <alignment wrapText="1"/>
    </xf>
    <xf numFmtId="0" fontId="24" fillId="0" borderId="0" xfId="0" applyFont="1" applyAlignment="1">
      <alignment wrapText="1"/>
    </xf>
    <xf numFmtId="0" fontId="28" fillId="0" borderId="0" xfId="0" applyFont="1" applyAlignment="1">
      <alignment vertical="top" wrapText="1"/>
    </xf>
    <xf numFmtId="0" fontId="29" fillId="0" borderId="0" xfId="0" applyFont="1" applyAlignment="1">
      <alignment vertical="top" wrapText="1"/>
    </xf>
    <xf numFmtId="0" fontId="13" fillId="0" borderId="0" xfId="0" applyFont="1" applyAlignment="1">
      <alignment vertical="top" wrapText="1"/>
    </xf>
  </cellXfs>
  <cellStyles count="7">
    <cellStyle name="Navadno" xfId="0" builtinId="0"/>
    <cellStyle name="Navadno 3" xfId="6"/>
    <cellStyle name="Navadno_Popis del" xfId="1"/>
    <cellStyle name="Navadno_Župančičeva 10 12 - popis del" xfId="2"/>
    <cellStyle name="Normal_Artikli brez cen" xfId="3"/>
    <cellStyle name="Odstotek" xfId="5" builtinId="5"/>
    <cellStyle name="Vejica"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9</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9</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Layout" topLeftCell="A19" zoomScaleNormal="100" workbookViewId="0">
      <selection activeCell="B34" sqref="B34"/>
    </sheetView>
  </sheetViews>
  <sheetFormatPr defaultRowHeight="18"/>
  <cols>
    <col min="1" max="1" width="15.140625" style="3" customWidth="1"/>
    <col min="2" max="16384" width="9.140625" style="3"/>
  </cols>
  <sheetData>
    <row r="12" spans="1:9" s="4" customFormat="1" ht="30">
      <c r="A12" s="276" t="s">
        <v>283</v>
      </c>
      <c r="B12" s="276"/>
      <c r="C12" s="276"/>
      <c r="D12" s="276"/>
      <c r="E12" s="276"/>
      <c r="F12" s="276"/>
      <c r="G12" s="276"/>
      <c r="H12" s="276"/>
      <c r="I12" s="276"/>
    </row>
    <row r="16" spans="1:9">
      <c r="A16" s="3" t="s">
        <v>72</v>
      </c>
      <c r="B16" s="3" t="s">
        <v>81</v>
      </c>
    </row>
    <row r="17" spans="1:9">
      <c r="B17" s="3" t="s">
        <v>284</v>
      </c>
    </row>
    <row r="19" spans="1:9">
      <c r="B19" s="3" t="s">
        <v>311</v>
      </c>
    </row>
    <row r="22" spans="1:9">
      <c r="A22" s="3" t="s">
        <v>73</v>
      </c>
      <c r="B22" s="3" t="s">
        <v>82</v>
      </c>
    </row>
    <row r="27" spans="1:9">
      <c r="A27" s="277"/>
      <c r="B27" s="277"/>
      <c r="C27" s="277"/>
      <c r="D27" s="277"/>
      <c r="E27" s="277"/>
      <c r="F27" s="277"/>
      <c r="G27" s="277"/>
      <c r="H27" s="277"/>
      <c r="I27" s="277"/>
    </row>
    <row r="28" spans="1:9">
      <c r="A28" s="277"/>
      <c r="B28" s="277"/>
      <c r="C28" s="277"/>
      <c r="D28" s="277"/>
      <c r="E28" s="277"/>
      <c r="F28" s="277"/>
      <c r="G28" s="277"/>
      <c r="H28" s="277"/>
      <c r="I28" s="277"/>
    </row>
    <row r="29" spans="1:9" ht="9" customHeight="1">
      <c r="A29" s="277"/>
      <c r="B29" s="277"/>
      <c r="C29" s="277"/>
      <c r="D29" s="277"/>
      <c r="E29" s="277"/>
      <c r="F29" s="277"/>
      <c r="G29" s="277"/>
      <c r="H29" s="277"/>
      <c r="I29" s="277"/>
    </row>
    <row r="30" spans="1:9" hidden="1">
      <c r="A30" s="277"/>
      <c r="B30" s="277"/>
      <c r="C30" s="277"/>
      <c r="D30" s="277"/>
      <c r="E30" s="277"/>
      <c r="F30" s="277"/>
      <c r="G30" s="277"/>
      <c r="H30" s="277"/>
      <c r="I30" s="277"/>
    </row>
    <row r="36" spans="1:1">
      <c r="A36" s="9">
        <v>41455</v>
      </c>
    </row>
  </sheetData>
  <mergeCells count="2">
    <mergeCell ref="A12:I12"/>
    <mergeCell ref="A27:I30"/>
  </mergeCells>
  <phoneticPr fontId="4"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BreakPreview" topLeftCell="A4" zoomScaleNormal="100" zoomScaleSheetLayoutView="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45"/>
      <c r="B3" s="46"/>
      <c r="C3" s="46"/>
      <c r="D3" s="46"/>
      <c r="E3" s="45"/>
      <c r="F3" s="45"/>
      <c r="G3" s="45"/>
    </row>
    <row r="4" spans="1:9" s="10" customFormat="1" ht="18">
      <c r="A4" s="47"/>
      <c r="B4" s="47" t="s">
        <v>0</v>
      </c>
      <c r="C4" s="47"/>
      <c r="D4" s="47"/>
      <c r="E4" s="47"/>
      <c r="F4" s="47"/>
      <c r="G4" s="47"/>
    </row>
    <row r="5" spans="1:9" ht="18">
      <c r="A5" s="48"/>
      <c r="B5" s="48"/>
      <c r="C5" s="48"/>
      <c r="D5" s="48"/>
      <c r="E5" s="48"/>
      <c r="F5" s="48"/>
      <c r="G5" s="48"/>
      <c r="H5" s="3"/>
      <c r="I5" s="3"/>
    </row>
    <row r="6" spans="1:9" ht="18">
      <c r="A6" s="48"/>
      <c r="B6" s="48"/>
      <c r="C6" s="48"/>
      <c r="D6" s="48"/>
      <c r="E6" s="48"/>
      <c r="F6" s="48"/>
      <c r="G6" s="48"/>
      <c r="H6" s="3"/>
      <c r="I6" s="3"/>
    </row>
    <row r="7" spans="1:9" ht="18">
      <c r="A7" s="48"/>
      <c r="B7" s="48"/>
      <c r="C7" s="48"/>
      <c r="D7" s="48"/>
      <c r="E7" s="48"/>
      <c r="F7" s="48"/>
      <c r="G7" s="48"/>
      <c r="H7" s="3"/>
      <c r="I7" s="3"/>
    </row>
    <row r="8" spans="1:9" ht="18">
      <c r="A8" s="48"/>
      <c r="B8" s="48"/>
      <c r="C8" s="48"/>
      <c r="D8" s="48"/>
      <c r="E8" s="48"/>
      <c r="F8" s="48"/>
      <c r="G8" s="48"/>
      <c r="H8" s="3"/>
      <c r="I8" s="3"/>
    </row>
    <row r="9" spans="1:9" ht="18">
      <c r="A9" s="48"/>
      <c r="B9" s="48"/>
      <c r="C9" s="48"/>
      <c r="D9" s="48"/>
      <c r="E9" s="48"/>
      <c r="F9" s="48"/>
      <c r="G9" s="48"/>
      <c r="H9" s="3"/>
      <c r="I9" s="3"/>
    </row>
    <row r="10" spans="1:9" ht="18">
      <c r="A10" s="48"/>
      <c r="B10" s="48"/>
      <c r="C10" s="48"/>
      <c r="D10" s="48"/>
      <c r="E10" s="48"/>
      <c r="F10" s="48"/>
      <c r="G10" s="48"/>
      <c r="H10" s="3"/>
      <c r="I10" s="3"/>
    </row>
    <row r="11" spans="1:9" ht="18">
      <c r="A11" s="48"/>
      <c r="B11" s="48" t="s">
        <v>34</v>
      </c>
      <c r="C11" s="48"/>
      <c r="D11" s="48"/>
      <c r="E11" s="48"/>
      <c r="F11" s="48"/>
      <c r="G11" s="49">
        <f>'GRADBENA DELA REK'!C23</f>
        <v>0</v>
      </c>
      <c r="H11" s="3"/>
      <c r="I11" s="3"/>
    </row>
    <row r="12" spans="1:9" ht="18">
      <c r="A12" s="48"/>
      <c r="B12" s="48"/>
      <c r="C12" s="48"/>
      <c r="D12" s="48"/>
      <c r="E12" s="48"/>
      <c r="F12" s="48"/>
      <c r="G12" s="48"/>
      <c r="H12" s="3"/>
      <c r="I12" s="3"/>
    </row>
    <row r="13" spans="1:9" ht="18">
      <c r="A13" s="48"/>
      <c r="B13" s="48" t="s">
        <v>35</v>
      </c>
      <c r="C13" s="48"/>
      <c r="D13" s="48"/>
      <c r="E13" s="48"/>
      <c r="F13" s="48"/>
      <c r="G13" s="49">
        <f>'OBRTNIŠKA DELA REK'!F15</f>
        <v>0</v>
      </c>
      <c r="H13" s="3"/>
      <c r="I13" s="3"/>
    </row>
    <row r="14" spans="1:9" ht="18">
      <c r="A14" s="48"/>
      <c r="B14" s="48"/>
      <c r="C14" s="48"/>
      <c r="D14" s="48"/>
      <c r="E14" s="48"/>
      <c r="F14" s="48"/>
      <c r="G14" s="49"/>
      <c r="H14" s="3"/>
      <c r="I14" s="3"/>
    </row>
    <row r="15" spans="1:9" ht="18" hidden="1">
      <c r="A15" s="48"/>
      <c r="B15" s="278"/>
      <c r="C15" s="278"/>
      <c r="D15" s="278"/>
      <c r="E15" s="278"/>
      <c r="F15" s="278"/>
      <c r="G15" s="278"/>
      <c r="H15" s="7"/>
      <c r="I15" s="3"/>
    </row>
    <row r="16" spans="1:9" ht="18">
      <c r="A16" s="48"/>
      <c r="B16" s="48" t="s">
        <v>171</v>
      </c>
      <c r="C16" s="48"/>
      <c r="D16" s="48"/>
      <c r="E16" s="48"/>
      <c r="F16" s="50">
        <v>3.0000000000000001E-3</v>
      </c>
      <c r="G16" s="49">
        <f>SUM(G11+G13)*0.3%</f>
        <v>0</v>
      </c>
      <c r="H16" s="8"/>
      <c r="I16" s="3"/>
    </row>
    <row r="17" spans="1:9" ht="18">
      <c r="A17" s="48"/>
      <c r="B17" s="48"/>
      <c r="C17" s="48"/>
      <c r="D17" s="48"/>
      <c r="E17" s="48"/>
      <c r="F17" s="48"/>
      <c r="G17" s="48"/>
      <c r="H17" s="8"/>
      <c r="I17" s="3"/>
    </row>
    <row r="18" spans="1:9" ht="18">
      <c r="A18" s="48"/>
      <c r="B18" s="48" t="s">
        <v>36</v>
      </c>
      <c r="C18" s="48"/>
      <c r="D18" s="48"/>
      <c r="E18" s="48"/>
      <c r="F18" s="48"/>
      <c r="G18" s="49">
        <f>SUM(G11:G16)</f>
        <v>0</v>
      </c>
      <c r="H18" s="3"/>
      <c r="I18" s="3"/>
    </row>
    <row r="19" spans="1:9" ht="18">
      <c r="A19" s="48"/>
      <c r="B19" s="48"/>
      <c r="C19" s="48"/>
      <c r="D19" s="48"/>
      <c r="E19" s="48"/>
      <c r="F19" s="48"/>
      <c r="G19" s="48"/>
      <c r="H19" s="3"/>
      <c r="I19" s="3"/>
    </row>
    <row r="20" spans="1:9" ht="18">
      <c r="A20" s="48"/>
      <c r="B20" s="48" t="s">
        <v>310</v>
      </c>
      <c r="C20" s="48"/>
      <c r="D20" s="48"/>
      <c r="E20" s="48"/>
      <c r="F20" s="48"/>
      <c r="G20" s="49">
        <f>G18*0.22</f>
        <v>0</v>
      </c>
      <c r="H20" s="3"/>
      <c r="I20" s="3"/>
    </row>
    <row r="21" spans="1:9" ht="18">
      <c r="A21" s="48"/>
      <c r="B21" s="48"/>
      <c r="C21" s="48"/>
      <c r="D21" s="48"/>
      <c r="E21" s="48"/>
      <c r="F21" s="48"/>
      <c r="G21" s="48"/>
      <c r="H21" s="3"/>
      <c r="I21" s="3"/>
    </row>
    <row r="22" spans="1:9" ht="31.5" customHeight="1" thickBot="1">
      <c r="A22" s="48"/>
      <c r="B22" s="51" t="s">
        <v>37</v>
      </c>
      <c r="C22" s="51"/>
      <c r="D22" s="51"/>
      <c r="E22" s="51"/>
      <c r="F22" s="51"/>
      <c r="G22" s="52">
        <f>G18+G20</f>
        <v>0</v>
      </c>
      <c r="H22" s="3"/>
      <c r="I22" s="3"/>
    </row>
    <row r="23" spans="1:9" ht="18">
      <c r="A23" s="48"/>
      <c r="B23" s="48"/>
      <c r="C23" s="48"/>
      <c r="D23" s="48"/>
      <c r="E23" s="48"/>
      <c r="F23" s="48"/>
      <c r="G23" s="48"/>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39"/>
      <c r="C29" s="40"/>
      <c r="D29" s="41"/>
      <c r="E29" s="42"/>
      <c r="F29" s="38"/>
      <c r="G29" s="2"/>
    </row>
    <row r="30" spans="1:9">
      <c r="A30" s="2"/>
      <c r="B30" s="39"/>
      <c r="C30" s="43"/>
      <c r="D30" s="41"/>
      <c r="E30" s="42"/>
      <c r="F30" s="38"/>
      <c r="G30" s="2"/>
    </row>
    <row r="31" spans="1:9">
      <c r="A31" s="2"/>
      <c r="B31" s="43"/>
      <c r="C31" s="43"/>
      <c r="D31" s="43"/>
      <c r="E31" s="38"/>
      <c r="F31" s="38"/>
      <c r="G31" s="2"/>
    </row>
    <row r="32" spans="1:9">
      <c r="A32" s="2"/>
      <c r="B32" s="43"/>
      <c r="C32" s="43"/>
      <c r="D32" s="43"/>
      <c r="E32" s="38"/>
      <c r="F32" s="38"/>
      <c r="G32" s="2"/>
    </row>
    <row r="33" spans="1:7">
      <c r="A33" s="2"/>
      <c r="B33" s="43"/>
      <c r="C33" s="43"/>
      <c r="D33" s="43"/>
      <c r="E33" s="38"/>
      <c r="F33" s="38"/>
      <c r="G33" s="2"/>
    </row>
  </sheetData>
  <mergeCells count="1">
    <mergeCell ref="B15:G15"/>
  </mergeCells>
  <phoneticPr fontId="4"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&amp;CVRTEC JARŠE ENOTA MOJCA</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23"/>
  <sheetViews>
    <sheetView view="pageBreakPreview" zoomScaleNormal="100" zoomScaleSheetLayoutView="100" workbookViewId="0">
      <selection activeCell="B20" sqref="B20"/>
    </sheetView>
  </sheetViews>
  <sheetFormatPr defaultRowHeight="12.75"/>
  <cols>
    <col min="1" max="1" width="6.28515625" style="6" customWidth="1"/>
    <col min="2" max="2" width="52.42578125" customWidth="1"/>
    <col min="3" max="3" width="15.42578125" customWidth="1"/>
  </cols>
  <sheetData>
    <row r="1" spans="1:3">
      <c r="A1" s="53"/>
      <c r="B1" s="45"/>
      <c r="C1" s="45"/>
    </row>
    <row r="2" spans="1:3">
      <c r="A2" s="53"/>
      <c r="B2" s="45"/>
      <c r="C2" s="45"/>
    </row>
    <row r="3" spans="1:3" s="3" customFormat="1" ht="18">
      <c r="A3" s="54" t="s">
        <v>19</v>
      </c>
      <c r="B3" s="48" t="s">
        <v>2</v>
      </c>
      <c r="C3" s="48"/>
    </row>
    <row r="4" spans="1:3" ht="18">
      <c r="A4" s="53"/>
      <c r="B4" s="45"/>
      <c r="C4" s="48"/>
    </row>
    <row r="5" spans="1:3">
      <c r="A5" s="53"/>
      <c r="B5" s="45"/>
      <c r="C5" s="45"/>
    </row>
    <row r="6" spans="1:3">
      <c r="A6" s="53"/>
      <c r="B6" s="45"/>
      <c r="C6" s="45"/>
    </row>
    <row r="7" spans="1:3">
      <c r="A7" s="53" t="s">
        <v>20</v>
      </c>
      <c r="B7" s="45" t="s">
        <v>21</v>
      </c>
      <c r="C7" s="55">
        <f>'GRADBENA DELA POPIS'!J50</f>
        <v>0</v>
      </c>
    </row>
    <row r="8" spans="1:3">
      <c r="A8" s="53"/>
      <c r="B8" s="45"/>
      <c r="C8" s="45"/>
    </row>
    <row r="9" spans="1:3">
      <c r="A9" s="53" t="s">
        <v>22</v>
      </c>
      <c r="B9" s="45" t="s">
        <v>23</v>
      </c>
      <c r="C9" s="55">
        <f>'GRADBENA DELA POPIS'!J100</f>
        <v>0</v>
      </c>
    </row>
    <row r="10" spans="1:3">
      <c r="A10" s="53"/>
      <c r="B10" s="45"/>
      <c r="C10" s="55"/>
    </row>
    <row r="11" spans="1:3">
      <c r="A11" s="53" t="s">
        <v>24</v>
      </c>
      <c r="B11" s="45" t="s">
        <v>3</v>
      </c>
      <c r="C11" s="55">
        <f>'GRADBENA DELA POPIS'!J118</f>
        <v>0</v>
      </c>
    </row>
    <row r="12" spans="1:3">
      <c r="A12" s="53"/>
      <c r="B12" s="45"/>
      <c r="C12" s="55"/>
    </row>
    <row r="13" spans="1:3">
      <c r="A13" s="53" t="s">
        <v>25</v>
      </c>
      <c r="B13" s="45" t="s">
        <v>26</v>
      </c>
      <c r="C13" s="55">
        <f>'GRADBENA DELA POPIS'!J155</f>
        <v>0</v>
      </c>
    </row>
    <row r="14" spans="1:3">
      <c r="A14" s="53"/>
      <c r="B14" s="45"/>
      <c r="C14" s="55"/>
    </row>
    <row r="15" spans="1:3">
      <c r="A15" s="53" t="s">
        <v>27</v>
      </c>
      <c r="B15" s="45" t="s">
        <v>4</v>
      </c>
      <c r="C15" s="55">
        <f>'GRADBENA DELA POPIS'!J215</f>
        <v>0</v>
      </c>
    </row>
    <row r="16" spans="1:3">
      <c r="A16" s="53"/>
      <c r="B16" s="45"/>
      <c r="C16" s="55"/>
    </row>
    <row r="17" spans="1:3">
      <c r="A17" s="53" t="s">
        <v>28</v>
      </c>
      <c r="B17" s="45" t="s">
        <v>5</v>
      </c>
      <c r="C17" s="55">
        <f>'GRADBENA DELA POPIS'!J333</f>
        <v>0</v>
      </c>
    </row>
    <row r="18" spans="1:3">
      <c r="A18" s="53"/>
      <c r="B18" s="45"/>
      <c r="C18" s="55"/>
    </row>
    <row r="19" spans="1:3">
      <c r="A19" s="53" t="s">
        <v>29</v>
      </c>
      <c r="B19" s="45" t="s">
        <v>30</v>
      </c>
      <c r="C19" s="55">
        <f>'GRADBENA DELA POPIS'!J395</f>
        <v>0</v>
      </c>
    </row>
    <row r="20" spans="1:3">
      <c r="A20" s="53"/>
      <c r="B20" s="45"/>
      <c r="C20" s="55"/>
    </row>
    <row r="21" spans="1:3">
      <c r="A21" s="53" t="s">
        <v>55</v>
      </c>
      <c r="B21" s="45" t="s">
        <v>172</v>
      </c>
      <c r="C21" s="55">
        <f>SUM(C7:C20)*5%</f>
        <v>0</v>
      </c>
    </row>
    <row r="22" spans="1:3">
      <c r="A22" s="53"/>
      <c r="B22" s="45"/>
      <c r="C22" s="55"/>
    </row>
    <row r="23" spans="1:3" s="5" customFormat="1" ht="17.25" customHeight="1" thickBot="1">
      <c r="A23" s="56"/>
      <c r="B23" s="57" t="s">
        <v>31</v>
      </c>
      <c r="C23" s="58">
        <f>SUM(C7:C22)</f>
        <v>0</v>
      </c>
    </row>
  </sheetData>
  <phoneticPr fontId="4"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K505"/>
  <sheetViews>
    <sheetView view="pageBreakPreview" zoomScale="140" zoomScaleNormal="100" zoomScaleSheetLayoutView="140" workbookViewId="0">
      <selection activeCell="I6" sqref="I6"/>
    </sheetView>
  </sheetViews>
  <sheetFormatPr defaultRowHeight="15"/>
  <cols>
    <col min="1" max="1" width="5.28515625" style="12" customWidth="1"/>
    <col min="2" max="2" width="49.85546875" style="92" customWidth="1"/>
    <col min="3" max="3" width="4.42578125" style="90" customWidth="1"/>
    <col min="4" max="4" width="10.7109375" style="91" customWidth="1"/>
    <col min="5" max="5" width="3.85546875" style="90" hidden="1" customWidth="1"/>
    <col min="6" max="6" width="2.42578125" style="90" hidden="1" customWidth="1"/>
    <col min="7" max="7" width="2.85546875" style="90" hidden="1" customWidth="1"/>
    <col min="8" max="8" width="3.42578125" style="90" hidden="1" customWidth="1"/>
    <col min="9" max="9" width="9.140625" style="91"/>
    <col min="10" max="10" width="16.28515625" style="91" customWidth="1"/>
  </cols>
  <sheetData>
    <row r="1" spans="1:10">
      <c r="A1" s="59" t="s">
        <v>20</v>
      </c>
      <c r="B1" s="89" t="s">
        <v>21</v>
      </c>
    </row>
    <row r="2" spans="1:10">
      <c r="A2" s="59"/>
      <c r="B2" s="89"/>
    </row>
    <row r="3" spans="1:10">
      <c r="A3" s="59"/>
      <c r="B3" s="89" t="s">
        <v>45</v>
      </c>
    </row>
    <row r="4" spans="1:10">
      <c r="A4" s="59"/>
      <c r="B4" s="89"/>
    </row>
    <row r="5" spans="1:10" s="1" customFormat="1" ht="30">
      <c r="A5" s="60"/>
      <c r="B5" s="92" t="s">
        <v>76</v>
      </c>
      <c r="C5" s="90"/>
      <c r="D5" s="91"/>
      <c r="E5" s="90"/>
      <c r="F5" s="90"/>
      <c r="G5" s="90"/>
      <c r="H5" s="90"/>
      <c r="I5" s="91"/>
      <c r="J5" s="91"/>
    </row>
    <row r="6" spans="1:10" s="1" customFormat="1" ht="30">
      <c r="A6" s="60"/>
      <c r="B6" s="92" t="s">
        <v>285</v>
      </c>
      <c r="C6" s="90"/>
      <c r="D6" s="91"/>
      <c r="E6" s="90"/>
      <c r="F6" s="90"/>
      <c r="G6" s="90"/>
      <c r="H6" s="90"/>
      <c r="I6" s="91"/>
      <c r="J6" s="91"/>
    </row>
    <row r="7" spans="1:10" s="1" customFormat="1" ht="30">
      <c r="A7" s="60"/>
      <c r="B7" s="92" t="s">
        <v>41</v>
      </c>
      <c r="C7" s="90"/>
      <c r="D7" s="91"/>
      <c r="E7" s="90"/>
      <c r="F7" s="90"/>
      <c r="G7" s="90"/>
      <c r="H7" s="90"/>
      <c r="I7" s="91"/>
      <c r="J7" s="91"/>
    </row>
    <row r="8" spans="1:10" s="1" customFormat="1" ht="30">
      <c r="A8" s="60"/>
      <c r="B8" s="92" t="s">
        <v>42</v>
      </c>
      <c r="C8" s="90"/>
      <c r="D8" s="91"/>
      <c r="E8" s="90"/>
      <c r="F8" s="90"/>
      <c r="G8" s="90"/>
      <c r="H8" s="90"/>
      <c r="I8" s="91"/>
      <c r="J8" s="91"/>
    </row>
    <row r="9" spans="1:10" s="1" customFormat="1" ht="30">
      <c r="A9" s="60"/>
      <c r="B9" s="92" t="s">
        <v>43</v>
      </c>
      <c r="C9" s="90"/>
      <c r="D9" s="91"/>
      <c r="E9" s="90"/>
      <c r="F9" s="90"/>
      <c r="G9" s="90"/>
      <c r="H9" s="90"/>
      <c r="I9" s="91"/>
      <c r="J9" s="91"/>
    </row>
    <row r="10" spans="1:10" s="1" customFormat="1">
      <c r="A10" s="60"/>
      <c r="B10" s="92" t="s">
        <v>44</v>
      </c>
      <c r="C10" s="90"/>
      <c r="D10" s="91"/>
      <c r="E10" s="90"/>
      <c r="F10" s="90"/>
      <c r="G10" s="90"/>
      <c r="H10" s="90"/>
      <c r="I10" s="91"/>
      <c r="J10" s="91"/>
    </row>
    <row r="11" spans="1:10" s="1" customFormat="1">
      <c r="A11" s="60"/>
      <c r="B11" s="92"/>
      <c r="C11" s="90"/>
      <c r="D11" s="91"/>
      <c r="E11" s="90"/>
      <c r="F11" s="90"/>
      <c r="G11" s="90"/>
      <c r="H11" s="90"/>
      <c r="I11" s="91"/>
      <c r="J11" s="91"/>
    </row>
    <row r="12" spans="1:10" s="1" customFormat="1">
      <c r="A12" s="60"/>
      <c r="B12" s="92" t="s">
        <v>46</v>
      </c>
      <c r="C12" s="90"/>
      <c r="D12" s="91"/>
      <c r="E12" s="90"/>
      <c r="F12" s="90"/>
      <c r="G12" s="90"/>
      <c r="H12" s="90"/>
      <c r="I12" s="91"/>
      <c r="J12" s="91"/>
    </row>
    <row r="13" spans="1:10" s="1" customFormat="1">
      <c r="A13" s="60"/>
      <c r="B13" s="92" t="s">
        <v>47</v>
      </c>
      <c r="C13" s="90"/>
      <c r="D13" s="91"/>
      <c r="E13" s="90"/>
      <c r="F13" s="90"/>
      <c r="G13" s="90"/>
      <c r="H13" s="90"/>
      <c r="I13" s="91"/>
      <c r="J13" s="91"/>
    </row>
    <row r="14" spans="1:10" s="1" customFormat="1" ht="30">
      <c r="A14" s="60"/>
      <c r="B14" s="92" t="s">
        <v>48</v>
      </c>
      <c r="C14" s="90"/>
      <c r="D14" s="91"/>
      <c r="E14" s="90"/>
      <c r="F14" s="90"/>
      <c r="G14" s="90"/>
      <c r="H14" s="90"/>
      <c r="I14" s="91"/>
      <c r="J14" s="91"/>
    </row>
    <row r="15" spans="1:10" s="1" customFormat="1" ht="30">
      <c r="A15" s="60"/>
      <c r="B15" s="92" t="s">
        <v>49</v>
      </c>
      <c r="C15" s="90"/>
      <c r="D15" s="91"/>
      <c r="E15" s="90"/>
      <c r="F15" s="90"/>
      <c r="G15" s="90"/>
      <c r="H15" s="90"/>
      <c r="I15" s="91"/>
      <c r="J15" s="91"/>
    </row>
    <row r="16" spans="1:10" s="1" customFormat="1">
      <c r="A16" s="60"/>
      <c r="B16" s="92" t="s">
        <v>50</v>
      </c>
      <c r="C16" s="90"/>
      <c r="D16" s="91"/>
      <c r="E16" s="90"/>
      <c r="F16" s="90"/>
      <c r="G16" s="90"/>
      <c r="H16" s="90"/>
      <c r="I16" s="91"/>
      <c r="J16" s="91"/>
    </row>
    <row r="17" spans="1:10" s="1" customFormat="1" ht="30">
      <c r="A17" s="60"/>
      <c r="B17" s="92" t="s">
        <v>51</v>
      </c>
      <c r="C17" s="90"/>
      <c r="D17" s="91"/>
      <c r="E17" s="90"/>
      <c r="F17" s="90"/>
      <c r="G17" s="90"/>
      <c r="H17" s="90"/>
      <c r="I17" s="91"/>
      <c r="J17" s="91"/>
    </row>
    <row r="18" spans="1:10" s="1" customFormat="1">
      <c r="A18" s="60"/>
      <c r="B18" s="92" t="s">
        <v>52</v>
      </c>
      <c r="C18" s="90"/>
      <c r="D18" s="91"/>
      <c r="E18" s="90"/>
      <c r="F18" s="90"/>
      <c r="G18" s="90"/>
      <c r="H18" s="90"/>
      <c r="I18" s="91"/>
      <c r="J18" s="91"/>
    </row>
    <row r="19" spans="1:10" s="1" customFormat="1" ht="30">
      <c r="A19" s="60"/>
      <c r="B19" s="92" t="s">
        <v>53</v>
      </c>
      <c r="C19" s="90"/>
      <c r="D19" s="91"/>
      <c r="E19" s="90"/>
      <c r="F19" s="90"/>
      <c r="G19" s="90"/>
      <c r="H19" s="90"/>
      <c r="I19" s="91"/>
      <c r="J19" s="91"/>
    </row>
    <row r="20" spans="1:10" s="1" customFormat="1" ht="30">
      <c r="A20" s="60"/>
      <c r="B20" s="92" t="s">
        <v>54</v>
      </c>
      <c r="C20" s="90"/>
      <c r="D20" s="91"/>
      <c r="E20" s="90"/>
      <c r="F20" s="90"/>
      <c r="G20" s="90"/>
      <c r="H20" s="90"/>
      <c r="I20" s="91"/>
      <c r="J20" s="91"/>
    </row>
    <row r="21" spans="1:10" s="1" customFormat="1">
      <c r="A21" s="60"/>
      <c r="B21" s="92"/>
      <c r="C21" s="90"/>
      <c r="D21" s="91"/>
      <c r="E21" s="90"/>
      <c r="F21" s="90"/>
      <c r="G21" s="90"/>
      <c r="H21" s="90"/>
      <c r="I21" s="91"/>
      <c r="J21" s="91"/>
    </row>
    <row r="22" spans="1:10" s="1" customFormat="1">
      <c r="A22" s="60"/>
      <c r="B22" s="93" t="s">
        <v>89</v>
      </c>
      <c r="C22" s="90"/>
      <c r="D22" s="91"/>
      <c r="E22" s="90"/>
      <c r="F22" s="90"/>
      <c r="G22" s="90"/>
      <c r="H22" s="90"/>
      <c r="I22" s="91"/>
      <c r="J22" s="91"/>
    </row>
    <row r="23" spans="1:10" s="1" customFormat="1" ht="30">
      <c r="A23" s="60"/>
      <c r="B23" s="93" t="s">
        <v>287</v>
      </c>
      <c r="C23" s="90"/>
      <c r="D23" s="91"/>
      <c r="E23" s="90"/>
      <c r="F23" s="90"/>
      <c r="G23" s="90"/>
      <c r="H23" s="90"/>
      <c r="I23" s="91"/>
      <c r="J23" s="91"/>
    </row>
    <row r="24" spans="1:10" s="1" customFormat="1" ht="30">
      <c r="A24" s="60"/>
      <c r="B24" s="93" t="s">
        <v>288</v>
      </c>
      <c r="C24" s="90"/>
      <c r="D24" s="91"/>
      <c r="E24" s="90"/>
      <c r="F24" s="90"/>
      <c r="G24" s="90"/>
      <c r="H24" s="90"/>
      <c r="I24" s="91"/>
      <c r="J24" s="91"/>
    </row>
    <row r="25" spans="1:10" s="1" customFormat="1" ht="30">
      <c r="A25" s="60"/>
      <c r="B25" s="93" t="s">
        <v>289</v>
      </c>
      <c r="C25" s="90"/>
      <c r="D25" s="91"/>
      <c r="E25" s="90"/>
      <c r="F25" s="90"/>
      <c r="G25" s="90"/>
      <c r="H25" s="90"/>
      <c r="I25" s="91"/>
      <c r="J25" s="91"/>
    </row>
    <row r="26" spans="1:10" s="1" customFormat="1" ht="12" customHeight="1">
      <c r="A26" s="60"/>
      <c r="B26" s="93"/>
      <c r="C26" s="90"/>
      <c r="D26" s="91"/>
      <c r="E26" s="90"/>
      <c r="F26" s="90"/>
      <c r="G26" s="90"/>
      <c r="H26" s="90"/>
      <c r="I26" s="91"/>
      <c r="J26" s="91"/>
    </row>
    <row r="27" spans="1:10" s="1" customFormat="1" ht="12" customHeight="1">
      <c r="A27" s="60"/>
      <c r="B27" s="93"/>
      <c r="C27" s="90"/>
      <c r="D27" s="91"/>
      <c r="E27" s="90"/>
      <c r="F27" s="90"/>
      <c r="G27" s="90"/>
      <c r="H27" s="90"/>
      <c r="I27" s="91"/>
      <c r="J27" s="91"/>
    </row>
    <row r="28" spans="1:10" s="1" customFormat="1" ht="12" customHeight="1">
      <c r="A28" s="60"/>
      <c r="B28" s="279" t="s">
        <v>286</v>
      </c>
      <c r="C28" s="90"/>
      <c r="D28" s="91"/>
      <c r="E28" s="90"/>
      <c r="F28" s="90"/>
      <c r="G28" s="90"/>
      <c r="H28" s="90"/>
      <c r="I28" s="91"/>
      <c r="J28" s="91"/>
    </row>
    <row r="29" spans="1:10" s="1" customFormat="1" ht="12" customHeight="1">
      <c r="A29" s="60"/>
      <c r="B29" s="280"/>
      <c r="C29" s="90"/>
      <c r="D29" s="91"/>
      <c r="E29" s="90"/>
      <c r="F29" s="90"/>
      <c r="G29" s="90"/>
      <c r="H29" s="90"/>
      <c r="I29" s="91"/>
      <c r="J29" s="91"/>
    </row>
    <row r="30" spans="1:10" s="1" customFormat="1" ht="12" customHeight="1">
      <c r="A30" s="60"/>
      <c r="B30" s="280"/>
      <c r="C30" s="90"/>
      <c r="D30" s="91"/>
      <c r="E30" s="90"/>
      <c r="F30" s="90"/>
      <c r="G30" s="90"/>
      <c r="H30" s="90"/>
      <c r="I30" s="91"/>
      <c r="J30" s="91"/>
    </row>
    <row r="31" spans="1:10" s="1" customFormat="1" ht="12" customHeight="1">
      <c r="A31" s="60"/>
      <c r="B31" s="280"/>
      <c r="C31" s="90"/>
      <c r="D31" s="91"/>
      <c r="E31" s="90"/>
      <c r="F31" s="90"/>
      <c r="G31" s="90"/>
      <c r="H31" s="90"/>
      <c r="I31" s="91"/>
      <c r="J31" s="91"/>
    </row>
    <row r="32" spans="1:10" s="1" customFormat="1" ht="12" customHeight="1">
      <c r="A32" s="60"/>
      <c r="B32" s="280"/>
      <c r="C32" s="90"/>
      <c r="D32" s="91"/>
      <c r="E32" s="90"/>
      <c r="F32" s="90"/>
      <c r="G32" s="90"/>
      <c r="H32" s="90"/>
      <c r="I32" s="91"/>
      <c r="J32" s="91"/>
    </row>
    <row r="33" spans="1:10" s="1" customFormat="1" ht="12" customHeight="1">
      <c r="A33" s="60"/>
      <c r="B33" s="280"/>
      <c r="C33" s="90"/>
      <c r="D33" s="91"/>
      <c r="E33" s="90"/>
      <c r="F33" s="90"/>
      <c r="G33" s="90"/>
      <c r="H33" s="90"/>
      <c r="I33" s="91"/>
      <c r="J33" s="91"/>
    </row>
    <row r="34" spans="1:10" s="1" customFormat="1" ht="82.5" customHeight="1">
      <c r="A34" s="60"/>
      <c r="B34" s="280"/>
      <c r="C34" s="90"/>
      <c r="D34" s="91"/>
      <c r="E34" s="90"/>
      <c r="F34" s="90"/>
      <c r="G34" s="90"/>
      <c r="H34" s="90"/>
      <c r="I34" s="91"/>
      <c r="J34" s="91"/>
    </row>
    <row r="35" spans="1:10" s="1" customFormat="1" ht="12.75" customHeight="1">
      <c r="A35" s="60"/>
      <c r="B35" s="93"/>
      <c r="C35" s="90"/>
      <c r="D35" s="91"/>
      <c r="E35" s="90"/>
      <c r="F35" s="90"/>
      <c r="G35" s="90"/>
      <c r="H35" s="90"/>
      <c r="I35" s="91"/>
      <c r="J35" s="91"/>
    </row>
    <row r="36" spans="1:10" ht="12.75" customHeight="1">
      <c r="A36" s="60"/>
    </row>
    <row r="37" spans="1:10" ht="12.75" customHeight="1">
      <c r="A37" s="61" t="s">
        <v>6</v>
      </c>
      <c r="B37" s="94" t="s">
        <v>7</v>
      </c>
      <c r="C37" s="91"/>
      <c r="E37" s="91"/>
      <c r="F37" s="91"/>
      <c r="G37" s="91"/>
      <c r="H37" s="91"/>
    </row>
    <row r="38" spans="1:10" ht="12.75" customHeight="1">
      <c r="A38" s="61"/>
      <c r="B38" s="94" t="s">
        <v>8</v>
      </c>
      <c r="C38" s="91"/>
      <c r="E38" s="91"/>
      <c r="F38" s="91"/>
      <c r="G38" s="91"/>
      <c r="H38" s="91"/>
    </row>
    <row r="39" spans="1:10" ht="12.75" customHeight="1">
      <c r="A39" s="61"/>
      <c r="B39" s="94" t="s">
        <v>9</v>
      </c>
      <c r="C39" s="91"/>
      <c r="E39" s="91"/>
      <c r="F39" s="91"/>
      <c r="G39" s="91"/>
      <c r="H39" s="91"/>
    </row>
    <row r="40" spans="1:10" ht="12.75" customHeight="1">
      <c r="A40" s="61"/>
      <c r="B40" s="94" t="s">
        <v>10</v>
      </c>
      <c r="C40" s="91"/>
      <c r="E40" s="91"/>
      <c r="F40" s="91"/>
      <c r="G40" s="91"/>
      <c r="H40" s="91"/>
    </row>
    <row r="41" spans="1:10" ht="15" customHeight="1">
      <c r="A41" s="61"/>
      <c r="B41" s="94" t="s">
        <v>11</v>
      </c>
      <c r="C41" s="91"/>
      <c r="E41" s="91"/>
      <c r="F41" s="91"/>
      <c r="G41" s="91"/>
      <c r="H41" s="91"/>
    </row>
    <row r="42" spans="1:10" ht="30">
      <c r="A42" s="61"/>
      <c r="B42" s="94" t="s">
        <v>12</v>
      </c>
      <c r="C42" s="91"/>
      <c r="E42" s="91"/>
      <c r="F42" s="91"/>
      <c r="G42" s="91"/>
      <c r="H42" s="91"/>
    </row>
    <row r="43" spans="1:10">
      <c r="A43" s="61"/>
      <c r="B43" s="94" t="s">
        <v>13</v>
      </c>
      <c r="C43" s="91"/>
      <c r="E43" s="91"/>
      <c r="F43" s="91"/>
      <c r="G43" s="91"/>
      <c r="H43" s="91"/>
    </row>
    <row r="44" spans="1:10">
      <c r="A44" s="61"/>
      <c r="B44" s="94" t="s">
        <v>14</v>
      </c>
      <c r="C44" s="91"/>
      <c r="E44" s="91"/>
      <c r="F44" s="91"/>
      <c r="G44" s="91"/>
      <c r="H44" s="91"/>
    </row>
    <row r="45" spans="1:10">
      <c r="A45" s="61"/>
      <c r="B45" s="94" t="s">
        <v>15</v>
      </c>
      <c r="C45" s="91" t="s">
        <v>77</v>
      </c>
      <c r="D45" s="91">
        <v>1</v>
      </c>
      <c r="E45" s="91"/>
      <c r="F45" s="91"/>
      <c r="G45" s="91"/>
      <c r="H45" s="91"/>
      <c r="I45" s="118"/>
      <c r="J45" s="91">
        <f>D45*I45</f>
        <v>0</v>
      </c>
    </row>
    <row r="46" spans="1:10">
      <c r="A46" s="61"/>
      <c r="B46" s="94" t="s">
        <v>1</v>
      </c>
      <c r="C46" s="91"/>
      <c r="E46" s="91"/>
      <c r="F46" s="91"/>
      <c r="G46" s="91"/>
      <c r="H46" s="91"/>
      <c r="I46" s="118"/>
    </row>
    <row r="47" spans="1:10">
      <c r="A47" s="61"/>
      <c r="B47" s="94" t="s">
        <v>15</v>
      </c>
      <c r="C47" s="91" t="s">
        <v>77</v>
      </c>
      <c r="D47" s="91">
        <v>1</v>
      </c>
      <c r="E47" s="91"/>
      <c r="F47" s="91"/>
      <c r="G47" s="91"/>
      <c r="H47" s="91"/>
      <c r="I47" s="118"/>
      <c r="J47" s="91">
        <f>D47*I47</f>
        <v>0</v>
      </c>
    </row>
    <row r="48" spans="1:10">
      <c r="A48" s="61"/>
      <c r="B48" s="94"/>
      <c r="C48" s="91"/>
      <c r="E48" s="91"/>
      <c r="F48" s="91"/>
      <c r="G48" s="91"/>
      <c r="H48" s="91"/>
      <c r="I48" s="118"/>
    </row>
    <row r="49" spans="1:10">
      <c r="A49" s="61"/>
      <c r="B49" s="94"/>
      <c r="C49" s="91"/>
      <c r="E49" s="91"/>
      <c r="F49" s="91"/>
      <c r="G49" s="91"/>
      <c r="H49" s="91"/>
      <c r="I49" s="118"/>
    </row>
    <row r="50" spans="1:10" s="5" customFormat="1" ht="15.75" thickBot="1">
      <c r="A50" s="62"/>
      <c r="B50" s="95" t="s">
        <v>31</v>
      </c>
      <c r="C50" s="96"/>
      <c r="D50" s="96"/>
      <c r="E50" s="96"/>
      <c r="F50" s="96"/>
      <c r="G50" s="96"/>
      <c r="H50" s="96"/>
      <c r="I50" s="119"/>
      <c r="J50" s="96">
        <f>SUM(J36:J49)</f>
        <v>0</v>
      </c>
    </row>
    <row r="51" spans="1:10">
      <c r="A51" s="60"/>
      <c r="I51" s="118"/>
    </row>
    <row r="52" spans="1:10">
      <c r="A52" s="60"/>
      <c r="I52" s="118"/>
    </row>
    <row r="53" spans="1:10">
      <c r="A53" s="60"/>
      <c r="I53" s="118"/>
    </row>
    <row r="54" spans="1:10">
      <c r="A54" s="59" t="s">
        <v>22</v>
      </c>
      <c r="B54" s="89" t="s">
        <v>23</v>
      </c>
      <c r="I54" s="118"/>
    </row>
    <row r="55" spans="1:10">
      <c r="A55" s="60"/>
      <c r="I55" s="118"/>
    </row>
    <row r="56" spans="1:10" ht="122.25" customHeight="1">
      <c r="A56" s="60"/>
      <c r="B56" s="97" t="s">
        <v>111</v>
      </c>
      <c r="I56" s="118"/>
    </row>
    <row r="57" spans="1:10" ht="30" customHeight="1">
      <c r="A57" s="60"/>
      <c r="B57" s="97" t="s">
        <v>112</v>
      </c>
      <c r="I57" s="118"/>
    </row>
    <row r="58" spans="1:10" ht="19.5" customHeight="1">
      <c r="A58" s="60"/>
      <c r="I58" s="118"/>
    </row>
    <row r="59" spans="1:10">
      <c r="A59" s="60"/>
      <c r="I59" s="118"/>
    </row>
    <row r="60" spans="1:10" ht="57.75" customHeight="1">
      <c r="A60" s="60">
        <v>1</v>
      </c>
      <c r="B60" s="92" t="s">
        <v>109</v>
      </c>
      <c r="I60" s="118"/>
    </row>
    <row r="61" spans="1:10">
      <c r="A61" s="60"/>
      <c r="C61" s="90" t="s">
        <v>17</v>
      </c>
      <c r="D61" s="91">
        <v>101.8</v>
      </c>
      <c r="I61" s="118"/>
      <c r="J61" s="91">
        <f>D61*I61</f>
        <v>0</v>
      </c>
    </row>
    <row r="62" spans="1:10">
      <c r="A62" s="60"/>
      <c r="I62" s="118"/>
    </row>
    <row r="63" spans="1:10" ht="39" customHeight="1">
      <c r="A63" s="60">
        <v>2</v>
      </c>
      <c r="B63" s="92" t="s">
        <v>110</v>
      </c>
      <c r="I63" s="118"/>
    </row>
    <row r="64" spans="1:10">
      <c r="A64" s="60"/>
      <c r="C64" s="90" t="s">
        <v>17</v>
      </c>
      <c r="D64" s="91">
        <v>360</v>
      </c>
      <c r="I64" s="118"/>
      <c r="J64" s="91">
        <f>D64*I64</f>
        <v>0</v>
      </c>
    </row>
    <row r="65" spans="1:10">
      <c r="A65" s="60"/>
      <c r="I65" s="118"/>
    </row>
    <row r="66" spans="1:10">
      <c r="A66" s="60">
        <v>3</v>
      </c>
      <c r="B66" s="92" t="s">
        <v>243</v>
      </c>
      <c r="I66" s="118"/>
    </row>
    <row r="67" spans="1:10">
      <c r="A67" s="60"/>
      <c r="C67" s="90" t="s">
        <v>17</v>
      </c>
      <c r="D67" s="91">
        <v>150</v>
      </c>
      <c r="I67" s="118"/>
      <c r="J67" s="91">
        <f>D67*I67</f>
        <v>0</v>
      </c>
    </row>
    <row r="68" spans="1:10">
      <c r="A68" s="60"/>
      <c r="I68" s="118"/>
    </row>
    <row r="69" spans="1:10" ht="28.5" customHeight="1">
      <c r="A69" s="60">
        <v>4</v>
      </c>
      <c r="B69" s="92" t="s">
        <v>88</v>
      </c>
      <c r="I69" s="118"/>
    </row>
    <row r="70" spans="1:10" ht="15" customHeight="1">
      <c r="A70" s="60"/>
      <c r="C70" s="90" t="s">
        <v>77</v>
      </c>
      <c r="D70" s="91">
        <v>2</v>
      </c>
      <c r="I70" s="118"/>
      <c r="J70" s="91">
        <f>D70*I70</f>
        <v>0</v>
      </c>
    </row>
    <row r="71" spans="1:10" ht="12.75" customHeight="1">
      <c r="A71" s="60"/>
      <c r="I71" s="118"/>
    </row>
    <row r="72" spans="1:10" ht="39" customHeight="1">
      <c r="A72" s="60">
        <v>5</v>
      </c>
      <c r="B72" s="92" t="s">
        <v>108</v>
      </c>
      <c r="I72" s="118"/>
    </row>
    <row r="73" spans="1:10" ht="15" customHeight="1">
      <c r="A73" s="60"/>
      <c r="C73" s="90" t="s">
        <v>78</v>
      </c>
      <c r="D73" s="91">
        <v>614</v>
      </c>
      <c r="I73" s="118"/>
      <c r="J73" s="91">
        <f>D73*I73</f>
        <v>0</v>
      </c>
    </row>
    <row r="74" spans="1:10" ht="45">
      <c r="A74" s="60">
        <v>6</v>
      </c>
      <c r="B74" s="98" t="s">
        <v>105</v>
      </c>
      <c r="I74" s="118"/>
    </row>
    <row r="75" spans="1:10">
      <c r="A75" s="60"/>
      <c r="C75" s="90" t="s">
        <v>77</v>
      </c>
      <c r="D75" s="91">
        <v>5</v>
      </c>
      <c r="I75" s="118"/>
      <c r="J75" s="91">
        <f>D75*I75</f>
        <v>0</v>
      </c>
    </row>
    <row r="76" spans="1:10">
      <c r="A76" s="60"/>
      <c r="I76" s="118"/>
    </row>
    <row r="77" spans="1:10" ht="60">
      <c r="A77" s="60">
        <v>7</v>
      </c>
      <c r="B77" s="92" t="s">
        <v>87</v>
      </c>
      <c r="I77" s="118"/>
    </row>
    <row r="78" spans="1:10">
      <c r="A78" s="60"/>
      <c r="C78" s="90" t="s">
        <v>17</v>
      </c>
      <c r="D78" s="91">
        <v>120</v>
      </c>
      <c r="I78" s="118"/>
      <c r="J78" s="91">
        <f>D78*I78</f>
        <v>0</v>
      </c>
    </row>
    <row r="79" spans="1:10">
      <c r="A79" s="60"/>
      <c r="I79" s="118"/>
    </row>
    <row r="80" spans="1:10" ht="39.75" customHeight="1">
      <c r="A80" s="60">
        <v>8</v>
      </c>
      <c r="B80" s="92" t="s">
        <v>86</v>
      </c>
      <c r="I80" s="118"/>
    </row>
    <row r="81" spans="1:10">
      <c r="A81" s="60"/>
      <c r="C81" s="90" t="s">
        <v>78</v>
      </c>
      <c r="D81" s="91">
        <v>91</v>
      </c>
      <c r="I81" s="118"/>
      <c r="J81" s="91">
        <f>D81*I81</f>
        <v>0</v>
      </c>
    </row>
    <row r="82" spans="1:10">
      <c r="A82" s="60"/>
      <c r="I82" s="118"/>
    </row>
    <row r="83" spans="1:10" ht="30">
      <c r="A83" s="60">
        <v>9</v>
      </c>
      <c r="B83" s="97" t="s">
        <v>97</v>
      </c>
      <c r="I83" s="118"/>
    </row>
    <row r="84" spans="1:10">
      <c r="A84" s="60"/>
      <c r="B84" s="99" t="s">
        <v>15</v>
      </c>
      <c r="C84" s="90" t="s">
        <v>17</v>
      </c>
      <c r="D84" s="91">
        <v>20</v>
      </c>
      <c r="I84" s="118"/>
      <c r="J84" s="91">
        <f>D84*I84</f>
        <v>0</v>
      </c>
    </row>
    <row r="85" spans="1:10">
      <c r="A85" s="60"/>
      <c r="I85" s="118"/>
    </row>
    <row r="86" spans="1:10" ht="49.5" customHeight="1">
      <c r="A86" s="60">
        <v>10</v>
      </c>
      <c r="B86" s="98" t="s">
        <v>107</v>
      </c>
      <c r="I86" s="118"/>
    </row>
    <row r="87" spans="1:10">
      <c r="A87" s="60"/>
      <c r="B87" s="98"/>
      <c r="C87" s="90" t="s">
        <v>106</v>
      </c>
      <c r="D87" s="91">
        <v>1</v>
      </c>
      <c r="I87" s="118"/>
      <c r="J87" s="91">
        <f>D87*I87</f>
        <v>0</v>
      </c>
    </row>
    <row r="88" spans="1:10">
      <c r="A88" s="60"/>
      <c r="B88" s="98"/>
      <c r="I88" s="118"/>
    </row>
    <row r="89" spans="1:10" ht="30">
      <c r="A89" s="60">
        <v>11</v>
      </c>
      <c r="B89" s="98" t="s">
        <v>176</v>
      </c>
      <c r="I89" s="118"/>
    </row>
    <row r="90" spans="1:10">
      <c r="A90" s="60"/>
      <c r="B90" s="99" t="s">
        <v>173</v>
      </c>
      <c r="C90" s="90" t="s">
        <v>77</v>
      </c>
      <c r="D90" s="91">
        <v>8</v>
      </c>
      <c r="I90" s="118"/>
      <c r="J90" s="91">
        <f>D90*I90</f>
        <v>0</v>
      </c>
    </row>
    <row r="91" spans="1:10">
      <c r="A91" s="60"/>
      <c r="B91" s="99" t="s">
        <v>174</v>
      </c>
      <c r="C91" s="90" t="s">
        <v>77</v>
      </c>
      <c r="D91" s="91">
        <v>1</v>
      </c>
      <c r="I91" s="118"/>
      <c r="J91" s="91">
        <f>D91*I91</f>
        <v>0</v>
      </c>
    </row>
    <row r="92" spans="1:10">
      <c r="A92" s="60"/>
      <c r="B92" s="99" t="s">
        <v>175</v>
      </c>
      <c r="C92" s="90" t="s">
        <v>77</v>
      </c>
      <c r="D92" s="91">
        <v>2</v>
      </c>
      <c r="I92" s="118"/>
      <c r="J92" s="91">
        <f>D92*I92</f>
        <v>0</v>
      </c>
    </row>
    <row r="93" spans="1:10">
      <c r="A93" s="60"/>
      <c r="B93" s="99"/>
      <c r="I93" s="118"/>
    </row>
    <row r="94" spans="1:10">
      <c r="A94" s="60">
        <v>12</v>
      </c>
      <c r="B94" s="100" t="s">
        <v>244</v>
      </c>
      <c r="C94" s="90" t="s">
        <v>18</v>
      </c>
      <c r="D94" s="91">
        <v>33</v>
      </c>
      <c r="I94" s="118"/>
      <c r="J94" s="91">
        <f>D94*I94</f>
        <v>0</v>
      </c>
    </row>
    <row r="95" spans="1:10">
      <c r="A95" s="60"/>
      <c r="B95" s="99"/>
      <c r="I95" s="118"/>
    </row>
    <row r="96" spans="1:10">
      <c r="A96" s="60"/>
      <c r="I96" s="118"/>
    </row>
    <row r="97" spans="1:10" ht="30">
      <c r="A97" s="60">
        <v>13</v>
      </c>
      <c r="B97" s="92" t="s">
        <v>58</v>
      </c>
      <c r="I97" s="118"/>
    </row>
    <row r="98" spans="1:10">
      <c r="A98" s="60"/>
      <c r="C98" s="90" t="s">
        <v>18</v>
      </c>
      <c r="D98" s="91">
        <v>12</v>
      </c>
      <c r="I98" s="118"/>
      <c r="J98" s="91">
        <f>D98*I98</f>
        <v>0</v>
      </c>
    </row>
    <row r="99" spans="1:10">
      <c r="A99" s="60"/>
      <c r="I99" s="118"/>
    </row>
    <row r="100" spans="1:10" ht="15.75" thickBot="1">
      <c r="A100" s="63"/>
      <c r="B100" s="101" t="s">
        <v>31</v>
      </c>
      <c r="C100" s="102"/>
      <c r="D100" s="96"/>
      <c r="E100" s="102"/>
      <c r="F100" s="102"/>
      <c r="G100" s="102"/>
      <c r="H100" s="102"/>
      <c r="I100" s="119"/>
      <c r="J100" s="96">
        <f>SUM(J59:J99)</f>
        <v>0</v>
      </c>
    </row>
    <row r="101" spans="1:10">
      <c r="A101" s="60"/>
      <c r="I101" s="118"/>
    </row>
    <row r="102" spans="1:10" s="5" customFormat="1" ht="12.75" customHeight="1">
      <c r="A102" s="60"/>
      <c r="B102" s="92"/>
      <c r="C102" s="90"/>
      <c r="D102" s="91"/>
      <c r="E102" s="90"/>
      <c r="F102" s="90"/>
      <c r="G102" s="90"/>
      <c r="H102" s="90"/>
      <c r="I102" s="118"/>
      <c r="J102" s="91"/>
    </row>
    <row r="103" spans="1:10">
      <c r="A103" s="59" t="s">
        <v>24</v>
      </c>
      <c r="B103" s="89" t="s">
        <v>3</v>
      </c>
      <c r="C103" s="103"/>
      <c r="D103" s="104"/>
      <c r="E103" s="103"/>
      <c r="F103" s="103"/>
      <c r="G103" s="103"/>
      <c r="H103" s="103"/>
      <c r="I103" s="120"/>
      <c r="J103" s="104"/>
    </row>
    <row r="104" spans="1:10">
      <c r="A104" s="60"/>
      <c r="I104" s="118"/>
    </row>
    <row r="105" spans="1:10" ht="45">
      <c r="A105" s="60">
        <v>1</v>
      </c>
      <c r="B105" s="97" t="s">
        <v>179</v>
      </c>
      <c r="I105" s="118"/>
    </row>
    <row r="106" spans="1:10" s="5" customFormat="1">
      <c r="A106" s="60"/>
      <c r="B106" s="97"/>
      <c r="C106" s="90" t="s">
        <v>78</v>
      </c>
      <c r="D106" s="91">
        <v>113</v>
      </c>
      <c r="E106" s="90"/>
      <c r="F106" s="90"/>
      <c r="G106" s="90"/>
      <c r="H106" s="90"/>
      <c r="I106" s="118"/>
      <c r="J106" s="91">
        <f>D106*I106</f>
        <v>0</v>
      </c>
    </row>
    <row r="107" spans="1:10">
      <c r="A107" s="60"/>
      <c r="B107" s="97"/>
      <c r="I107" s="118"/>
    </row>
    <row r="108" spans="1:10" ht="60">
      <c r="A108" s="60">
        <v>2</v>
      </c>
      <c r="B108" s="97" t="s">
        <v>114</v>
      </c>
      <c r="I108" s="118"/>
    </row>
    <row r="109" spans="1:10">
      <c r="A109" s="60"/>
      <c r="B109" s="97"/>
      <c r="C109" s="90" t="s">
        <v>78</v>
      </c>
      <c r="D109" s="91">
        <v>220</v>
      </c>
      <c r="I109" s="118"/>
      <c r="J109" s="91">
        <f>D109*I109</f>
        <v>0</v>
      </c>
    </row>
    <row r="110" spans="1:10">
      <c r="A110" s="60"/>
      <c r="B110" s="97"/>
      <c r="I110" s="118"/>
    </row>
    <row r="111" spans="1:10" ht="60">
      <c r="A111" s="60">
        <v>3</v>
      </c>
      <c r="B111" s="97" t="s">
        <v>178</v>
      </c>
      <c r="I111" s="118"/>
    </row>
    <row r="112" spans="1:10">
      <c r="A112" s="60"/>
      <c r="B112" s="97" t="s">
        <v>78</v>
      </c>
      <c r="C112" s="90" t="s">
        <v>78</v>
      </c>
      <c r="D112" s="91">
        <v>60</v>
      </c>
      <c r="I112" s="118"/>
      <c r="J112" s="91">
        <f>D112*I112</f>
        <v>0</v>
      </c>
    </row>
    <row r="113" spans="1:11">
      <c r="A113" s="60"/>
      <c r="B113" s="97"/>
      <c r="I113" s="118"/>
    </row>
    <row r="114" spans="1:11">
      <c r="A114" s="60"/>
      <c r="B114" s="97"/>
      <c r="I114" s="118"/>
    </row>
    <row r="115" spans="1:11" ht="45">
      <c r="A115" s="60">
        <v>4</v>
      </c>
      <c r="B115" s="97" t="s">
        <v>113</v>
      </c>
      <c r="I115" s="118"/>
    </row>
    <row r="116" spans="1:11">
      <c r="A116" s="60"/>
      <c r="B116" s="97"/>
      <c r="C116" s="90" t="s">
        <v>18</v>
      </c>
      <c r="D116" s="91">
        <v>236</v>
      </c>
      <c r="I116" s="118"/>
      <c r="J116" s="91">
        <f>D116*I116</f>
        <v>0</v>
      </c>
    </row>
    <row r="117" spans="1:11">
      <c r="A117" s="60"/>
      <c r="B117" s="87"/>
      <c r="C117" s="105"/>
      <c r="D117" s="106"/>
      <c r="E117" s="107"/>
      <c r="F117" s="108"/>
      <c r="I117" s="118"/>
    </row>
    <row r="118" spans="1:11" ht="15.75" thickBot="1">
      <c r="A118" s="64"/>
      <c r="B118" s="101" t="s">
        <v>31</v>
      </c>
      <c r="C118" s="102"/>
      <c r="D118" s="96"/>
      <c r="E118" s="102"/>
      <c r="F118" s="102"/>
      <c r="G118" s="102"/>
      <c r="H118" s="102"/>
      <c r="I118" s="119"/>
      <c r="J118" s="96">
        <f>SUM(J105:J117)</f>
        <v>0</v>
      </c>
      <c r="K118" s="36"/>
    </row>
    <row r="119" spans="1:11">
      <c r="A119" s="65"/>
      <c r="I119" s="118"/>
      <c r="K119" s="36"/>
    </row>
    <row r="120" spans="1:11" hidden="1">
      <c r="A120" s="64"/>
      <c r="I120" s="118"/>
    </row>
    <row r="121" spans="1:11" hidden="1">
      <c r="A121" s="60"/>
      <c r="I121" s="118"/>
    </row>
    <row r="122" spans="1:11" hidden="1">
      <c r="A122" s="60" t="s">
        <v>32</v>
      </c>
      <c r="B122" s="89" t="s">
        <v>33</v>
      </c>
      <c r="C122" s="103"/>
      <c r="D122" s="104"/>
      <c r="E122" s="103"/>
      <c r="F122" s="103"/>
      <c r="G122" s="103"/>
      <c r="H122" s="103"/>
      <c r="I122" s="120"/>
      <c r="J122" s="104"/>
    </row>
    <row r="123" spans="1:11" hidden="1">
      <c r="A123" s="59"/>
      <c r="I123" s="118"/>
    </row>
    <row r="124" spans="1:11" hidden="1">
      <c r="A124" s="60"/>
      <c r="I124" s="118"/>
    </row>
    <row r="125" spans="1:11" hidden="1">
      <c r="A125" s="60"/>
      <c r="I125" s="118"/>
    </row>
    <row r="126" spans="1:11" hidden="1">
      <c r="A126" s="60"/>
      <c r="I126" s="118"/>
    </row>
    <row r="127" spans="1:11" hidden="1">
      <c r="A127" s="60"/>
      <c r="I127" s="118"/>
    </row>
    <row r="128" spans="1:11" hidden="1">
      <c r="A128" s="60"/>
      <c r="I128" s="118"/>
    </row>
    <row r="129" spans="1:10" s="5" customFormat="1" hidden="1">
      <c r="A129" s="60"/>
      <c r="B129" s="92"/>
      <c r="C129" s="90"/>
      <c r="D129" s="91"/>
      <c r="E129" s="90"/>
      <c r="F129" s="90"/>
      <c r="G129" s="90"/>
      <c r="H129" s="90"/>
      <c r="I129" s="118"/>
      <c r="J129" s="91"/>
    </row>
    <row r="130" spans="1:10" hidden="1">
      <c r="A130" s="60"/>
      <c r="I130" s="118"/>
    </row>
    <row r="131" spans="1:10" hidden="1">
      <c r="A131" s="60"/>
      <c r="I131" s="118"/>
    </row>
    <row r="132" spans="1:10" hidden="1">
      <c r="A132" s="60"/>
      <c r="I132" s="118"/>
    </row>
    <row r="133" spans="1:10" hidden="1">
      <c r="A133" s="60"/>
      <c r="I133" s="118"/>
    </row>
    <row r="134" spans="1:10" hidden="1">
      <c r="A134" s="60"/>
      <c r="I134" s="118"/>
    </row>
    <row r="135" spans="1:10" hidden="1">
      <c r="A135" s="60"/>
      <c r="I135" s="118"/>
    </row>
    <row r="136" spans="1:10" hidden="1">
      <c r="A136" s="60"/>
      <c r="I136" s="118"/>
    </row>
    <row r="137" spans="1:10" hidden="1">
      <c r="A137" s="60"/>
      <c r="I137" s="118"/>
    </row>
    <row r="138" spans="1:10" hidden="1">
      <c r="A138" s="60"/>
      <c r="I138" s="118"/>
    </row>
    <row r="139" spans="1:10" hidden="1">
      <c r="A139" s="60"/>
      <c r="I139" s="118"/>
    </row>
    <row r="140" spans="1:10" hidden="1">
      <c r="A140" s="60"/>
      <c r="I140" s="118"/>
    </row>
    <row r="141" spans="1:10" hidden="1">
      <c r="A141" s="60"/>
      <c r="I141" s="118"/>
    </row>
    <row r="142" spans="1:10" hidden="1">
      <c r="A142" s="60"/>
      <c r="I142" s="118"/>
    </row>
    <row r="143" spans="1:10" hidden="1">
      <c r="A143" s="60"/>
      <c r="I143" s="118"/>
    </row>
    <row r="144" spans="1:10" hidden="1">
      <c r="A144" s="60"/>
      <c r="I144" s="118"/>
    </row>
    <row r="145" spans="1:10" hidden="1">
      <c r="A145" s="60"/>
      <c r="I145" s="118"/>
    </row>
    <row r="146" spans="1:10" hidden="1">
      <c r="A146" s="60"/>
      <c r="I146" s="118"/>
    </row>
    <row r="147" spans="1:10" hidden="1">
      <c r="A147" s="60"/>
      <c r="I147" s="118"/>
    </row>
    <row r="148" spans="1:10" hidden="1">
      <c r="A148" s="60"/>
      <c r="I148" s="118"/>
    </row>
    <row r="149" spans="1:10" hidden="1">
      <c r="A149" s="60"/>
      <c r="I149" s="118"/>
    </row>
    <row r="150" spans="1:10" hidden="1">
      <c r="A150" s="60"/>
      <c r="I150" s="118"/>
    </row>
    <row r="151" spans="1:10" hidden="1">
      <c r="A151" s="60"/>
      <c r="I151" s="118"/>
    </row>
    <row r="152" spans="1:10" hidden="1">
      <c r="A152" s="60"/>
      <c r="I152" s="118"/>
    </row>
    <row r="153" spans="1:10" hidden="1">
      <c r="A153" s="60"/>
      <c r="I153" s="118"/>
    </row>
    <row r="154" spans="1:10" hidden="1">
      <c r="A154" s="60"/>
      <c r="I154" s="118"/>
    </row>
    <row r="155" spans="1:10" ht="15.75" hidden="1" thickBot="1">
      <c r="A155" s="64"/>
      <c r="B155" s="101"/>
      <c r="C155" s="102"/>
      <c r="D155" s="96"/>
      <c r="E155" s="102"/>
      <c r="F155" s="102"/>
      <c r="G155" s="102"/>
      <c r="H155" s="102"/>
      <c r="I155" s="119"/>
      <c r="J155" s="96"/>
    </row>
    <row r="156" spans="1:10" hidden="1">
      <c r="A156" s="65"/>
      <c r="I156" s="118"/>
    </row>
    <row r="157" spans="1:10" hidden="1">
      <c r="A157" s="64"/>
      <c r="I157" s="118"/>
    </row>
    <row r="158" spans="1:10" hidden="1">
      <c r="A158" s="60"/>
      <c r="I158" s="118"/>
    </row>
    <row r="159" spans="1:10" hidden="1">
      <c r="A159" s="60" t="s">
        <v>27</v>
      </c>
      <c r="B159" s="89" t="s">
        <v>4</v>
      </c>
      <c r="C159" s="103"/>
      <c r="D159" s="104"/>
      <c r="E159" s="103"/>
      <c r="F159" s="103"/>
      <c r="G159" s="103"/>
      <c r="H159" s="103"/>
      <c r="I159" s="120"/>
      <c r="J159" s="104"/>
    </row>
    <row r="160" spans="1:10" hidden="1">
      <c r="A160" s="59"/>
      <c r="I160" s="118"/>
    </row>
    <row r="161" spans="1:9" hidden="1">
      <c r="A161" s="60"/>
      <c r="I161" s="118"/>
    </row>
    <row r="162" spans="1:9" hidden="1">
      <c r="A162" s="60"/>
      <c r="I162" s="118"/>
    </row>
    <row r="163" spans="1:9" hidden="1">
      <c r="A163" s="60"/>
      <c r="I163" s="118"/>
    </row>
    <row r="164" spans="1:9" hidden="1">
      <c r="A164" s="60"/>
      <c r="I164" s="118"/>
    </row>
    <row r="165" spans="1:9" hidden="1">
      <c r="A165" s="60"/>
      <c r="I165" s="118"/>
    </row>
    <row r="166" spans="1:9" hidden="1">
      <c r="A166" s="60"/>
      <c r="I166" s="118"/>
    </row>
    <row r="167" spans="1:9" hidden="1">
      <c r="A167" s="60"/>
      <c r="I167" s="118"/>
    </row>
    <row r="168" spans="1:9" hidden="1">
      <c r="A168" s="60"/>
      <c r="I168" s="118"/>
    </row>
    <row r="169" spans="1:9" hidden="1">
      <c r="A169" s="60"/>
      <c r="I169" s="118"/>
    </row>
    <row r="170" spans="1:9" hidden="1">
      <c r="A170" s="60"/>
      <c r="I170" s="118"/>
    </row>
    <row r="171" spans="1:9" hidden="1">
      <c r="A171" s="60"/>
      <c r="I171" s="118"/>
    </row>
    <row r="172" spans="1:9" hidden="1">
      <c r="A172" s="60"/>
      <c r="I172" s="118"/>
    </row>
    <row r="173" spans="1:9" hidden="1">
      <c r="A173" s="60"/>
      <c r="I173" s="118"/>
    </row>
    <row r="174" spans="1:9" hidden="1">
      <c r="A174" s="60"/>
      <c r="I174" s="118"/>
    </row>
    <row r="175" spans="1:9" hidden="1">
      <c r="A175" s="60"/>
      <c r="I175" s="118"/>
    </row>
    <row r="176" spans="1:9" hidden="1">
      <c r="A176" s="60"/>
      <c r="I176" s="118"/>
    </row>
    <row r="177" spans="1:9" hidden="1">
      <c r="A177" s="60"/>
      <c r="I177" s="118"/>
    </row>
    <row r="178" spans="1:9" hidden="1">
      <c r="A178" s="60"/>
      <c r="I178" s="118"/>
    </row>
    <row r="179" spans="1:9" hidden="1">
      <c r="A179" s="60"/>
      <c r="I179" s="118"/>
    </row>
    <row r="180" spans="1:9" hidden="1">
      <c r="A180" s="60"/>
      <c r="I180" s="118"/>
    </row>
    <row r="181" spans="1:9" hidden="1">
      <c r="A181" s="60"/>
      <c r="I181" s="118"/>
    </row>
    <row r="182" spans="1:9" hidden="1">
      <c r="A182" s="60"/>
      <c r="I182" s="118"/>
    </row>
    <row r="183" spans="1:9" hidden="1">
      <c r="A183" s="60"/>
      <c r="I183" s="118"/>
    </row>
    <row r="184" spans="1:9" hidden="1">
      <c r="A184" s="60"/>
      <c r="I184" s="118"/>
    </row>
    <row r="185" spans="1:9" hidden="1">
      <c r="A185" s="60"/>
      <c r="I185" s="118"/>
    </row>
    <row r="186" spans="1:9" hidden="1">
      <c r="A186" s="60"/>
      <c r="I186" s="118"/>
    </row>
    <row r="187" spans="1:9" hidden="1">
      <c r="A187" s="60"/>
      <c r="I187" s="118"/>
    </row>
    <row r="188" spans="1:9" hidden="1">
      <c r="A188" s="60"/>
      <c r="I188" s="118"/>
    </row>
    <row r="189" spans="1:9" hidden="1">
      <c r="A189" s="60"/>
      <c r="I189" s="118"/>
    </row>
    <row r="190" spans="1:9" hidden="1">
      <c r="A190" s="60"/>
      <c r="I190" s="118"/>
    </row>
    <row r="191" spans="1:9" hidden="1">
      <c r="A191" s="60"/>
      <c r="I191" s="118"/>
    </row>
    <row r="192" spans="1:9" hidden="1">
      <c r="A192" s="60"/>
      <c r="I192" s="118"/>
    </row>
    <row r="193" spans="1:9" hidden="1">
      <c r="A193" s="60"/>
      <c r="I193" s="118"/>
    </row>
    <row r="194" spans="1:9" hidden="1">
      <c r="A194" s="60"/>
      <c r="I194" s="118"/>
    </row>
    <row r="195" spans="1:9" hidden="1">
      <c r="A195" s="60"/>
      <c r="I195" s="118"/>
    </row>
    <row r="196" spans="1:9" hidden="1">
      <c r="A196" s="60"/>
      <c r="I196" s="118"/>
    </row>
    <row r="197" spans="1:9" hidden="1">
      <c r="A197" s="60"/>
      <c r="I197" s="118"/>
    </row>
    <row r="198" spans="1:9" hidden="1">
      <c r="A198" s="60"/>
      <c r="I198" s="118"/>
    </row>
    <row r="199" spans="1:9" hidden="1">
      <c r="A199" s="60"/>
      <c r="I199" s="118"/>
    </row>
    <row r="200" spans="1:9" hidden="1">
      <c r="A200" s="60"/>
      <c r="I200" s="118"/>
    </row>
    <row r="201" spans="1:9" hidden="1">
      <c r="A201" s="60"/>
      <c r="I201" s="118"/>
    </row>
    <row r="202" spans="1:9" hidden="1">
      <c r="A202" s="60"/>
      <c r="I202" s="118"/>
    </row>
    <row r="203" spans="1:9" hidden="1">
      <c r="A203" s="60"/>
      <c r="I203" s="118"/>
    </row>
    <row r="204" spans="1:9" hidden="1">
      <c r="A204" s="60"/>
      <c r="I204" s="118"/>
    </row>
    <row r="205" spans="1:9" hidden="1">
      <c r="A205" s="60"/>
      <c r="I205" s="118"/>
    </row>
    <row r="206" spans="1:9" hidden="1">
      <c r="A206" s="60"/>
      <c r="I206" s="118"/>
    </row>
    <row r="207" spans="1:9" hidden="1">
      <c r="A207" s="60"/>
      <c r="I207" s="118"/>
    </row>
    <row r="208" spans="1:9" hidden="1">
      <c r="A208" s="60"/>
      <c r="I208" s="118"/>
    </row>
    <row r="209" spans="1:10" hidden="1">
      <c r="A209" s="60"/>
      <c r="I209" s="118"/>
    </row>
    <row r="210" spans="1:10" hidden="1">
      <c r="A210" s="60"/>
      <c r="I210" s="118"/>
    </row>
    <row r="211" spans="1:10" hidden="1">
      <c r="A211" s="60"/>
      <c r="I211" s="118"/>
    </row>
    <row r="212" spans="1:10" hidden="1">
      <c r="A212" s="64"/>
      <c r="I212" s="118"/>
    </row>
    <row r="213" spans="1:10" ht="15.75" hidden="1" thickBot="1">
      <c r="A213" s="64"/>
      <c r="B213" s="101" t="s">
        <v>36</v>
      </c>
      <c r="C213" s="109"/>
      <c r="D213" s="96"/>
      <c r="E213" s="102"/>
      <c r="F213" s="102"/>
      <c r="G213" s="102"/>
      <c r="H213" s="102"/>
      <c r="I213" s="119"/>
      <c r="J213" s="96"/>
    </row>
    <row r="214" spans="1:10" hidden="1">
      <c r="A214" s="65"/>
      <c r="I214" s="118"/>
    </row>
    <row r="215" spans="1:10" ht="15.75" hidden="1" thickBot="1">
      <c r="A215" s="64"/>
      <c r="B215" s="101"/>
      <c r="C215" s="109"/>
      <c r="D215" s="96"/>
      <c r="E215" s="102"/>
      <c r="F215" s="102"/>
      <c r="G215" s="102"/>
      <c r="H215" s="102"/>
      <c r="I215" s="119"/>
      <c r="J215" s="96"/>
    </row>
    <row r="216" spans="1:10" hidden="1">
      <c r="A216" s="65"/>
      <c r="B216" s="110"/>
      <c r="C216" s="111"/>
      <c r="D216" s="112"/>
      <c r="E216" s="113"/>
      <c r="F216" s="113"/>
      <c r="G216" s="113"/>
      <c r="H216" s="113"/>
      <c r="I216" s="121"/>
      <c r="J216" s="112"/>
    </row>
    <row r="217" spans="1:10">
      <c r="A217" s="65"/>
      <c r="B217" s="110"/>
      <c r="C217" s="111"/>
      <c r="D217" s="112"/>
      <c r="E217" s="113"/>
      <c r="F217" s="113"/>
      <c r="G217" s="113"/>
      <c r="H217" s="113"/>
      <c r="I217" s="121"/>
      <c r="J217" s="112"/>
    </row>
    <row r="218" spans="1:10">
      <c r="A218" s="65" t="s">
        <v>27</v>
      </c>
      <c r="B218" s="89" t="s">
        <v>5</v>
      </c>
      <c r="C218" s="103"/>
      <c r="D218" s="104"/>
      <c r="E218" s="103"/>
      <c r="F218" s="103"/>
      <c r="G218" s="103"/>
      <c r="H218" s="103"/>
      <c r="I218" s="120"/>
      <c r="J218" s="104"/>
    </row>
    <row r="219" spans="1:10">
      <c r="A219" s="60"/>
      <c r="I219" s="118"/>
    </row>
    <row r="220" spans="1:10" ht="30">
      <c r="A220" s="60">
        <v>1</v>
      </c>
      <c r="B220" s="97" t="s">
        <v>182</v>
      </c>
      <c r="I220" s="118"/>
    </row>
    <row r="221" spans="1:10">
      <c r="A221" s="60"/>
      <c r="B221" s="97"/>
      <c r="C221" s="90" t="s">
        <v>78</v>
      </c>
      <c r="D221" s="91">
        <v>60</v>
      </c>
      <c r="I221" s="118"/>
      <c r="J221" s="91">
        <f>D221*I221</f>
        <v>0</v>
      </c>
    </row>
    <row r="222" spans="1:10">
      <c r="A222" s="60"/>
      <c r="I222" s="118"/>
    </row>
    <row r="223" spans="1:10">
      <c r="A223" s="60"/>
      <c r="B223" s="89"/>
      <c r="I223" s="118"/>
    </row>
    <row r="224" spans="1:10" ht="45">
      <c r="A224" s="60">
        <v>2</v>
      </c>
      <c r="B224" s="97" t="s">
        <v>168</v>
      </c>
      <c r="I224" s="118"/>
    </row>
    <row r="225" spans="1:10">
      <c r="A225" s="60"/>
      <c r="B225" s="97"/>
      <c r="C225" s="90" t="s">
        <v>78</v>
      </c>
      <c r="D225" s="91">
        <v>220</v>
      </c>
      <c r="I225" s="118"/>
      <c r="J225" s="91">
        <f>D225*I225</f>
        <v>0</v>
      </c>
    </row>
    <row r="226" spans="1:10">
      <c r="A226" s="60"/>
      <c r="B226" s="97"/>
      <c r="I226" s="118"/>
    </row>
    <row r="227" spans="1:10" ht="30">
      <c r="A227" s="60">
        <v>3</v>
      </c>
      <c r="B227" s="97" t="s">
        <v>181</v>
      </c>
      <c r="I227" s="118"/>
    </row>
    <row r="228" spans="1:10">
      <c r="A228" s="60"/>
      <c r="B228" s="97"/>
      <c r="C228" s="90" t="s">
        <v>78</v>
      </c>
      <c r="D228" s="91">
        <v>113</v>
      </c>
      <c r="I228" s="118"/>
      <c r="J228" s="91">
        <f>D228*I228</f>
        <v>0</v>
      </c>
    </row>
    <row r="229" spans="1:10">
      <c r="A229" s="60"/>
      <c r="C229" s="103"/>
      <c r="I229" s="118"/>
    </row>
    <row r="230" spans="1:10">
      <c r="A230" s="60">
        <v>4</v>
      </c>
      <c r="B230" s="92" t="s">
        <v>90</v>
      </c>
      <c r="I230" s="118"/>
    </row>
    <row r="231" spans="1:10">
      <c r="A231" s="60"/>
      <c r="B231" s="92" t="s">
        <v>17</v>
      </c>
      <c r="C231" s="90" t="s">
        <v>17</v>
      </c>
      <c r="D231" s="91">
        <v>393</v>
      </c>
      <c r="I231" s="118"/>
      <c r="J231" s="91">
        <f>D231*I231</f>
        <v>0</v>
      </c>
    </row>
    <row r="232" spans="1:10" hidden="1">
      <c r="I232" s="118"/>
    </row>
    <row r="233" spans="1:10" hidden="1">
      <c r="I233" s="118"/>
    </row>
    <row r="234" spans="1:10" hidden="1">
      <c r="I234" s="118"/>
    </row>
    <row r="235" spans="1:10" hidden="1">
      <c r="I235" s="118"/>
    </row>
    <row r="236" spans="1:10" hidden="1">
      <c r="I236" s="118"/>
    </row>
    <row r="237" spans="1:10" hidden="1">
      <c r="I237" s="118"/>
    </row>
    <row r="238" spans="1:10" hidden="1">
      <c r="I238" s="118"/>
    </row>
    <row r="239" spans="1:10" hidden="1">
      <c r="I239" s="118"/>
    </row>
    <row r="240" spans="1:10" hidden="1">
      <c r="I240" s="118"/>
    </row>
    <row r="241" spans="9:9" ht="25.5" hidden="1" customHeight="1">
      <c r="I241" s="118"/>
    </row>
    <row r="242" spans="9:9" hidden="1">
      <c r="I242" s="118"/>
    </row>
    <row r="243" spans="9:9" hidden="1">
      <c r="I243" s="118"/>
    </row>
    <row r="244" spans="9:9" hidden="1">
      <c r="I244" s="118"/>
    </row>
    <row r="245" spans="9:9" hidden="1">
      <c r="I245" s="118"/>
    </row>
    <row r="246" spans="9:9" hidden="1">
      <c r="I246" s="118"/>
    </row>
    <row r="247" spans="9:9" hidden="1">
      <c r="I247" s="118"/>
    </row>
    <row r="248" spans="9:9" hidden="1">
      <c r="I248" s="118"/>
    </row>
    <row r="249" spans="9:9" hidden="1">
      <c r="I249" s="118"/>
    </row>
    <row r="250" spans="9:9" hidden="1">
      <c r="I250" s="118"/>
    </row>
    <row r="251" spans="9:9" hidden="1">
      <c r="I251" s="118"/>
    </row>
    <row r="252" spans="9:9" hidden="1">
      <c r="I252" s="118"/>
    </row>
    <row r="253" spans="9:9" hidden="1">
      <c r="I253" s="118"/>
    </row>
    <row r="254" spans="9:9" hidden="1">
      <c r="I254" s="118"/>
    </row>
    <row r="255" spans="9:9" hidden="1">
      <c r="I255" s="118"/>
    </row>
    <row r="256" spans="9:9" hidden="1">
      <c r="I256" s="118"/>
    </row>
    <row r="257" spans="9:9" hidden="1">
      <c r="I257" s="118"/>
    </row>
    <row r="258" spans="9:9" hidden="1">
      <c r="I258" s="118"/>
    </row>
    <row r="259" spans="9:9" hidden="1">
      <c r="I259" s="118"/>
    </row>
    <row r="260" spans="9:9" hidden="1">
      <c r="I260" s="118"/>
    </row>
    <row r="261" spans="9:9" hidden="1">
      <c r="I261" s="118"/>
    </row>
    <row r="262" spans="9:9" hidden="1">
      <c r="I262" s="118"/>
    </row>
    <row r="263" spans="9:9" hidden="1">
      <c r="I263" s="118"/>
    </row>
    <row r="264" spans="9:9" hidden="1">
      <c r="I264" s="118"/>
    </row>
    <row r="265" spans="9:9" hidden="1">
      <c r="I265" s="118"/>
    </row>
    <row r="266" spans="9:9" hidden="1">
      <c r="I266" s="118"/>
    </row>
    <row r="267" spans="9:9" hidden="1">
      <c r="I267" s="118"/>
    </row>
    <row r="268" spans="9:9" ht="37.5" hidden="1" customHeight="1">
      <c r="I268" s="118"/>
    </row>
    <row r="269" spans="9:9" hidden="1">
      <c r="I269" s="118"/>
    </row>
    <row r="270" spans="9:9" hidden="1">
      <c r="I270" s="118"/>
    </row>
    <row r="271" spans="9:9" ht="27.75" hidden="1" customHeight="1">
      <c r="I271" s="118"/>
    </row>
    <row r="272" spans="9:9" hidden="1">
      <c r="I272" s="118"/>
    </row>
    <row r="273" spans="2:10" hidden="1">
      <c r="I273" s="118"/>
    </row>
    <row r="274" spans="2:10" hidden="1">
      <c r="I274" s="118"/>
    </row>
    <row r="275" spans="2:10" hidden="1">
      <c r="I275" s="118"/>
    </row>
    <row r="276" spans="2:10" hidden="1">
      <c r="I276" s="118"/>
    </row>
    <row r="277" spans="2:10" ht="30.75" hidden="1" customHeight="1">
      <c r="I277" s="118"/>
    </row>
    <row r="278" spans="2:10" hidden="1">
      <c r="I278" s="118"/>
    </row>
    <row r="279" spans="2:10" hidden="1">
      <c r="I279" s="118"/>
    </row>
    <row r="280" spans="2:10" ht="13.5" hidden="1" customHeight="1">
      <c r="I280" s="118"/>
    </row>
    <row r="281" spans="2:10" hidden="1">
      <c r="I281" s="118"/>
    </row>
    <row r="282" spans="2:10" hidden="1">
      <c r="I282" s="118"/>
    </row>
    <row r="283" spans="2:10" ht="15" hidden="1" customHeight="1">
      <c r="B283" s="114"/>
      <c r="C283" s="88"/>
      <c r="D283" s="115"/>
      <c r="E283" s="88"/>
      <c r="F283" s="88"/>
      <c r="G283" s="88"/>
      <c r="H283" s="88"/>
      <c r="I283" s="122"/>
      <c r="J283" s="115"/>
    </row>
    <row r="284" spans="2:10" hidden="1">
      <c r="B284" s="88"/>
      <c r="C284" s="88"/>
      <c r="D284" s="115"/>
      <c r="E284" s="88"/>
      <c r="F284" s="88"/>
      <c r="G284" s="88"/>
      <c r="H284" s="88"/>
      <c r="I284" s="122"/>
      <c r="J284" s="115"/>
    </row>
    <row r="285" spans="2:10" hidden="1">
      <c r="B285" s="88"/>
      <c r="C285" s="88"/>
      <c r="D285" s="115"/>
      <c r="E285" s="88"/>
      <c r="F285" s="88"/>
      <c r="G285" s="88"/>
      <c r="H285" s="88"/>
      <c r="I285" s="122"/>
      <c r="J285" s="115"/>
    </row>
    <row r="286" spans="2:10" ht="24.75" hidden="1" customHeight="1">
      <c r="B286" s="88"/>
      <c r="C286" s="88"/>
      <c r="D286" s="115"/>
      <c r="E286" s="88"/>
      <c r="F286" s="88"/>
      <c r="G286" s="88"/>
      <c r="H286" s="88"/>
      <c r="I286" s="122"/>
      <c r="J286" s="115"/>
    </row>
    <row r="287" spans="2:10" hidden="1">
      <c r="B287" s="88"/>
      <c r="C287" s="88"/>
      <c r="D287" s="115"/>
      <c r="E287" s="88"/>
      <c r="F287" s="88"/>
      <c r="G287" s="88"/>
      <c r="H287" s="88"/>
      <c r="I287" s="122"/>
      <c r="J287" s="115"/>
    </row>
    <row r="288" spans="2:10" hidden="1">
      <c r="B288" s="88"/>
      <c r="C288" s="88"/>
      <c r="D288" s="115"/>
      <c r="E288" s="88"/>
      <c r="F288" s="88"/>
      <c r="G288" s="88"/>
      <c r="H288" s="88"/>
      <c r="I288" s="122"/>
      <c r="J288" s="115"/>
    </row>
    <row r="289" spans="2:10" hidden="1">
      <c r="B289" s="114"/>
      <c r="C289" s="88"/>
      <c r="D289" s="115"/>
      <c r="E289" s="88"/>
      <c r="F289" s="88"/>
      <c r="G289" s="88"/>
      <c r="H289" s="88"/>
      <c r="I289" s="122"/>
      <c r="J289" s="115"/>
    </row>
    <row r="290" spans="2:10" hidden="1">
      <c r="B290" s="114"/>
      <c r="C290" s="88"/>
      <c r="D290" s="115"/>
      <c r="E290" s="88"/>
      <c r="F290" s="88"/>
      <c r="G290" s="88"/>
      <c r="H290" s="88"/>
      <c r="I290" s="122"/>
      <c r="J290" s="115"/>
    </row>
    <row r="291" spans="2:10" hidden="1">
      <c r="I291" s="118"/>
    </row>
    <row r="292" spans="2:10" hidden="1">
      <c r="I292" s="118"/>
    </row>
    <row r="293" spans="2:10" hidden="1">
      <c r="I293" s="118"/>
    </row>
    <row r="294" spans="2:10" ht="10.5" hidden="1" customHeight="1">
      <c r="I294" s="118"/>
    </row>
    <row r="295" spans="2:10" ht="15.75" hidden="1" customHeight="1">
      <c r="I295" s="118"/>
    </row>
    <row r="296" spans="2:10" ht="17.25" hidden="1" customHeight="1">
      <c r="I296" s="118"/>
    </row>
    <row r="297" spans="2:10" ht="16.5" hidden="1" customHeight="1">
      <c r="I297" s="118"/>
    </row>
    <row r="298" spans="2:10" ht="17.25" hidden="1" customHeight="1">
      <c r="I298" s="118"/>
    </row>
    <row r="299" spans="2:10" ht="15.75" hidden="1" customHeight="1">
      <c r="I299" s="118"/>
    </row>
    <row r="300" spans="2:10" hidden="1">
      <c r="I300" s="118"/>
    </row>
    <row r="301" spans="2:10" hidden="1">
      <c r="I301" s="118"/>
    </row>
    <row r="302" spans="2:10" hidden="1">
      <c r="I302" s="118"/>
    </row>
    <row r="303" spans="2:10" ht="13.5" hidden="1" customHeight="1">
      <c r="I303" s="118"/>
    </row>
    <row r="304" spans="2:10" ht="15.75" hidden="1" customHeight="1">
      <c r="I304" s="118"/>
    </row>
    <row r="305" spans="1:9" ht="17.25" hidden="1" customHeight="1">
      <c r="I305" s="118"/>
    </row>
    <row r="306" spans="1:9" ht="11.25" hidden="1" customHeight="1">
      <c r="I306" s="118"/>
    </row>
    <row r="307" spans="1:9" hidden="1">
      <c r="I307" s="118"/>
    </row>
    <row r="308" spans="1:9" hidden="1">
      <c r="I308" s="118"/>
    </row>
    <row r="309" spans="1:9" hidden="1">
      <c r="I309" s="118"/>
    </row>
    <row r="310" spans="1:9" hidden="1">
      <c r="I310" s="118"/>
    </row>
    <row r="311" spans="1:9" hidden="1">
      <c r="I311" s="118"/>
    </row>
    <row r="312" spans="1:9" ht="27" hidden="1" customHeight="1">
      <c r="I312" s="118"/>
    </row>
    <row r="313" spans="1:9" hidden="1">
      <c r="I313" s="118"/>
    </row>
    <row r="314" spans="1:9" hidden="1">
      <c r="I314" s="118"/>
    </row>
    <row r="315" spans="1:9" hidden="1">
      <c r="I315" s="118"/>
    </row>
    <row r="316" spans="1:9" hidden="1">
      <c r="I316" s="118"/>
    </row>
    <row r="317" spans="1:9" hidden="1">
      <c r="I317" s="118"/>
    </row>
    <row r="318" spans="1:9" ht="14.25" hidden="1" customHeight="1">
      <c r="I318" s="118"/>
    </row>
    <row r="319" spans="1:9">
      <c r="I319" s="118"/>
    </row>
    <row r="320" spans="1:9" ht="45">
      <c r="A320" s="60">
        <v>5</v>
      </c>
      <c r="B320" s="92" t="s">
        <v>180</v>
      </c>
      <c r="I320" s="118"/>
    </row>
    <row r="321" spans="1:10" ht="16.5" customHeight="1">
      <c r="A321" s="60"/>
      <c r="C321" s="90" t="s">
        <v>18</v>
      </c>
      <c r="D321" s="91">
        <v>32.5</v>
      </c>
      <c r="I321" s="118"/>
      <c r="J321" s="91">
        <f>D321*I321</f>
        <v>0</v>
      </c>
    </row>
    <row r="322" spans="1:10">
      <c r="A322" s="60"/>
      <c r="I322" s="118"/>
    </row>
    <row r="323" spans="1:10">
      <c r="A323" s="60">
        <v>6</v>
      </c>
      <c r="B323" s="92" t="s">
        <v>277</v>
      </c>
      <c r="I323" s="118"/>
    </row>
    <row r="324" spans="1:10" ht="48" customHeight="1">
      <c r="A324" s="60"/>
      <c r="B324" s="116" t="s">
        <v>278</v>
      </c>
      <c r="I324" s="118"/>
    </row>
    <row r="325" spans="1:10">
      <c r="A325" s="60"/>
      <c r="B325" s="117" t="s">
        <v>290</v>
      </c>
      <c r="I325" s="118"/>
    </row>
    <row r="326" spans="1:10">
      <c r="A326" s="60"/>
      <c r="C326" s="90" t="s">
        <v>17</v>
      </c>
      <c r="D326" s="91">
        <v>436</v>
      </c>
      <c r="I326" s="118"/>
      <c r="J326" s="91">
        <f>D326*I326</f>
        <v>0</v>
      </c>
    </row>
    <row r="327" spans="1:10">
      <c r="A327" s="60"/>
      <c r="I327" s="118"/>
    </row>
    <row r="328" spans="1:10">
      <c r="A328" s="60">
        <v>7</v>
      </c>
      <c r="B328" s="92" t="s">
        <v>277</v>
      </c>
      <c r="I328" s="118"/>
    </row>
    <row r="329" spans="1:10" ht="45">
      <c r="A329" s="60"/>
      <c r="B329" s="116" t="s">
        <v>279</v>
      </c>
      <c r="I329" s="118"/>
    </row>
    <row r="330" spans="1:10">
      <c r="A330" s="60"/>
      <c r="B330" s="117" t="s">
        <v>290</v>
      </c>
      <c r="I330" s="118"/>
    </row>
    <row r="331" spans="1:10">
      <c r="A331" s="60"/>
      <c r="C331" s="90" t="s">
        <v>17</v>
      </c>
      <c r="D331" s="91">
        <v>86</v>
      </c>
      <c r="I331" s="118">
        <v>1</v>
      </c>
      <c r="J331" s="91">
        <f>D331*I331</f>
        <v>86</v>
      </c>
    </row>
    <row r="332" spans="1:10">
      <c r="I332" s="118"/>
    </row>
    <row r="333" spans="1:10" ht="15.75" thickBot="1">
      <c r="A333" s="37"/>
      <c r="B333" s="101" t="s">
        <v>36</v>
      </c>
      <c r="C333" s="109"/>
      <c r="D333" s="96"/>
      <c r="E333" s="102"/>
      <c r="F333" s="102"/>
      <c r="G333" s="102"/>
      <c r="H333" s="102"/>
      <c r="I333" s="119"/>
      <c r="J333" s="96">
        <f>SUM(J219:J321)</f>
        <v>0</v>
      </c>
    </row>
    <row r="334" spans="1:10">
      <c r="A334" s="13"/>
      <c r="I334" s="118"/>
    </row>
    <row r="335" spans="1:10">
      <c r="A335" s="37"/>
    </row>
    <row r="336" spans="1:10" hidden="1"/>
    <row r="337" spans="1:2" hidden="1">
      <c r="B337" s="89" t="s">
        <v>30</v>
      </c>
    </row>
    <row r="338" spans="1:2" hidden="1">
      <c r="A338" s="11" t="s">
        <v>27</v>
      </c>
    </row>
    <row r="339" spans="1:2" hidden="1"/>
    <row r="340" spans="1:2" hidden="1"/>
    <row r="341" spans="1:2" hidden="1"/>
    <row r="342" spans="1:2" hidden="1"/>
    <row r="343" spans="1:2" hidden="1"/>
    <row r="344" spans="1:2" hidden="1"/>
    <row r="345" spans="1:2" hidden="1"/>
    <row r="346" spans="1:2" hidden="1"/>
    <row r="347" spans="1:2" hidden="1"/>
    <row r="348" spans="1:2" hidden="1"/>
    <row r="349" spans="1:2" hidden="1"/>
    <row r="350" spans="1:2" hidden="1"/>
    <row r="351" spans="1:2" hidden="1"/>
    <row r="352" spans="1: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spans="1:10" hidden="1"/>
    <row r="386" spans="1:10" hidden="1"/>
    <row r="387" spans="1:10" hidden="1"/>
    <row r="388" spans="1:10" hidden="1"/>
    <row r="389" spans="1:10" hidden="1"/>
    <row r="390" spans="1:10" hidden="1"/>
    <row r="391" spans="1:10" hidden="1"/>
    <row r="392" spans="1:10" hidden="1"/>
    <row r="393" spans="1:10" hidden="1"/>
    <row r="394" spans="1:10" hidden="1"/>
    <row r="395" spans="1:10" ht="15.75" hidden="1" thickBot="1">
      <c r="A395" s="37"/>
      <c r="B395" s="101" t="s">
        <v>36</v>
      </c>
      <c r="C395" s="109"/>
      <c r="D395" s="96"/>
      <c r="E395" s="102"/>
      <c r="F395" s="102"/>
      <c r="G395" s="102"/>
      <c r="H395" s="102"/>
      <c r="I395" s="96"/>
      <c r="J395" s="96">
        <f>SUM(J338:J393)</f>
        <v>0</v>
      </c>
    </row>
    <row r="396" spans="1:10" hidden="1">
      <c r="A396" s="13"/>
    </row>
    <row r="397" spans="1:10" hidden="1">
      <c r="A397" s="37"/>
    </row>
    <row r="398" spans="1:10" hidden="1">
      <c r="A398" s="37"/>
    </row>
    <row r="399" spans="1:10" hidden="1">
      <c r="A399" s="37"/>
    </row>
    <row r="400" spans="1:10" ht="66" hidden="1" customHeight="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spans="3:10" hidden="1"/>
    <row r="434" spans="3:10" hidden="1"/>
    <row r="435" spans="3:10" hidden="1"/>
    <row r="436" spans="3:10" hidden="1"/>
    <row r="437" spans="3:10" hidden="1"/>
    <row r="438" spans="3:10" hidden="1"/>
    <row r="439" spans="3:10" hidden="1">
      <c r="C439" s="103"/>
    </row>
    <row r="440" spans="3:10" hidden="1"/>
    <row r="441" spans="3:10" hidden="1">
      <c r="J441" s="104"/>
    </row>
    <row r="442" spans="3:10" hidden="1">
      <c r="J442" s="104"/>
    </row>
    <row r="443" spans="3:10" hidden="1"/>
    <row r="444" spans="3:10" hidden="1"/>
    <row r="445" spans="3:10" hidden="1"/>
    <row r="446" spans="3:10" hidden="1"/>
    <row r="447" spans="3:10" hidden="1"/>
    <row r="448" spans="3:10" hidden="1"/>
    <row r="449" hidden="1"/>
    <row r="450" hidden="1"/>
    <row r="451" hidden="1"/>
    <row r="452" hidden="1"/>
    <row r="453" hidden="1"/>
    <row r="454" hidden="1"/>
    <row r="455" hidden="1"/>
    <row r="504" spans="1:10" s="5" customFormat="1">
      <c r="A504" s="12"/>
      <c r="B504" s="92"/>
      <c r="C504" s="90"/>
      <c r="D504" s="91"/>
      <c r="E504" s="90"/>
      <c r="F504" s="90"/>
      <c r="G504" s="90"/>
      <c r="H504" s="90"/>
      <c r="I504" s="91"/>
      <c r="J504" s="91"/>
    </row>
    <row r="505" spans="1:10" s="5" customFormat="1">
      <c r="A505" s="12"/>
      <c r="B505" s="92"/>
      <c r="C505" s="90"/>
      <c r="D505" s="91"/>
      <c r="E505" s="90"/>
      <c r="F505" s="90"/>
      <c r="G505" s="90"/>
      <c r="H505" s="90"/>
      <c r="I505" s="91"/>
      <c r="J505" s="91"/>
    </row>
  </sheetData>
  <sheetProtection password="C7BA" sheet="1" objects="1" scenarios="1"/>
  <mergeCells count="1">
    <mergeCell ref="B28:B34"/>
  </mergeCells>
  <phoneticPr fontId="4" type="noConversion"/>
  <pageMargins left="0.70866141732283472" right="0.51181102362204722" top="1.1023622047244095" bottom="0.74803149606299213" header="0.31496062992125984" footer="0.31496062992125984"/>
  <pageSetup paperSize="9" scale="70" firstPageNumber="3" fitToHeight="6" orientation="portrait" useFirstPageNumber="1" horizontalDpi="300" verticalDpi="300" r:id="rId1"/>
  <headerFooter>
    <oddFooter>&amp;L&amp;9OCENA INVESTICIJE&amp;C&amp;9&amp;P&amp;R&amp;9PROJEKTANTSKI POPIS</oddFooter>
  </headerFooter>
  <rowBreaks count="3" manualBreakCount="3">
    <brk id="52" max="9" man="1"/>
    <brk id="100" max="9" man="1"/>
    <brk id="119"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40"/>
  <sheetViews>
    <sheetView view="pageBreakPreview" zoomScale="112" zoomScaleNormal="100" zoomScaleSheetLayoutView="112" workbookViewId="0">
      <selection activeCell="C22" sqref="C22"/>
    </sheetView>
  </sheetViews>
  <sheetFormatPr defaultRowHeight="18" customHeight="1"/>
  <cols>
    <col min="1" max="1" width="9.140625" style="25"/>
    <col min="2" max="2" width="41.85546875" style="19" customWidth="1"/>
    <col min="3" max="3" width="6.140625" style="19" customWidth="1"/>
    <col min="4" max="4" width="4.42578125" style="19" customWidth="1"/>
    <col min="5" max="5" width="3.85546875" style="19" customWidth="1"/>
    <col min="6" max="6" width="20.5703125" style="19" customWidth="1"/>
    <col min="7" max="16384" width="9.140625" style="19"/>
  </cols>
  <sheetData>
    <row r="1" spans="1:7" s="15" customFormat="1" ht="18" customHeight="1">
      <c r="A1" s="66" t="s">
        <v>64</v>
      </c>
      <c r="B1" s="67" t="s">
        <v>38</v>
      </c>
      <c r="C1" s="68"/>
      <c r="D1" s="68"/>
      <c r="E1" s="68"/>
      <c r="F1" s="69"/>
      <c r="G1" s="26"/>
    </row>
    <row r="2" spans="1:7" s="15" customFormat="1" ht="18" customHeight="1">
      <c r="A2" s="70"/>
      <c r="B2" s="68"/>
      <c r="C2" s="68"/>
      <c r="D2" s="68"/>
      <c r="E2" s="68"/>
      <c r="F2" s="69"/>
      <c r="G2" s="26"/>
    </row>
    <row r="3" spans="1:7" s="15" customFormat="1" ht="18" customHeight="1">
      <c r="A3" s="71" t="s">
        <v>20</v>
      </c>
      <c r="B3" s="72" t="s">
        <v>65</v>
      </c>
      <c r="C3" s="72"/>
      <c r="D3" s="73"/>
      <c r="E3" s="73"/>
      <c r="F3" s="69">
        <f>'OBRTNIŠKA DELA POPIS'!F22</f>
        <v>0</v>
      </c>
      <c r="G3" s="26"/>
    </row>
    <row r="4" spans="1:7" s="15" customFormat="1" ht="18" customHeight="1">
      <c r="A4" s="71" t="s">
        <v>22</v>
      </c>
      <c r="B4" s="72" t="s">
        <v>39</v>
      </c>
      <c r="C4" s="72"/>
      <c r="D4" s="73"/>
      <c r="E4" s="73"/>
      <c r="F4" s="69">
        <f>'OBRTNIŠKA DELA POPIS'!F37</f>
        <v>0</v>
      </c>
      <c r="G4" s="26"/>
    </row>
    <row r="5" spans="1:7" s="15" customFormat="1" ht="18" customHeight="1">
      <c r="A5" s="71" t="s">
        <v>24</v>
      </c>
      <c r="B5" s="72" t="s">
        <v>116</v>
      </c>
      <c r="C5" s="72"/>
      <c r="D5" s="73"/>
      <c r="E5" s="73"/>
      <c r="F5" s="69">
        <f>'OBRTNIŠKA DELA POPIS'!F136</f>
        <v>0</v>
      </c>
      <c r="G5" s="26"/>
    </row>
    <row r="6" spans="1:7" s="15" customFormat="1" ht="18" customHeight="1">
      <c r="A6" s="71" t="s">
        <v>25</v>
      </c>
      <c r="B6" s="82" t="s">
        <v>166</v>
      </c>
      <c r="C6" s="72"/>
      <c r="D6" s="73"/>
      <c r="E6" s="73"/>
      <c r="F6" s="69">
        <f>'OBRTNIŠKA DELA POPIS'!F153</f>
        <v>0</v>
      </c>
      <c r="G6" s="26"/>
    </row>
    <row r="7" spans="1:7" s="15" customFormat="1" ht="18" customHeight="1">
      <c r="A7" s="71" t="s">
        <v>27</v>
      </c>
      <c r="B7" s="72" t="s">
        <v>66</v>
      </c>
      <c r="C7" s="72"/>
      <c r="D7" s="73"/>
      <c r="E7" s="73"/>
      <c r="F7" s="69">
        <f>'OBRTNIŠKA DELA POPIS'!F166</f>
        <v>0</v>
      </c>
      <c r="G7" s="26"/>
    </row>
    <row r="8" spans="1:7" s="15" customFormat="1" ht="18" customHeight="1">
      <c r="A8" s="71" t="s">
        <v>28</v>
      </c>
      <c r="B8" s="72" t="s">
        <v>74</v>
      </c>
      <c r="C8" s="72"/>
      <c r="D8" s="73"/>
      <c r="E8" s="73"/>
      <c r="F8" s="69">
        <f>'OBRTNIŠKA DELA POPIS'!F180</f>
        <v>0</v>
      </c>
      <c r="G8" s="26"/>
    </row>
    <row r="9" spans="1:7" s="15" customFormat="1" ht="18" customHeight="1">
      <c r="A9" s="74" t="s">
        <v>29</v>
      </c>
      <c r="B9" s="72" t="s">
        <v>67</v>
      </c>
      <c r="C9" s="72"/>
      <c r="D9" s="73"/>
      <c r="E9" s="73"/>
      <c r="F9" s="69">
        <f>'OBRTNIŠKA DELA POPIS'!F189</f>
        <v>0</v>
      </c>
      <c r="G9" s="26"/>
    </row>
    <row r="10" spans="1:7" s="15" customFormat="1" ht="18" customHeight="1">
      <c r="A10" s="71" t="s">
        <v>55</v>
      </c>
      <c r="B10" s="72" t="s">
        <v>68</v>
      </c>
      <c r="C10" s="72"/>
      <c r="D10" s="73"/>
      <c r="E10" s="73"/>
      <c r="F10" s="69">
        <f>'OBRTNIŠKA DELA POPIS'!F175</f>
        <v>0</v>
      </c>
      <c r="G10" s="26"/>
    </row>
    <row r="11" spans="1:7" s="15" customFormat="1" ht="18" customHeight="1">
      <c r="A11" s="71" t="s">
        <v>56</v>
      </c>
      <c r="B11" s="72" t="s">
        <v>69</v>
      </c>
      <c r="C11" s="72"/>
      <c r="D11" s="73"/>
      <c r="E11" s="73"/>
      <c r="F11" s="69">
        <f>'OBRTNIŠKA DELA POPIS'!F192</f>
        <v>0</v>
      </c>
      <c r="G11" s="26"/>
    </row>
    <row r="12" spans="1:7" s="15" customFormat="1" ht="18" customHeight="1">
      <c r="A12" s="71" t="s">
        <v>57</v>
      </c>
      <c r="B12" s="281" t="s">
        <v>70</v>
      </c>
      <c r="C12" s="281"/>
      <c r="D12" s="73"/>
      <c r="E12" s="73"/>
      <c r="F12" s="69">
        <f>'OBRTNIŠKA DELA POPIS'!F258</f>
        <v>0</v>
      </c>
      <c r="G12" s="26"/>
    </row>
    <row r="13" spans="1:7" s="15" customFormat="1" ht="18" customHeight="1">
      <c r="A13" s="71" t="s">
        <v>169</v>
      </c>
      <c r="B13" s="83" t="s">
        <v>170</v>
      </c>
      <c r="C13" s="72"/>
      <c r="D13" s="73"/>
      <c r="E13" s="73"/>
      <c r="F13" s="69">
        <f>SUM(F3:F12)*5%</f>
        <v>0</v>
      </c>
      <c r="G13" s="26"/>
    </row>
    <row r="14" spans="1:7" s="15" customFormat="1" ht="18" customHeight="1">
      <c r="A14" s="70"/>
      <c r="B14" s="68"/>
      <c r="C14" s="68"/>
      <c r="D14" s="68"/>
      <c r="E14" s="68"/>
      <c r="F14" s="75"/>
      <c r="G14" s="26"/>
    </row>
    <row r="15" spans="1:7" s="15" customFormat="1" ht="18" customHeight="1" thickBot="1">
      <c r="A15" s="76" t="s">
        <v>64</v>
      </c>
      <c r="B15" s="77" t="s">
        <v>71</v>
      </c>
      <c r="C15" s="77"/>
      <c r="D15" s="77"/>
      <c r="E15" s="77"/>
      <c r="F15" s="78">
        <f>SUM(F3:F14)</f>
        <v>0</v>
      </c>
    </row>
    <row r="16" spans="1:7" ht="18" customHeight="1" thickTop="1">
      <c r="A16" s="79"/>
      <c r="B16" s="73"/>
      <c r="C16" s="73"/>
      <c r="D16" s="73"/>
      <c r="E16" s="73"/>
      <c r="F16" s="80"/>
      <c r="G16" s="15"/>
    </row>
    <row r="17" spans="1:6" ht="18" customHeight="1">
      <c r="A17" s="53"/>
      <c r="B17" s="45"/>
      <c r="C17" s="45"/>
      <c r="D17" s="45"/>
      <c r="E17" s="45"/>
      <c r="F17" s="81"/>
    </row>
    <row r="18" spans="1:6" ht="18" customHeight="1">
      <c r="A18" s="53"/>
      <c r="B18" s="45"/>
      <c r="C18" s="45"/>
      <c r="D18" s="45"/>
      <c r="E18" s="45"/>
      <c r="F18" s="81"/>
    </row>
    <row r="40" spans="11:11" ht="18" customHeight="1">
      <c r="K40" s="23"/>
    </row>
  </sheetData>
  <mergeCells count="1">
    <mergeCell ref="B12:C12"/>
  </mergeCells>
  <phoneticPr fontId="4"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8"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409"/>
  <sheetViews>
    <sheetView view="pageBreakPreview" zoomScale="110" zoomScaleNormal="100" zoomScaleSheetLayoutView="110" workbookViewId="0">
      <selection activeCell="E256" sqref="E256"/>
    </sheetView>
  </sheetViews>
  <sheetFormatPr defaultRowHeight="15"/>
  <cols>
    <col min="1" max="1" width="8" style="137" customWidth="1"/>
    <col min="2" max="2" width="46.28515625" style="193" customWidth="1"/>
    <col min="3" max="3" width="8.28515625" style="171" customWidth="1"/>
    <col min="4" max="4" width="8.7109375" style="172" customWidth="1"/>
    <col min="5" max="5" width="9.5703125" style="172" customWidth="1"/>
    <col min="6" max="6" width="21.140625" style="173" customWidth="1"/>
    <col min="7" max="7" width="14" style="14" hidden="1" customWidth="1"/>
    <col min="8" max="9" width="9.140625" style="14"/>
    <col min="10" max="10" width="6.7109375" style="14" customWidth="1"/>
    <col min="11" max="16384" width="9.140625" style="14"/>
  </cols>
  <sheetData>
    <row r="1" spans="1:8">
      <c r="B1" s="138" t="s">
        <v>59</v>
      </c>
      <c r="H1" s="14" t="s">
        <v>40</v>
      </c>
    </row>
    <row r="2" spans="1:8">
      <c r="B2" s="138"/>
    </row>
    <row r="3" spans="1:8">
      <c r="B3" s="125" t="s">
        <v>45</v>
      </c>
    </row>
    <row r="4" spans="1:8">
      <c r="B4" s="125"/>
    </row>
    <row r="5" spans="1:8">
      <c r="B5" s="279" t="s">
        <v>286</v>
      </c>
    </row>
    <row r="6" spans="1:8">
      <c r="B6" s="280"/>
    </row>
    <row r="7" spans="1:8">
      <c r="B7" s="280"/>
    </row>
    <row r="8" spans="1:8">
      <c r="B8" s="280"/>
    </row>
    <row r="9" spans="1:8">
      <c r="B9" s="280"/>
    </row>
    <row r="10" spans="1:8" s="15" customFormat="1">
      <c r="A10" s="139"/>
      <c r="B10" s="280"/>
      <c r="C10" s="174"/>
      <c r="D10" s="172"/>
      <c r="E10" s="173" t="s">
        <v>40</v>
      </c>
      <c r="F10" s="175"/>
      <c r="G10" s="14"/>
      <c r="H10" s="14"/>
    </row>
    <row r="11" spans="1:8" s="15" customFormat="1" ht="73.5" customHeight="1">
      <c r="A11" s="139"/>
      <c r="B11" s="280"/>
      <c r="C11" s="176"/>
      <c r="D11" s="172"/>
      <c r="E11" s="173"/>
      <c r="F11" s="175"/>
      <c r="G11" s="14"/>
      <c r="H11" s="14"/>
    </row>
    <row r="12" spans="1:8" s="15" customFormat="1">
      <c r="A12" s="139"/>
      <c r="B12" s="177"/>
      <c r="C12" s="178"/>
      <c r="D12" s="179"/>
      <c r="E12" s="180"/>
      <c r="F12" s="181"/>
      <c r="G12" s="14"/>
      <c r="H12" s="14"/>
    </row>
    <row r="13" spans="1:8" s="15" customFormat="1" ht="75">
      <c r="A13" s="140"/>
      <c r="B13" s="97" t="s">
        <v>153</v>
      </c>
      <c r="C13" s="141"/>
      <c r="D13" s="182"/>
      <c r="E13" s="183"/>
      <c r="F13" s="181"/>
      <c r="G13" s="14"/>
      <c r="H13" s="14"/>
    </row>
    <row r="14" spans="1:8" s="15" customFormat="1">
      <c r="A14" s="142"/>
      <c r="B14" s="143"/>
      <c r="C14" s="141"/>
      <c r="D14" s="182"/>
      <c r="E14" s="183"/>
      <c r="F14" s="181"/>
      <c r="G14" s="14"/>
      <c r="H14" s="14"/>
    </row>
    <row r="15" spans="1:8" s="15" customFormat="1" ht="80.25" customHeight="1">
      <c r="A15" s="142">
        <v>1</v>
      </c>
      <c r="B15" s="143" t="s">
        <v>98</v>
      </c>
      <c r="C15" s="141"/>
      <c r="D15" s="182"/>
      <c r="E15" s="183"/>
      <c r="F15" s="181"/>
      <c r="G15" s="14"/>
      <c r="H15" s="14"/>
    </row>
    <row r="16" spans="1:8" s="15" customFormat="1">
      <c r="A16" s="144"/>
      <c r="B16" s="97"/>
      <c r="C16" s="141" t="s">
        <v>78</v>
      </c>
      <c r="D16" s="182">
        <v>91</v>
      </c>
      <c r="E16" s="252"/>
      <c r="F16" s="183">
        <f>D16*E16</f>
        <v>0</v>
      </c>
      <c r="G16" s="14"/>
      <c r="H16" s="14"/>
    </row>
    <row r="17" spans="1:10" s="15" customFormat="1">
      <c r="A17" s="142"/>
      <c r="B17" s="143"/>
      <c r="C17" s="141"/>
      <c r="D17" s="182"/>
      <c r="E17" s="252"/>
      <c r="F17" s="181"/>
      <c r="G17" s="14"/>
      <c r="H17" s="14"/>
    </row>
    <row r="18" spans="1:10" s="15" customFormat="1" ht="90">
      <c r="A18" s="142">
        <v>2</v>
      </c>
      <c r="B18" s="143" t="s">
        <v>154</v>
      </c>
      <c r="C18" s="141"/>
      <c r="D18" s="182"/>
      <c r="E18" s="252"/>
      <c r="F18" s="181"/>
      <c r="G18" s="14"/>
      <c r="H18" s="14"/>
    </row>
    <row r="19" spans="1:10" s="15" customFormat="1">
      <c r="A19" s="142"/>
      <c r="B19" s="143"/>
      <c r="C19" s="141" t="s">
        <v>78</v>
      </c>
      <c r="D19" s="182">
        <v>614</v>
      </c>
      <c r="E19" s="252"/>
      <c r="F19" s="183">
        <f>D19*E19</f>
        <v>0</v>
      </c>
      <c r="G19" s="14"/>
      <c r="H19" s="14"/>
    </row>
    <row r="20" spans="1:10" s="18" customFormat="1" ht="18.75" customHeight="1">
      <c r="A20" s="137"/>
      <c r="B20" s="145"/>
      <c r="C20" s="184"/>
      <c r="D20" s="179"/>
      <c r="E20" s="253"/>
      <c r="F20" s="181"/>
      <c r="G20" s="16"/>
      <c r="H20" s="17"/>
    </row>
    <row r="21" spans="1:10" s="18" customFormat="1">
      <c r="A21" s="137"/>
      <c r="B21" s="145"/>
      <c r="C21" s="127"/>
      <c r="D21" s="185"/>
      <c r="E21" s="254"/>
      <c r="F21" s="181"/>
      <c r="G21" s="16"/>
      <c r="H21" s="17"/>
    </row>
    <row r="22" spans="1:10" s="18" customFormat="1" ht="15.75" thickBot="1">
      <c r="A22" s="137"/>
      <c r="B22" s="186" t="s">
        <v>36</v>
      </c>
      <c r="C22" s="187"/>
      <c r="D22" s="188"/>
      <c r="E22" s="255"/>
      <c r="F22" s="189">
        <f>SUM(F16:F20)</f>
        <v>0</v>
      </c>
      <c r="G22" s="16"/>
      <c r="H22" s="17"/>
    </row>
    <row r="23" spans="1:10" s="18" customFormat="1" ht="15.75" thickTop="1">
      <c r="A23" s="146"/>
      <c r="B23" s="190"/>
      <c r="C23" s="191"/>
      <c r="D23" s="192"/>
      <c r="E23" s="256"/>
      <c r="F23" s="192"/>
      <c r="G23" s="16"/>
      <c r="H23" s="17"/>
    </row>
    <row r="24" spans="1:10" s="15" customFormat="1">
      <c r="A24" s="146"/>
      <c r="B24" s="193"/>
      <c r="C24" s="194"/>
      <c r="D24" s="172"/>
      <c r="E24" s="254"/>
      <c r="F24" s="175"/>
      <c r="G24" s="14"/>
      <c r="H24" s="14"/>
    </row>
    <row r="25" spans="1:10" s="22" customFormat="1">
      <c r="A25" s="146"/>
      <c r="B25" s="177" t="s">
        <v>75</v>
      </c>
      <c r="C25" s="195"/>
      <c r="D25" s="172"/>
      <c r="E25" s="256"/>
      <c r="F25" s="192"/>
      <c r="G25" s="21"/>
      <c r="H25" s="21"/>
    </row>
    <row r="26" spans="1:10" s="22" customFormat="1">
      <c r="A26" s="146"/>
      <c r="B26" s="196"/>
      <c r="C26" s="195"/>
      <c r="D26" s="172"/>
      <c r="E26" s="256"/>
      <c r="F26" s="185"/>
      <c r="G26" s="21"/>
      <c r="H26" s="21"/>
    </row>
    <row r="27" spans="1:10" s="22" customFormat="1" ht="30">
      <c r="A27" s="146">
        <v>1</v>
      </c>
      <c r="B27" s="147" t="s">
        <v>91</v>
      </c>
      <c r="C27" s="197"/>
      <c r="D27" s="185"/>
      <c r="E27" s="256"/>
      <c r="F27" s="185"/>
      <c r="G27" s="21"/>
      <c r="H27" s="21"/>
    </row>
    <row r="28" spans="1:10" s="22" customFormat="1">
      <c r="A28" s="146" t="s">
        <v>40</v>
      </c>
      <c r="B28" s="147"/>
      <c r="C28" s="197" t="s">
        <v>16</v>
      </c>
      <c r="D28" s="185">
        <v>20</v>
      </c>
      <c r="E28" s="256"/>
      <c r="F28" s="183">
        <f>D28*E28</f>
        <v>0</v>
      </c>
      <c r="G28" s="21"/>
      <c r="H28" s="21"/>
    </row>
    <row r="29" spans="1:10" s="22" customFormat="1">
      <c r="A29" s="146"/>
      <c r="B29" s="147"/>
      <c r="C29" s="197"/>
      <c r="D29" s="185"/>
      <c r="E29" s="257"/>
      <c r="F29" s="185"/>
      <c r="G29" s="21"/>
      <c r="H29" s="21"/>
    </row>
    <row r="30" spans="1:10" s="22" customFormat="1" ht="30">
      <c r="A30" s="146">
        <v>2</v>
      </c>
      <c r="B30" s="98" t="s">
        <v>177</v>
      </c>
      <c r="C30" s="198"/>
      <c r="D30" s="199"/>
      <c r="E30" s="258"/>
      <c r="F30" s="198"/>
      <c r="G30" s="45"/>
      <c r="H30" s="45"/>
      <c r="J30" s="55"/>
    </row>
    <row r="31" spans="1:10" s="22" customFormat="1">
      <c r="A31" s="148"/>
      <c r="B31" s="200" t="s">
        <v>173</v>
      </c>
      <c r="C31" s="198" t="s">
        <v>77</v>
      </c>
      <c r="D31" s="199">
        <v>8</v>
      </c>
      <c r="E31" s="258"/>
      <c r="F31" s="183">
        <f>D31*E31</f>
        <v>0</v>
      </c>
      <c r="G31" s="45"/>
      <c r="H31" s="45"/>
      <c r="I31" s="55"/>
      <c r="J31" s="55"/>
    </row>
    <row r="32" spans="1:10" s="22" customFormat="1">
      <c r="A32" s="148"/>
      <c r="B32" s="200" t="s">
        <v>174</v>
      </c>
      <c r="C32" s="198" t="s">
        <v>77</v>
      </c>
      <c r="D32" s="199">
        <v>1</v>
      </c>
      <c r="E32" s="258"/>
      <c r="F32" s="183">
        <f>D32*E32</f>
        <v>0</v>
      </c>
      <c r="G32" s="45"/>
      <c r="H32" s="45"/>
      <c r="I32" s="55"/>
      <c r="J32" s="55"/>
    </row>
    <row r="33" spans="1:10" s="22" customFormat="1">
      <c r="A33" s="148"/>
      <c r="B33" s="200" t="s">
        <v>175</v>
      </c>
      <c r="C33" s="198" t="s">
        <v>77</v>
      </c>
      <c r="D33" s="199">
        <v>2</v>
      </c>
      <c r="E33" s="258"/>
      <c r="F33" s="183">
        <f>D33*E33</f>
        <v>0</v>
      </c>
      <c r="G33" s="45"/>
      <c r="H33" s="45"/>
      <c r="I33" s="55"/>
      <c r="J33" s="55"/>
    </row>
    <row r="34" spans="1:10" s="22" customFormat="1">
      <c r="A34" s="148"/>
      <c r="B34" s="149"/>
      <c r="C34" s="201"/>
      <c r="D34" s="202"/>
      <c r="E34" s="259"/>
      <c r="F34" s="202"/>
      <c r="G34" s="21"/>
      <c r="H34" s="21"/>
    </row>
    <row r="35" spans="1:10" s="22" customFormat="1" ht="13.5" customHeight="1">
      <c r="A35" s="148"/>
      <c r="B35" s="149"/>
      <c r="C35" s="201"/>
      <c r="D35" s="202"/>
      <c r="E35" s="259"/>
      <c r="F35" s="203"/>
      <c r="G35" s="21"/>
      <c r="H35" s="21"/>
      <c r="J35" s="55"/>
    </row>
    <row r="36" spans="1:10" s="85" customFormat="1">
      <c r="A36" s="150"/>
      <c r="B36" s="151"/>
      <c r="C36" s="204"/>
      <c r="D36" s="205"/>
      <c r="E36" s="260"/>
      <c r="F36" s="205"/>
      <c r="G36" s="84"/>
      <c r="H36" s="84"/>
    </row>
    <row r="37" spans="1:10" s="22" customFormat="1" ht="15.75" thickBot="1">
      <c r="A37" s="146"/>
      <c r="B37" s="186" t="s">
        <v>36</v>
      </c>
      <c r="C37" s="187"/>
      <c r="D37" s="188"/>
      <c r="E37" s="255"/>
      <c r="F37" s="189">
        <f>SUM(F27:F36)</f>
        <v>0</v>
      </c>
      <c r="G37" s="21"/>
      <c r="H37" s="21"/>
    </row>
    <row r="38" spans="1:10" s="22" customFormat="1" ht="15.75" thickTop="1">
      <c r="A38" s="146"/>
      <c r="B38" s="156"/>
      <c r="C38" s="197"/>
      <c r="D38" s="185"/>
      <c r="E38" s="261"/>
      <c r="F38" s="206"/>
      <c r="G38" s="21"/>
      <c r="H38" s="21"/>
    </row>
    <row r="39" spans="1:10" s="22" customFormat="1">
      <c r="A39" s="146"/>
      <c r="B39" s="190"/>
      <c r="C39" s="191"/>
      <c r="D39" s="192"/>
      <c r="E39" s="256"/>
      <c r="F39" s="192"/>
      <c r="G39" s="21"/>
      <c r="H39" s="21"/>
    </row>
    <row r="40" spans="1:10" s="22" customFormat="1">
      <c r="A40" s="146"/>
      <c r="B40" s="177" t="s">
        <v>92</v>
      </c>
      <c r="C40" s="191"/>
      <c r="D40" s="192"/>
      <c r="E40" s="256"/>
      <c r="F40" s="192"/>
      <c r="G40" s="21"/>
      <c r="H40" s="21"/>
    </row>
    <row r="41" spans="1:10" s="22" customFormat="1" ht="14.25" customHeight="1">
      <c r="A41" s="152"/>
      <c r="B41" s="207" t="s">
        <v>94</v>
      </c>
      <c r="C41" s="207"/>
      <c r="D41" s="208"/>
      <c r="E41" s="262"/>
      <c r="F41" s="208"/>
      <c r="G41" s="21"/>
      <c r="H41" s="21"/>
    </row>
    <row r="42" spans="1:10" s="22" customFormat="1" ht="29.25" customHeight="1">
      <c r="A42" s="152"/>
      <c r="B42" s="209" t="s">
        <v>93</v>
      </c>
      <c r="C42" s="209"/>
      <c r="D42" s="208"/>
      <c r="E42" s="262"/>
      <c r="F42" s="208"/>
      <c r="G42" s="21"/>
      <c r="H42" s="21"/>
    </row>
    <row r="43" spans="1:10" s="22" customFormat="1" ht="30">
      <c r="A43" s="152"/>
      <c r="B43" s="209" t="s">
        <v>95</v>
      </c>
      <c r="C43" s="209"/>
      <c r="D43" s="208"/>
      <c r="E43" s="262"/>
      <c r="F43" s="208"/>
      <c r="G43" s="21"/>
      <c r="H43" s="21"/>
    </row>
    <row r="44" spans="1:10" s="22" customFormat="1" ht="33.75" customHeight="1">
      <c r="A44" s="152"/>
      <c r="B44" s="209" t="s">
        <v>96</v>
      </c>
      <c r="C44" s="209"/>
      <c r="D44" s="208"/>
      <c r="E44" s="262"/>
      <c r="F44" s="208"/>
      <c r="G44" s="21"/>
      <c r="H44" s="21"/>
    </row>
    <row r="45" spans="1:10" s="22" customFormat="1" ht="90">
      <c r="A45" s="152"/>
      <c r="B45" s="209" t="s">
        <v>99</v>
      </c>
      <c r="C45" s="209"/>
      <c r="D45" s="208"/>
      <c r="E45" s="262"/>
      <c r="F45" s="208"/>
      <c r="G45" s="21"/>
      <c r="H45" s="21"/>
    </row>
    <row r="46" spans="1:10" s="22" customFormat="1" ht="61.5" customHeight="1">
      <c r="A46" s="152"/>
      <c r="B46" s="209" t="s">
        <v>281</v>
      </c>
      <c r="C46" s="209"/>
      <c r="D46" s="208"/>
      <c r="E46" s="262"/>
      <c r="F46" s="208"/>
      <c r="G46" s="21"/>
      <c r="H46" s="21"/>
    </row>
    <row r="47" spans="1:10" s="22" customFormat="1" ht="75" customHeight="1">
      <c r="A47" s="123"/>
      <c r="B47" s="209" t="s">
        <v>304</v>
      </c>
      <c r="C47" s="209"/>
      <c r="D47" s="208"/>
      <c r="E47" s="262"/>
      <c r="F47" s="208"/>
      <c r="G47" s="21"/>
      <c r="H47" s="21"/>
    </row>
    <row r="48" spans="1:10" s="22" customFormat="1">
      <c r="A48" s="123"/>
      <c r="B48" s="209" t="s">
        <v>125</v>
      </c>
      <c r="C48" s="209"/>
      <c r="D48" s="208"/>
      <c r="E48" s="262"/>
      <c r="F48" s="208"/>
      <c r="G48" s="21"/>
      <c r="H48" s="21"/>
    </row>
    <row r="49" spans="1:8" s="22" customFormat="1" ht="15.75" customHeight="1">
      <c r="A49" s="123"/>
      <c r="B49" s="209" t="s">
        <v>126</v>
      </c>
      <c r="C49" s="209"/>
      <c r="D49" s="208"/>
      <c r="E49" s="262"/>
      <c r="F49" s="208"/>
      <c r="G49" s="21"/>
      <c r="H49" s="21"/>
    </row>
    <row r="50" spans="1:8" s="22" customFormat="1" ht="31.5" customHeight="1">
      <c r="A50" s="123"/>
      <c r="B50" s="209" t="s">
        <v>305</v>
      </c>
      <c r="C50" s="209"/>
      <c r="D50" s="208"/>
      <c r="E50" s="262"/>
      <c r="F50" s="208"/>
      <c r="G50" s="21"/>
      <c r="H50" s="21"/>
    </row>
    <row r="51" spans="1:8" s="22" customFormat="1" ht="31.5" customHeight="1">
      <c r="A51" s="123"/>
      <c r="B51" s="250" t="s">
        <v>149</v>
      </c>
      <c r="C51" s="250"/>
      <c r="D51" s="208"/>
      <c r="E51" s="262"/>
      <c r="F51" s="208"/>
      <c r="G51" s="21"/>
      <c r="H51" s="21"/>
    </row>
    <row r="52" spans="1:8" s="22" customFormat="1">
      <c r="A52" s="124"/>
      <c r="B52" s="209" t="s">
        <v>127</v>
      </c>
      <c r="C52" s="209"/>
      <c r="D52" s="208"/>
      <c r="E52" s="262"/>
      <c r="F52" s="208"/>
      <c r="G52" s="21"/>
      <c r="H52" s="21"/>
    </row>
    <row r="53" spans="1:8" s="22" customFormat="1" ht="30">
      <c r="A53" s="124"/>
      <c r="B53" s="209" t="s">
        <v>128</v>
      </c>
      <c r="C53" s="209"/>
      <c r="D53" s="208"/>
      <c r="E53" s="262"/>
      <c r="F53" s="208"/>
      <c r="G53" s="21"/>
      <c r="H53" s="21"/>
    </row>
    <row r="54" spans="1:8" s="22" customFormat="1">
      <c r="A54" s="124"/>
      <c r="B54" s="209" t="s">
        <v>129</v>
      </c>
      <c r="C54" s="209"/>
      <c r="D54" s="208"/>
      <c r="E54" s="262"/>
      <c r="F54" s="208"/>
      <c r="G54" s="21"/>
      <c r="H54" s="21"/>
    </row>
    <row r="55" spans="1:8" s="22" customFormat="1">
      <c r="A55" s="124"/>
      <c r="B55" s="209" t="s">
        <v>130</v>
      </c>
      <c r="C55" s="209"/>
      <c r="D55" s="208"/>
      <c r="E55" s="262"/>
      <c r="F55" s="208"/>
      <c r="G55" s="21"/>
      <c r="H55" s="21"/>
    </row>
    <row r="56" spans="1:8" s="22" customFormat="1" ht="47.25" customHeight="1">
      <c r="A56" s="124"/>
      <c r="B56" s="209" t="s">
        <v>131</v>
      </c>
      <c r="C56" s="209"/>
      <c r="D56" s="208"/>
      <c r="E56" s="262"/>
      <c r="F56" s="208"/>
      <c r="G56" s="21"/>
      <c r="H56" s="21"/>
    </row>
    <row r="57" spans="1:8" s="22" customFormat="1" ht="33" customHeight="1">
      <c r="A57" s="124"/>
      <c r="B57" s="209" t="s">
        <v>156</v>
      </c>
      <c r="C57" s="209"/>
      <c r="D57" s="208"/>
      <c r="E57" s="262"/>
      <c r="F57" s="208"/>
      <c r="G57" s="21"/>
      <c r="H57" s="21"/>
    </row>
    <row r="58" spans="1:8" s="22" customFormat="1" ht="34.5" customHeight="1">
      <c r="A58" s="124"/>
      <c r="B58" s="209" t="s">
        <v>132</v>
      </c>
      <c r="C58" s="209"/>
      <c r="D58" s="208"/>
      <c r="E58" s="262"/>
      <c r="F58" s="208"/>
      <c r="G58" s="21"/>
      <c r="H58" s="21"/>
    </row>
    <row r="59" spans="1:8" s="22" customFormat="1" ht="30">
      <c r="A59" s="124"/>
      <c r="B59" s="209" t="s">
        <v>133</v>
      </c>
      <c r="C59" s="209"/>
      <c r="D59" s="208"/>
      <c r="E59" s="262"/>
      <c r="F59" s="208"/>
      <c r="G59" s="21"/>
      <c r="H59" s="21"/>
    </row>
    <row r="60" spans="1:8" s="22" customFormat="1" ht="30.75" customHeight="1">
      <c r="A60" s="152"/>
      <c r="B60" s="209" t="s">
        <v>280</v>
      </c>
      <c r="C60" s="209"/>
      <c r="D60" s="208"/>
      <c r="E60" s="262"/>
      <c r="F60" s="208"/>
      <c r="G60" s="21"/>
      <c r="H60" s="21"/>
    </row>
    <row r="61" spans="1:8" s="22" customFormat="1">
      <c r="A61" s="146"/>
      <c r="B61" s="190"/>
      <c r="C61" s="191"/>
      <c r="D61" s="192"/>
      <c r="E61" s="256"/>
      <c r="F61" s="192"/>
      <c r="G61" s="21"/>
      <c r="H61" s="21"/>
    </row>
    <row r="62" spans="1:8" s="15" customFormat="1" ht="18.75" customHeight="1">
      <c r="A62" s="146" t="s">
        <v>117</v>
      </c>
      <c r="B62" s="128" t="s">
        <v>206</v>
      </c>
      <c r="C62" s="127" t="s">
        <v>77</v>
      </c>
      <c r="D62" s="185">
        <v>1</v>
      </c>
      <c r="E62" s="263"/>
      <c r="F62" s="183">
        <f>D62*E62</f>
        <v>0</v>
      </c>
      <c r="G62" s="14"/>
      <c r="H62" s="14"/>
    </row>
    <row r="63" spans="1:8" s="15" customFormat="1" ht="18" customHeight="1">
      <c r="A63" s="146" t="s">
        <v>118</v>
      </c>
      <c r="B63" s="128" t="s">
        <v>207</v>
      </c>
      <c r="C63" s="127" t="s">
        <v>77</v>
      </c>
      <c r="D63" s="185">
        <v>8</v>
      </c>
      <c r="E63" s="263"/>
      <c r="F63" s="183">
        <f t="shared" ref="F63:F69" si="0">D63*E63</f>
        <v>0</v>
      </c>
      <c r="G63" s="14"/>
      <c r="H63" s="14"/>
    </row>
    <row r="64" spans="1:8" s="15" customFormat="1" ht="18" customHeight="1">
      <c r="A64" s="146" t="s">
        <v>119</v>
      </c>
      <c r="B64" s="128" t="s">
        <v>208</v>
      </c>
      <c r="C64" s="127" t="s">
        <v>77</v>
      </c>
      <c r="D64" s="185">
        <v>15</v>
      </c>
      <c r="E64" s="263"/>
      <c r="F64" s="183">
        <f>D64*E64</f>
        <v>0</v>
      </c>
      <c r="G64" s="14"/>
      <c r="H64" s="14"/>
    </row>
    <row r="65" spans="1:8" s="15" customFormat="1" ht="18" customHeight="1">
      <c r="A65" s="146" t="s">
        <v>192</v>
      </c>
      <c r="B65" s="128" t="s">
        <v>208</v>
      </c>
      <c r="C65" s="127" t="s">
        <v>77</v>
      </c>
      <c r="D65" s="185">
        <v>1</v>
      </c>
      <c r="E65" s="263"/>
      <c r="F65" s="183"/>
      <c r="G65" s="14"/>
      <c r="H65" s="14"/>
    </row>
    <row r="66" spans="1:8" s="15" customFormat="1" ht="18" customHeight="1">
      <c r="A66" s="146" t="s">
        <v>193</v>
      </c>
      <c r="B66" s="128" t="s">
        <v>209</v>
      </c>
      <c r="C66" s="127" t="s">
        <v>77</v>
      </c>
      <c r="D66" s="185">
        <v>1</v>
      </c>
      <c r="E66" s="263"/>
      <c r="F66" s="183">
        <f t="shared" si="0"/>
        <v>0</v>
      </c>
      <c r="G66" s="14"/>
      <c r="H66" s="14"/>
    </row>
    <row r="67" spans="1:8" s="15" customFormat="1" ht="18" customHeight="1">
      <c r="A67" s="146" t="s">
        <v>120</v>
      </c>
      <c r="B67" s="128" t="s">
        <v>210</v>
      </c>
      <c r="C67" s="127" t="s">
        <v>77</v>
      </c>
      <c r="D67" s="185">
        <v>1</v>
      </c>
      <c r="E67" s="263"/>
      <c r="F67" s="183">
        <f t="shared" si="0"/>
        <v>0</v>
      </c>
      <c r="G67" s="14"/>
      <c r="H67" s="14"/>
    </row>
    <row r="68" spans="1:8" s="15" customFormat="1" ht="18" customHeight="1">
      <c r="A68" s="146" t="s">
        <v>121</v>
      </c>
      <c r="B68" s="128" t="s">
        <v>211</v>
      </c>
      <c r="C68" s="127" t="s">
        <v>77</v>
      </c>
      <c r="D68" s="185">
        <v>1</v>
      </c>
      <c r="E68" s="263"/>
      <c r="F68" s="183">
        <f t="shared" si="0"/>
        <v>0</v>
      </c>
      <c r="G68" s="14"/>
      <c r="H68" s="14"/>
    </row>
    <row r="69" spans="1:8" s="15" customFormat="1" ht="18" customHeight="1">
      <c r="A69" s="146" t="s">
        <v>194</v>
      </c>
      <c r="B69" s="128" t="s">
        <v>212</v>
      </c>
      <c r="C69" s="127" t="s">
        <v>77</v>
      </c>
      <c r="D69" s="185">
        <v>1</v>
      </c>
      <c r="E69" s="263"/>
      <c r="F69" s="183">
        <f t="shared" si="0"/>
        <v>0</v>
      </c>
      <c r="G69" s="14"/>
      <c r="H69" s="14"/>
    </row>
    <row r="70" spans="1:8" s="15" customFormat="1" ht="18" customHeight="1">
      <c r="A70" s="146" t="s">
        <v>122</v>
      </c>
      <c r="B70" s="128" t="s">
        <v>213</v>
      </c>
      <c r="C70" s="127" t="s">
        <v>77</v>
      </c>
      <c r="D70" s="185">
        <v>1</v>
      </c>
      <c r="E70" s="263"/>
      <c r="F70" s="183">
        <f t="shared" ref="F70:F86" si="1">D70*E70</f>
        <v>0</v>
      </c>
      <c r="G70" s="14"/>
      <c r="H70" s="14"/>
    </row>
    <row r="71" spans="1:8" s="15" customFormat="1" ht="18" customHeight="1">
      <c r="A71" s="146" t="s">
        <v>195</v>
      </c>
      <c r="B71" s="128" t="s">
        <v>214</v>
      </c>
      <c r="C71" s="127" t="s">
        <v>77</v>
      </c>
      <c r="D71" s="185">
        <v>1</v>
      </c>
      <c r="E71" s="263"/>
      <c r="F71" s="183">
        <f t="shared" si="1"/>
        <v>0</v>
      </c>
      <c r="G71" s="14"/>
      <c r="H71" s="14"/>
    </row>
    <row r="72" spans="1:8" s="15" customFormat="1" ht="18" customHeight="1">
      <c r="A72" s="146" t="s">
        <v>196</v>
      </c>
      <c r="B72" s="128" t="s">
        <v>215</v>
      </c>
      <c r="C72" s="127" t="s">
        <v>77</v>
      </c>
      <c r="D72" s="185">
        <v>1</v>
      </c>
      <c r="E72" s="263"/>
      <c r="F72" s="183">
        <f t="shared" si="1"/>
        <v>0</v>
      </c>
      <c r="G72" s="14"/>
      <c r="H72" s="14"/>
    </row>
    <row r="73" spans="1:8" s="15" customFormat="1" ht="18" customHeight="1">
      <c r="A73" s="146" t="s">
        <v>123</v>
      </c>
      <c r="B73" s="128" t="s">
        <v>216</v>
      </c>
      <c r="C73" s="127" t="s">
        <v>77</v>
      </c>
      <c r="D73" s="185">
        <v>5</v>
      </c>
      <c r="E73" s="263"/>
      <c r="F73" s="183">
        <f t="shared" si="1"/>
        <v>0</v>
      </c>
      <c r="G73" s="14"/>
      <c r="H73" s="14"/>
    </row>
    <row r="74" spans="1:8" s="15" customFormat="1" ht="18" customHeight="1">
      <c r="A74" s="146" t="s">
        <v>197</v>
      </c>
      <c r="B74" s="128" t="s">
        <v>217</v>
      </c>
      <c r="C74" s="127" t="s">
        <v>77</v>
      </c>
      <c r="D74" s="185">
        <v>3</v>
      </c>
      <c r="E74" s="263"/>
      <c r="F74" s="183">
        <f t="shared" si="1"/>
        <v>0</v>
      </c>
      <c r="G74" s="14"/>
      <c r="H74" s="14"/>
    </row>
    <row r="75" spans="1:8" s="15" customFormat="1" ht="18" customHeight="1">
      <c r="A75" s="146" t="s">
        <v>124</v>
      </c>
      <c r="B75" s="128" t="s">
        <v>218</v>
      </c>
      <c r="C75" s="127" t="s">
        <v>77</v>
      </c>
      <c r="D75" s="185">
        <v>2</v>
      </c>
      <c r="E75" s="263"/>
      <c r="F75" s="183">
        <f t="shared" si="1"/>
        <v>0</v>
      </c>
      <c r="G75" s="14"/>
      <c r="H75" s="14"/>
    </row>
    <row r="76" spans="1:8" s="15" customFormat="1" ht="18" customHeight="1">
      <c r="A76" s="146" t="s">
        <v>198</v>
      </c>
      <c r="B76" s="128" t="s">
        <v>219</v>
      </c>
      <c r="C76" s="127" t="s">
        <v>77</v>
      </c>
      <c r="D76" s="185">
        <v>1</v>
      </c>
      <c r="E76" s="263"/>
      <c r="F76" s="183">
        <f t="shared" si="1"/>
        <v>0</v>
      </c>
      <c r="G76" s="14"/>
      <c r="H76" s="14"/>
    </row>
    <row r="77" spans="1:8" s="15" customFormat="1" ht="18" customHeight="1">
      <c r="A77" s="146" t="s">
        <v>134</v>
      </c>
      <c r="B77" s="128" t="s">
        <v>220</v>
      </c>
      <c r="C77" s="127" t="s">
        <v>77</v>
      </c>
      <c r="D77" s="185">
        <v>1</v>
      </c>
      <c r="E77" s="263"/>
      <c r="F77" s="183">
        <f t="shared" si="1"/>
        <v>0</v>
      </c>
      <c r="G77" s="14"/>
      <c r="H77" s="14"/>
    </row>
    <row r="78" spans="1:8" s="15" customFormat="1" ht="18" customHeight="1">
      <c r="A78" s="146" t="s">
        <v>135</v>
      </c>
      <c r="B78" s="128" t="s">
        <v>221</v>
      </c>
      <c r="C78" s="127" t="s">
        <v>77</v>
      </c>
      <c r="D78" s="185">
        <v>1</v>
      </c>
      <c r="E78" s="263"/>
      <c r="F78" s="183">
        <f t="shared" si="1"/>
        <v>0</v>
      </c>
      <c r="G78" s="14"/>
      <c r="H78" s="14"/>
    </row>
    <row r="79" spans="1:8" s="15" customFormat="1" ht="18" customHeight="1">
      <c r="A79" s="146" t="s">
        <v>136</v>
      </c>
      <c r="B79" s="128" t="s">
        <v>222</v>
      </c>
      <c r="C79" s="127" t="s">
        <v>77</v>
      </c>
      <c r="D79" s="185">
        <v>2</v>
      </c>
      <c r="E79" s="263"/>
      <c r="F79" s="183">
        <f t="shared" si="1"/>
        <v>0</v>
      </c>
      <c r="G79" s="14"/>
      <c r="H79" s="14"/>
    </row>
    <row r="80" spans="1:8" s="15" customFormat="1" ht="18" customHeight="1">
      <c r="A80" s="146" t="s">
        <v>137</v>
      </c>
      <c r="B80" s="128" t="s">
        <v>222</v>
      </c>
      <c r="C80" s="127" t="s">
        <v>77</v>
      </c>
      <c r="D80" s="185">
        <v>2</v>
      </c>
      <c r="E80" s="263"/>
      <c r="F80" s="183">
        <f t="shared" si="1"/>
        <v>0</v>
      </c>
      <c r="G80" s="14"/>
      <c r="H80" s="14"/>
    </row>
    <row r="81" spans="1:8" s="15" customFormat="1" ht="18" customHeight="1">
      <c r="A81" s="146" t="s">
        <v>138</v>
      </c>
      <c r="B81" s="128" t="s">
        <v>207</v>
      </c>
      <c r="C81" s="127" t="s">
        <v>77</v>
      </c>
      <c r="D81" s="185">
        <v>3</v>
      </c>
      <c r="E81" s="263"/>
      <c r="F81" s="183">
        <f t="shared" si="1"/>
        <v>0</v>
      </c>
      <c r="G81" s="14"/>
      <c r="H81" s="14"/>
    </row>
    <row r="82" spans="1:8" s="15" customFormat="1" ht="18" customHeight="1">
      <c r="A82" s="146" t="s">
        <v>139</v>
      </c>
      <c r="B82" s="128" t="s">
        <v>223</v>
      </c>
      <c r="C82" s="127" t="s">
        <v>77</v>
      </c>
      <c r="D82" s="185">
        <v>2</v>
      </c>
      <c r="E82" s="263"/>
      <c r="F82" s="183">
        <f t="shared" si="1"/>
        <v>0</v>
      </c>
      <c r="G82" s="14"/>
      <c r="H82" s="14"/>
    </row>
    <row r="83" spans="1:8" s="15" customFormat="1" ht="18" customHeight="1">
      <c r="A83" s="146" t="s">
        <v>140</v>
      </c>
      <c r="B83" s="128" t="s">
        <v>224</v>
      </c>
      <c r="C83" s="127" t="s">
        <v>77</v>
      </c>
      <c r="D83" s="185">
        <v>1</v>
      </c>
      <c r="E83" s="263"/>
      <c r="F83" s="183">
        <f t="shared" si="1"/>
        <v>0</v>
      </c>
      <c r="G83" s="14"/>
      <c r="H83" s="14"/>
    </row>
    <row r="84" spans="1:8" s="15" customFormat="1" ht="18" customHeight="1">
      <c r="A84" s="146" t="s">
        <v>199</v>
      </c>
      <c r="B84" s="128" t="s">
        <v>225</v>
      </c>
      <c r="C84" s="127" t="s">
        <v>77</v>
      </c>
      <c r="D84" s="185">
        <v>1</v>
      </c>
      <c r="E84" s="263"/>
      <c r="F84" s="183">
        <f t="shared" si="1"/>
        <v>0</v>
      </c>
      <c r="G84" s="14"/>
      <c r="H84" s="14"/>
    </row>
    <row r="85" spans="1:8" s="15" customFormat="1" ht="18" customHeight="1">
      <c r="A85" s="146" t="s">
        <v>200</v>
      </c>
      <c r="B85" s="128" t="s">
        <v>226</v>
      </c>
      <c r="C85" s="127" t="s">
        <v>77</v>
      </c>
      <c r="D85" s="185">
        <v>1</v>
      </c>
      <c r="E85" s="263"/>
      <c r="F85" s="183">
        <f t="shared" si="1"/>
        <v>0</v>
      </c>
      <c r="G85" s="14"/>
      <c r="H85" s="14"/>
    </row>
    <row r="86" spans="1:8" s="15" customFormat="1" ht="18" customHeight="1">
      <c r="A86" s="146" t="s">
        <v>141</v>
      </c>
      <c r="B86" s="128" t="s">
        <v>227</v>
      </c>
      <c r="C86" s="127" t="s">
        <v>77</v>
      </c>
      <c r="D86" s="185">
        <v>1</v>
      </c>
      <c r="E86" s="263"/>
      <c r="F86" s="183">
        <f t="shared" si="1"/>
        <v>0</v>
      </c>
      <c r="G86" s="14"/>
      <c r="H86" s="14"/>
    </row>
    <row r="87" spans="1:8" s="15" customFormat="1" ht="18" customHeight="1">
      <c r="A87" s="146" t="s">
        <v>142</v>
      </c>
      <c r="B87" s="128" t="s">
        <v>228</v>
      </c>
      <c r="C87" s="127" t="s">
        <v>77</v>
      </c>
      <c r="D87" s="185">
        <v>1</v>
      </c>
      <c r="E87" s="263"/>
      <c r="F87" s="183">
        <f>D87*E87</f>
        <v>0</v>
      </c>
      <c r="G87" s="14"/>
      <c r="H87" s="14"/>
    </row>
    <row r="88" spans="1:8" s="15" customFormat="1" ht="18" customHeight="1">
      <c r="A88" s="146" t="s">
        <v>150</v>
      </c>
      <c r="B88" s="128" t="s">
        <v>229</v>
      </c>
      <c r="C88" s="127" t="s">
        <v>77</v>
      </c>
      <c r="D88" s="185">
        <v>2</v>
      </c>
      <c r="E88" s="263"/>
      <c r="F88" s="183">
        <f t="shared" ref="F88:F102" si="2">D88*E88</f>
        <v>0</v>
      </c>
      <c r="G88" s="14"/>
      <c r="H88" s="14"/>
    </row>
    <row r="89" spans="1:8" s="15" customFormat="1" ht="18" customHeight="1">
      <c r="A89" s="146" t="s">
        <v>151</v>
      </c>
      <c r="B89" s="128" t="s">
        <v>230</v>
      </c>
      <c r="C89" s="127" t="s">
        <v>77</v>
      </c>
      <c r="D89" s="185">
        <v>1</v>
      </c>
      <c r="E89" s="263"/>
      <c r="F89" s="183">
        <f t="shared" si="2"/>
        <v>0</v>
      </c>
      <c r="G89" s="14"/>
      <c r="H89" s="14"/>
    </row>
    <row r="90" spans="1:8" s="15" customFormat="1" ht="18" customHeight="1">
      <c r="A90" s="146" t="s">
        <v>201</v>
      </c>
      <c r="B90" s="128" t="s">
        <v>231</v>
      </c>
      <c r="C90" s="127" t="s">
        <v>77</v>
      </c>
      <c r="D90" s="185">
        <v>1</v>
      </c>
      <c r="E90" s="263"/>
      <c r="F90" s="183">
        <f t="shared" si="2"/>
        <v>0</v>
      </c>
      <c r="G90" s="14"/>
      <c r="H90" s="14"/>
    </row>
    <row r="91" spans="1:8" s="15" customFormat="1" ht="18" customHeight="1">
      <c r="A91" s="146" t="s">
        <v>183</v>
      </c>
      <c r="B91" s="128" t="s">
        <v>232</v>
      </c>
      <c r="C91" s="127" t="s">
        <v>77</v>
      </c>
      <c r="D91" s="185">
        <v>6</v>
      </c>
      <c r="E91" s="263"/>
      <c r="F91" s="183">
        <f t="shared" si="2"/>
        <v>0</v>
      </c>
      <c r="G91" s="14"/>
      <c r="H91" s="14"/>
    </row>
    <row r="92" spans="1:8" s="15" customFormat="1" ht="18" customHeight="1">
      <c r="A92" s="146" t="s">
        <v>184</v>
      </c>
      <c r="B92" s="128" t="s">
        <v>233</v>
      </c>
      <c r="C92" s="127" t="s">
        <v>77</v>
      </c>
      <c r="D92" s="185">
        <v>2</v>
      </c>
      <c r="E92" s="263"/>
      <c r="F92" s="183">
        <f t="shared" si="2"/>
        <v>0</v>
      </c>
      <c r="G92" s="14"/>
      <c r="H92" s="14"/>
    </row>
    <row r="93" spans="1:8" s="15" customFormat="1" ht="18" customHeight="1">
      <c r="A93" s="146" t="s">
        <v>202</v>
      </c>
      <c r="B93" s="128" t="s">
        <v>234</v>
      </c>
      <c r="C93" s="127" t="s">
        <v>77</v>
      </c>
      <c r="D93" s="185">
        <v>2</v>
      </c>
      <c r="E93" s="263"/>
      <c r="F93" s="183">
        <f t="shared" si="2"/>
        <v>0</v>
      </c>
      <c r="G93" s="14"/>
      <c r="H93" s="14"/>
    </row>
    <row r="94" spans="1:8" s="15" customFormat="1" ht="18" customHeight="1">
      <c r="A94" s="146" t="s">
        <v>185</v>
      </c>
      <c r="B94" s="128" t="s">
        <v>235</v>
      </c>
      <c r="C94" s="127" t="s">
        <v>77</v>
      </c>
      <c r="D94" s="185">
        <v>19</v>
      </c>
      <c r="E94" s="263"/>
      <c r="F94" s="183">
        <f t="shared" si="2"/>
        <v>0</v>
      </c>
      <c r="G94" s="14"/>
      <c r="H94" s="14"/>
    </row>
    <row r="95" spans="1:8" s="15" customFormat="1" ht="18" customHeight="1">
      <c r="A95" s="146" t="s">
        <v>203</v>
      </c>
      <c r="B95" s="128" t="s">
        <v>236</v>
      </c>
      <c r="C95" s="127" t="s">
        <v>77</v>
      </c>
      <c r="D95" s="185">
        <v>9</v>
      </c>
      <c r="E95" s="263"/>
      <c r="F95" s="183">
        <f t="shared" si="2"/>
        <v>0</v>
      </c>
      <c r="G95" s="14"/>
      <c r="H95" s="14"/>
    </row>
    <row r="96" spans="1:8" s="15" customFormat="1" ht="18" customHeight="1">
      <c r="A96" s="146" t="s">
        <v>186</v>
      </c>
      <c r="B96" s="128" t="s">
        <v>237</v>
      </c>
      <c r="C96" s="127" t="s">
        <v>77</v>
      </c>
      <c r="D96" s="185">
        <v>1</v>
      </c>
      <c r="E96" s="263"/>
      <c r="F96" s="183">
        <f t="shared" si="2"/>
        <v>0</v>
      </c>
      <c r="G96" s="14"/>
      <c r="H96" s="14"/>
    </row>
    <row r="97" spans="1:8" s="15" customFormat="1" ht="18" customHeight="1">
      <c r="A97" s="146" t="s">
        <v>187</v>
      </c>
      <c r="B97" s="128" t="s">
        <v>238</v>
      </c>
      <c r="C97" s="127" t="s">
        <v>77</v>
      </c>
      <c r="D97" s="185">
        <v>2</v>
      </c>
      <c r="E97" s="263"/>
      <c r="F97" s="183">
        <f t="shared" si="2"/>
        <v>0</v>
      </c>
      <c r="G97" s="14"/>
      <c r="H97" s="14"/>
    </row>
    <row r="98" spans="1:8" s="15" customFormat="1" ht="18" customHeight="1">
      <c r="A98" s="146" t="s">
        <v>188</v>
      </c>
      <c r="B98" s="128" t="s">
        <v>239</v>
      </c>
      <c r="C98" s="127" t="s">
        <v>77</v>
      </c>
      <c r="D98" s="185">
        <v>6</v>
      </c>
      <c r="E98" s="263"/>
      <c r="F98" s="183">
        <f t="shared" si="2"/>
        <v>0</v>
      </c>
      <c r="G98" s="14"/>
      <c r="H98" s="14"/>
    </row>
    <row r="99" spans="1:8" s="15" customFormat="1" ht="18" customHeight="1">
      <c r="A99" s="146" t="s">
        <v>205</v>
      </c>
      <c r="B99" s="128" t="s">
        <v>240</v>
      </c>
      <c r="C99" s="127" t="s">
        <v>77</v>
      </c>
      <c r="D99" s="185">
        <v>2</v>
      </c>
      <c r="E99" s="263"/>
      <c r="F99" s="183">
        <f t="shared" si="2"/>
        <v>0</v>
      </c>
      <c r="G99" s="14"/>
      <c r="H99" s="14"/>
    </row>
    <row r="100" spans="1:8" s="15" customFormat="1" ht="18" customHeight="1">
      <c r="A100" s="146" t="s">
        <v>189</v>
      </c>
      <c r="B100" s="128" t="s">
        <v>241</v>
      </c>
      <c r="C100" s="127" t="s">
        <v>77</v>
      </c>
      <c r="D100" s="185">
        <v>6</v>
      </c>
      <c r="E100" s="263"/>
      <c r="F100" s="183">
        <f t="shared" si="2"/>
        <v>0</v>
      </c>
      <c r="G100" s="14"/>
      <c r="H100" s="14"/>
    </row>
    <row r="101" spans="1:8" s="15" customFormat="1" ht="18" customHeight="1">
      <c r="A101" s="146" t="s">
        <v>190</v>
      </c>
      <c r="B101" s="128" t="s">
        <v>239</v>
      </c>
      <c r="C101" s="127" t="s">
        <v>77</v>
      </c>
      <c r="D101" s="185">
        <v>2</v>
      </c>
      <c r="E101" s="263"/>
      <c r="F101" s="183">
        <f t="shared" si="2"/>
        <v>0</v>
      </c>
      <c r="G101" s="14"/>
      <c r="H101" s="14"/>
    </row>
    <row r="102" spans="1:8" s="15" customFormat="1" ht="18" customHeight="1">
      <c r="A102" s="146" t="s">
        <v>191</v>
      </c>
      <c r="B102" s="128" t="s">
        <v>242</v>
      </c>
      <c r="C102" s="127" t="s">
        <v>77</v>
      </c>
      <c r="D102" s="185">
        <v>2</v>
      </c>
      <c r="E102" s="263"/>
      <c r="F102" s="183">
        <f t="shared" si="2"/>
        <v>0</v>
      </c>
      <c r="G102" s="14"/>
      <c r="H102" s="14"/>
    </row>
    <row r="103" spans="1:8" s="15" customFormat="1" ht="18" customHeight="1">
      <c r="A103" s="146"/>
      <c r="B103" s="128"/>
      <c r="C103" s="127"/>
      <c r="D103" s="185"/>
      <c r="E103" s="263"/>
      <c r="F103" s="183"/>
      <c r="G103" s="14"/>
      <c r="H103" s="14"/>
    </row>
    <row r="104" spans="1:8" s="15" customFormat="1" ht="29.25" customHeight="1">
      <c r="A104" s="146" t="s">
        <v>204</v>
      </c>
      <c r="B104" s="128" t="s">
        <v>276</v>
      </c>
      <c r="C104" s="127"/>
      <c r="D104" s="185"/>
      <c r="E104" s="263"/>
      <c r="F104" s="183"/>
      <c r="G104" s="14"/>
      <c r="H104" s="14"/>
    </row>
    <row r="105" spans="1:8" s="15" customFormat="1" ht="18" customHeight="1">
      <c r="A105" s="146" t="s">
        <v>245</v>
      </c>
      <c r="B105" s="128" t="s">
        <v>248</v>
      </c>
      <c r="C105" s="127" t="s">
        <v>77</v>
      </c>
      <c r="D105" s="185">
        <v>5</v>
      </c>
      <c r="E105" s="263"/>
      <c r="F105" s="183">
        <f>D105*E105</f>
        <v>0</v>
      </c>
      <c r="G105" s="14"/>
      <c r="H105" s="14"/>
    </row>
    <row r="106" spans="1:8" s="15" customFormat="1" ht="18" customHeight="1">
      <c r="A106" s="146" t="s">
        <v>246</v>
      </c>
      <c r="B106" s="128" t="s">
        <v>249</v>
      </c>
      <c r="C106" s="127" t="s">
        <v>77</v>
      </c>
      <c r="D106" s="185">
        <v>2</v>
      </c>
      <c r="E106" s="263"/>
      <c r="F106" s="183">
        <f>D106*E106</f>
        <v>0</v>
      </c>
      <c r="G106" s="14"/>
      <c r="H106" s="14"/>
    </row>
    <row r="107" spans="1:8" s="15" customFormat="1" ht="18" customHeight="1">
      <c r="A107" s="146" t="s">
        <v>247</v>
      </c>
      <c r="B107" s="128" t="s">
        <v>250</v>
      </c>
      <c r="C107" s="127" t="s">
        <v>77</v>
      </c>
      <c r="D107" s="185">
        <v>1</v>
      </c>
      <c r="E107" s="263"/>
      <c r="F107" s="183">
        <f>D107*E107</f>
        <v>0</v>
      </c>
      <c r="G107" s="14"/>
      <c r="H107" s="14"/>
    </row>
    <row r="108" spans="1:8" s="15" customFormat="1" ht="18" customHeight="1">
      <c r="A108" s="146"/>
      <c r="B108" s="145"/>
      <c r="C108" s="127"/>
      <c r="D108" s="185"/>
      <c r="E108" s="263"/>
      <c r="F108" s="181"/>
      <c r="G108" s="14"/>
      <c r="H108" s="14"/>
    </row>
    <row r="109" spans="1:8" s="15" customFormat="1" ht="104.25" customHeight="1">
      <c r="A109" s="146">
        <v>2</v>
      </c>
      <c r="B109" s="153" t="s">
        <v>155</v>
      </c>
      <c r="C109" s="127"/>
      <c r="D109" s="185"/>
      <c r="E109" s="263"/>
      <c r="F109" s="181"/>
      <c r="G109" s="14"/>
      <c r="H109" s="14"/>
    </row>
    <row r="110" spans="1:8" s="15" customFormat="1" ht="18" customHeight="1">
      <c r="A110" s="146"/>
      <c r="B110" s="128"/>
      <c r="C110" s="127"/>
      <c r="D110" s="185"/>
      <c r="E110" s="263"/>
      <c r="F110" s="181"/>
      <c r="G110" s="14"/>
      <c r="H110" s="14"/>
    </row>
    <row r="111" spans="1:8" s="15" customFormat="1" ht="20.25" customHeight="1">
      <c r="A111" s="146" t="s">
        <v>245</v>
      </c>
      <c r="B111" s="128" t="s">
        <v>248</v>
      </c>
      <c r="C111" s="127" t="s">
        <v>77</v>
      </c>
      <c r="D111" s="185">
        <v>5</v>
      </c>
      <c r="E111" s="263"/>
      <c r="F111" s="183">
        <f>D111*E111</f>
        <v>0</v>
      </c>
      <c r="G111" s="14"/>
      <c r="H111" s="14"/>
    </row>
    <row r="112" spans="1:8" s="15" customFormat="1" ht="22.5" customHeight="1">
      <c r="A112" s="146" t="s">
        <v>246</v>
      </c>
      <c r="B112" s="128" t="s">
        <v>249</v>
      </c>
      <c r="C112" s="127" t="s">
        <v>77</v>
      </c>
      <c r="D112" s="185">
        <v>2</v>
      </c>
      <c r="E112" s="263"/>
      <c r="F112" s="183">
        <f>D112*E112</f>
        <v>0</v>
      </c>
      <c r="G112" s="14"/>
      <c r="H112" s="14"/>
    </row>
    <row r="113" spans="1:14" s="15" customFormat="1" ht="18" customHeight="1">
      <c r="A113" s="146" t="s">
        <v>247</v>
      </c>
      <c r="B113" s="128" t="s">
        <v>250</v>
      </c>
      <c r="C113" s="127" t="s">
        <v>77</v>
      </c>
      <c r="D113" s="185">
        <v>1</v>
      </c>
      <c r="E113" s="263"/>
      <c r="F113" s="183">
        <f>D113*E113</f>
        <v>0</v>
      </c>
      <c r="G113" s="14"/>
      <c r="H113" s="14"/>
    </row>
    <row r="114" spans="1:14" s="15" customFormat="1" ht="18.75" customHeight="1">
      <c r="A114" s="146"/>
      <c r="B114" s="128"/>
      <c r="C114" s="127"/>
      <c r="D114" s="185"/>
      <c r="E114" s="263"/>
      <c r="F114" s="183"/>
      <c r="G114" s="14"/>
      <c r="H114" s="14"/>
    </row>
    <row r="115" spans="1:14" s="28" customFormat="1">
      <c r="A115" s="146"/>
      <c r="B115" s="128"/>
      <c r="C115" s="127"/>
      <c r="D115" s="185"/>
      <c r="E115" s="263"/>
      <c r="F115" s="183"/>
      <c r="G115" s="27"/>
      <c r="H115" s="27"/>
      <c r="I115" s="29"/>
      <c r="J115" s="30"/>
      <c r="K115" s="31"/>
      <c r="L115" s="32"/>
      <c r="M115" s="32"/>
      <c r="N115" s="33"/>
    </row>
    <row r="116" spans="1:14" s="28" customFormat="1" ht="90">
      <c r="A116" s="154">
        <v>3</v>
      </c>
      <c r="B116" s="145" t="s">
        <v>251</v>
      </c>
      <c r="C116" s="210"/>
      <c r="D116" s="206"/>
      <c r="E116" s="264"/>
      <c r="F116" s="211"/>
      <c r="G116" s="27"/>
      <c r="H116" s="27"/>
      <c r="I116" s="29"/>
      <c r="J116" s="30"/>
      <c r="K116" s="31"/>
      <c r="L116" s="32"/>
      <c r="M116" s="32"/>
      <c r="N116" s="33"/>
    </row>
    <row r="117" spans="1:14" s="28" customFormat="1">
      <c r="A117" s="146" t="s">
        <v>252</v>
      </c>
      <c r="B117" s="128" t="s">
        <v>260</v>
      </c>
      <c r="C117" s="127" t="s">
        <v>77</v>
      </c>
      <c r="D117" s="185">
        <v>1</v>
      </c>
      <c r="E117" s="263"/>
      <c r="F117" s="183">
        <f t="shared" ref="F117:F122" si="3">D117*E117</f>
        <v>0</v>
      </c>
      <c r="G117" s="27"/>
      <c r="H117" s="27"/>
      <c r="I117" s="29"/>
      <c r="J117" s="30"/>
      <c r="K117" s="31"/>
      <c r="L117" s="32"/>
      <c r="M117" s="32"/>
      <c r="N117" s="33"/>
    </row>
    <row r="118" spans="1:14" s="28" customFormat="1">
      <c r="A118" s="146" t="s">
        <v>148</v>
      </c>
      <c r="B118" s="128" t="s">
        <v>261</v>
      </c>
      <c r="C118" s="127" t="s">
        <v>77</v>
      </c>
      <c r="D118" s="185">
        <v>1</v>
      </c>
      <c r="E118" s="263"/>
      <c r="F118" s="183">
        <f t="shared" si="3"/>
        <v>0</v>
      </c>
      <c r="G118" s="27"/>
      <c r="H118" s="27"/>
      <c r="I118" s="29"/>
      <c r="J118" s="30"/>
      <c r="K118" s="31"/>
      <c r="L118" s="32"/>
      <c r="M118" s="32"/>
      <c r="N118" s="33"/>
    </row>
    <row r="119" spans="1:14" s="28" customFormat="1">
      <c r="A119" s="146" t="s">
        <v>146</v>
      </c>
      <c r="B119" s="128" t="s">
        <v>262</v>
      </c>
      <c r="C119" s="127" t="s">
        <v>77</v>
      </c>
      <c r="D119" s="185">
        <v>1</v>
      </c>
      <c r="E119" s="263"/>
      <c r="F119" s="183">
        <f t="shared" si="3"/>
        <v>0</v>
      </c>
      <c r="G119" s="27"/>
      <c r="H119" s="27"/>
      <c r="I119" s="29"/>
      <c r="J119" s="30"/>
      <c r="K119" s="31"/>
      <c r="L119" s="32"/>
      <c r="M119" s="32"/>
      <c r="N119" s="33"/>
    </row>
    <row r="120" spans="1:14" s="28" customFormat="1">
      <c r="A120" s="146" t="s">
        <v>253</v>
      </c>
      <c r="B120" s="128" t="s">
        <v>263</v>
      </c>
      <c r="C120" s="127" t="s">
        <v>77</v>
      </c>
      <c r="D120" s="185">
        <v>1</v>
      </c>
      <c r="E120" s="263"/>
      <c r="F120" s="183">
        <f t="shared" si="3"/>
        <v>0</v>
      </c>
      <c r="G120" s="27"/>
      <c r="H120" s="27"/>
      <c r="I120" s="29"/>
      <c r="J120" s="30"/>
      <c r="K120" s="31"/>
      <c r="L120" s="32"/>
      <c r="M120" s="32"/>
      <c r="N120" s="33"/>
    </row>
    <row r="121" spans="1:14" s="28" customFormat="1">
      <c r="A121" s="146" t="s">
        <v>254</v>
      </c>
      <c r="B121" s="128" t="s">
        <v>264</v>
      </c>
      <c r="C121" s="127" t="s">
        <v>77</v>
      </c>
      <c r="D121" s="185">
        <v>2</v>
      </c>
      <c r="E121" s="263"/>
      <c r="F121" s="183">
        <f t="shared" si="3"/>
        <v>0</v>
      </c>
      <c r="G121" s="27"/>
      <c r="H121" s="27"/>
      <c r="I121" s="29"/>
      <c r="J121" s="30"/>
      <c r="K121" s="31"/>
      <c r="L121" s="32"/>
      <c r="M121" s="32"/>
      <c r="N121" s="33"/>
    </row>
    <row r="122" spans="1:14" s="28" customFormat="1">
      <c r="A122" s="146" t="s">
        <v>255</v>
      </c>
      <c r="B122" s="128" t="s">
        <v>265</v>
      </c>
      <c r="C122" s="127" t="s">
        <v>77</v>
      </c>
      <c r="D122" s="185">
        <v>2</v>
      </c>
      <c r="E122" s="263"/>
      <c r="F122" s="183">
        <f t="shared" si="3"/>
        <v>0</v>
      </c>
      <c r="G122" s="27"/>
      <c r="H122" s="27"/>
      <c r="I122" s="29"/>
      <c r="J122" s="30"/>
      <c r="K122" s="31"/>
      <c r="L122" s="32"/>
      <c r="M122" s="32"/>
      <c r="N122" s="33"/>
    </row>
    <row r="123" spans="1:14" s="28" customFormat="1">
      <c r="A123" s="154"/>
      <c r="B123" s="155"/>
      <c r="C123" s="210"/>
      <c r="D123" s="206"/>
      <c r="E123" s="264"/>
      <c r="F123" s="211"/>
      <c r="G123" s="27"/>
      <c r="H123" s="27"/>
      <c r="I123" s="29"/>
      <c r="J123" s="30"/>
      <c r="K123" s="31"/>
      <c r="L123" s="32"/>
      <c r="M123" s="32"/>
      <c r="N123" s="33"/>
    </row>
    <row r="124" spans="1:14" s="28" customFormat="1" ht="91.5" customHeight="1">
      <c r="A124" s="154">
        <v>4</v>
      </c>
      <c r="B124" s="145" t="s">
        <v>256</v>
      </c>
      <c r="C124" s="210"/>
      <c r="D124" s="206"/>
      <c r="E124" s="264"/>
      <c r="F124" s="211"/>
      <c r="G124" s="27"/>
      <c r="H124" s="27"/>
      <c r="I124" s="29"/>
      <c r="J124" s="30"/>
      <c r="K124" s="31"/>
      <c r="L124" s="32"/>
      <c r="M124" s="32"/>
      <c r="N124" s="33"/>
    </row>
    <row r="125" spans="1:14" s="28" customFormat="1" ht="21.75" customHeight="1">
      <c r="A125" s="146" t="s">
        <v>143</v>
      </c>
      <c r="B125" s="145" t="s">
        <v>269</v>
      </c>
      <c r="C125" s="127" t="s">
        <v>77</v>
      </c>
      <c r="D125" s="185">
        <v>2</v>
      </c>
      <c r="E125" s="265"/>
      <c r="F125" s="183">
        <f>D125*E125</f>
        <v>0</v>
      </c>
      <c r="G125" s="27"/>
      <c r="H125" s="27"/>
      <c r="I125" s="29"/>
      <c r="J125" s="30"/>
      <c r="K125" s="31"/>
      <c r="L125" s="32"/>
      <c r="M125" s="32"/>
      <c r="N125" s="33"/>
    </row>
    <row r="126" spans="1:14" s="28" customFormat="1">
      <c r="A126" s="146" t="s">
        <v>145</v>
      </c>
      <c r="B126" s="128" t="s">
        <v>266</v>
      </c>
      <c r="C126" s="127" t="s">
        <v>77</v>
      </c>
      <c r="D126" s="185">
        <v>4</v>
      </c>
      <c r="E126" s="263"/>
      <c r="F126" s="183">
        <f>D126*E126</f>
        <v>0</v>
      </c>
      <c r="G126" s="27"/>
      <c r="H126" s="27"/>
      <c r="I126" s="29"/>
      <c r="J126" s="30"/>
      <c r="K126" s="31"/>
      <c r="L126" s="32"/>
      <c r="M126" s="32"/>
      <c r="N126" s="33"/>
    </row>
    <row r="127" spans="1:14" s="28" customFormat="1">
      <c r="A127" s="146" t="s">
        <v>267</v>
      </c>
      <c r="B127" s="128" t="s">
        <v>268</v>
      </c>
      <c r="C127" s="127" t="s">
        <v>77</v>
      </c>
      <c r="D127" s="185">
        <v>1</v>
      </c>
      <c r="E127" s="263"/>
      <c r="F127" s="183">
        <f>D127*E127</f>
        <v>0</v>
      </c>
      <c r="G127" s="27"/>
      <c r="H127" s="27"/>
      <c r="I127" s="29"/>
      <c r="J127" s="30"/>
      <c r="K127" s="31"/>
      <c r="L127" s="32"/>
      <c r="M127" s="32"/>
      <c r="N127" s="33"/>
    </row>
    <row r="128" spans="1:14" s="28" customFormat="1">
      <c r="A128" s="154"/>
      <c r="B128" s="155"/>
      <c r="C128" s="210"/>
      <c r="D128" s="206"/>
      <c r="E128" s="264"/>
      <c r="F128" s="211"/>
      <c r="G128" s="27"/>
      <c r="H128" s="27"/>
      <c r="I128" s="29"/>
      <c r="J128" s="30"/>
      <c r="K128" s="31"/>
      <c r="L128" s="32"/>
      <c r="M128" s="32"/>
      <c r="N128" s="33"/>
    </row>
    <row r="129" spans="1:14" s="28" customFormat="1" ht="93.75" customHeight="1">
      <c r="A129" s="154">
        <v>5</v>
      </c>
      <c r="B129" s="145" t="s">
        <v>257</v>
      </c>
      <c r="C129" s="210"/>
      <c r="D129" s="206"/>
      <c r="E129" s="264"/>
      <c r="F129" s="211"/>
      <c r="G129" s="27"/>
      <c r="H129" s="27"/>
      <c r="I129" s="29"/>
      <c r="J129" s="30"/>
      <c r="K129" s="31"/>
      <c r="L129" s="32"/>
      <c r="M129" s="32"/>
      <c r="N129" s="33"/>
    </row>
    <row r="130" spans="1:14" s="28" customFormat="1">
      <c r="A130" s="146"/>
      <c r="B130" s="128"/>
      <c r="C130" s="127"/>
      <c r="D130" s="185"/>
      <c r="E130" s="263"/>
      <c r="F130" s="183"/>
      <c r="G130" s="27"/>
      <c r="H130" s="27"/>
      <c r="I130" s="29"/>
      <c r="J130" s="30"/>
      <c r="K130" s="31"/>
      <c r="L130" s="32"/>
      <c r="M130" s="32"/>
      <c r="N130" s="33"/>
    </row>
    <row r="131" spans="1:14" s="28" customFormat="1">
      <c r="A131" s="146" t="s">
        <v>144</v>
      </c>
      <c r="B131" s="128" t="s">
        <v>270</v>
      </c>
      <c r="C131" s="127" t="s">
        <v>77</v>
      </c>
      <c r="D131" s="185">
        <v>1</v>
      </c>
      <c r="E131" s="263"/>
      <c r="F131" s="183">
        <f>D131*E131</f>
        <v>0</v>
      </c>
      <c r="G131" s="27"/>
      <c r="H131" s="27"/>
      <c r="I131" s="29"/>
      <c r="J131" s="30"/>
      <c r="K131" s="31"/>
      <c r="L131" s="32"/>
      <c r="M131" s="32"/>
      <c r="N131" s="33"/>
    </row>
    <row r="132" spans="1:14" s="28" customFormat="1">
      <c r="A132" s="146" t="s">
        <v>147</v>
      </c>
      <c r="B132" s="128" t="s">
        <v>271</v>
      </c>
      <c r="C132" s="127" t="s">
        <v>77</v>
      </c>
      <c r="D132" s="185">
        <v>1</v>
      </c>
      <c r="E132" s="263"/>
      <c r="F132" s="183">
        <f>D132*E132</f>
        <v>0</v>
      </c>
      <c r="G132" s="27"/>
      <c r="H132" s="27"/>
      <c r="I132" s="29"/>
      <c r="J132" s="30"/>
      <c r="K132" s="31"/>
      <c r="L132" s="32"/>
      <c r="M132" s="32"/>
      <c r="N132" s="33"/>
    </row>
    <row r="133" spans="1:14" s="28" customFormat="1">
      <c r="A133" s="146" t="s">
        <v>258</v>
      </c>
      <c r="B133" s="128" t="s">
        <v>272</v>
      </c>
      <c r="C133" s="127" t="s">
        <v>77</v>
      </c>
      <c r="D133" s="185">
        <v>2</v>
      </c>
      <c r="E133" s="263"/>
      <c r="F133" s="183">
        <f>D133*E133</f>
        <v>0</v>
      </c>
      <c r="G133" s="27"/>
      <c r="H133" s="27"/>
      <c r="I133" s="29"/>
      <c r="J133" s="30"/>
      <c r="K133" s="31"/>
      <c r="L133" s="32"/>
      <c r="M133" s="32"/>
      <c r="N133" s="33"/>
    </row>
    <row r="134" spans="1:14" s="28" customFormat="1">
      <c r="A134" s="146" t="s">
        <v>259</v>
      </c>
      <c r="B134" s="128" t="s">
        <v>273</v>
      </c>
      <c r="C134" s="127" t="s">
        <v>77</v>
      </c>
      <c r="D134" s="185">
        <v>1</v>
      </c>
      <c r="E134" s="263"/>
      <c r="F134" s="183">
        <f>D134*E134</f>
        <v>0</v>
      </c>
      <c r="G134" s="27"/>
      <c r="H134" s="27"/>
      <c r="I134" s="29"/>
      <c r="J134" s="30"/>
      <c r="K134" s="31"/>
      <c r="L134" s="32"/>
      <c r="M134" s="32"/>
      <c r="N134" s="33"/>
    </row>
    <row r="135" spans="1:14" s="34" customFormat="1">
      <c r="A135" s="154"/>
      <c r="B135" s="156"/>
      <c r="C135" s="212"/>
      <c r="D135" s="206"/>
      <c r="E135" s="266"/>
      <c r="F135" s="206"/>
      <c r="G135" s="35"/>
      <c r="H135" s="35"/>
    </row>
    <row r="136" spans="1:14" s="34" customFormat="1" ht="15.75" thickBot="1">
      <c r="A136" s="154"/>
      <c r="B136" s="186" t="s">
        <v>36</v>
      </c>
      <c r="C136" s="187"/>
      <c r="D136" s="188"/>
      <c r="E136" s="255"/>
      <c r="F136" s="189">
        <f>SUM(F62:F131)</f>
        <v>0</v>
      </c>
      <c r="G136" s="35"/>
      <c r="H136" s="35"/>
    </row>
    <row r="137" spans="1:14" s="34" customFormat="1" ht="80.25" hidden="1" customHeight="1" thickTop="1">
      <c r="A137" s="157"/>
      <c r="B137" s="156"/>
      <c r="C137" s="212"/>
      <c r="D137" s="206"/>
      <c r="E137" s="266"/>
      <c r="F137" s="206"/>
      <c r="G137" s="35"/>
      <c r="H137" s="35"/>
    </row>
    <row r="138" spans="1:14" s="34" customFormat="1" ht="13.5" hidden="1" customHeight="1">
      <c r="A138" s="157"/>
      <c r="B138" s="155"/>
      <c r="C138" s="212"/>
      <c r="D138" s="206"/>
      <c r="E138" s="266"/>
      <c r="F138" s="206"/>
      <c r="G138" s="35"/>
      <c r="H138" s="35"/>
    </row>
    <row r="139" spans="1:14" s="34" customFormat="1" ht="13.5" hidden="1" customHeight="1">
      <c r="A139" s="157"/>
      <c r="B139" s="155"/>
      <c r="C139" s="212"/>
      <c r="D139" s="206"/>
      <c r="E139" s="266"/>
      <c r="F139" s="206"/>
      <c r="G139" s="35"/>
      <c r="H139" s="35"/>
    </row>
    <row r="140" spans="1:14" s="34" customFormat="1" ht="13.5" hidden="1" customHeight="1">
      <c r="A140" s="158"/>
      <c r="B140" s="155"/>
      <c r="C140" s="212"/>
      <c r="D140" s="206"/>
      <c r="E140" s="267"/>
      <c r="F140" s="206"/>
      <c r="G140" s="35"/>
      <c r="H140" s="35"/>
    </row>
    <row r="141" spans="1:14" s="34" customFormat="1" ht="13.5" hidden="1" customHeight="1">
      <c r="A141" s="154"/>
      <c r="B141" s="156"/>
      <c r="C141" s="212"/>
      <c r="D141" s="206"/>
      <c r="E141" s="267"/>
      <c r="F141" s="206"/>
      <c r="G141" s="35"/>
      <c r="H141" s="35"/>
    </row>
    <row r="142" spans="1:14" s="34" customFormat="1" hidden="1">
      <c r="A142" s="154"/>
      <c r="B142" s="156"/>
      <c r="C142" s="212"/>
      <c r="D142" s="206"/>
      <c r="E142" s="267"/>
      <c r="F142" s="206"/>
      <c r="G142" s="35"/>
      <c r="H142" s="35"/>
    </row>
    <row r="143" spans="1:14" s="34" customFormat="1" hidden="1">
      <c r="A143" s="154"/>
      <c r="B143" s="155"/>
      <c r="C143" s="212"/>
      <c r="D143" s="206"/>
      <c r="E143" s="267"/>
      <c r="F143" s="206"/>
      <c r="G143" s="35"/>
      <c r="H143" s="35"/>
    </row>
    <row r="144" spans="1:14" s="34" customFormat="1" hidden="1">
      <c r="A144" s="157"/>
      <c r="B144" s="86"/>
      <c r="C144" s="86"/>
      <c r="D144" s="206"/>
      <c r="E144" s="267"/>
      <c r="F144" s="206"/>
      <c r="G144" s="35"/>
      <c r="H144" s="35"/>
    </row>
    <row r="145" spans="1:8" s="34" customFormat="1" hidden="1">
      <c r="A145" s="157"/>
      <c r="B145" s="86"/>
      <c r="C145" s="86"/>
      <c r="D145" s="206"/>
      <c r="E145" s="267"/>
      <c r="F145" s="206"/>
      <c r="G145" s="35"/>
      <c r="H145" s="35"/>
    </row>
    <row r="146" spans="1:8" s="34" customFormat="1" ht="15.75" thickTop="1">
      <c r="A146" s="157"/>
      <c r="B146" s="86"/>
      <c r="C146" s="86"/>
      <c r="D146" s="206"/>
      <c r="E146" s="267"/>
      <c r="F146" s="206"/>
      <c r="G146" s="35"/>
      <c r="H146" s="35"/>
    </row>
    <row r="147" spans="1:8" s="34" customFormat="1" hidden="1">
      <c r="A147" s="157"/>
      <c r="B147" s="125" t="s">
        <v>167</v>
      </c>
      <c r="C147" s="86"/>
      <c r="D147" s="206"/>
      <c r="E147" s="267"/>
      <c r="F147" s="206"/>
      <c r="G147" s="35"/>
      <c r="H147" s="35"/>
    </row>
    <row r="148" spans="1:8" s="34" customFormat="1" hidden="1">
      <c r="A148" s="126"/>
      <c r="B148" s="86"/>
      <c r="C148" s="86"/>
      <c r="D148" s="206"/>
      <c r="E148" s="267"/>
      <c r="F148" s="206"/>
      <c r="G148" s="35"/>
      <c r="H148" s="35"/>
    </row>
    <row r="149" spans="1:8" s="34" customFormat="1" hidden="1">
      <c r="A149" s="126"/>
      <c r="B149" s="147"/>
      <c r="C149" s="197"/>
      <c r="D149" s="185"/>
      <c r="E149" s="261"/>
      <c r="F149" s="211"/>
      <c r="G149" s="44"/>
      <c r="H149" s="44"/>
    </row>
    <row r="150" spans="1:8" s="34" customFormat="1" hidden="1">
      <c r="A150" s="126"/>
      <c r="B150" s="156"/>
      <c r="C150" s="197"/>
      <c r="D150" s="185"/>
      <c r="E150" s="261"/>
      <c r="F150" s="213"/>
      <c r="G150" s="44"/>
      <c r="H150" s="44"/>
    </row>
    <row r="151" spans="1:8" s="34" customFormat="1" hidden="1">
      <c r="A151" s="126"/>
      <c r="B151" s="86"/>
      <c r="C151" s="86"/>
      <c r="D151" s="206"/>
      <c r="E151" s="267"/>
      <c r="F151" s="206"/>
      <c r="G151" s="35"/>
      <c r="H151" s="35"/>
    </row>
    <row r="152" spans="1:8" s="34" customFormat="1" hidden="1">
      <c r="A152" s="126"/>
      <c r="B152" s="86"/>
      <c r="C152" s="86"/>
      <c r="D152" s="206"/>
      <c r="E152" s="267"/>
      <c r="F152" s="206"/>
      <c r="G152" s="35"/>
      <c r="H152" s="35"/>
    </row>
    <row r="153" spans="1:8" s="34" customFormat="1" ht="15.75" hidden="1" thickBot="1">
      <c r="A153" s="127"/>
      <c r="B153" s="186" t="s">
        <v>36</v>
      </c>
      <c r="C153" s="187"/>
      <c r="D153" s="188"/>
      <c r="E153" s="255"/>
      <c r="F153" s="189">
        <f>SUM(F147:F151)</f>
        <v>0</v>
      </c>
      <c r="G153" s="35"/>
      <c r="H153" s="35"/>
    </row>
    <row r="154" spans="1:8" s="34" customFormat="1" ht="15.75" hidden="1" thickTop="1">
      <c r="A154" s="127"/>
      <c r="B154" s="156"/>
      <c r="C154" s="197"/>
      <c r="D154" s="185"/>
      <c r="E154" s="261"/>
      <c r="F154" s="206"/>
      <c r="G154" s="35"/>
      <c r="H154" s="35"/>
    </row>
    <row r="155" spans="1:8" s="34" customFormat="1" hidden="1">
      <c r="A155" s="126"/>
      <c r="B155" s="86"/>
      <c r="C155" s="86"/>
      <c r="D155" s="206"/>
      <c r="E155" s="267"/>
      <c r="F155" s="206"/>
      <c r="G155" s="35"/>
      <c r="H155" s="35"/>
    </row>
    <row r="156" spans="1:8" s="34" customFormat="1" hidden="1">
      <c r="A156" s="126"/>
      <c r="B156" s="125" t="s">
        <v>60</v>
      </c>
      <c r="C156" s="86"/>
      <c r="D156" s="206"/>
      <c r="E156" s="267"/>
      <c r="F156" s="206"/>
      <c r="G156" s="35"/>
      <c r="H156" s="35"/>
    </row>
    <row r="157" spans="1:8" s="34" customFormat="1" hidden="1">
      <c r="A157" s="126"/>
      <c r="B157" s="128"/>
      <c r="C157" s="128"/>
      <c r="D157" s="206"/>
      <c r="E157" s="267"/>
      <c r="F157" s="206"/>
      <c r="G157" s="44"/>
      <c r="H157" s="44"/>
    </row>
    <row r="158" spans="1:8" s="34" customFormat="1" hidden="1">
      <c r="A158" s="159"/>
      <c r="B158" s="147"/>
      <c r="C158" s="197"/>
      <c r="D158" s="192"/>
      <c r="E158" s="256"/>
      <c r="F158" s="211"/>
      <c r="G158" s="44"/>
      <c r="H158" s="44"/>
    </row>
    <row r="159" spans="1:8" s="34" customFormat="1" hidden="1">
      <c r="A159" s="146"/>
      <c r="B159" s="190"/>
      <c r="C159" s="191"/>
      <c r="D159" s="185"/>
      <c r="E159" s="256"/>
      <c r="F159" s="211"/>
      <c r="G159" s="44"/>
      <c r="H159" s="44"/>
    </row>
    <row r="160" spans="1:8" s="34" customFormat="1" hidden="1">
      <c r="A160" s="148"/>
      <c r="B160" s="149"/>
      <c r="C160" s="201"/>
      <c r="D160" s="202"/>
      <c r="E160" s="268"/>
      <c r="F160" s="214"/>
      <c r="G160" s="44"/>
      <c r="H160" s="44"/>
    </row>
    <row r="161" spans="1:8" s="34" customFormat="1" hidden="1">
      <c r="A161" s="148"/>
      <c r="B161" s="160"/>
      <c r="C161" s="201"/>
      <c r="D161" s="202"/>
      <c r="E161" s="268"/>
      <c r="F161" s="213"/>
      <c r="G161" s="44"/>
      <c r="H161" s="44"/>
    </row>
    <row r="162" spans="1:8" s="34" customFormat="1" hidden="1">
      <c r="A162" s="146"/>
      <c r="B162" s="128"/>
      <c r="C162" s="197"/>
      <c r="D162" s="185"/>
      <c r="E162" s="256"/>
      <c r="F162" s="211"/>
      <c r="G162" s="44"/>
      <c r="H162" s="44"/>
    </row>
    <row r="163" spans="1:8" s="34" customFormat="1" hidden="1">
      <c r="A163" s="126"/>
      <c r="B163" s="215"/>
      <c r="C163" s="197"/>
      <c r="D163" s="185"/>
      <c r="E163" s="261"/>
      <c r="F163" s="211"/>
      <c r="G163" s="44"/>
      <c r="H163" s="44"/>
    </row>
    <row r="164" spans="1:8" s="34" customFormat="1" hidden="1">
      <c r="A164" s="126"/>
      <c r="B164" s="156"/>
      <c r="C164" s="197"/>
      <c r="D164" s="185"/>
      <c r="E164" s="261"/>
      <c r="F164" s="213"/>
      <c r="G164" s="44"/>
      <c r="H164" s="44"/>
    </row>
    <row r="165" spans="1:8" s="34" customFormat="1" hidden="1">
      <c r="A165" s="127"/>
      <c r="B165" s="86"/>
      <c r="C165" s="86"/>
      <c r="D165" s="206"/>
      <c r="E165" s="267"/>
      <c r="F165" s="206"/>
      <c r="G165" s="35"/>
      <c r="H165" s="35"/>
    </row>
    <row r="166" spans="1:8" s="34" customFormat="1" ht="15.75" hidden="1" thickBot="1">
      <c r="A166" s="127"/>
      <c r="B166" s="186" t="s">
        <v>36</v>
      </c>
      <c r="C166" s="187"/>
      <c r="D166" s="188"/>
      <c r="E166" s="255"/>
      <c r="F166" s="189">
        <f>SUM(F157:F165)</f>
        <v>0</v>
      </c>
      <c r="G166" s="35"/>
      <c r="H166" s="35"/>
    </row>
    <row r="167" spans="1:8" s="34" customFormat="1" ht="15.75" hidden="1" thickTop="1">
      <c r="A167" s="127"/>
      <c r="B167" s="156"/>
      <c r="C167" s="197"/>
      <c r="D167" s="185"/>
      <c r="E167" s="261"/>
      <c r="F167" s="206"/>
      <c r="G167" s="35"/>
      <c r="H167" s="35"/>
    </row>
    <row r="168" spans="1:8" s="19" customFormat="1">
      <c r="A168" s="159"/>
      <c r="B168" s="217" t="s">
        <v>61</v>
      </c>
      <c r="C168" s="126"/>
      <c r="D168" s="192"/>
      <c r="E168" s="254"/>
      <c r="F168" s="175"/>
      <c r="G168" s="20"/>
      <c r="H168" s="20"/>
    </row>
    <row r="169" spans="1:8" s="22" customFormat="1">
      <c r="A169" s="146"/>
      <c r="B169" s="216"/>
      <c r="C169" s="218"/>
      <c r="D169" s="219"/>
      <c r="E169" s="269"/>
      <c r="F169" s="220"/>
      <c r="G169" s="21"/>
      <c r="H169" s="21"/>
    </row>
    <row r="170" spans="1:8" s="22" customFormat="1" ht="60">
      <c r="A170" s="146">
        <v>1</v>
      </c>
      <c r="B170" s="86" t="s">
        <v>152</v>
      </c>
      <c r="C170" s="221"/>
      <c r="D170" s="175"/>
      <c r="E170" s="254"/>
      <c r="F170" s="173"/>
      <c r="G170" s="21"/>
      <c r="H170" s="21"/>
    </row>
    <row r="171" spans="1:8" s="22" customFormat="1">
      <c r="A171" s="146"/>
      <c r="B171" s="198" t="s">
        <v>62</v>
      </c>
      <c r="C171" s="221" t="s">
        <v>78</v>
      </c>
      <c r="D171" s="175">
        <v>862</v>
      </c>
      <c r="E171" s="254"/>
      <c r="F171" s="173">
        <f>D171*E171</f>
        <v>0</v>
      </c>
      <c r="G171" s="21"/>
      <c r="H171" s="21"/>
    </row>
    <row r="172" spans="1:8" ht="45">
      <c r="A172" s="146">
        <v>2</v>
      </c>
      <c r="B172" s="86" t="s">
        <v>274</v>
      </c>
      <c r="C172" s="221"/>
      <c r="D172" s="175"/>
      <c r="E172" s="254"/>
    </row>
    <row r="173" spans="1:8" ht="12.75" customHeight="1">
      <c r="A173" s="146"/>
      <c r="B173" s="198" t="s">
        <v>62</v>
      </c>
      <c r="C173" s="221" t="s">
        <v>78</v>
      </c>
      <c r="D173" s="175">
        <v>1020</v>
      </c>
      <c r="E173" s="254"/>
      <c r="F173" s="173">
        <f>D173*E173</f>
        <v>0</v>
      </c>
    </row>
    <row r="174" spans="1:8" ht="12.75" customHeight="1">
      <c r="A174" s="146"/>
      <c r="B174" s="198"/>
      <c r="C174" s="221"/>
      <c r="D174" s="175"/>
      <c r="E174" s="254"/>
    </row>
    <row r="175" spans="1:8" s="22" customFormat="1" ht="25.5" customHeight="1" thickBot="1">
      <c r="A175" s="161"/>
      <c r="B175" s="186" t="s">
        <v>36</v>
      </c>
      <c r="C175" s="187"/>
      <c r="D175" s="188"/>
      <c r="E175" s="255"/>
      <c r="F175" s="189">
        <f>SUM(F168:F174)</f>
        <v>0</v>
      </c>
      <c r="G175" s="21"/>
      <c r="H175" s="21"/>
    </row>
    <row r="176" spans="1:8" s="22" customFormat="1" ht="12.75" customHeight="1" thickTop="1">
      <c r="A176" s="146"/>
      <c r="B176" s="147"/>
      <c r="C176" s="197"/>
      <c r="D176" s="185"/>
      <c r="E176" s="261"/>
      <c r="F176" s="185"/>
      <c r="G176" s="21"/>
      <c r="H176" s="21"/>
    </row>
    <row r="177" spans="1:8" s="22" customFormat="1" ht="64.5" hidden="1" customHeight="1">
      <c r="A177" s="146"/>
      <c r="B177" s="147"/>
      <c r="C177" s="197"/>
      <c r="D177" s="185"/>
      <c r="E177" s="261"/>
      <c r="F177" s="185"/>
      <c r="G177" s="21"/>
      <c r="H177" s="21"/>
    </row>
    <row r="178" spans="1:8" s="22" customFormat="1" ht="16.5" hidden="1" customHeight="1">
      <c r="A178" s="126" t="s">
        <v>28</v>
      </c>
      <c r="B178" s="86" t="s">
        <v>74</v>
      </c>
      <c r="C178" s="197"/>
      <c r="D178" s="185"/>
      <c r="E178" s="261"/>
      <c r="F178" s="222"/>
      <c r="G178" s="21"/>
      <c r="H178" s="21"/>
    </row>
    <row r="179" spans="1:8" s="22" customFormat="1" ht="16.5" hidden="1" customHeight="1">
      <c r="A179" s="126"/>
      <c r="B179" s="86"/>
      <c r="C179" s="197"/>
      <c r="D179" s="185"/>
      <c r="E179" s="261"/>
      <c r="F179" s="222"/>
      <c r="G179" s="21"/>
      <c r="H179" s="21"/>
    </row>
    <row r="180" spans="1:8" s="22" customFormat="1" ht="16.5" hidden="1" customHeight="1">
      <c r="A180" s="126"/>
      <c r="B180" s="86"/>
      <c r="C180" s="197"/>
      <c r="D180" s="185"/>
      <c r="E180" s="261"/>
      <c r="F180" s="222">
        <f>SUM(F178:F179)</f>
        <v>0</v>
      </c>
      <c r="G180" s="21"/>
      <c r="H180" s="21"/>
    </row>
    <row r="181" spans="1:8" s="19" customFormat="1">
      <c r="A181" s="129" t="s">
        <v>29</v>
      </c>
      <c r="B181" s="130" t="s">
        <v>67</v>
      </c>
      <c r="C181" s="223"/>
      <c r="D181" s="179"/>
      <c r="E181" s="270"/>
      <c r="F181" s="211"/>
      <c r="G181" s="20"/>
      <c r="H181" s="20"/>
    </row>
    <row r="182" spans="1:8" s="19" customFormat="1">
      <c r="A182" s="131"/>
      <c r="B182" s="86"/>
      <c r="C182" s="223"/>
      <c r="D182" s="179"/>
      <c r="E182" s="270"/>
      <c r="F182" s="211"/>
      <c r="G182" s="20"/>
      <c r="H182" s="20"/>
    </row>
    <row r="183" spans="1:8" s="19" customFormat="1" ht="79.5" customHeight="1">
      <c r="A183" s="126">
        <v>1</v>
      </c>
      <c r="B183" s="86" t="s">
        <v>306</v>
      </c>
      <c r="C183" s="86"/>
      <c r="D183" s="185"/>
      <c r="E183" s="261"/>
      <c r="F183" s="185"/>
      <c r="G183" s="20"/>
      <c r="H183" s="20"/>
    </row>
    <row r="184" spans="1:8" s="19" customFormat="1">
      <c r="A184" s="126"/>
      <c r="B184" s="224"/>
      <c r="C184" s="225" t="s">
        <v>17</v>
      </c>
      <c r="D184" s="181">
        <v>1020</v>
      </c>
      <c r="E184" s="265"/>
      <c r="F184" s="173">
        <f>D184*E184</f>
        <v>0</v>
      </c>
      <c r="G184" s="20"/>
      <c r="H184" s="20"/>
    </row>
    <row r="185" spans="1:8" s="19" customFormat="1">
      <c r="A185" s="126"/>
      <c r="B185" s="224"/>
      <c r="C185" s="225"/>
      <c r="D185" s="181"/>
      <c r="E185" s="265"/>
      <c r="F185" s="173"/>
      <c r="G185" s="20"/>
      <c r="H185" s="20"/>
    </row>
    <row r="186" spans="1:8" s="19" customFormat="1" ht="79.5" customHeight="1">
      <c r="A186" s="126">
        <v>2</v>
      </c>
      <c r="B186" s="86" t="s">
        <v>307</v>
      </c>
      <c r="C186" s="86"/>
      <c r="D186" s="185"/>
      <c r="E186" s="261"/>
      <c r="F186" s="185"/>
      <c r="G186" s="20"/>
      <c r="H186" s="20"/>
    </row>
    <row r="187" spans="1:8" s="19" customFormat="1">
      <c r="A187" s="126"/>
      <c r="B187" s="224"/>
      <c r="C187" s="225" t="s">
        <v>17</v>
      </c>
      <c r="D187" s="181">
        <v>170</v>
      </c>
      <c r="E187" s="265"/>
      <c r="F187" s="173">
        <f>D187*E187</f>
        <v>0</v>
      </c>
      <c r="G187" s="20"/>
      <c r="H187" s="20"/>
    </row>
    <row r="188" spans="1:8" s="19" customFormat="1">
      <c r="A188" s="131"/>
      <c r="B188" s="86"/>
      <c r="C188" s="223"/>
      <c r="D188" s="179"/>
      <c r="E188" s="270"/>
      <c r="F188" s="211"/>
      <c r="G188" s="20"/>
      <c r="H188" s="20"/>
    </row>
    <row r="189" spans="1:8" s="22" customFormat="1" ht="16.5" customHeight="1" thickBot="1">
      <c r="A189" s="162"/>
      <c r="B189" s="226"/>
      <c r="C189" s="187"/>
      <c r="D189" s="188"/>
      <c r="E189" s="255"/>
      <c r="F189" s="189">
        <f>SUM(F181:F188)</f>
        <v>0</v>
      </c>
      <c r="G189" s="21"/>
      <c r="H189" s="21"/>
    </row>
    <row r="190" spans="1:8" s="22" customFormat="1" ht="15.75" thickTop="1">
      <c r="A190" s="159"/>
      <c r="B190" s="147"/>
      <c r="C190" s="197"/>
      <c r="D190" s="185"/>
      <c r="E190" s="261"/>
      <c r="F190" s="185"/>
      <c r="G190" s="21"/>
      <c r="H190" s="21"/>
    </row>
    <row r="191" spans="1:8" s="20" customFormat="1">
      <c r="A191" s="159"/>
      <c r="B191" s="147"/>
      <c r="C191" s="197"/>
      <c r="D191" s="185"/>
      <c r="E191" s="261"/>
      <c r="F191" s="185"/>
    </row>
    <row r="192" spans="1:8" s="19" customFormat="1">
      <c r="A192" s="163"/>
      <c r="B192" s="217" t="s">
        <v>115</v>
      </c>
      <c r="C192" s="197"/>
      <c r="D192" s="185"/>
      <c r="E192" s="261"/>
      <c r="F192" s="206"/>
      <c r="G192" s="20"/>
      <c r="H192" s="20"/>
    </row>
    <row r="193" spans="1:8" s="19" customFormat="1">
      <c r="A193" s="159"/>
      <c r="B193" s="147"/>
      <c r="C193" s="197"/>
      <c r="D193" s="185"/>
      <c r="E193" s="261"/>
      <c r="F193" s="185"/>
      <c r="G193" s="20"/>
      <c r="H193" s="20"/>
    </row>
    <row r="194" spans="1:8" s="19" customFormat="1" ht="30">
      <c r="A194" s="159"/>
      <c r="B194" s="97" t="s">
        <v>100</v>
      </c>
      <c r="C194" s="191"/>
      <c r="D194" s="192"/>
      <c r="E194" s="256"/>
      <c r="F194" s="192"/>
      <c r="G194" s="20"/>
      <c r="H194" s="20"/>
    </row>
    <row r="195" spans="1:8" s="19" customFormat="1" ht="75">
      <c r="A195" s="159"/>
      <c r="B195" s="97" t="s">
        <v>101</v>
      </c>
      <c r="C195" s="191"/>
      <c r="D195" s="192"/>
      <c r="E195" s="256"/>
      <c r="F195" s="192"/>
      <c r="G195" s="20"/>
      <c r="H195" s="20"/>
    </row>
    <row r="196" spans="1:8" s="20" customFormat="1" ht="45">
      <c r="A196" s="159"/>
      <c r="B196" s="97" t="s">
        <v>102</v>
      </c>
      <c r="C196" s="194"/>
      <c r="D196" s="172"/>
      <c r="E196" s="253"/>
      <c r="F196" s="173"/>
    </row>
    <row r="197" spans="1:8" s="20" customFormat="1">
      <c r="A197" s="159"/>
      <c r="B197" s="97"/>
      <c r="C197" s="194"/>
      <c r="D197" s="172"/>
      <c r="E197" s="253"/>
      <c r="F197" s="173"/>
    </row>
    <row r="198" spans="1:8" s="20" customFormat="1">
      <c r="A198" s="146"/>
      <c r="B198" s="97" t="s">
        <v>103</v>
      </c>
      <c r="C198" s="227"/>
      <c r="D198" s="228"/>
      <c r="E198" s="253"/>
      <c r="F198" s="173"/>
    </row>
    <row r="199" spans="1:8" s="19" customFormat="1" ht="30">
      <c r="A199" s="146"/>
      <c r="B199" s="97" t="s">
        <v>104</v>
      </c>
      <c r="C199" s="229"/>
      <c r="D199" s="230"/>
      <c r="E199" s="253"/>
      <c r="F199" s="173"/>
      <c r="G199" s="20"/>
      <c r="H199" s="20"/>
    </row>
    <row r="200" spans="1:8" s="19" customFormat="1" ht="45">
      <c r="A200" s="163"/>
      <c r="B200" s="231" t="s">
        <v>79</v>
      </c>
      <c r="C200" s="232"/>
      <c r="D200" s="233"/>
      <c r="E200" s="271"/>
      <c r="F200" s="234"/>
      <c r="G200" s="20"/>
      <c r="H200" s="20"/>
    </row>
    <row r="201" spans="1:8" s="19" customFormat="1" ht="33.75" customHeight="1">
      <c r="A201" s="163"/>
      <c r="B201" s="232" t="s">
        <v>80</v>
      </c>
      <c r="C201" s="232"/>
      <c r="D201" s="233"/>
      <c r="E201" s="271"/>
      <c r="F201" s="234"/>
      <c r="G201" s="20"/>
      <c r="H201" s="20"/>
    </row>
    <row r="202" spans="1:8" s="19" customFormat="1" ht="30">
      <c r="A202" s="164"/>
      <c r="B202" s="232" t="s">
        <v>85</v>
      </c>
      <c r="C202" s="232"/>
      <c r="D202" s="233"/>
      <c r="E202" s="271"/>
      <c r="F202" s="234"/>
      <c r="G202" s="20"/>
      <c r="H202" s="20"/>
    </row>
    <row r="203" spans="1:8" s="19" customFormat="1">
      <c r="A203" s="165"/>
      <c r="B203" s="232"/>
      <c r="C203" s="232"/>
      <c r="D203" s="233"/>
      <c r="E203" s="271"/>
      <c r="F203" s="234"/>
      <c r="G203" s="20"/>
      <c r="H203" s="20"/>
    </row>
    <row r="204" spans="1:8" s="19" customFormat="1" ht="45">
      <c r="A204" s="135" t="s">
        <v>63</v>
      </c>
      <c r="B204" s="232" t="s">
        <v>83</v>
      </c>
      <c r="C204" s="232"/>
      <c r="D204" s="233"/>
      <c r="E204" s="271"/>
      <c r="F204" s="234"/>
      <c r="G204" s="20"/>
      <c r="H204" s="20"/>
    </row>
    <row r="205" spans="1:8" s="19" customFormat="1" ht="45.75" customHeight="1">
      <c r="A205" s="136"/>
      <c r="B205" s="145" t="s">
        <v>291</v>
      </c>
      <c r="C205" s="145"/>
      <c r="D205" s="145"/>
      <c r="E205" s="272"/>
      <c r="F205" s="145"/>
      <c r="G205" s="20"/>
      <c r="H205" s="20"/>
    </row>
    <row r="206" spans="1:8" s="19" customFormat="1" ht="33" customHeight="1">
      <c r="A206" s="135" t="s">
        <v>63</v>
      </c>
      <c r="B206" s="145" t="s">
        <v>292</v>
      </c>
      <c r="C206" s="145"/>
      <c r="D206" s="145"/>
      <c r="E206" s="272"/>
      <c r="F206" s="145"/>
      <c r="G206" s="20"/>
      <c r="H206" s="20"/>
    </row>
    <row r="207" spans="1:8" s="19" customFormat="1" ht="50.25" customHeight="1">
      <c r="A207" s="135"/>
      <c r="B207" s="145" t="s">
        <v>293</v>
      </c>
      <c r="C207" s="145"/>
      <c r="D207" s="145"/>
      <c r="E207" s="272"/>
      <c r="F207" s="145"/>
      <c r="G207" s="20"/>
      <c r="H207" s="20"/>
    </row>
    <row r="208" spans="1:8" s="19" customFormat="1" ht="45.75" customHeight="1">
      <c r="A208" s="135"/>
      <c r="B208" s="145" t="s">
        <v>294</v>
      </c>
      <c r="C208" s="145"/>
      <c r="D208" s="145"/>
      <c r="E208" s="272"/>
      <c r="F208" s="145"/>
      <c r="G208" s="20"/>
      <c r="H208" s="20"/>
    </row>
    <row r="209" spans="1:11" s="19" customFormat="1" ht="47.25" customHeight="1">
      <c r="A209" s="135"/>
      <c r="B209" s="145" t="s">
        <v>295</v>
      </c>
      <c r="C209" s="145"/>
      <c r="D209" s="145"/>
      <c r="E209" s="272"/>
      <c r="F209" s="145"/>
      <c r="G209" s="20"/>
      <c r="H209" s="20"/>
    </row>
    <row r="210" spans="1:11" s="19" customFormat="1" ht="45.75" customHeight="1">
      <c r="A210" s="135"/>
      <c r="B210" s="145" t="s">
        <v>296</v>
      </c>
      <c r="C210" s="145"/>
      <c r="D210" s="145"/>
      <c r="E210" s="272"/>
      <c r="F210" s="145"/>
      <c r="G210" s="20"/>
      <c r="H210" s="20"/>
    </row>
    <row r="211" spans="1:11" s="19" customFormat="1" ht="45.75" customHeight="1">
      <c r="A211" s="135"/>
      <c r="B211" s="145" t="s">
        <v>297</v>
      </c>
      <c r="C211" s="145"/>
      <c r="D211" s="145"/>
      <c r="E211" s="272"/>
      <c r="F211" s="145"/>
      <c r="G211" s="20"/>
      <c r="H211" s="20"/>
    </row>
    <row r="212" spans="1:11" s="19" customFormat="1">
      <c r="A212" s="135"/>
      <c r="B212" s="166"/>
      <c r="C212" s="166"/>
      <c r="D212" s="166"/>
      <c r="E212" s="273"/>
      <c r="F212" s="166"/>
      <c r="G212" s="20"/>
      <c r="H212" s="20"/>
    </row>
    <row r="213" spans="1:11" s="19" customFormat="1" ht="334.5" customHeight="1">
      <c r="A213" s="135"/>
      <c r="B213" s="166" t="s">
        <v>84</v>
      </c>
      <c r="C213" s="251"/>
      <c r="D213" s="251"/>
      <c r="E213" s="274"/>
      <c r="F213" s="251"/>
      <c r="G213" s="20"/>
      <c r="H213" s="20"/>
    </row>
    <row r="214" spans="1:11" s="19" customFormat="1">
      <c r="A214" s="135"/>
      <c r="B214" s="235"/>
      <c r="C214" s="227"/>
      <c r="D214" s="236"/>
      <c r="E214" s="253"/>
      <c r="F214" s="173"/>
      <c r="G214" s="20"/>
      <c r="H214" s="20"/>
    </row>
    <row r="215" spans="1:11" s="19" customFormat="1" ht="61.5" customHeight="1">
      <c r="A215" s="135">
        <v>1</v>
      </c>
      <c r="B215" s="169" t="s">
        <v>275</v>
      </c>
      <c r="C215" s="193"/>
      <c r="D215" s="237"/>
      <c r="E215" s="275"/>
      <c r="F215" s="193"/>
      <c r="I215" s="24"/>
      <c r="K215" s="24"/>
    </row>
    <row r="216" spans="1:11" s="19" customFormat="1">
      <c r="A216" s="135"/>
      <c r="B216" s="169"/>
      <c r="C216" s="193" t="s">
        <v>17</v>
      </c>
      <c r="D216" s="237">
        <v>300</v>
      </c>
      <c r="E216" s="275"/>
      <c r="F216" s="173">
        <f>D216*E216</f>
        <v>0</v>
      </c>
      <c r="I216" s="24"/>
      <c r="K216" s="24"/>
    </row>
    <row r="217" spans="1:11" s="19" customFormat="1">
      <c r="A217" s="167"/>
      <c r="B217" s="238"/>
      <c r="C217" s="194"/>
      <c r="D217" s="172"/>
      <c r="E217" s="253"/>
      <c r="F217" s="173"/>
      <c r="G217" s="20"/>
      <c r="H217" s="20"/>
    </row>
    <row r="218" spans="1:11" s="19" customFormat="1" ht="30">
      <c r="A218" s="167">
        <v>2</v>
      </c>
      <c r="B218" s="145" t="s">
        <v>308</v>
      </c>
      <c r="C218" s="194"/>
      <c r="D218" s="172"/>
      <c r="E218" s="253"/>
      <c r="F218" s="173"/>
      <c r="G218" s="20"/>
      <c r="H218" s="20"/>
    </row>
    <row r="219" spans="1:11" s="19" customFormat="1">
      <c r="A219" s="167"/>
      <c r="B219" s="145" t="s">
        <v>158</v>
      </c>
      <c r="C219" s="194"/>
      <c r="D219" s="172"/>
      <c r="E219" s="253"/>
      <c r="F219" s="173"/>
      <c r="G219" s="20"/>
      <c r="H219" s="20"/>
    </row>
    <row r="220" spans="1:11" s="19" customFormat="1">
      <c r="A220" s="167"/>
      <c r="B220" s="145" t="s">
        <v>298</v>
      </c>
      <c r="C220" s="194"/>
      <c r="D220" s="172"/>
      <c r="E220" s="253"/>
      <c r="F220" s="173"/>
      <c r="G220" s="20"/>
      <c r="H220" s="20"/>
    </row>
    <row r="221" spans="1:11" s="19" customFormat="1" ht="45">
      <c r="A221" s="167"/>
      <c r="B221" s="145" t="s">
        <v>159</v>
      </c>
      <c r="C221" s="194"/>
      <c r="D221" s="172"/>
      <c r="E221" s="253"/>
      <c r="F221" s="173"/>
      <c r="G221" s="20"/>
      <c r="H221" s="20"/>
    </row>
    <row r="222" spans="1:11" s="19" customFormat="1" ht="30">
      <c r="A222" s="167"/>
      <c r="B222" s="145" t="s">
        <v>160</v>
      </c>
      <c r="C222" s="194"/>
      <c r="D222" s="172"/>
      <c r="E222" s="253"/>
      <c r="F222" s="173"/>
      <c r="G222" s="20"/>
      <c r="H222" s="20"/>
    </row>
    <row r="223" spans="1:11" s="19" customFormat="1">
      <c r="A223" s="167"/>
      <c r="B223" s="145" t="s">
        <v>161</v>
      </c>
      <c r="C223" s="194"/>
      <c r="D223" s="172"/>
      <c r="E223" s="253"/>
      <c r="F223" s="173"/>
      <c r="G223" s="20"/>
      <c r="H223" s="20"/>
    </row>
    <row r="224" spans="1:11" s="19" customFormat="1" ht="30">
      <c r="A224" s="167"/>
      <c r="B224" s="145" t="s">
        <v>162</v>
      </c>
      <c r="C224" s="194"/>
      <c r="D224" s="172"/>
      <c r="E224" s="253"/>
      <c r="F224" s="173"/>
      <c r="G224" s="20"/>
      <c r="H224" s="20"/>
    </row>
    <row r="225" spans="1:8" s="19" customFormat="1" ht="30">
      <c r="A225" s="167"/>
      <c r="B225" s="145" t="s">
        <v>163</v>
      </c>
      <c r="C225" s="194"/>
      <c r="D225" s="172"/>
      <c r="E225" s="253"/>
      <c r="F225" s="173"/>
      <c r="G225" s="20"/>
      <c r="H225" s="20"/>
    </row>
    <row r="226" spans="1:8" s="19" customFormat="1">
      <c r="A226" s="167"/>
      <c r="B226" s="238"/>
      <c r="C226" s="184" t="s">
        <v>17</v>
      </c>
      <c r="D226" s="179">
        <v>860</v>
      </c>
      <c r="E226" s="253"/>
      <c r="F226" s="173">
        <f>D226*E226</f>
        <v>0</v>
      </c>
      <c r="G226" s="20"/>
      <c r="H226" s="20"/>
    </row>
    <row r="227" spans="1:8" s="19" customFormat="1">
      <c r="A227" s="167"/>
      <c r="B227" s="238"/>
      <c r="C227" s="194"/>
      <c r="D227" s="172"/>
      <c r="E227" s="253"/>
      <c r="F227" s="173"/>
      <c r="G227" s="20"/>
      <c r="H227" s="20"/>
    </row>
    <row r="228" spans="1:8" ht="30">
      <c r="A228" s="137">
        <v>3</v>
      </c>
      <c r="B228" s="145" t="s">
        <v>299</v>
      </c>
      <c r="C228" s="184"/>
      <c r="D228" s="179"/>
      <c r="E228" s="263"/>
      <c r="F228" s="183"/>
    </row>
    <row r="229" spans="1:8" ht="30">
      <c r="B229" s="145" t="s">
        <v>164</v>
      </c>
      <c r="C229" s="184"/>
      <c r="D229" s="179"/>
      <c r="E229" s="263"/>
      <c r="F229" s="183"/>
    </row>
    <row r="230" spans="1:8">
      <c r="B230" s="145" t="s">
        <v>300</v>
      </c>
      <c r="C230" s="184"/>
      <c r="D230" s="179"/>
      <c r="E230" s="263"/>
      <c r="F230" s="183"/>
    </row>
    <row r="231" spans="1:8" ht="30">
      <c r="B231" s="145" t="s">
        <v>157</v>
      </c>
      <c r="C231" s="184"/>
      <c r="D231" s="179"/>
      <c r="E231" s="263"/>
      <c r="F231" s="183"/>
    </row>
    <row r="232" spans="1:8" ht="30">
      <c r="B232" s="145" t="s">
        <v>165</v>
      </c>
      <c r="C232" s="184"/>
      <c r="D232" s="179"/>
      <c r="E232" s="263"/>
      <c r="F232" s="183"/>
    </row>
    <row r="233" spans="1:8">
      <c r="B233" s="145" t="s">
        <v>161</v>
      </c>
      <c r="C233" s="184"/>
      <c r="D233" s="179"/>
      <c r="E233" s="263"/>
      <c r="F233" s="183"/>
    </row>
    <row r="234" spans="1:8" ht="30">
      <c r="B234" s="145" t="s">
        <v>162</v>
      </c>
      <c r="C234" s="184"/>
      <c r="D234" s="179"/>
      <c r="E234" s="263"/>
      <c r="F234" s="183"/>
    </row>
    <row r="235" spans="1:8" ht="30">
      <c r="B235" s="145" t="s">
        <v>163</v>
      </c>
      <c r="C235" s="184"/>
      <c r="D235" s="179"/>
      <c r="E235" s="263"/>
      <c r="F235" s="183"/>
    </row>
    <row r="236" spans="1:8">
      <c r="B236" s="132"/>
      <c r="C236" s="184" t="s">
        <v>17</v>
      </c>
      <c r="D236" s="179">
        <v>40</v>
      </c>
      <c r="E236" s="263"/>
      <c r="F236" s="180">
        <f>D236*E236</f>
        <v>0</v>
      </c>
    </row>
    <row r="237" spans="1:8">
      <c r="B237" s="87"/>
      <c r="C237" s="184"/>
      <c r="D237" s="179"/>
      <c r="E237" s="263"/>
      <c r="F237" s="183"/>
    </row>
    <row r="238" spans="1:8" ht="45">
      <c r="A238" s="137">
        <v>4</v>
      </c>
      <c r="B238" s="145" t="s">
        <v>301</v>
      </c>
      <c r="C238" s="184"/>
      <c r="D238" s="179"/>
      <c r="E238" s="263"/>
      <c r="F238" s="239"/>
    </row>
    <row r="239" spans="1:8" ht="30">
      <c r="B239" s="145" t="s">
        <v>164</v>
      </c>
      <c r="C239" s="184"/>
      <c r="D239" s="179"/>
      <c r="E239" s="263"/>
      <c r="F239" s="239"/>
    </row>
    <row r="240" spans="1:8">
      <c r="B240" s="145" t="s">
        <v>302</v>
      </c>
      <c r="C240" s="184"/>
      <c r="D240" s="179"/>
      <c r="E240" s="263"/>
      <c r="F240" s="239"/>
    </row>
    <row r="241" spans="1:6" ht="30">
      <c r="B241" s="145" t="s">
        <v>157</v>
      </c>
      <c r="C241" s="184"/>
      <c r="D241" s="179"/>
      <c r="E241" s="263"/>
      <c r="F241" s="239"/>
    </row>
    <row r="242" spans="1:6" ht="30">
      <c r="B242" s="145" t="s">
        <v>165</v>
      </c>
      <c r="C242" s="184"/>
      <c r="D242" s="179"/>
      <c r="E242" s="263"/>
      <c r="F242" s="239"/>
    </row>
    <row r="243" spans="1:6">
      <c r="B243" s="145" t="s">
        <v>161</v>
      </c>
      <c r="C243" s="184"/>
      <c r="D243" s="179"/>
      <c r="E243" s="263"/>
      <c r="F243" s="239"/>
    </row>
    <row r="244" spans="1:6" ht="30">
      <c r="B244" s="145" t="s">
        <v>162</v>
      </c>
      <c r="C244" s="184"/>
      <c r="D244" s="179"/>
      <c r="E244" s="263"/>
      <c r="F244" s="239"/>
    </row>
    <row r="245" spans="1:6">
      <c r="B245" s="145" t="s">
        <v>282</v>
      </c>
      <c r="C245" s="184"/>
      <c r="D245" s="179"/>
      <c r="E245" s="263"/>
      <c r="F245" s="239"/>
    </row>
    <row r="246" spans="1:6">
      <c r="B246" s="133"/>
      <c r="C246" s="184" t="s">
        <v>17</v>
      </c>
      <c r="D246" s="179">
        <v>390</v>
      </c>
      <c r="E246" s="263"/>
      <c r="F246" s="180">
        <f>D246*E246</f>
        <v>0</v>
      </c>
    </row>
    <row r="247" spans="1:6">
      <c r="B247" s="87"/>
      <c r="C247" s="184"/>
      <c r="D247" s="179"/>
      <c r="E247" s="263"/>
      <c r="F247" s="183"/>
    </row>
    <row r="248" spans="1:6" ht="45">
      <c r="A248" s="137">
        <v>5</v>
      </c>
      <c r="B248" s="145" t="s">
        <v>309</v>
      </c>
      <c r="C248" s="184"/>
      <c r="D248" s="179"/>
      <c r="E248" s="263"/>
      <c r="F248" s="183"/>
    </row>
    <row r="249" spans="1:6">
      <c r="B249" s="145" t="s">
        <v>158</v>
      </c>
      <c r="C249" s="184"/>
      <c r="D249" s="179"/>
      <c r="E249" s="263"/>
      <c r="F249" s="183"/>
    </row>
    <row r="250" spans="1:6">
      <c r="B250" s="145" t="s">
        <v>303</v>
      </c>
      <c r="C250" s="184"/>
      <c r="D250" s="179"/>
      <c r="E250" s="263"/>
      <c r="F250" s="183"/>
    </row>
    <row r="251" spans="1:6" ht="45">
      <c r="B251" s="145" t="s">
        <v>159</v>
      </c>
      <c r="C251" s="184"/>
      <c r="D251" s="179"/>
      <c r="E251" s="263"/>
      <c r="F251" s="183"/>
    </row>
    <row r="252" spans="1:6" ht="30">
      <c r="B252" s="145" t="s">
        <v>160</v>
      </c>
      <c r="C252" s="184"/>
      <c r="D252" s="179"/>
      <c r="E252" s="263"/>
      <c r="F252" s="183"/>
    </row>
    <row r="253" spans="1:6">
      <c r="B253" s="145" t="s">
        <v>161</v>
      </c>
      <c r="C253" s="184"/>
      <c r="D253" s="179"/>
      <c r="E253" s="263"/>
      <c r="F253" s="183"/>
    </row>
    <row r="254" spans="1:6" ht="30">
      <c r="B254" s="145" t="s">
        <v>162</v>
      </c>
      <c r="C254" s="184"/>
      <c r="D254" s="179"/>
      <c r="E254" s="263"/>
      <c r="F254" s="183"/>
    </row>
    <row r="255" spans="1:6" ht="30">
      <c r="B255" s="145" t="s">
        <v>163</v>
      </c>
      <c r="C255" s="184"/>
      <c r="D255" s="179"/>
      <c r="E255" s="263"/>
      <c r="F255" s="183"/>
    </row>
    <row r="256" spans="1:6">
      <c r="B256" s="87"/>
      <c r="C256" s="184" t="s">
        <v>78</v>
      </c>
      <c r="D256" s="179">
        <v>579</v>
      </c>
      <c r="E256" s="263"/>
      <c r="F256" s="183">
        <f>D256*E256</f>
        <v>0</v>
      </c>
    </row>
    <row r="257" spans="1:8" s="19" customFormat="1" ht="13.5" customHeight="1">
      <c r="A257" s="137"/>
      <c r="B257" s="168"/>
      <c r="C257" s="184"/>
      <c r="D257" s="179"/>
      <c r="E257" s="173"/>
      <c r="F257" s="173"/>
      <c r="G257" s="20"/>
      <c r="H257" s="20"/>
    </row>
    <row r="258" spans="1:8" ht="15.75" thickBot="1">
      <c r="B258" s="240" t="s">
        <v>36</v>
      </c>
      <c r="C258" s="241"/>
      <c r="D258" s="242"/>
      <c r="E258" s="243"/>
      <c r="F258" s="189">
        <f>SUM(F215:F257)</f>
        <v>0</v>
      </c>
    </row>
    <row r="259" spans="1:8" ht="15.75" thickTop="1">
      <c r="C259" s="193"/>
      <c r="D259" s="173"/>
      <c r="E259" s="173"/>
      <c r="F259" s="174"/>
    </row>
    <row r="260" spans="1:8">
      <c r="C260" s="193"/>
      <c r="D260" s="173"/>
      <c r="E260" s="173"/>
      <c r="F260" s="174"/>
    </row>
    <row r="262" spans="1:8">
      <c r="B262" s="244"/>
      <c r="C262" s="244"/>
      <c r="D262" s="245"/>
      <c r="E262" s="245"/>
      <c r="F262" s="245"/>
    </row>
    <row r="263" spans="1:8">
      <c r="A263" s="167"/>
      <c r="B263" s="87"/>
      <c r="C263" s="184"/>
      <c r="D263" s="179"/>
      <c r="E263" s="180"/>
      <c r="F263" s="180"/>
    </row>
    <row r="264" spans="1:8">
      <c r="A264" s="167"/>
      <c r="B264" s="87"/>
      <c r="C264" s="184"/>
      <c r="D264" s="179"/>
      <c r="E264" s="180"/>
      <c r="F264" s="180"/>
    </row>
    <row r="265" spans="1:8">
      <c r="A265" s="167"/>
      <c r="B265" s="87"/>
      <c r="C265" s="184"/>
      <c r="D265" s="179"/>
      <c r="E265" s="180"/>
      <c r="F265" s="180"/>
    </row>
    <row r="266" spans="1:8">
      <c r="A266" s="167"/>
      <c r="B266" s="87"/>
      <c r="C266" s="184"/>
      <c r="D266" s="179"/>
      <c r="E266" s="180"/>
      <c r="F266" s="183"/>
    </row>
    <row r="267" spans="1:8" ht="13.5" customHeight="1">
      <c r="A267" s="167"/>
      <c r="B267" s="87"/>
      <c r="C267" s="184"/>
      <c r="D267" s="179"/>
      <c r="E267" s="180"/>
      <c r="F267" s="180"/>
    </row>
    <row r="268" spans="1:8">
      <c r="A268" s="146"/>
      <c r="B268" s="128"/>
      <c r="C268" s="127"/>
      <c r="D268" s="185"/>
      <c r="E268" s="180"/>
      <c r="F268" s="183"/>
    </row>
    <row r="269" spans="1:8">
      <c r="A269" s="146"/>
      <c r="B269" s="128"/>
      <c r="C269" s="127"/>
      <c r="D269" s="185"/>
      <c r="E269" s="180"/>
      <c r="F269" s="183"/>
    </row>
    <row r="270" spans="1:8">
      <c r="A270" s="146"/>
      <c r="B270" s="128"/>
      <c r="C270" s="127"/>
      <c r="D270" s="185"/>
      <c r="E270" s="180"/>
      <c r="F270" s="183"/>
    </row>
    <row r="271" spans="1:8">
      <c r="A271" s="146"/>
      <c r="B271" s="128"/>
      <c r="C271" s="127"/>
      <c r="D271" s="185"/>
      <c r="E271" s="180"/>
      <c r="F271" s="183"/>
    </row>
    <row r="272" spans="1:8">
      <c r="A272" s="146"/>
      <c r="B272" s="128"/>
      <c r="C272" s="127"/>
      <c r="D272" s="185"/>
      <c r="E272" s="180"/>
      <c r="F272" s="183"/>
    </row>
    <row r="273" spans="1:6">
      <c r="A273" s="146"/>
      <c r="B273" s="128"/>
      <c r="C273" s="127"/>
      <c r="D273" s="185"/>
      <c r="E273" s="180"/>
      <c r="F273" s="183"/>
    </row>
    <row r="274" spans="1:6">
      <c r="A274" s="146"/>
      <c r="B274" s="128"/>
      <c r="C274" s="127"/>
      <c r="D274" s="185"/>
      <c r="E274" s="180"/>
      <c r="F274" s="183"/>
    </row>
    <row r="275" spans="1:6">
      <c r="A275" s="146"/>
      <c r="B275" s="128"/>
      <c r="C275" s="127"/>
      <c r="D275" s="185"/>
      <c r="E275" s="180"/>
      <c r="F275" s="183"/>
    </row>
    <row r="276" spans="1:6">
      <c r="A276" s="146"/>
      <c r="B276" s="128"/>
      <c r="C276" s="127"/>
      <c r="D276" s="185"/>
      <c r="E276" s="180"/>
      <c r="F276" s="183"/>
    </row>
    <row r="277" spans="1:6">
      <c r="A277" s="146"/>
      <c r="B277" s="128"/>
      <c r="C277" s="127"/>
      <c r="D277" s="185"/>
      <c r="E277" s="180"/>
      <c r="F277" s="183"/>
    </row>
    <row r="278" spans="1:6">
      <c r="A278" s="146"/>
      <c r="B278" s="128"/>
      <c r="C278" s="127"/>
      <c r="D278" s="185"/>
      <c r="E278" s="180"/>
      <c r="F278" s="183"/>
    </row>
    <row r="279" spans="1:6">
      <c r="A279" s="146"/>
      <c r="B279" s="128"/>
      <c r="C279" s="127"/>
      <c r="D279" s="185"/>
      <c r="E279" s="180"/>
      <c r="F279" s="183"/>
    </row>
    <row r="280" spans="1:6">
      <c r="A280" s="146"/>
      <c r="B280" s="128"/>
      <c r="C280" s="127"/>
      <c r="D280" s="185"/>
      <c r="E280" s="180"/>
      <c r="F280" s="183"/>
    </row>
    <row r="281" spans="1:6">
      <c r="A281" s="146"/>
      <c r="B281" s="128"/>
      <c r="C281" s="127"/>
      <c r="D281" s="185"/>
      <c r="E281" s="180"/>
      <c r="F281" s="183"/>
    </row>
    <row r="282" spans="1:6">
      <c r="A282" s="146"/>
      <c r="B282" s="128"/>
      <c r="C282" s="127"/>
      <c r="D282" s="185"/>
      <c r="E282" s="180"/>
      <c r="F282" s="183"/>
    </row>
    <row r="283" spans="1:6">
      <c r="A283" s="146"/>
      <c r="B283" s="128"/>
      <c r="C283" s="127"/>
      <c r="D283" s="185"/>
      <c r="E283" s="180"/>
      <c r="F283" s="183"/>
    </row>
    <row r="284" spans="1:6">
      <c r="A284" s="146"/>
      <c r="B284" s="128"/>
      <c r="C284" s="127"/>
      <c r="D284" s="185"/>
      <c r="E284" s="180"/>
      <c r="F284" s="183"/>
    </row>
    <row r="285" spans="1:6">
      <c r="A285" s="146"/>
      <c r="B285" s="128"/>
      <c r="C285" s="127"/>
      <c r="D285" s="185"/>
      <c r="E285" s="180"/>
      <c r="F285" s="183"/>
    </row>
    <row r="286" spans="1:6">
      <c r="A286" s="146"/>
      <c r="B286" s="128"/>
      <c r="C286" s="127"/>
      <c r="D286" s="185"/>
      <c r="E286" s="180"/>
      <c r="F286" s="183"/>
    </row>
    <row r="287" spans="1:6">
      <c r="A287" s="146"/>
      <c r="B287" s="128"/>
      <c r="C287" s="127"/>
      <c r="D287" s="185"/>
      <c r="E287" s="180"/>
      <c r="F287" s="183"/>
    </row>
    <row r="288" spans="1:6">
      <c r="A288" s="146"/>
      <c r="B288" s="128"/>
      <c r="C288" s="127"/>
      <c r="D288" s="185"/>
      <c r="E288" s="180"/>
      <c r="F288" s="183"/>
    </row>
    <row r="289" spans="1:6">
      <c r="A289" s="146"/>
      <c r="B289" s="128"/>
      <c r="C289" s="127"/>
      <c r="D289" s="185"/>
      <c r="E289" s="180"/>
      <c r="F289" s="183"/>
    </row>
    <row r="290" spans="1:6">
      <c r="A290" s="146"/>
      <c r="B290" s="128"/>
      <c r="C290" s="127"/>
      <c r="D290" s="185"/>
      <c r="E290" s="180"/>
      <c r="F290" s="183"/>
    </row>
    <row r="291" spans="1:6">
      <c r="A291" s="146"/>
      <c r="B291" s="128"/>
      <c r="C291" s="127"/>
      <c r="D291" s="185"/>
      <c r="E291" s="180"/>
      <c r="F291" s="183"/>
    </row>
    <row r="292" spans="1:6">
      <c r="A292" s="146"/>
      <c r="B292" s="128"/>
      <c r="C292" s="127"/>
      <c r="D292" s="185"/>
      <c r="E292" s="180"/>
      <c r="F292" s="183"/>
    </row>
    <row r="293" spans="1:6">
      <c r="A293" s="167"/>
      <c r="B293" s="87"/>
      <c r="C293" s="184"/>
      <c r="D293" s="179"/>
      <c r="E293" s="180"/>
      <c r="F293" s="180"/>
    </row>
    <row r="294" spans="1:6">
      <c r="A294" s="167"/>
      <c r="B294" s="87"/>
      <c r="C294" s="184"/>
      <c r="D294" s="179"/>
      <c r="E294" s="180"/>
      <c r="F294" s="180"/>
    </row>
    <row r="295" spans="1:6">
      <c r="A295" s="167"/>
      <c r="B295" s="87"/>
      <c r="C295" s="184"/>
      <c r="D295" s="179"/>
      <c r="E295" s="180"/>
      <c r="F295" s="180"/>
    </row>
    <row r="296" spans="1:6">
      <c r="A296" s="167"/>
      <c r="B296" s="87"/>
      <c r="C296" s="184"/>
      <c r="D296" s="179"/>
      <c r="E296" s="180"/>
      <c r="F296" s="180"/>
    </row>
    <row r="297" spans="1:6">
      <c r="A297" s="167"/>
      <c r="B297" s="87"/>
      <c r="C297" s="184"/>
      <c r="D297" s="179"/>
      <c r="E297" s="180"/>
      <c r="F297" s="180"/>
    </row>
    <row r="298" spans="1:6">
      <c r="A298" s="167"/>
      <c r="B298" s="87"/>
      <c r="C298" s="184"/>
      <c r="D298" s="179"/>
      <c r="E298" s="180"/>
      <c r="F298" s="180"/>
    </row>
    <row r="299" spans="1:6">
      <c r="A299" s="167"/>
      <c r="B299" s="87"/>
      <c r="C299" s="184"/>
      <c r="D299" s="179"/>
      <c r="E299" s="180"/>
      <c r="F299" s="180"/>
    </row>
    <row r="300" spans="1:6">
      <c r="A300" s="167"/>
      <c r="B300" s="87"/>
      <c r="C300" s="184"/>
      <c r="D300" s="179"/>
      <c r="E300" s="180"/>
      <c r="F300" s="180"/>
    </row>
    <row r="301" spans="1:6">
      <c r="A301" s="167"/>
      <c r="B301" s="87"/>
      <c r="C301" s="184"/>
      <c r="D301" s="179"/>
      <c r="E301" s="180"/>
      <c r="F301" s="183"/>
    </row>
    <row r="302" spans="1:6">
      <c r="A302" s="167"/>
      <c r="B302" s="87"/>
      <c r="C302" s="184"/>
      <c r="D302" s="179"/>
      <c r="E302" s="180"/>
      <c r="F302" s="180"/>
    </row>
    <row r="303" spans="1:6">
      <c r="A303" s="167"/>
      <c r="B303" s="87"/>
      <c r="C303" s="184"/>
      <c r="D303" s="179"/>
      <c r="E303" s="180"/>
      <c r="F303" s="180"/>
    </row>
    <row r="304" spans="1:6">
      <c r="A304" s="167"/>
      <c r="B304" s="87"/>
      <c r="C304" s="184"/>
      <c r="D304" s="179"/>
      <c r="E304" s="180"/>
      <c r="F304" s="180"/>
    </row>
    <row r="305" spans="1:6">
      <c r="A305" s="167"/>
      <c r="B305" s="87"/>
      <c r="C305" s="184"/>
      <c r="D305" s="179"/>
      <c r="E305" s="180"/>
      <c r="F305" s="180"/>
    </row>
    <row r="306" spans="1:6">
      <c r="A306" s="167"/>
      <c r="B306" s="87"/>
      <c r="C306" s="184"/>
      <c r="D306" s="179"/>
      <c r="E306" s="180"/>
      <c r="F306" s="180"/>
    </row>
    <row r="307" spans="1:6">
      <c r="A307" s="167"/>
      <c r="B307" s="87"/>
      <c r="C307" s="184"/>
      <c r="D307" s="179"/>
      <c r="E307" s="180"/>
      <c r="F307" s="180"/>
    </row>
    <row r="308" spans="1:6">
      <c r="A308" s="167"/>
      <c r="B308" s="87"/>
      <c r="C308" s="184"/>
      <c r="D308" s="179"/>
      <c r="E308" s="180"/>
      <c r="F308" s="180"/>
    </row>
    <row r="309" spans="1:6">
      <c r="A309" s="167"/>
      <c r="B309" s="87"/>
      <c r="C309" s="184"/>
      <c r="D309" s="179"/>
      <c r="E309" s="180"/>
      <c r="F309" s="180"/>
    </row>
    <row r="310" spans="1:6">
      <c r="A310" s="167"/>
      <c r="B310" s="87"/>
      <c r="C310" s="184"/>
      <c r="D310" s="179"/>
      <c r="E310" s="180"/>
      <c r="F310" s="180"/>
    </row>
    <row r="311" spans="1:6">
      <c r="B311" s="168"/>
      <c r="C311" s="184"/>
      <c r="D311" s="179"/>
      <c r="E311" s="180"/>
      <c r="F311" s="180"/>
    </row>
    <row r="312" spans="1:6">
      <c r="B312" s="168"/>
      <c r="C312" s="184"/>
      <c r="D312" s="179"/>
      <c r="E312" s="180"/>
      <c r="F312" s="180"/>
    </row>
    <row r="313" spans="1:6">
      <c r="B313" s="168"/>
      <c r="C313" s="184"/>
      <c r="D313" s="179"/>
      <c r="E313" s="180"/>
      <c r="F313" s="180"/>
    </row>
    <row r="314" spans="1:6">
      <c r="B314" s="168"/>
      <c r="C314" s="184"/>
      <c r="D314" s="179"/>
      <c r="E314" s="180"/>
      <c r="F314" s="180"/>
    </row>
    <row r="315" spans="1:6">
      <c r="B315" s="168"/>
      <c r="C315" s="184"/>
      <c r="D315" s="179"/>
      <c r="E315" s="180"/>
      <c r="F315" s="180"/>
    </row>
    <row r="316" spans="1:6">
      <c r="B316" s="168"/>
      <c r="C316" s="184"/>
      <c r="D316" s="179"/>
      <c r="E316" s="180"/>
      <c r="F316" s="180"/>
    </row>
    <row r="317" spans="1:6">
      <c r="B317" s="168"/>
      <c r="C317" s="184"/>
      <c r="D317" s="179"/>
      <c r="E317" s="180"/>
      <c r="F317" s="180"/>
    </row>
    <row r="318" spans="1:6">
      <c r="B318" s="168"/>
      <c r="C318" s="184"/>
      <c r="D318" s="179"/>
      <c r="E318" s="180"/>
      <c r="F318" s="180"/>
    </row>
    <row r="319" spans="1:6">
      <c r="B319" s="168"/>
      <c r="C319" s="184"/>
      <c r="D319" s="179"/>
      <c r="E319" s="180"/>
      <c r="F319" s="180"/>
    </row>
    <row r="320" spans="1:6">
      <c r="B320" s="168"/>
      <c r="C320" s="184"/>
      <c r="D320" s="179"/>
      <c r="E320" s="180"/>
      <c r="F320" s="180"/>
    </row>
    <row r="321" spans="1:6">
      <c r="B321" s="168"/>
      <c r="C321" s="184"/>
      <c r="D321" s="179"/>
      <c r="E321" s="180"/>
      <c r="F321" s="180"/>
    </row>
    <row r="322" spans="1:6">
      <c r="B322" s="168"/>
      <c r="C322" s="184"/>
      <c r="D322" s="179"/>
      <c r="E322" s="180"/>
      <c r="F322" s="180"/>
    </row>
    <row r="323" spans="1:6">
      <c r="B323" s="168"/>
      <c r="C323" s="184"/>
      <c r="D323" s="179"/>
      <c r="E323" s="180"/>
      <c r="F323" s="180"/>
    </row>
    <row r="324" spans="1:6">
      <c r="B324" s="168"/>
      <c r="C324" s="184"/>
      <c r="D324" s="179"/>
      <c r="E324" s="180"/>
      <c r="F324" s="180"/>
    </row>
    <row r="325" spans="1:6">
      <c r="A325" s="134"/>
      <c r="B325" s="168"/>
      <c r="C325" s="184"/>
      <c r="D325" s="179"/>
      <c r="E325" s="180"/>
      <c r="F325" s="180"/>
    </row>
    <row r="326" spans="1:6">
      <c r="B326" s="246"/>
      <c r="C326" s="184"/>
      <c r="D326" s="179"/>
      <c r="E326" s="180"/>
      <c r="F326" s="247"/>
    </row>
    <row r="327" spans="1:6">
      <c r="A327" s="170"/>
      <c r="B327" s="248"/>
      <c r="C327" s="223"/>
      <c r="D327" s="179"/>
      <c r="E327" s="179"/>
      <c r="F327" s="180"/>
    </row>
    <row r="328" spans="1:6">
      <c r="A328" s="163"/>
      <c r="B328" s="168"/>
      <c r="C328" s="184"/>
      <c r="D328" s="179"/>
      <c r="E328" s="173"/>
    </row>
    <row r="329" spans="1:6">
      <c r="A329" s="163"/>
      <c r="B329" s="168"/>
      <c r="C329" s="184"/>
      <c r="D329" s="179"/>
      <c r="E329" s="173"/>
    </row>
    <row r="330" spans="1:6">
      <c r="A330" s="163"/>
      <c r="B330" s="168"/>
      <c r="C330" s="184"/>
      <c r="D330" s="179"/>
      <c r="E330" s="173"/>
    </row>
    <row r="331" spans="1:6">
      <c r="A331" s="163"/>
      <c r="B331" s="168"/>
      <c r="C331" s="184"/>
      <c r="D331" s="179"/>
      <c r="E331" s="173"/>
    </row>
    <row r="332" spans="1:6">
      <c r="B332" s="168"/>
      <c r="C332" s="184"/>
      <c r="D332" s="179"/>
      <c r="E332" s="173"/>
    </row>
    <row r="333" spans="1:6">
      <c r="B333" s="168"/>
      <c r="C333" s="184"/>
      <c r="D333" s="179"/>
      <c r="E333" s="173"/>
    </row>
    <row r="334" spans="1:6">
      <c r="B334" s="168"/>
      <c r="C334" s="184"/>
      <c r="D334" s="179"/>
      <c r="E334" s="173"/>
    </row>
    <row r="335" spans="1:6">
      <c r="B335" s="168"/>
      <c r="C335" s="184"/>
      <c r="D335" s="179"/>
      <c r="E335" s="173"/>
    </row>
    <row r="336" spans="1:6">
      <c r="B336" s="168"/>
      <c r="C336" s="184"/>
      <c r="D336" s="179"/>
      <c r="E336" s="173"/>
    </row>
    <row r="337" spans="1:11">
      <c r="B337" s="168"/>
      <c r="C337" s="184"/>
      <c r="D337" s="179"/>
      <c r="E337" s="173"/>
    </row>
    <row r="338" spans="1:11">
      <c r="B338" s="168"/>
      <c r="C338" s="184"/>
      <c r="D338" s="179"/>
      <c r="E338" s="173"/>
    </row>
    <row r="339" spans="1:11" s="20" customFormat="1">
      <c r="A339" s="137"/>
      <c r="B339" s="249"/>
      <c r="C339" s="227"/>
      <c r="D339" s="228"/>
      <c r="E339" s="173"/>
      <c r="F339" s="173"/>
    </row>
    <row r="340" spans="1:11" s="20" customFormat="1">
      <c r="A340" s="137"/>
      <c r="B340" s="235"/>
      <c r="C340" s="227"/>
      <c r="D340" s="228"/>
      <c r="E340" s="173"/>
      <c r="F340" s="173"/>
    </row>
    <row r="341" spans="1:11" s="20" customFormat="1">
      <c r="A341" s="137"/>
      <c r="B341" s="235"/>
      <c r="C341" s="227"/>
      <c r="D341" s="228"/>
      <c r="E341" s="173"/>
      <c r="F341" s="173"/>
    </row>
    <row r="342" spans="1:11" s="20" customFormat="1">
      <c r="A342" s="137"/>
      <c r="B342" s="235"/>
      <c r="C342" s="227"/>
      <c r="D342" s="228"/>
      <c r="E342" s="173"/>
      <c r="F342" s="173"/>
    </row>
    <row r="343" spans="1:11" s="20" customFormat="1">
      <c r="A343" s="135"/>
      <c r="B343" s="169"/>
      <c r="C343" s="193"/>
      <c r="D343" s="173"/>
      <c r="E343" s="193"/>
      <c r="F343" s="193"/>
      <c r="I343" s="36"/>
      <c r="K343" s="36"/>
    </row>
    <row r="344" spans="1:11" s="20" customFormat="1">
      <c r="A344" s="136"/>
      <c r="B344" s="169"/>
      <c r="C344" s="193"/>
      <c r="D344" s="173"/>
      <c r="E344" s="193"/>
      <c r="F344" s="193"/>
      <c r="I344" s="36"/>
      <c r="K344" s="36"/>
    </row>
    <row r="345" spans="1:11" s="20" customFormat="1">
      <c r="A345" s="135"/>
      <c r="B345" s="169"/>
      <c r="C345" s="193"/>
      <c r="D345" s="173"/>
      <c r="E345" s="193"/>
      <c r="F345" s="173"/>
      <c r="I345" s="36"/>
      <c r="K345" s="36"/>
    </row>
    <row r="346" spans="1:11" s="20" customFormat="1">
      <c r="A346" s="135"/>
      <c r="B346" s="169"/>
      <c r="C346" s="193"/>
      <c r="D346" s="173"/>
      <c r="E346" s="193"/>
      <c r="F346" s="193"/>
      <c r="I346" s="36"/>
      <c r="K346" s="36"/>
    </row>
    <row r="347" spans="1:11" s="20" customFormat="1">
      <c r="A347" s="167"/>
      <c r="B347" s="169"/>
      <c r="C347" s="193"/>
      <c r="D347" s="173"/>
      <c r="E347" s="193"/>
      <c r="F347" s="193"/>
      <c r="I347" s="36"/>
      <c r="K347" s="36"/>
    </row>
    <row r="348" spans="1:11" s="20" customFormat="1">
      <c r="A348" s="167"/>
      <c r="B348" s="169"/>
      <c r="C348" s="193"/>
      <c r="D348" s="173"/>
      <c r="E348" s="193"/>
      <c r="F348" s="193"/>
      <c r="I348" s="36"/>
      <c r="K348" s="36"/>
    </row>
    <row r="349" spans="1:11" s="20" customFormat="1">
      <c r="A349" s="167"/>
      <c r="B349" s="169"/>
      <c r="C349" s="193"/>
      <c r="D349" s="173"/>
      <c r="E349" s="193"/>
      <c r="F349" s="173"/>
      <c r="I349" s="36"/>
      <c r="K349" s="36"/>
    </row>
    <row r="350" spans="1:11" s="20" customFormat="1">
      <c r="A350" s="167"/>
      <c r="B350" s="169"/>
      <c r="C350" s="193"/>
      <c r="D350" s="173"/>
      <c r="E350" s="193"/>
      <c r="F350" s="193"/>
      <c r="I350" s="36"/>
      <c r="K350" s="36"/>
    </row>
    <row r="351" spans="1:11" s="20" customFormat="1">
      <c r="A351" s="167"/>
      <c r="B351" s="169"/>
      <c r="C351" s="193"/>
      <c r="D351" s="173"/>
      <c r="E351" s="193"/>
      <c r="F351" s="193"/>
      <c r="I351" s="36"/>
      <c r="K351" s="36"/>
    </row>
    <row r="352" spans="1:11" s="20" customFormat="1">
      <c r="A352" s="167"/>
      <c r="B352" s="238"/>
      <c r="C352" s="194"/>
      <c r="D352" s="173"/>
      <c r="E352" s="193"/>
      <c r="F352" s="173"/>
    </row>
    <row r="353" spans="1:6" s="20" customFormat="1">
      <c r="A353" s="167"/>
      <c r="B353" s="238"/>
      <c r="C353" s="194"/>
      <c r="D353" s="172"/>
      <c r="E353" s="173"/>
      <c r="F353" s="173"/>
    </row>
    <row r="354" spans="1:6" s="20" customFormat="1">
      <c r="A354" s="167"/>
      <c r="B354" s="238"/>
      <c r="C354" s="194"/>
      <c r="D354" s="172"/>
      <c r="E354" s="173"/>
      <c r="F354" s="173"/>
    </row>
    <row r="355" spans="1:6" s="20" customFormat="1">
      <c r="A355" s="167"/>
      <c r="B355" s="169"/>
      <c r="C355" s="194"/>
      <c r="D355" s="172"/>
      <c r="E355" s="173"/>
      <c r="F355" s="173"/>
    </row>
    <row r="356" spans="1:6" s="20" customFormat="1">
      <c r="A356" s="163"/>
      <c r="B356" s="169"/>
      <c r="C356" s="194"/>
      <c r="D356" s="172"/>
      <c r="E356" s="173"/>
      <c r="F356" s="173"/>
    </row>
    <row r="357" spans="1:6" s="20" customFormat="1">
      <c r="A357" s="163"/>
      <c r="B357" s="169"/>
      <c r="C357" s="194"/>
      <c r="D357" s="172"/>
      <c r="E357" s="173"/>
      <c r="F357" s="173"/>
    </row>
    <row r="358" spans="1:6" s="20" customFormat="1">
      <c r="A358" s="163"/>
      <c r="B358" s="168"/>
      <c r="C358" s="184"/>
      <c r="D358" s="179"/>
      <c r="E358" s="173"/>
      <c r="F358" s="173"/>
    </row>
    <row r="359" spans="1:6" s="20" customFormat="1">
      <c r="A359" s="163"/>
      <c r="B359" s="168"/>
      <c r="C359" s="184"/>
      <c r="D359" s="179"/>
      <c r="E359" s="173"/>
      <c r="F359" s="173"/>
    </row>
    <row r="360" spans="1:6" s="20" customFormat="1">
      <c r="A360" s="163"/>
      <c r="B360" s="168"/>
      <c r="C360" s="184"/>
      <c r="D360" s="179"/>
      <c r="E360" s="173"/>
      <c r="F360" s="173"/>
    </row>
    <row r="361" spans="1:6" s="20" customFormat="1">
      <c r="A361" s="163"/>
      <c r="B361" s="168"/>
      <c r="C361" s="184"/>
      <c r="D361" s="179"/>
      <c r="E361" s="173"/>
      <c r="F361" s="173"/>
    </row>
    <row r="362" spans="1:6" s="20" customFormat="1">
      <c r="A362" s="163"/>
      <c r="B362" s="168"/>
      <c r="C362" s="184"/>
      <c r="D362" s="179"/>
      <c r="E362" s="173"/>
      <c r="F362" s="173"/>
    </row>
    <row r="363" spans="1:6" s="20" customFormat="1">
      <c r="A363" s="137"/>
      <c r="B363" s="168"/>
      <c r="C363" s="184"/>
      <c r="D363" s="179"/>
      <c r="E363" s="173"/>
      <c r="F363" s="173"/>
    </row>
    <row r="364" spans="1:6" s="20" customFormat="1">
      <c r="A364" s="137"/>
      <c r="B364" s="168"/>
      <c r="C364" s="184"/>
      <c r="D364" s="179"/>
      <c r="E364" s="173"/>
      <c r="F364" s="173"/>
    </row>
    <row r="365" spans="1:6" s="20" customFormat="1" ht="18.75" customHeight="1">
      <c r="A365" s="137"/>
      <c r="B365" s="168"/>
      <c r="C365" s="184"/>
      <c r="D365" s="179"/>
      <c r="E365" s="173"/>
      <c r="F365" s="173"/>
    </row>
    <row r="366" spans="1:6">
      <c r="B366" s="168"/>
      <c r="C366" s="184"/>
      <c r="D366" s="179"/>
      <c r="E366" s="173"/>
    </row>
    <row r="367" spans="1:6">
      <c r="B367" s="168"/>
      <c r="C367" s="184"/>
      <c r="D367" s="179"/>
      <c r="E367" s="173"/>
    </row>
    <row r="368" spans="1:6">
      <c r="B368" s="168"/>
      <c r="C368" s="184"/>
      <c r="D368" s="179"/>
      <c r="E368" s="173"/>
    </row>
    <row r="369" spans="1:5">
      <c r="B369" s="168"/>
      <c r="C369" s="184"/>
      <c r="D369" s="179"/>
      <c r="E369" s="173"/>
    </row>
    <row r="370" spans="1:5" ht="18" customHeight="1">
      <c r="B370" s="168"/>
      <c r="C370" s="184"/>
      <c r="D370" s="179"/>
      <c r="E370" s="173"/>
    </row>
    <row r="371" spans="1:5">
      <c r="B371" s="168"/>
      <c r="C371" s="184"/>
      <c r="D371" s="179"/>
      <c r="E371" s="173"/>
    </row>
    <row r="372" spans="1:5">
      <c r="A372" s="163"/>
      <c r="B372" s="168"/>
      <c r="C372" s="184"/>
      <c r="D372" s="179"/>
      <c r="E372" s="173"/>
    </row>
    <row r="373" spans="1:5">
      <c r="B373" s="168"/>
      <c r="C373" s="184"/>
      <c r="D373" s="179"/>
      <c r="E373" s="173"/>
    </row>
    <row r="374" spans="1:5">
      <c r="B374" s="168"/>
      <c r="C374" s="184"/>
      <c r="D374" s="179"/>
      <c r="E374" s="173"/>
    </row>
    <row r="375" spans="1:5" ht="15.75" customHeight="1">
      <c r="B375" s="168"/>
      <c r="C375" s="184"/>
      <c r="D375" s="179"/>
      <c r="E375" s="173"/>
    </row>
    <row r="376" spans="1:5">
      <c r="B376" s="168"/>
      <c r="C376" s="184"/>
      <c r="D376" s="179"/>
      <c r="E376" s="173"/>
    </row>
    <row r="377" spans="1:5">
      <c r="B377" s="168"/>
      <c r="C377" s="184"/>
      <c r="D377" s="179"/>
      <c r="E377" s="173"/>
    </row>
    <row r="378" spans="1:5">
      <c r="B378" s="168"/>
      <c r="C378" s="184"/>
      <c r="D378" s="179"/>
      <c r="E378" s="173"/>
    </row>
    <row r="379" spans="1:5">
      <c r="B379" s="168"/>
      <c r="C379" s="184"/>
      <c r="D379" s="179"/>
      <c r="E379" s="173"/>
    </row>
    <row r="380" spans="1:5">
      <c r="B380" s="168"/>
      <c r="C380" s="184"/>
      <c r="D380" s="179"/>
      <c r="E380" s="173"/>
    </row>
    <row r="381" spans="1:5">
      <c r="B381" s="168"/>
      <c r="C381" s="184"/>
      <c r="D381" s="179"/>
      <c r="E381" s="173"/>
    </row>
    <row r="382" spans="1:5">
      <c r="B382" s="168"/>
      <c r="C382" s="184"/>
      <c r="D382" s="179"/>
      <c r="E382" s="173"/>
    </row>
    <row r="383" spans="1:5">
      <c r="B383" s="168"/>
      <c r="C383" s="184"/>
      <c r="D383" s="179"/>
      <c r="E383" s="173"/>
    </row>
    <row r="384" spans="1:5">
      <c r="B384" s="168"/>
      <c r="C384" s="184"/>
      <c r="D384" s="179"/>
      <c r="E384" s="173"/>
    </row>
    <row r="385" spans="1:6" s="20" customFormat="1">
      <c r="A385" s="137"/>
      <c r="B385" s="168"/>
      <c r="C385" s="184"/>
      <c r="D385" s="179"/>
      <c r="E385" s="173"/>
      <c r="F385" s="173"/>
    </row>
    <row r="386" spans="1:6" s="20" customFormat="1">
      <c r="A386" s="163"/>
      <c r="B386" s="168"/>
      <c r="C386" s="184"/>
      <c r="D386" s="179"/>
      <c r="E386" s="173"/>
      <c r="F386" s="173"/>
    </row>
    <row r="387" spans="1:6" s="20" customFormat="1" ht="13.5" customHeight="1">
      <c r="A387" s="137"/>
      <c r="B387" s="168"/>
      <c r="C387" s="184"/>
      <c r="D387" s="179"/>
      <c r="E387" s="173"/>
      <c r="F387" s="173"/>
    </row>
    <row r="388" spans="1:6" s="20" customFormat="1" ht="13.5" customHeight="1">
      <c r="A388" s="137"/>
      <c r="B388" s="168"/>
      <c r="C388" s="184"/>
      <c r="D388" s="179"/>
      <c r="E388" s="173"/>
      <c r="F388" s="173"/>
    </row>
    <row r="389" spans="1:6" s="20" customFormat="1" ht="13.5" customHeight="1">
      <c r="A389" s="137"/>
      <c r="B389" s="168"/>
      <c r="C389" s="184"/>
      <c r="D389" s="179"/>
      <c r="E389" s="173"/>
      <c r="F389" s="173"/>
    </row>
    <row r="390" spans="1:6" s="20" customFormat="1" ht="13.5" customHeight="1">
      <c r="A390" s="137"/>
      <c r="B390" s="168"/>
      <c r="C390" s="184"/>
      <c r="D390" s="179"/>
      <c r="E390" s="173"/>
      <c r="F390" s="173"/>
    </row>
    <row r="391" spans="1:6" s="20" customFormat="1" ht="13.5" customHeight="1">
      <c r="A391" s="137"/>
      <c r="B391" s="168"/>
      <c r="C391" s="184"/>
      <c r="D391" s="179"/>
      <c r="E391" s="173"/>
      <c r="F391" s="173"/>
    </row>
    <row r="392" spans="1:6">
      <c r="B392" s="168"/>
      <c r="C392" s="184"/>
      <c r="D392" s="179"/>
      <c r="E392" s="173"/>
    </row>
    <row r="393" spans="1:6">
      <c r="B393" s="168"/>
      <c r="C393" s="184"/>
      <c r="D393" s="179"/>
      <c r="E393" s="173"/>
    </row>
    <row r="394" spans="1:6">
      <c r="B394" s="168"/>
      <c r="C394" s="184"/>
      <c r="D394" s="179"/>
      <c r="E394" s="173"/>
    </row>
    <row r="395" spans="1:6">
      <c r="B395" s="168"/>
      <c r="C395" s="184"/>
      <c r="D395" s="179"/>
      <c r="E395" s="173"/>
    </row>
    <row r="396" spans="1:6">
      <c r="B396" s="168"/>
      <c r="C396" s="184"/>
      <c r="D396" s="179"/>
      <c r="E396" s="173"/>
    </row>
    <row r="397" spans="1:6">
      <c r="B397" s="168"/>
      <c r="C397" s="184"/>
      <c r="D397" s="179"/>
      <c r="E397" s="173"/>
    </row>
    <row r="398" spans="1:6">
      <c r="B398" s="168"/>
      <c r="C398" s="184"/>
      <c r="D398" s="179"/>
      <c r="E398" s="173"/>
    </row>
    <row r="399" spans="1:6">
      <c r="B399" s="168"/>
      <c r="C399" s="184"/>
      <c r="D399" s="179"/>
      <c r="E399" s="173"/>
    </row>
    <row r="400" spans="1:6">
      <c r="B400" s="168"/>
      <c r="C400" s="184"/>
      <c r="D400" s="179"/>
      <c r="E400" s="173"/>
    </row>
    <row r="401" spans="2:6">
      <c r="B401" s="168"/>
      <c r="C401" s="184"/>
      <c r="D401" s="179"/>
      <c r="E401" s="173"/>
    </row>
    <row r="402" spans="2:6">
      <c r="B402" s="168"/>
      <c r="C402" s="184"/>
      <c r="D402" s="179"/>
      <c r="E402" s="173"/>
    </row>
    <row r="403" spans="2:6">
      <c r="B403" s="168"/>
      <c r="C403" s="184"/>
      <c r="D403" s="179"/>
      <c r="E403" s="173"/>
    </row>
    <row r="404" spans="2:6">
      <c r="B404" s="168"/>
      <c r="C404" s="184"/>
      <c r="D404" s="179"/>
      <c r="E404" s="173"/>
    </row>
    <row r="405" spans="2:6">
      <c r="B405" s="168"/>
      <c r="C405" s="184"/>
      <c r="D405" s="179"/>
      <c r="E405" s="173"/>
    </row>
    <row r="406" spans="2:6">
      <c r="B406" s="168"/>
      <c r="C406" s="184"/>
      <c r="D406" s="179"/>
      <c r="E406" s="173"/>
    </row>
    <row r="407" spans="2:6">
      <c r="B407" s="168"/>
      <c r="C407" s="184"/>
      <c r="D407" s="179"/>
      <c r="E407" s="173"/>
    </row>
    <row r="408" spans="2:6">
      <c r="B408" s="168"/>
      <c r="C408" s="184"/>
      <c r="D408" s="179"/>
      <c r="E408" s="173"/>
    </row>
    <row r="409" spans="2:6">
      <c r="B409" s="168"/>
      <c r="C409" s="184"/>
      <c r="D409" s="179"/>
      <c r="E409" s="180"/>
      <c r="F409" s="180"/>
    </row>
  </sheetData>
  <sheetProtection password="C07A" sheet="1" objects="1" scenarios="1"/>
  <mergeCells count="1">
    <mergeCell ref="B5:B11"/>
  </mergeCells>
  <phoneticPr fontId="4" type="noConversion"/>
  <pageMargins left="0.9055118110236221" right="0.74803149606299213" top="0.94488188976377963" bottom="0.74803149606299213" header="0.19685039370078741" footer="0"/>
  <pageSetup paperSize="9" scale="84" firstPageNumber="10" orientation="portrait" useFirstPageNumber="1" r:id="rId1"/>
  <headerFooter>
    <oddFooter>&amp;C&amp;9&amp;P&amp;R&amp;9PROJEKTANTSKI POPIS</oddFooter>
  </headerFooter>
  <rowBreaks count="2" manualBreakCount="2">
    <brk id="110" max="6" man="1"/>
    <brk id="175" max="6" man="1"/>
  </rowBreaks>
  <colBreaks count="1" manualBreakCount="1">
    <brk id="6" max="27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2013-05-06T12:19:43Z</cp:lastPrinted>
  <dcterms:created xsi:type="dcterms:W3CDTF">2004-03-05T06:51:28Z</dcterms:created>
  <dcterms:modified xsi:type="dcterms:W3CDTF">2013-07-14T17:01:46Z</dcterms:modified>
</cp:coreProperties>
</file>