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15" yWindow="-15" windowWidth="13965" windowHeight="12120" tabRatio="815" activeTab="1"/>
  </bookViews>
  <sheets>
    <sheet name="NASLOVNICA" sheetId="2" r:id="rId1"/>
    <sheet name="SKUPNA REKAPITULACIJA" sheetId="3" r:id="rId2"/>
    <sheet name="GRADBENA DELA REK" sheetId="4" r:id="rId3"/>
    <sheet name="GRADBENA DELA POPIS" sheetId="6" r:id="rId4"/>
    <sheet name="OBRTNIŠKA DELA REK" sheetId="5" r:id="rId5"/>
    <sheet name="OBRTNIŠKA DELA POPIS" sheetId="7" r:id="rId6"/>
  </sheets>
  <definedNames>
    <definedName name="_xlnm.Print_Area" localSheetId="3">'GRADBENA DELA POPIS'!$A$1:$J$409</definedName>
    <definedName name="_xlnm.Print_Area" localSheetId="5">'OBRTNIŠKA DELA POPIS'!$A$1:$G$245</definedName>
    <definedName name="_xlnm.Print_Area" localSheetId="4">'OBRTNIŠKA DELA REK'!$A$1:$F$18</definedName>
  </definedNames>
  <calcPr calcId="125725"/>
</workbook>
</file>

<file path=xl/calcChain.xml><?xml version="1.0" encoding="utf-8"?>
<calcChain xmlns="http://schemas.openxmlformats.org/spreadsheetml/2006/main">
  <c r="G20" i="3"/>
  <c r="F21" i="7"/>
  <c r="F22"/>
  <c r="F23"/>
  <c r="F24"/>
  <c r="J296" i="6"/>
  <c r="J299"/>
  <c r="J302"/>
  <c r="J305"/>
  <c r="J308"/>
  <c r="J81"/>
  <c r="J78"/>
  <c r="F80" i="7"/>
  <c r="F79"/>
  <c r="F78"/>
  <c r="F77"/>
  <c r="F76"/>
  <c r="F75"/>
  <c r="F74"/>
  <c r="F73"/>
  <c r="F72"/>
  <c r="F71"/>
  <c r="F102"/>
  <c r="F101"/>
  <c r="F66"/>
  <c r="F65"/>
  <c r="F64"/>
  <c r="F63"/>
  <c r="F62"/>
  <c r="F61"/>
  <c r="F60"/>
  <c r="F59"/>
  <c r="F58"/>
  <c r="F57"/>
  <c r="F56"/>
  <c r="F91" l="1"/>
  <c r="F90"/>
  <c r="F89"/>
  <c r="F88"/>
  <c r="F87"/>
  <c r="F86"/>
  <c r="F85"/>
  <c r="F84"/>
  <c r="F83"/>
  <c r="J293" i="6" l="1"/>
  <c r="F241" i="7"/>
  <c r="F231" l="1"/>
  <c r="F221"/>
  <c r="F211"/>
  <c r="F201"/>
  <c r="F191"/>
  <c r="F151" l="1"/>
  <c r="F9" i="5" s="1"/>
  <c r="F148" i="7"/>
  <c r="F8" i="5" s="1"/>
  <c r="F122" i="7"/>
  <c r="F6" i="5" s="1"/>
  <c r="F135" i="7"/>
  <c r="F7" i="5" s="1"/>
  <c r="F98" i="7"/>
  <c r="F95"/>
  <c r="F94"/>
  <c r="J200" i="6" l="1"/>
  <c r="J75"/>
  <c r="J63"/>
  <c r="F141" i="7" l="1"/>
  <c r="F31"/>
  <c r="F33" s="1"/>
  <c r="J95" i="6"/>
  <c r="J203"/>
  <c r="J310" s="1"/>
  <c r="J92"/>
  <c r="J46"/>
  <c r="J44"/>
  <c r="J66"/>
  <c r="J69"/>
  <c r="J72"/>
  <c r="J84"/>
  <c r="F18" i="7"/>
  <c r="F26" s="1"/>
  <c r="J86" i="6" l="1"/>
  <c r="F143" i="7"/>
  <c r="F10" i="5" s="1"/>
  <c r="F105" i="7"/>
  <c r="F5" i="5" s="1"/>
  <c r="F3"/>
  <c r="J49" i="6"/>
  <c r="C7" i="4" s="1"/>
  <c r="F181" i="7"/>
  <c r="F11" i="5"/>
  <c r="C15" i="4"/>
  <c r="F4" i="5"/>
  <c r="C17" i="4" l="1"/>
  <c r="F243" i="7"/>
  <c r="F12" i="5" s="1"/>
  <c r="F13" s="1"/>
  <c r="J372" i="6"/>
  <c r="C19" i="4" s="1"/>
  <c r="C13"/>
  <c r="J97" i="6"/>
  <c r="C9" i="4"/>
  <c r="F15" i="5" l="1"/>
  <c r="G13" i="3" s="1"/>
  <c r="C11" i="4"/>
  <c r="C21" s="1"/>
  <c r="C23" l="1"/>
  <c r="G11" i="3" s="1"/>
  <c r="G16" l="1"/>
  <c r="G18" l="1"/>
  <c r="G22" l="1"/>
</calcChain>
</file>

<file path=xl/comments1.xml><?xml version="1.0" encoding="utf-8"?>
<comments xmlns="http://schemas.openxmlformats.org/spreadsheetml/2006/main">
  <authors>
    <author>Aleš Kovač</author>
  </authors>
  <commentList>
    <comment ref="B174" authorId="0">
      <text>
        <r>
          <rPr>
            <sz val="9"/>
            <color indexed="81"/>
            <rFont val="Tahoma"/>
            <family val="2"/>
            <charset val="238"/>
          </rPr>
          <t xml:space="preserve">Glej zavihek (.xls) : Pozar. klas. SIST EN 13501-1
</t>
        </r>
      </text>
    </comment>
    <comment ref="B175" authorId="0">
      <text>
        <r>
          <rPr>
            <sz val="9"/>
            <color indexed="81"/>
            <rFont val="Tahoma"/>
            <family val="2"/>
            <charset val="238"/>
          </rPr>
          <t>Glej zavihek (.xls) : Pozar. klas. SIST EN 13501-1</t>
        </r>
        <r>
          <rPr>
            <b/>
            <sz val="9"/>
            <color indexed="81"/>
            <rFont val="Tahoma"/>
            <family val="2"/>
            <charset val="238"/>
          </rPr>
          <t xml:space="preserve">
</t>
        </r>
        <r>
          <rPr>
            <sz val="9"/>
            <color indexed="81"/>
            <rFont val="Tahoma"/>
            <family val="2"/>
            <charset val="238"/>
          </rPr>
          <t xml:space="preserve">
</t>
        </r>
      </text>
    </comment>
    <comment ref="B176" authorId="0">
      <text>
        <r>
          <rPr>
            <sz val="8"/>
            <color indexed="81"/>
            <rFont val="Tahoma"/>
            <family val="2"/>
            <charset val="238"/>
          </rPr>
          <t xml:space="preserve">
Izračun se lahko izvede z aplikacijo </t>
        </r>
        <r>
          <rPr>
            <b/>
            <sz val="8"/>
            <color indexed="81"/>
            <rFont val="Tahoma"/>
            <family val="2"/>
            <charset val="238"/>
          </rPr>
          <t>JUBIZOL Engineering</t>
        </r>
        <r>
          <rPr>
            <sz val="8"/>
            <color indexed="81"/>
            <rFont val="Tahoma"/>
            <family val="2"/>
            <charset val="238"/>
          </rPr>
          <t xml:space="preserve"> na spletni strani www.jub.si</t>
        </r>
      </text>
    </comment>
  </commentList>
</comments>
</file>

<file path=xl/sharedStrings.xml><?xml version="1.0" encoding="utf-8"?>
<sst xmlns="http://schemas.openxmlformats.org/spreadsheetml/2006/main" count="407" uniqueCount="241">
  <si>
    <t>REKAPITULACIJA</t>
  </si>
  <si>
    <t>varnostni načrt</t>
  </si>
  <si>
    <t>GRADBENA DELA</t>
  </si>
  <si>
    <t>ZEMELJSKA DELA</t>
  </si>
  <si>
    <t>TESARSKA DELA</t>
  </si>
  <si>
    <t>ZIDARSKA DELA</t>
  </si>
  <si>
    <t>1.</t>
  </si>
  <si>
    <t>Priprava, zavarovanje, in organizacija gradbišča z vsemi</t>
  </si>
  <si>
    <t>pomožnimi objekti (pisarniški kontejnarji), z enostavnimi</t>
  </si>
  <si>
    <t>opozorilnimi demontažnimi gradbiščnimi ograjami (PVC),</t>
  </si>
  <si>
    <t>s potrebnimi instalacijami, dopeljavo potrebnih strojev in</t>
  </si>
  <si>
    <t>orodij, odstranitvijo humusa na mestu gradbiščnih objektov,</t>
  </si>
  <si>
    <t>z zagotovitvijo varnostnih in higiensko tehničnih pogojev</t>
  </si>
  <si>
    <t>(montažne WC kabine - najem) in z vsemi predpisnimi</t>
  </si>
  <si>
    <t>oznakami gradbišča.</t>
  </si>
  <si>
    <t>ocena</t>
  </si>
  <si>
    <t>ur</t>
  </si>
  <si>
    <t>m2</t>
  </si>
  <si>
    <t>m3</t>
  </si>
  <si>
    <t>A.)</t>
  </si>
  <si>
    <t>I.</t>
  </si>
  <si>
    <t>PRIPRAVLJALNA DELA</t>
  </si>
  <si>
    <t>II.</t>
  </si>
  <si>
    <t>RUŠITVENA DELA</t>
  </si>
  <si>
    <t>III.</t>
  </si>
  <si>
    <t>IV.</t>
  </si>
  <si>
    <t>ARMIRANO-BETONSKA DELA</t>
  </si>
  <si>
    <t>V.</t>
  </si>
  <si>
    <t>VI.</t>
  </si>
  <si>
    <t>VII.</t>
  </si>
  <si>
    <t>KANALIZACIJA</t>
  </si>
  <si>
    <t>S K U P A J:</t>
  </si>
  <si>
    <t xml:space="preserve">IV. </t>
  </si>
  <si>
    <t>ARMIRANOBETONSKA DELA</t>
  </si>
  <si>
    <t>A….GRADBENA DELA</t>
  </si>
  <si>
    <t>B…OBRTNIŠKA DELA</t>
  </si>
  <si>
    <t>SKUPAJ:</t>
  </si>
  <si>
    <t>SKUPAJ z ddv-jem:</t>
  </si>
  <si>
    <t>OBRTNIŠKA DELA</t>
  </si>
  <si>
    <t>KLJUČAVNIČARSKA DELA</t>
  </si>
  <si>
    <t xml:space="preserve"> </t>
  </si>
  <si>
    <t>tehničnimi predpisi in normativi za tovrstna dela ter ob upoštevanju</t>
  </si>
  <si>
    <t xml:space="preserve">predpisov iz varstva pri delu. Tehnološke risbe za proizvodnjo mora </t>
  </si>
  <si>
    <t xml:space="preserve">izvajalec del izdelati v skladu s projektno dokumentacijo, katero </t>
  </si>
  <si>
    <t>mora pregledati in s podpisom potrditi arhitekt.</t>
  </si>
  <si>
    <t>SPLOŠNI POGOJI ZA IZVAJANJE DEL:</t>
  </si>
  <si>
    <t>Enotna cena mora vsebovati:</t>
  </si>
  <si>
    <t xml:space="preserve"> - merjenje na objektu</t>
  </si>
  <si>
    <t xml:space="preserve"> - izdelava tehnoloških risb za proizvodnjo s potrebnimi detajli</t>
  </si>
  <si>
    <t xml:space="preserve"> - izdelava elementov v delavnici in montaži na objektu</t>
  </si>
  <si>
    <t xml:space="preserve"> - vsa potrebna dela do končnega izdelka</t>
  </si>
  <si>
    <t xml:space="preserve"> - ves potreben glavni, pomožni, pritrdilni in vezni material</t>
  </si>
  <si>
    <t xml:space="preserve"> - vsa pomožna delovna sredstva, kot so odri, lestve</t>
  </si>
  <si>
    <t xml:space="preserve"> - preizkus materiala predvidenega za vgrajevanje in kvalitet z atesti</t>
  </si>
  <si>
    <t xml:space="preserve"> - čiščenje prostorov in odvoz odpadnega materiala na stalno deponijo</t>
  </si>
  <si>
    <t>VIII.</t>
  </si>
  <si>
    <t>IX.</t>
  </si>
  <si>
    <t>X.</t>
  </si>
  <si>
    <t>Nakladanje odpadkov (les, kovina, steklo…..) na kamion in odvoz na stalno deponijo</t>
  </si>
  <si>
    <t>B/ OBRTNIŠKA  DELA</t>
  </si>
  <si>
    <t>V. KERAMIČARSKA DELA</t>
  </si>
  <si>
    <t>VIII. SLIKOPLESKARSKA DELA</t>
  </si>
  <si>
    <t xml:space="preserve">   </t>
  </si>
  <si>
    <t>-</t>
  </si>
  <si>
    <t>B/</t>
  </si>
  <si>
    <t>KROVSKO IN KLEPARSKA DELA</t>
  </si>
  <si>
    <t>KERAMIČARSKA DELA</t>
  </si>
  <si>
    <t>MONTAŽNI STROP IN STENE</t>
  </si>
  <si>
    <t>SLIKOPLESKARSKA DELA</t>
  </si>
  <si>
    <t>NARAVNI KAMEN</t>
  </si>
  <si>
    <t>FASADERSKA DELA</t>
  </si>
  <si>
    <t>OBRTNIŠKA DELA SKUPAJ:</t>
  </si>
  <si>
    <t>OCENA INVESTICIJE</t>
  </si>
  <si>
    <t xml:space="preserve">OBJEKT: </t>
  </si>
  <si>
    <t>LOKACIJA:</t>
  </si>
  <si>
    <t>TALNE OBLOGE</t>
  </si>
  <si>
    <t>I. KROVSKA IN KLEPARSKA DELA</t>
  </si>
  <si>
    <t>II. KLJUČAVNIČARSKA DELA</t>
  </si>
  <si>
    <t>S temi popisi je zajeta ocena investicije za izvedbo gradbenih in obrtniških del za</t>
  </si>
  <si>
    <t>kos</t>
  </si>
  <si>
    <t>m1</t>
  </si>
  <si>
    <t>pred začetkom del na fasadi je potrebno temeljito preveriti stanje ometov s pretrkavanjem, omete, ki se</t>
  </si>
  <si>
    <t xml:space="preserve">luščijo in podvotljena mesta je dopustno odstraniti, omete, ki so trdni,  je potrebno ohraniti. </t>
  </si>
  <si>
    <t xml:space="preserve">ENERGETSKA SANACIJA </t>
  </si>
  <si>
    <t>LJUBLJANA</t>
  </si>
  <si>
    <t>Ravnost fasadnih površin in podlage izvajati-kontrolirati v skladu z  DIN 18202 in ÖNORM B 2259</t>
  </si>
  <si>
    <t>IZBRANI IZVAJALEC MORA DOSLEDNO UPOŠTEVATI NAVODILA ZA IZVEDBO PO TEHNIČNIH LISTIH, ZA VGRAJENE MATERIALE IN SISTEME. Pri izvedbi upoštevati, da se vse okenske in vratne odprtina obdelajo s PVC vogalniki z mrežico( vertikalni zunanji rob).  Vse kontaknte površine med špaletami in okvirji stavbnega pohištva (okna, vrata) z npr. Jubizol špaletnim profilom. Na zunanjih robovih zgornjih-horizontalnih  špalet nad okni in vrati se vgradi npr. Jubizol PVC odkapni profil. Vsi vogali objekta morajo biti obdelani s PVC vogalniki, kot tudi izvedeno diagonalno armiranje s kosi armaturne mrežice dimenzij 30x50cm, na vseh vogalih okenskih in vratnih odprtin. Fasader mora v ponudbi upoštevati vgradnjo predpisanih PVC elementov (vogalniki, odkapniki, špaletni profili), ustrezne količine (metraže) izvleče iz priložene dokumentacije in po potrebi z dodatnimi izmerami oziroma z ogledom objekta pred oddajo ponudbe!!! Pred lepljenjem izolacijskih plošče je potrebno izvesti predpripravo vseh ravnin s sidri in žico, ter zagotoviti horizontalno in vertikalno ravnino.</t>
  </si>
  <si>
    <t xml:space="preserve"> mesta odstranjenih ometov je potrebno označiti na kartografski podlogi (lahko tudi na fotografiji)</t>
  </si>
  <si>
    <t>Demontaža napisnih tabel, konzol  ter hramba za ponovno namestitev.</t>
  </si>
  <si>
    <t>Emisije hlapnih organskih</t>
  </si>
  <si>
    <t>Visokotlačno čiščenje temelnega zidca.</t>
  </si>
  <si>
    <t>Opravila v zvezi z demontažo in ponovno montažo posameznih elementov.</t>
  </si>
  <si>
    <t xml:space="preserve">III. STAVBNO POHIŠTVO </t>
  </si>
  <si>
    <t>Iz oken se pri običajnih pogojih uporabe ne smejo sproščati ali lužiti zdravju škodljive snovi, za</t>
  </si>
  <si>
    <t>Splošni pogoji</t>
  </si>
  <si>
    <t>katere velja eno ali več  standardnih opozoril, stavkov za nevarnost ali previdnostnih</t>
  </si>
  <si>
    <t>stavkov iz zakona, ki ureja kemikalije skladno z Uredbo o zelenem javnem naročanju - priloga 7.</t>
  </si>
  <si>
    <t>Zbijanje poškodovanih fasadnih ometov, do zdrave podlage</t>
  </si>
  <si>
    <t>Vgradnja odstranjenih in deponiranih odtočnih cevi strešnih vod, s sidranjem v fasadne stene (nova pritrdila) , s priklopom na obstoječe strešne žlebove, s predelavo kotlička in priklopom na obstoječe  peskolovne jaške.</t>
  </si>
  <si>
    <t>V ceni vseh postavk je zajeti vsa dela, ves osnovni, pritrdilni in tesnilni material, vse prenose, vse za gotove vgrajene elemente. Vsa stikovanja in pritrditve  je  izvesti kvalitetno, po detajlih. Zrakotestna vgradnja, predviena je vgradnja stavbnega pohištva po sistemu RAL.</t>
  </si>
  <si>
    <t>Naprava kompletne sestave fasadne obloge na zidane fasadne stene.</t>
  </si>
  <si>
    <t xml:space="preserve">Sistemska rešitev proizvajalca fasadne obloge, z vsemi potrebnimi sloji, sidranjem in lepljenjem izolacije v podlago glede na zahteve proizvajalca, z upoštevanjem klimatske cone, veternih pogojev, višine..... </t>
  </si>
  <si>
    <t>Izvajalec mora v ceni zajeti vse potrebne dodatke in ukrepe zaradi vremenskih pogojev (zaščita fasade...)</t>
  </si>
  <si>
    <t>fasadna obloga fasadnih sten</t>
  </si>
  <si>
    <t>Špalete odprtin se izvede s 3cm EPS in fasadno oblogo, kar je zajeti v ceni postavke.</t>
  </si>
  <si>
    <t>kpl</t>
  </si>
  <si>
    <t>Zasipi jarkov po izvedbi izolacije cokla fasade, z materialom deponiranim na gradbišču, z utrjevanjem in nabijanjem v plasteh.</t>
  </si>
  <si>
    <t>X. FASADERSKA DELA</t>
  </si>
  <si>
    <t>STAVBNO POHIŠTVO</t>
  </si>
  <si>
    <t>O3</t>
  </si>
  <si>
    <t>O5</t>
  </si>
  <si>
    <t>O6</t>
  </si>
  <si>
    <t>O7</t>
  </si>
  <si>
    <t xml:space="preserve">ODKAPNIK: ALU pokrivni odkapni profil na okvirju in krilu </t>
  </si>
  <si>
    <t>SILIKON: transparentni</t>
  </si>
  <si>
    <t>TESNILO: 2 x</t>
  </si>
  <si>
    <t>NOTRANJE POLICE:  PVC, svetli marmor, globine do 30 cm, po izboru projektanta</t>
  </si>
  <si>
    <t>Stik okenskega okvirja in zidu se zaključi z letvico širine do 10cm.</t>
  </si>
  <si>
    <t>Slikarska obdelava okenskih špalet z notranje strani, širine 30 cm, 2 x glajenje in brušenje, izvedba osnovnega premaza z Akril emulzijo ter 2 x premaz z Jupolom.</t>
  </si>
  <si>
    <t xml:space="preserve">V ceni vseh postavk je zajeti vsa dela, ves osnovni, pritrdilni in tesnilni material, vse prenose, vse za gotove vgrajene elemente. Vsa stikovanja in pritrditve  je potrebno izvesti kvalitetno, po detajlih. </t>
  </si>
  <si>
    <t>Izdelava kovinskega fasadnega odra višine do 8 m  za potrebe izdelave fasade …amortizacijska doba 45 dni. V ceni upoštevati izdelavo zaščite iz jute.</t>
  </si>
  <si>
    <t>Sidranje: JUBIZOL PLASTIČNA SIDRA S KOVINSKIM JEDROM     (4 sider/m2)</t>
  </si>
  <si>
    <t>Lepilo: JUBIZOL lepilna malta (debeline 5-20 mm)</t>
  </si>
  <si>
    <t>Sidranje: PLASTIČNA SIDRA S KOVINSKIM JEDROM                   EJOT STR-U     (6 sider/m2), izvedba po priloženi shemi!</t>
  </si>
  <si>
    <t xml:space="preserve">Osnovni omet: JUBIZOL lepilna malta (debeline 4 - 5 mm) </t>
  </si>
  <si>
    <t xml:space="preserve">Armaturna mrežica: 160 g/m2 </t>
  </si>
  <si>
    <t>Osnovni premaz: UNIGRUND v odtenku dekorativnega ometa</t>
  </si>
  <si>
    <t>Dekorativni omet: SILIKONSKI GLAJEN OMET 2,0 mm (odtenek I - IV. cenovni razred )</t>
  </si>
  <si>
    <t>Lepilo: JUBIZOL LEPILNA MALTA (debeline 5-20 mm)</t>
  </si>
  <si>
    <t xml:space="preserve">Osnovni omet: JUBIZOL lepilna malta (debeline min. 4-5 mm) </t>
  </si>
  <si>
    <t>MIZARSKA DELA</t>
  </si>
  <si>
    <t>IV. MIZARSKA DELA</t>
  </si>
  <si>
    <t>XI.</t>
  </si>
  <si>
    <t>NEPREDVIDENA DELA 5%</t>
  </si>
  <si>
    <t>C…projektatski nadzor</t>
  </si>
  <si>
    <t>RAL montaža.</t>
  </si>
  <si>
    <t xml:space="preserve">Sidranje: JUBIZOL PLASTIČNA SIDRA S KOVINSKIM JEDROM    </t>
  </si>
  <si>
    <t>Vse mere je potrebno preveriti na licu mesta. V ceni je potrebno zajeti vse eventuelne potrebne slepe okvirje in podkonstrukcijo ter podlago za vgradnjo elementov.</t>
  </si>
  <si>
    <t>ZUNANJE POLICE: aluminij, globine do 30 cm, izvedene na nosilni OSB konstrukciji, barva ALU natur</t>
  </si>
  <si>
    <t>TOPLOTNA PREHODNOST: Ug=0,7 W/m2K, Uw= &lt;1,0 W/m2K</t>
  </si>
  <si>
    <t>TIP:okno iz  PVC profilov (npr Rehau)</t>
  </si>
  <si>
    <t xml:space="preserve">OKOVJE: vrtljivo nagibno okovje </t>
  </si>
  <si>
    <t>barva: bela/rjava</t>
  </si>
  <si>
    <t>Cementni hidroizolacijski premaz Hidrozol</t>
  </si>
  <si>
    <t>Rušenje AB nadstreškov , podesta in stopnic, kompletno z nakladanjem in odvozom na deponijo</t>
  </si>
  <si>
    <t>Demontaža starega ter dobava in montaža novega strelovoda iz aluminijaste strelovodne žice deb. 8 mm z tipskimi nosilci in vsemi spoji in zaščitami in meritvami.</t>
  </si>
  <si>
    <t>Izvedba pasu obstoječih pranih plošč, širine 80cm, z utrditvijo podlage – tampon.</t>
  </si>
  <si>
    <t>Odstranitev pasu pranih plošč, širine 80 cm in odkop zemljine in nasutja širine 60 cm v globini do 1m, z odvozom zemljine na gradbiščno deponijo.</t>
  </si>
  <si>
    <t>V ceni vseh postavk zajeti vsa pomožna dela, ves material in prenose, nakladanje na prevozno sredstvo ter odvoz na stalno deponijo s plačilom vseh taks in dostavo evidenčnih listov odpadkov.  Vse rušitve po projektu. Vse rušitve nosilnih konstrukcij je izvajati po navodilu statika z vsemi potrebnimi podpornimi konstrukcijami. Odvoz odpadkov je izvesti v skladu s pravilniki o ravnanju z odpadki. V ceni vseh postavk je potrebno zajeti vse potrebne delovne, lovilne in fasadne  odre.</t>
  </si>
  <si>
    <t>Demontaža posamičnih  vertikalnih žlebov in priprava za ponovno namestitev</t>
  </si>
  <si>
    <t>Toplotna izolacija stropa z mineralno volno, parno zaporo - delno pohodno, debeline 30cm ,toplotna prehodnost novega podstresja v stavbi U=&lt;0,12 W/m2K.</t>
  </si>
  <si>
    <t>Dobava in montaža novih rešetk zračnikov z podaljsanjem cevi v fasadi.</t>
  </si>
  <si>
    <t>spojin v gradbenih proizvodih, ki bodo uporabljeni pri gradnji, ne smejo presegati vrednosti,</t>
  </si>
  <si>
    <t>določenih v evropskem standardu za določitev emisij SIST EN ISO 16000-9, SIST EN ISO</t>
  </si>
  <si>
    <t>16000-10, SIST EN ISO 16000-11 ali v enakovrednem standardu.</t>
  </si>
  <si>
    <t>kovinska podkonstrukcija</t>
  </si>
  <si>
    <t>energetsko sanacijo fasade vrtca Najdihojca enota Palček , Gorazdova 6 v Ljubljani</t>
  </si>
  <si>
    <t xml:space="preserve">AB nadstrešek dim. 1,10 x 1,00 x deb. 0,15 m </t>
  </si>
  <si>
    <t xml:space="preserve">Stopnice z podestomdim.1,10 x3,50 x deb. 0,25 </t>
  </si>
  <si>
    <t>Demontaža in ponovna montaža vhodnega podesta pri vratih OV2</t>
  </si>
  <si>
    <t>Dobava in montaža zračnikov podstrešja dim. 30x30 cm.</t>
  </si>
  <si>
    <t>Zidanje zidu iz Siporexa deb. 30 cm vključno z vsemi transporti.</t>
  </si>
  <si>
    <t>Predelava in prilagoditev obstoječih rešetk obstoječih svetlobnih jaškov.</t>
  </si>
  <si>
    <t>obst. dim. 80/110  - nova dim 60/110 cm</t>
  </si>
  <si>
    <t>a</t>
  </si>
  <si>
    <t>obst. dim. 122/160  - nova dim 102/140cm</t>
  </si>
  <si>
    <t>obst. dim. 80/355  - nova dim 60/355 cm</t>
  </si>
  <si>
    <t>obst. dim. 80/600  - nova dim 60/600cm</t>
  </si>
  <si>
    <t>OO1</t>
  </si>
  <si>
    <t>OO2</t>
  </si>
  <si>
    <t>OO3</t>
  </si>
  <si>
    <t>OO4</t>
  </si>
  <si>
    <t>OO5</t>
  </si>
  <si>
    <t>OO6</t>
  </si>
  <si>
    <t>OO7</t>
  </si>
  <si>
    <t>OO8</t>
  </si>
  <si>
    <t>OO9</t>
  </si>
  <si>
    <t xml:space="preserve">Demontaža starih zunajih polic in  montaža novih zunajih ALU polic širine 30 cm in eventuelna predelava senčil.  </t>
  </si>
  <si>
    <t>110/300</t>
  </si>
  <si>
    <t>100/200</t>
  </si>
  <si>
    <t>110/210</t>
  </si>
  <si>
    <t>110/88</t>
  </si>
  <si>
    <t>100/210</t>
  </si>
  <si>
    <t>180/210</t>
  </si>
  <si>
    <t>155/210</t>
  </si>
  <si>
    <t>180/300</t>
  </si>
  <si>
    <t>155/300</t>
  </si>
  <si>
    <t>O8</t>
  </si>
  <si>
    <t>okno dim.: 284X120</t>
  </si>
  <si>
    <t>O9*</t>
  </si>
  <si>
    <t>O1*</t>
  </si>
  <si>
    <t>O2*</t>
  </si>
  <si>
    <t>O4*</t>
  </si>
  <si>
    <t>O10*</t>
  </si>
  <si>
    <t>O11</t>
  </si>
  <si>
    <t>94/210</t>
  </si>
  <si>
    <t>82/88</t>
  </si>
  <si>
    <t>255/210</t>
  </si>
  <si>
    <t>160/210</t>
  </si>
  <si>
    <t>100/88</t>
  </si>
  <si>
    <t>140/88</t>
  </si>
  <si>
    <t>100/171</t>
  </si>
  <si>
    <t>* OKNO Z RAZŠIRITVENIM PROFILOM</t>
  </si>
  <si>
    <t>V1L*</t>
  </si>
  <si>
    <t>V2L*</t>
  </si>
  <si>
    <t>160/300</t>
  </si>
  <si>
    <t>140/300</t>
  </si>
  <si>
    <t>V3L</t>
  </si>
  <si>
    <t>V5L</t>
  </si>
  <si>
    <t>Dobava in montaža zunanjih polnih pvc vhodnih vrat.  Vratno krilo opremljeno z  ključavnico, kljuko in samozapiralom. Barva podboja in vrat po izbiri projektanta. Uw= &lt;1,10w/m2K, Ral montaža.Vrata opremljena z evakuacijsko kljuko.</t>
  </si>
  <si>
    <t>Dobava in montaža zunanjih pvc vhodnih vrat z nadsvetlobo. Zastekljeno s troslojnim termopanom u=0,6 W/m2K, kaljeno steklo. Vratno krilo opremljeno z električno ključavnico, kljuko in samozapiralom. Barva podboja in vrat po izbiri projektanta. Uw= &lt;1,10w/m2K, Ral montaža.Vrata opremljena z evakuacijsko kljuko.</t>
  </si>
  <si>
    <t>90/218</t>
  </si>
  <si>
    <t>V5D</t>
  </si>
  <si>
    <t>Kompletna izdelava, dobava in montaža zunanjih premičnih žaluzij šir.80 mm, iz aluminijastih lamel. Lamele z možnostjo obračanja naklona, z bočnimi aluminijastimi vodili, monokomandnim upravljanjem, podometne izvedbe. Notranje vodilo - alu palica, kompletno s pomičnim komarnikom, omarica zgoraj skrita v  alu okvir, skupaj z dobavo materiala, vključno veznim, ostalimi potrebnimi deli in prenosi, barva ALU natur.</t>
  </si>
  <si>
    <t>Demontaža lesene varnostne in ločilne ograje na kovinski podkonstrukciji.</t>
  </si>
  <si>
    <t>Rušenje AB zidu š=25 cm vključno z odvozom na stalno deponijo.</t>
  </si>
  <si>
    <t>Izdelava toplotne izolacije strehe z trdo kameno volno d = 28 cm in zaključnim slojem iz sarnafilske folije (Sika) vključno z vsemi zaključki.</t>
  </si>
  <si>
    <t>Izdelava novega betonskega podesta MB 30 dim. 1,10 x 3,50 m. Površina zaglajena z cementno malto. V ceni všteta pripravljalna dela, vsi opaži in armatura.</t>
  </si>
  <si>
    <t>Vrtec NAJDIHOJCA, enota PALČEK, Gorazdova 6</t>
  </si>
  <si>
    <t>V določenih postavkah popisa so navedeni proizvajalci in tipi posamezne opreme in materialov s čemer so natančno opredeljene njene tehnične lastnosti. Ponudnik lahko ponudi nadomestno opremo drugega proizvajalca in tipa pri čemer morajo tehnične lastnosti ponujene opreme biti enakovredne ali boljše od tistih v popisu. Vse morebitne posledice zaradi spremembe tipov opreme, vključno s morebitnimi spremembami oz. dopolnitvami PZI, stroškovno in časovno bremenijo ponudnika.   </t>
  </si>
  <si>
    <r>
      <t xml:space="preserve">Evropsko tehnično soglasje </t>
    </r>
    <r>
      <rPr>
        <b/>
        <sz val="10"/>
        <rFont val="Calibri"/>
        <family val="2"/>
        <charset val="238"/>
        <scheme val="minor"/>
      </rPr>
      <t>ETA</t>
    </r>
    <r>
      <rPr>
        <sz val="10"/>
        <rFont val="Calibri"/>
        <family val="2"/>
        <charset val="238"/>
        <scheme val="minor"/>
      </rPr>
      <t>, pridobljeno po določilih smernice za evropska tehnična soglasja ETAG 004</t>
    </r>
  </si>
  <si>
    <r>
      <rPr>
        <b/>
        <sz val="10"/>
        <rFont val="Calibri"/>
        <family val="2"/>
        <charset val="238"/>
        <scheme val="minor"/>
      </rPr>
      <t>EC izjave o skladnosti</t>
    </r>
    <r>
      <rPr>
        <sz val="10"/>
        <rFont val="Calibri"/>
        <family val="2"/>
        <charset val="238"/>
        <scheme val="minor"/>
      </rPr>
      <t xml:space="preserve">, da zaključni sloj - dekorativni omet, ustreza zahtevam </t>
    </r>
    <r>
      <rPr>
        <b/>
        <sz val="10"/>
        <rFont val="Calibri"/>
        <family val="2"/>
        <charset val="238"/>
        <scheme val="minor"/>
      </rPr>
      <t>SIST EN 15824</t>
    </r>
  </si>
  <si>
    <r>
      <rPr>
        <b/>
        <sz val="10"/>
        <rFont val="Calibri"/>
        <family val="2"/>
        <charset val="238"/>
        <scheme val="minor"/>
      </rPr>
      <t>EC izjave o skladnosti</t>
    </r>
    <r>
      <rPr>
        <sz val="10"/>
        <rFont val="Calibri"/>
        <family val="2"/>
        <charset val="238"/>
        <scheme val="minor"/>
      </rPr>
      <t xml:space="preserve">, da zunanji toplotnoizolacijski </t>
    </r>
    <r>
      <rPr>
        <b/>
        <sz val="10"/>
        <rFont val="Calibri"/>
        <family val="2"/>
        <charset val="238"/>
        <scheme val="minor"/>
      </rPr>
      <t xml:space="preserve">sistem </t>
    </r>
    <r>
      <rPr>
        <sz val="10"/>
        <rFont val="Calibri"/>
        <family val="2"/>
        <charset val="238"/>
        <scheme val="minor"/>
      </rPr>
      <t xml:space="preserve">z ometom, </t>
    </r>
    <r>
      <rPr>
        <b/>
        <sz val="10"/>
        <rFont val="Calibri"/>
        <family val="2"/>
        <charset val="238"/>
        <scheme val="minor"/>
      </rPr>
      <t>skladen z</t>
    </r>
    <r>
      <rPr>
        <sz val="10"/>
        <rFont val="Calibri"/>
        <family val="2"/>
        <charset val="238"/>
        <scheme val="minor"/>
      </rPr>
      <t xml:space="preserve"> zahtevami evropskega tehničnega soglasja </t>
    </r>
    <r>
      <rPr>
        <b/>
        <sz val="10"/>
        <rFont val="Calibri"/>
        <family val="2"/>
        <charset val="238"/>
        <scheme val="minor"/>
      </rPr>
      <t>ETA</t>
    </r>
  </si>
  <si>
    <r>
      <rPr>
        <b/>
        <sz val="10"/>
        <rFont val="Calibri"/>
        <family val="2"/>
        <charset val="238"/>
        <scheme val="minor"/>
      </rPr>
      <t>Pisna garancija</t>
    </r>
    <r>
      <rPr>
        <sz val="10"/>
        <rFont val="Calibri"/>
        <family val="2"/>
        <charset val="238"/>
        <scheme val="minor"/>
      </rPr>
      <t xml:space="preserve"> </t>
    </r>
    <r>
      <rPr>
        <b/>
        <sz val="10"/>
        <rFont val="Calibri"/>
        <family val="2"/>
        <charset val="238"/>
        <scheme val="minor"/>
      </rPr>
      <t>za certificiran fasadni</t>
    </r>
    <r>
      <rPr>
        <sz val="10"/>
        <rFont val="Calibri"/>
        <family val="2"/>
        <charset val="238"/>
        <scheme val="minor"/>
      </rPr>
      <t xml:space="preserve"> sistem v dobi minimalno </t>
    </r>
    <r>
      <rPr>
        <b/>
        <sz val="10"/>
        <rFont val="Calibri"/>
        <family val="2"/>
        <charset val="238"/>
        <scheme val="minor"/>
      </rPr>
      <t>10 let</t>
    </r>
    <r>
      <rPr>
        <sz val="10"/>
        <rFont val="Calibri"/>
        <family val="2"/>
        <charset val="238"/>
        <scheme val="minor"/>
      </rPr>
      <t>, iz strani proizvajalca fasadnega sistema</t>
    </r>
  </si>
  <si>
    <r>
      <rPr>
        <b/>
        <sz val="10"/>
        <rFont val="Calibri"/>
        <family val="2"/>
        <charset val="238"/>
        <scheme val="minor"/>
      </rPr>
      <t>Toplotnoizolacijski sistem</t>
    </r>
    <r>
      <rPr>
        <sz val="10"/>
        <rFont val="Calibri"/>
        <family val="2"/>
        <charset val="238"/>
        <scheme val="minor"/>
      </rPr>
      <t xml:space="preserve"> s proizvodi iz ekspandiranega polistirena (</t>
    </r>
    <r>
      <rPr>
        <b/>
        <sz val="10"/>
        <rFont val="Calibri"/>
        <family val="2"/>
        <charset val="238"/>
        <scheme val="minor"/>
      </rPr>
      <t>EPS</t>
    </r>
    <r>
      <rPr>
        <sz val="10"/>
        <rFont val="Calibri"/>
        <family val="2"/>
        <charset val="238"/>
        <scheme val="minor"/>
      </rPr>
      <t xml:space="preserve">), mora </t>
    </r>
    <r>
      <rPr>
        <b/>
        <sz val="10"/>
        <rFont val="Calibri"/>
        <family val="2"/>
        <charset val="238"/>
        <scheme val="minor"/>
      </rPr>
      <t>dosegati zahteve požarnega razreda B - s1, d0</t>
    </r>
  </si>
  <si>
    <r>
      <rPr>
        <b/>
        <sz val="10"/>
        <rFont val="Calibri"/>
        <family val="2"/>
        <charset val="238"/>
        <scheme val="minor"/>
      </rPr>
      <t>Toplotnoizolacijski sistem</t>
    </r>
    <r>
      <rPr>
        <sz val="10"/>
        <rFont val="Calibri"/>
        <family val="2"/>
        <charset val="238"/>
        <scheme val="minor"/>
      </rPr>
      <t xml:space="preserve"> s proizvodi iz mineralne volne (</t>
    </r>
    <r>
      <rPr>
        <b/>
        <sz val="10"/>
        <rFont val="Calibri"/>
        <family val="2"/>
        <charset val="238"/>
        <scheme val="minor"/>
      </rPr>
      <t>MW</t>
    </r>
    <r>
      <rPr>
        <sz val="10"/>
        <rFont val="Calibri"/>
        <family val="2"/>
        <charset val="238"/>
        <scheme val="minor"/>
      </rPr>
      <t xml:space="preserve">) , mora </t>
    </r>
    <r>
      <rPr>
        <b/>
        <sz val="10"/>
        <rFont val="Calibri"/>
        <family val="2"/>
        <charset val="238"/>
        <scheme val="minor"/>
      </rPr>
      <t>dosegati zahteve požarnega razreda A2 - s1, d0</t>
    </r>
  </si>
  <si>
    <r>
      <rPr>
        <b/>
        <sz val="10"/>
        <rFont val="Calibri"/>
        <family val="2"/>
        <charset val="238"/>
        <scheme val="minor"/>
      </rPr>
      <t>Izračun obtežbe vetra</t>
    </r>
    <r>
      <rPr>
        <sz val="10"/>
        <rFont val="Calibri"/>
        <family val="2"/>
        <charset val="238"/>
        <scheme val="minor"/>
      </rPr>
      <t xml:space="preserve"> v skladu z (</t>
    </r>
    <r>
      <rPr>
        <b/>
        <sz val="10"/>
        <rFont val="Calibri"/>
        <family val="2"/>
        <charset val="238"/>
        <scheme val="minor"/>
      </rPr>
      <t>EN 1991 Eurocode 1 Actions</t>
    </r>
    <r>
      <rPr>
        <sz val="10"/>
        <rFont val="Calibri"/>
        <family val="2"/>
        <charset val="238"/>
        <scheme val="minor"/>
      </rPr>
      <t xml:space="preserve"> ) in določitev sheme sidranja fasadnega sistema </t>
    </r>
  </si>
  <si>
    <r>
      <t xml:space="preserve">Izolacija: PLOŠČE IZ STIROPORJA  ; d = </t>
    </r>
    <r>
      <rPr>
        <b/>
        <sz val="10"/>
        <rFont val="Calibri"/>
        <family val="2"/>
        <charset val="238"/>
        <scheme val="minor"/>
      </rPr>
      <t>20</t>
    </r>
    <r>
      <rPr>
        <sz val="10"/>
        <rFont val="Calibri"/>
        <family val="2"/>
        <charset val="238"/>
        <scheme val="minor"/>
      </rPr>
      <t>cm</t>
    </r>
  </si>
  <si>
    <r>
      <t xml:space="preserve">Dobava in izvedba podzidka toplotnoizolacijske fasade kot npr. fasadni sistem </t>
    </r>
    <r>
      <rPr>
        <b/>
        <sz val="10"/>
        <rFont val="Calibri"/>
        <family val="2"/>
        <charset val="238"/>
        <scheme val="minor"/>
      </rPr>
      <t>JUBIZOL XPS</t>
    </r>
  </si>
  <si>
    <r>
      <t>Dobava in izvedba vkopanega dela objekta globine do 1 m kot npr. fasadni sistem</t>
    </r>
    <r>
      <rPr>
        <b/>
        <sz val="10"/>
        <rFont val="Calibri"/>
        <family val="2"/>
        <charset val="238"/>
        <scheme val="minor"/>
      </rPr>
      <t>JUBIZOL XPS brez zaključnega sloja</t>
    </r>
  </si>
  <si>
    <r>
      <t>Dobava in izvedba fasade na obstoječih montažnih okenskih parapetov nad vhodom kot npr. fasadni sistem</t>
    </r>
    <r>
      <rPr>
        <b/>
        <sz val="10"/>
        <rFont val="Calibri"/>
        <family val="2"/>
        <charset val="238"/>
        <scheme val="minor"/>
      </rPr>
      <t>JUBIZOL XPS .</t>
    </r>
  </si>
  <si>
    <r>
      <t>Dobava in izvedba obloge napuščav  kot npr. fasadni sistem</t>
    </r>
    <r>
      <rPr>
        <b/>
        <sz val="10"/>
        <rFont val="Calibri"/>
        <family val="2"/>
        <charset val="238"/>
        <scheme val="minor"/>
      </rPr>
      <t>JUBIZOL XPS</t>
    </r>
  </si>
  <si>
    <t>STEKLO: troslojni termopan, topli rob, specialni emisijski nanos, notranje steklo termopan.</t>
  </si>
  <si>
    <t>Dobava in montaža zunanjih pvc vhodnih vrat z nadsvetlobo in obsvetlobo. Zastekljeno s troslojnim termopanom u=0,6 W/m2K, kaljeno steklo. Vratno krilo opremljeno z električno ključavnico, kljuko in samozapiralom. Barva podboja in vrat po izbiri projektanta. Uw= &lt;1,10w/m2K, Ral montaža.Vrata opremljena z evakuacijsko kljuko.</t>
  </si>
  <si>
    <r>
      <t xml:space="preserve">Dobava in izvedba kontaktne toplotnoizolacijske fasade kot npr. fasadni sistem </t>
    </r>
    <r>
      <rPr>
        <b/>
        <sz val="10"/>
        <rFont val="Calibri"/>
        <family val="2"/>
        <charset val="238"/>
        <scheme val="minor"/>
      </rPr>
      <t xml:space="preserve">JUBIZOL EPS-plošče. </t>
    </r>
  </si>
  <si>
    <r>
      <t xml:space="preserve">Izolacija: XPS PLOŠČE; d = </t>
    </r>
    <r>
      <rPr>
        <b/>
        <sz val="10"/>
        <rFont val="Calibri"/>
        <family val="2"/>
        <charset val="238"/>
        <scheme val="minor"/>
      </rPr>
      <t>18</t>
    </r>
    <r>
      <rPr>
        <sz val="10"/>
        <rFont val="Calibri"/>
        <family val="2"/>
        <charset val="238"/>
        <scheme val="minor"/>
      </rPr>
      <t xml:space="preserve"> cm</t>
    </r>
  </si>
  <si>
    <r>
      <t xml:space="preserve">Dobava in izvedba špalet z kontaktno toplotnoizolacijsko fasado kot npr. fasadni sistem </t>
    </r>
    <r>
      <rPr>
        <b/>
        <sz val="10"/>
        <rFont val="Calibri"/>
        <family val="2"/>
        <charset val="238"/>
        <scheme val="minor"/>
      </rPr>
      <t xml:space="preserve">JUBIZOL EPS-plošče. </t>
    </r>
  </si>
  <si>
    <r>
      <t xml:space="preserve">Izolacija: XPS PLOŠČE; d = </t>
    </r>
    <r>
      <rPr>
        <b/>
        <sz val="10"/>
        <rFont val="Calibri"/>
        <family val="2"/>
        <charset val="238"/>
        <scheme val="minor"/>
      </rPr>
      <t>3-5</t>
    </r>
    <r>
      <rPr>
        <sz val="10"/>
        <rFont val="Calibri"/>
        <family val="2"/>
        <charset val="238"/>
        <scheme val="minor"/>
      </rPr>
      <t xml:space="preserve"> cm</t>
    </r>
  </si>
  <si>
    <r>
      <t xml:space="preserve">Izolacija: XPS PLOŠČE; d = </t>
    </r>
    <r>
      <rPr>
        <b/>
        <sz val="10"/>
        <rFont val="Calibri"/>
        <family val="2"/>
        <charset val="238"/>
        <scheme val="minor"/>
      </rPr>
      <t>3</t>
    </r>
    <r>
      <rPr>
        <sz val="10"/>
        <rFont val="Calibri"/>
        <family val="2"/>
        <charset val="238"/>
        <scheme val="minor"/>
      </rPr>
      <t xml:space="preserve"> cm</t>
    </r>
  </si>
  <si>
    <t>DDV 22%</t>
  </si>
  <si>
    <t>SKLOP 2</t>
  </si>
</sst>
</file>

<file path=xl/styles.xml><?xml version="1.0" encoding="utf-8"?>
<styleSheet xmlns="http://schemas.openxmlformats.org/spreadsheetml/2006/main">
  <numFmts count="3">
    <numFmt numFmtId="164" formatCode="_-* #,##0.00\ _S_I_T_-;\-* #,##0.00\ _S_I_T_-;_-* &quot;-&quot;??\ _S_I_T_-;_-@_-"/>
    <numFmt numFmtId="165" formatCode="_ * #,##0.00_-\ _S_I_T_ ;_ * #,##0.00&quot;- &quot;_S_I_T_ ;_ * \-??_-\ _S_I_T_ ;_ @_ "/>
    <numFmt numFmtId="166" formatCode="0.000%"/>
  </numFmts>
  <fonts count="38">
    <font>
      <sz val="10"/>
      <name val="Arial CE"/>
      <charset val="238"/>
    </font>
    <font>
      <sz val="11"/>
      <color theme="1"/>
      <name val="Calibri"/>
      <family val="2"/>
      <charset val="238"/>
      <scheme val="minor"/>
    </font>
    <font>
      <sz val="10"/>
      <name val="Arial CE"/>
      <charset val="238"/>
    </font>
    <font>
      <sz val="8"/>
      <name val="Arial CE"/>
      <charset val="238"/>
    </font>
    <font>
      <b/>
      <sz val="10"/>
      <name val="Arial CE"/>
      <charset val="238"/>
    </font>
    <font>
      <sz val="14"/>
      <name val="Arial CE"/>
      <charset val="238"/>
    </font>
    <font>
      <sz val="24"/>
      <name val="Arial CE"/>
      <charset val="238"/>
    </font>
    <font>
      <sz val="10"/>
      <name val="Arial"/>
      <family val="2"/>
      <charset val="238"/>
    </font>
    <font>
      <b/>
      <sz val="14"/>
      <name val="Arial CE"/>
      <charset val="238"/>
    </font>
    <font>
      <sz val="11"/>
      <name val="Arial"/>
      <family val="2"/>
      <charset val="238"/>
    </font>
    <font>
      <b/>
      <sz val="10"/>
      <name val="Arial"/>
      <family val="2"/>
      <charset val="238"/>
    </font>
    <font>
      <b/>
      <sz val="11"/>
      <name val="Arial"/>
      <family val="2"/>
      <charset val="238"/>
    </font>
    <font>
      <sz val="11"/>
      <name val="Arial Narrow"/>
      <family val="2"/>
      <charset val="238"/>
    </font>
    <font>
      <b/>
      <u/>
      <sz val="11"/>
      <name val="Arial Narrow"/>
      <family val="2"/>
      <charset val="238"/>
    </font>
    <font>
      <sz val="10"/>
      <name val="Arial Narrow"/>
      <family val="2"/>
      <charset val="238"/>
    </font>
    <font>
      <sz val="10"/>
      <name val="Times New Roman"/>
      <family val="1"/>
      <charset val="238"/>
    </font>
    <font>
      <sz val="10"/>
      <name val="Arial"/>
      <family val="2"/>
      <charset val="238"/>
    </font>
    <font>
      <sz val="9"/>
      <color indexed="81"/>
      <name val="Tahoma"/>
      <family val="2"/>
      <charset val="238"/>
    </font>
    <font>
      <b/>
      <sz val="9"/>
      <color indexed="81"/>
      <name val="Tahoma"/>
      <family val="2"/>
      <charset val="238"/>
    </font>
    <font>
      <sz val="8"/>
      <color indexed="81"/>
      <name val="Tahoma"/>
      <family val="2"/>
      <charset val="238"/>
    </font>
    <font>
      <b/>
      <sz val="8"/>
      <color indexed="81"/>
      <name val="Tahoma"/>
      <family val="2"/>
      <charset val="238"/>
    </font>
    <font>
      <sz val="16"/>
      <name val="Arial Narrow"/>
      <family val="2"/>
      <charset val="238"/>
    </font>
    <font>
      <b/>
      <sz val="14"/>
      <name val="Arial Narrow"/>
      <family val="2"/>
      <charset val="238"/>
    </font>
    <font>
      <sz val="14"/>
      <name val="Arial Narrow"/>
      <family val="2"/>
      <charset val="238"/>
    </font>
    <font>
      <b/>
      <sz val="10"/>
      <name val="Arial Narrow"/>
      <family val="2"/>
      <charset val="238"/>
    </font>
    <font>
      <b/>
      <sz val="11"/>
      <name val="Arial Narrow"/>
      <family val="2"/>
      <charset val="238"/>
    </font>
    <font>
      <sz val="10"/>
      <name val="Calibri"/>
      <family val="2"/>
      <charset val="238"/>
      <scheme val="minor"/>
    </font>
    <font>
      <b/>
      <sz val="10"/>
      <name val="Calibri"/>
      <family val="2"/>
      <charset val="238"/>
      <scheme val="minor"/>
    </font>
    <font>
      <sz val="10"/>
      <color rgb="FF000000"/>
      <name val="Calibri"/>
      <family val="2"/>
      <charset val="238"/>
      <scheme val="minor"/>
    </font>
    <font>
      <sz val="10"/>
      <color rgb="FFFF0000"/>
      <name val="Calibri"/>
      <family val="2"/>
      <charset val="238"/>
      <scheme val="minor"/>
    </font>
    <font>
      <sz val="10"/>
      <color rgb="FF222222"/>
      <name val="Calibri"/>
      <family val="2"/>
      <charset val="238"/>
      <scheme val="minor"/>
    </font>
    <font>
      <b/>
      <u/>
      <sz val="10"/>
      <name val="Calibri"/>
      <family val="2"/>
      <charset val="238"/>
      <scheme val="minor"/>
    </font>
    <font>
      <b/>
      <i/>
      <sz val="10"/>
      <name val="Calibri"/>
      <family val="2"/>
      <charset val="238"/>
      <scheme val="minor"/>
    </font>
    <font>
      <sz val="10"/>
      <color indexed="8"/>
      <name val="Calibri"/>
      <family val="2"/>
      <charset val="238"/>
      <scheme val="minor"/>
    </font>
    <font>
      <i/>
      <sz val="10"/>
      <name val="Calibri"/>
      <family val="2"/>
      <charset val="238"/>
      <scheme val="minor"/>
    </font>
    <font>
      <u/>
      <sz val="10"/>
      <name val="Calibri"/>
      <family val="2"/>
      <charset val="238"/>
      <scheme val="minor"/>
    </font>
    <font>
      <sz val="10"/>
      <color theme="1"/>
      <name val="Calibri"/>
      <family val="2"/>
      <charset val="238"/>
      <scheme val="minor"/>
    </font>
    <font>
      <b/>
      <i/>
      <u/>
      <sz val="10"/>
      <name val="Calibri"/>
      <family val="2"/>
      <charset val="238"/>
      <scheme val="minor"/>
    </font>
  </fonts>
  <fills count="3">
    <fill>
      <patternFill patternType="none"/>
    </fill>
    <fill>
      <patternFill patternType="gray125"/>
    </fill>
    <fill>
      <patternFill patternType="solid">
        <fgColor indexed="9"/>
        <bgColor indexed="64"/>
      </patternFill>
    </fill>
  </fills>
  <borders count="5">
    <border>
      <left/>
      <right/>
      <top/>
      <bottom/>
      <diagonal/>
    </border>
    <border>
      <left/>
      <right/>
      <top style="thin">
        <color indexed="64"/>
      </top>
      <bottom style="medium">
        <color indexed="64"/>
      </bottom>
      <diagonal/>
    </border>
    <border>
      <left/>
      <right/>
      <top style="thin">
        <color indexed="64"/>
      </top>
      <bottom style="double">
        <color indexed="64"/>
      </bottom>
      <diagonal/>
    </border>
    <border>
      <left style="thin">
        <color indexed="64"/>
      </left>
      <right/>
      <top/>
      <bottom/>
      <diagonal/>
    </border>
    <border>
      <left/>
      <right/>
      <top style="thin">
        <color indexed="64"/>
      </top>
      <bottom/>
      <diagonal/>
    </border>
  </borders>
  <cellStyleXfs count="7">
    <xf numFmtId="0" fontId="0" fillId="0" borderId="0"/>
    <xf numFmtId="0" fontId="15" fillId="0" borderId="0"/>
    <xf numFmtId="0" fontId="16" fillId="0" borderId="0"/>
    <xf numFmtId="0" fontId="7" fillId="0" borderId="0"/>
    <xf numFmtId="164" fontId="2" fillId="0" borderId="0" applyFont="0" applyFill="0" applyBorder="0" applyAlignment="0" applyProtection="0"/>
    <xf numFmtId="9" fontId="2" fillId="0" borderId="0" applyFont="0" applyFill="0" applyBorder="0" applyAlignment="0" applyProtection="0"/>
    <xf numFmtId="0" fontId="1" fillId="0" borderId="0"/>
  </cellStyleXfs>
  <cellXfs count="249">
    <xf numFmtId="0" fontId="0" fillId="0" borderId="0" xfId="0"/>
    <xf numFmtId="0" fontId="2" fillId="0" borderId="0" xfId="0" applyFont="1"/>
    <xf numFmtId="0" fontId="0" fillId="0" borderId="0" xfId="0" applyBorder="1"/>
    <xf numFmtId="0" fontId="5" fillId="0" borderId="0" xfId="0" applyFont="1"/>
    <xf numFmtId="0" fontId="6" fillId="0" borderId="0" xfId="0" applyFont="1"/>
    <xf numFmtId="0" fontId="4" fillId="0" borderId="0" xfId="0" applyFont="1"/>
    <xf numFmtId="0" fontId="0" fillId="0" borderId="0" xfId="0" applyAlignment="1">
      <alignment horizontal="center"/>
    </xf>
    <xf numFmtId="0" fontId="5" fillId="0" borderId="0" xfId="0" applyFont="1" applyFill="1"/>
    <xf numFmtId="0" fontId="5" fillId="0" borderId="0" xfId="0" applyFont="1" applyBorder="1"/>
    <xf numFmtId="14" fontId="5" fillId="0" borderId="0" xfId="0" applyNumberFormat="1" applyFont="1"/>
    <xf numFmtId="0" fontId="8" fillId="0" borderId="0" xfId="0" applyFont="1"/>
    <xf numFmtId="0" fontId="9" fillId="0" borderId="0" xfId="0" applyFont="1" applyFill="1"/>
    <xf numFmtId="0" fontId="9" fillId="0" borderId="0" xfId="0" applyFont="1"/>
    <xf numFmtId="0" fontId="9" fillId="0" borderId="0" xfId="0" applyFont="1" applyFill="1" applyBorder="1"/>
    <xf numFmtId="4" fontId="9" fillId="0" borderId="0" xfId="0" applyNumberFormat="1" applyFont="1" applyFill="1" applyBorder="1"/>
    <xf numFmtId="0" fontId="9" fillId="0" borderId="0" xfId="0" applyFont="1" applyBorder="1"/>
    <xf numFmtId="0" fontId="7" fillId="0" borderId="0" xfId="0" applyFont="1"/>
    <xf numFmtId="0" fontId="7" fillId="0" borderId="0" xfId="0" applyFont="1" applyFill="1"/>
    <xf numFmtId="2" fontId="9" fillId="0" borderId="0" xfId="0" applyNumberFormat="1" applyFont="1" applyFill="1" applyAlignment="1">
      <alignment wrapText="1"/>
    </xf>
    <xf numFmtId="2" fontId="9" fillId="0" borderId="0" xfId="0" applyNumberFormat="1" applyFont="1" applyAlignment="1">
      <alignment wrapText="1"/>
    </xf>
    <xf numFmtId="0" fontId="7" fillId="0" borderId="0" xfId="0" applyFont="1" applyAlignment="1">
      <alignment horizontal="center" wrapText="1"/>
    </xf>
    <xf numFmtId="4" fontId="7" fillId="0" borderId="0" xfId="0" applyNumberFormat="1" applyFont="1"/>
    <xf numFmtId="0" fontId="7" fillId="0" borderId="0" xfId="0" applyFont="1" applyAlignment="1">
      <alignment horizontal="center"/>
    </xf>
    <xf numFmtId="165" fontId="9" fillId="0" borderId="0" xfId="4" applyNumberFormat="1" applyFont="1" applyFill="1" applyBorder="1" applyAlignment="1" applyProtection="1">
      <alignment wrapText="1"/>
    </xf>
    <xf numFmtId="0" fontId="11" fillId="0" borderId="0" xfId="0" applyFont="1" applyFill="1"/>
    <xf numFmtId="0" fontId="11" fillId="0" borderId="0" xfId="0" applyFont="1"/>
    <xf numFmtId="1" fontId="10" fillId="0" borderId="0" xfId="0" applyNumberFormat="1" applyFont="1" applyAlignment="1">
      <alignment horizontal="left" vertical="top" wrapText="1"/>
    </xf>
    <xf numFmtId="0" fontId="10" fillId="0" borderId="0" xfId="0" applyFont="1" applyAlignment="1">
      <alignment vertical="top" wrapText="1"/>
    </xf>
    <xf numFmtId="0" fontId="10" fillId="0" borderId="0" xfId="0" applyFont="1" applyAlignment="1">
      <alignment horizontal="center" wrapText="1"/>
    </xf>
    <xf numFmtId="4" fontId="10" fillId="0" borderId="0" xfId="0" applyNumberFormat="1" applyFont="1"/>
    <xf numFmtId="4" fontId="10" fillId="0" borderId="0" xfId="4" applyNumberFormat="1" applyFont="1" applyAlignment="1">
      <alignment horizontal="right" wrapText="1"/>
    </xf>
    <xf numFmtId="2" fontId="11" fillId="0" borderId="0" xfId="0" applyNumberFormat="1" applyFont="1" applyAlignment="1">
      <alignment wrapText="1"/>
    </xf>
    <xf numFmtId="2" fontId="11" fillId="0" borderId="0" xfId="0" applyNumberFormat="1" applyFont="1" applyFill="1" applyAlignment="1">
      <alignment wrapText="1"/>
    </xf>
    <xf numFmtId="4" fontId="7" fillId="0" borderId="0" xfId="0" applyNumberFormat="1" applyFont="1" applyFill="1"/>
    <xf numFmtId="4" fontId="7" fillId="0" borderId="0" xfId="0" applyNumberFormat="1" applyFont="1" applyBorder="1" applyProtection="1"/>
    <xf numFmtId="0" fontId="0" fillId="0" borderId="0" xfId="0" applyBorder="1" applyProtection="1"/>
    <xf numFmtId="0" fontId="7" fillId="0" borderId="0" xfId="0" applyFont="1" applyFill="1" applyBorder="1" applyAlignment="1" applyProtection="1">
      <alignment horizontal="justify" vertical="top" wrapText="1"/>
    </xf>
    <xf numFmtId="9" fontId="7" fillId="0" borderId="0" xfId="0" applyNumberFormat="1" applyFont="1" applyFill="1" applyBorder="1" applyAlignment="1" applyProtection="1">
      <alignment horizontal="right" vertical="top" wrapText="1"/>
    </xf>
    <xf numFmtId="4" fontId="0" fillId="0" borderId="0" xfId="0" applyNumberFormat="1" applyBorder="1" applyProtection="1"/>
    <xf numFmtId="0" fontId="7" fillId="0" borderId="0" xfId="0" applyFont="1" applyBorder="1" applyProtection="1"/>
    <xf numFmtId="2" fontId="11" fillId="0" borderId="0" xfId="0" applyNumberFormat="1" applyFont="1" applyFill="1" applyBorder="1" applyAlignment="1">
      <alignment wrapText="1"/>
    </xf>
    <xf numFmtId="0" fontId="14" fillId="0" borderId="0" xfId="0" applyFont="1"/>
    <xf numFmtId="0" fontId="21" fillId="0" borderId="0" xfId="0" applyFont="1"/>
    <xf numFmtId="0" fontId="22" fillId="0" borderId="0" xfId="0" applyFont="1"/>
    <xf numFmtId="0" fontId="23" fillId="0" borderId="0" xfId="0" applyFont="1"/>
    <xf numFmtId="4" fontId="23" fillId="0" borderId="0" xfId="0" applyNumberFormat="1" applyFont="1"/>
    <xf numFmtId="166" fontId="23" fillId="0" borderId="0" xfId="5" applyNumberFormat="1" applyFont="1"/>
    <xf numFmtId="0" fontId="23" fillId="0" borderId="1" xfId="0" applyFont="1" applyBorder="1"/>
    <xf numFmtId="4" fontId="23" fillId="0" borderId="1" xfId="0" applyNumberFormat="1" applyFont="1" applyBorder="1"/>
    <xf numFmtId="0" fontId="14" fillId="0" borderId="0" xfId="0" applyFont="1" applyAlignment="1">
      <alignment horizontal="center"/>
    </xf>
    <xf numFmtId="0" fontId="23" fillId="0" borderId="0" xfId="0" applyFont="1" applyAlignment="1">
      <alignment horizontal="center"/>
    </xf>
    <xf numFmtId="4" fontId="14" fillId="0" borderId="0" xfId="0" applyNumberFormat="1" applyFont="1"/>
    <xf numFmtId="0" fontId="24" fillId="0" borderId="1" xfId="0" applyFont="1" applyBorder="1" applyAlignment="1">
      <alignment horizontal="center"/>
    </xf>
    <xf numFmtId="0" fontId="24" fillId="0" borderId="1" xfId="0" applyFont="1" applyBorder="1"/>
    <xf numFmtId="4" fontId="24" fillId="0" borderId="1" xfId="0" applyNumberFormat="1" applyFont="1" applyBorder="1"/>
    <xf numFmtId="0" fontId="25" fillId="2" borderId="0" xfId="0" applyFont="1" applyFill="1" applyBorder="1" applyAlignment="1">
      <alignment horizontal="center" vertical="top" wrapText="1"/>
    </xf>
    <xf numFmtId="0" fontId="13" fillId="2" borderId="0" xfId="0" applyFont="1" applyFill="1" applyBorder="1" applyAlignment="1">
      <alignment vertical="top" wrapText="1"/>
    </xf>
    <xf numFmtId="0" fontId="12" fillId="0" borderId="0" xfId="0" applyFont="1" applyBorder="1"/>
    <xf numFmtId="165" fontId="12" fillId="0" borderId="0" xfId="4" applyNumberFormat="1" applyFont="1" applyBorder="1" applyAlignment="1">
      <alignment wrapText="1"/>
    </xf>
    <xf numFmtId="0" fontId="12" fillId="0" borderId="0" xfId="0" applyFont="1" applyBorder="1" applyAlignment="1">
      <alignment horizontal="center"/>
    </xf>
    <xf numFmtId="0" fontId="12" fillId="0" borderId="0" xfId="0" applyFont="1" applyAlignment="1">
      <alignment horizontal="center" vertical="top" wrapText="1"/>
    </xf>
    <xf numFmtId="0" fontId="12" fillId="0" borderId="0" xfId="0" applyFont="1" applyAlignment="1">
      <alignment vertical="top" wrapText="1"/>
    </xf>
    <xf numFmtId="0" fontId="12" fillId="0" borderId="0" xfId="0" applyFont="1"/>
    <xf numFmtId="0" fontId="12" fillId="2" borderId="0" xfId="0" applyFont="1" applyFill="1" applyAlignment="1">
      <alignment horizontal="center" vertical="top" wrapText="1"/>
    </xf>
    <xf numFmtId="4" fontId="12" fillId="0" borderId="0" xfId="4" applyNumberFormat="1" applyFont="1" applyBorder="1" applyAlignment="1">
      <alignment wrapText="1"/>
    </xf>
    <xf numFmtId="0" fontId="25" fillId="2" borderId="2" xfId="0" applyFont="1" applyFill="1" applyBorder="1" applyAlignment="1">
      <alignment horizontal="center"/>
    </xf>
    <xf numFmtId="0" fontId="25" fillId="2" borderId="2" xfId="0" applyFont="1" applyFill="1" applyBorder="1"/>
    <xf numFmtId="4" fontId="25" fillId="2" borderId="2" xfId="4" applyNumberFormat="1" applyFont="1" applyFill="1" applyBorder="1" applyAlignment="1">
      <alignment horizontal="center" wrapText="1"/>
    </xf>
    <xf numFmtId="0" fontId="12" fillId="0" borderId="0" xfId="0" applyFont="1" applyAlignment="1">
      <alignment horizontal="center"/>
    </xf>
    <xf numFmtId="0" fontId="12" fillId="0" borderId="0" xfId="0" applyFont="1" applyFill="1"/>
    <xf numFmtId="0" fontId="14" fillId="0" borderId="0" xfId="0" applyFont="1" applyFill="1"/>
    <xf numFmtId="0" fontId="12" fillId="0" borderId="0" xfId="0" applyFont="1" applyAlignment="1">
      <alignment vertical="top" wrapText="1"/>
    </xf>
    <xf numFmtId="0" fontId="12" fillId="0" borderId="0" xfId="0" applyFont="1" applyAlignment="1">
      <alignment vertical="top" wrapText="1"/>
    </xf>
    <xf numFmtId="0" fontId="26" fillId="0" borderId="0" xfId="0" applyFont="1" applyFill="1" applyBorder="1" applyAlignment="1">
      <alignment horizontal="center" vertical="top"/>
    </xf>
    <xf numFmtId="0" fontId="26" fillId="0" borderId="0" xfId="0" applyFont="1" applyFill="1" applyAlignment="1">
      <alignment horizontal="center" vertical="top"/>
    </xf>
    <xf numFmtId="0" fontId="27" fillId="0" borderId="0" xfId="0" applyFont="1" applyFill="1" applyAlignment="1">
      <alignment horizontal="center" vertical="top"/>
    </xf>
    <xf numFmtId="0" fontId="27" fillId="0" borderId="0" xfId="0" applyFont="1" applyFill="1" applyBorder="1" applyAlignment="1">
      <alignment horizontal="center" vertical="top"/>
    </xf>
    <xf numFmtId="4" fontId="26" fillId="0" borderId="0" xfId="0" applyNumberFormat="1" applyFont="1" applyFill="1" applyAlignment="1">
      <alignment horizontal="center" vertical="top"/>
    </xf>
    <xf numFmtId="4" fontId="27" fillId="0" borderId="1" xfId="0" applyNumberFormat="1" applyFont="1" applyFill="1" applyBorder="1" applyAlignment="1">
      <alignment horizontal="center" vertical="top"/>
    </xf>
    <xf numFmtId="0" fontId="26" fillId="0" borderId="0" xfId="0" applyFont="1" applyBorder="1" applyAlignment="1" applyProtection="1">
      <alignment horizontal="justify" vertical="top" wrapText="1"/>
    </xf>
    <xf numFmtId="0" fontId="27" fillId="0" borderId="1" xfId="0" applyFont="1" applyFill="1" applyBorder="1" applyAlignment="1">
      <alignment horizontal="center" vertical="top"/>
    </xf>
    <xf numFmtId="0" fontId="26" fillId="0" borderId="0" xfId="6" applyFont="1" applyAlignment="1" applyProtection="1">
      <alignment vertical="top" wrapText="1"/>
    </xf>
    <xf numFmtId="0" fontId="27" fillId="0" borderId="0" xfId="0" applyFont="1" applyAlignment="1">
      <alignment vertical="top" wrapText="1"/>
    </xf>
    <xf numFmtId="0" fontId="26" fillId="0" borderId="0" xfId="0" applyFont="1" applyAlignment="1">
      <alignment vertical="top"/>
    </xf>
    <xf numFmtId="4" fontId="26" fillId="0" borderId="0" xfId="0" applyNumberFormat="1" applyFont="1" applyAlignment="1">
      <alignment vertical="top"/>
    </xf>
    <xf numFmtId="0" fontId="26" fillId="0" borderId="0" xfId="0" applyFont="1" applyAlignment="1">
      <alignment vertical="top" wrapText="1"/>
    </xf>
    <xf numFmtId="0" fontId="28" fillId="0" borderId="0" xfId="0" applyFont="1" applyAlignment="1">
      <alignment horizontal="justify" vertical="top"/>
    </xf>
    <xf numFmtId="4" fontId="26" fillId="0" borderId="0" xfId="0" applyNumberFormat="1" applyFont="1" applyAlignment="1">
      <alignment vertical="top" wrapText="1"/>
    </xf>
    <xf numFmtId="4" fontId="27" fillId="0" borderId="1" xfId="0" applyNumberFormat="1" applyFont="1" applyBorder="1" applyAlignment="1">
      <alignment vertical="top" wrapText="1"/>
    </xf>
    <xf numFmtId="4" fontId="27" fillId="0" borderId="1" xfId="0" applyNumberFormat="1" applyFont="1" applyBorder="1" applyAlignment="1">
      <alignment vertical="top"/>
    </xf>
    <xf numFmtId="0" fontId="26" fillId="0" borderId="0" xfId="0" applyFont="1" applyAlignment="1">
      <alignment horizontal="justify" vertical="top" wrapText="1"/>
    </xf>
    <xf numFmtId="0" fontId="26" fillId="0" borderId="0" xfId="0" applyFont="1" applyAlignment="1">
      <alignment horizontal="justify" vertical="top"/>
    </xf>
    <xf numFmtId="0" fontId="26" fillId="0" borderId="0" xfId="0" applyFont="1" applyAlignment="1">
      <alignment horizontal="right" vertical="top" wrapText="1"/>
    </xf>
    <xf numFmtId="0" fontId="27" fillId="0" borderId="1" xfId="0" applyFont="1" applyBorder="1" applyAlignment="1">
      <alignment vertical="top" wrapText="1"/>
    </xf>
    <xf numFmtId="0" fontId="27" fillId="0" borderId="1" xfId="0" applyFont="1" applyBorder="1" applyAlignment="1">
      <alignment vertical="top"/>
    </xf>
    <xf numFmtId="0" fontId="27" fillId="0" borderId="0" xfId="0" applyFont="1" applyAlignment="1">
      <alignment vertical="top"/>
    </xf>
    <xf numFmtId="4" fontId="27" fillId="0" borderId="0" xfId="0" applyNumberFormat="1" applyFont="1" applyAlignment="1">
      <alignment vertical="top"/>
    </xf>
    <xf numFmtId="0" fontId="26" fillId="0" borderId="0" xfId="0" applyFont="1" applyFill="1" applyBorder="1" applyAlignment="1">
      <alignment horizontal="center" vertical="top" wrapText="1"/>
    </xf>
    <xf numFmtId="4" fontId="26" fillId="0" borderId="0" xfId="0" applyNumberFormat="1" applyFont="1" applyFill="1" applyBorder="1" applyAlignment="1">
      <alignment horizontal="right" vertical="top" wrapText="1"/>
    </xf>
    <xf numFmtId="4" fontId="26" fillId="0" borderId="0" xfId="0" applyNumberFormat="1" applyFont="1" applyFill="1" applyBorder="1" applyAlignment="1">
      <alignment horizontal="right" vertical="top"/>
    </xf>
    <xf numFmtId="0" fontId="26" fillId="0" borderId="1" xfId="0" applyFont="1" applyBorder="1" applyAlignment="1">
      <alignment vertical="top"/>
    </xf>
    <xf numFmtId="0" fontId="27" fillId="0" borderId="0" xfId="0" applyFont="1" applyBorder="1" applyAlignment="1">
      <alignment vertical="top" wrapText="1"/>
    </xf>
    <xf numFmtId="0" fontId="26" fillId="0" borderId="0" xfId="0" applyFont="1" applyBorder="1" applyAlignment="1">
      <alignment vertical="top"/>
    </xf>
    <xf numFmtId="4" fontId="27" fillId="0" borderId="0" xfId="0" applyNumberFormat="1" applyFont="1" applyBorder="1" applyAlignment="1">
      <alignment vertical="top"/>
    </xf>
    <xf numFmtId="0" fontId="27" fillId="0" borderId="0" xfId="0" applyFont="1" applyBorder="1" applyAlignment="1">
      <alignment vertical="top"/>
    </xf>
    <xf numFmtId="0" fontId="29" fillId="0" borderId="0" xfId="0" applyFont="1" applyAlignment="1">
      <alignment vertical="top" wrapText="1"/>
    </xf>
    <xf numFmtId="0" fontId="29" fillId="0" borderId="0" xfId="0" applyFont="1" applyAlignment="1">
      <alignment vertical="top"/>
    </xf>
    <xf numFmtId="4" fontId="29" fillId="0" borderId="0" xfId="0" applyNumberFormat="1" applyFont="1" applyAlignment="1">
      <alignment vertical="top"/>
    </xf>
    <xf numFmtId="4" fontId="26" fillId="0" borderId="0" xfId="0" applyNumberFormat="1" applyFont="1" applyAlignment="1" applyProtection="1">
      <alignment vertical="top"/>
      <protection locked="0" hidden="1"/>
    </xf>
    <xf numFmtId="4" fontId="27" fillId="0" borderId="1" xfId="0" applyNumberFormat="1" applyFont="1" applyBorder="1" applyAlignment="1" applyProtection="1">
      <alignment vertical="top"/>
      <protection locked="0" hidden="1"/>
    </xf>
    <xf numFmtId="4" fontId="27" fillId="0" borderId="0" xfId="0" applyNumberFormat="1" applyFont="1" applyAlignment="1" applyProtection="1">
      <alignment vertical="top"/>
      <protection locked="0" hidden="1"/>
    </xf>
    <xf numFmtId="4" fontId="27" fillId="0" borderId="0" xfId="0" applyNumberFormat="1" applyFont="1" applyBorder="1" applyAlignment="1" applyProtection="1">
      <alignment vertical="top"/>
      <protection locked="0" hidden="1"/>
    </xf>
    <xf numFmtId="4" fontId="29" fillId="0" borderId="0" xfId="0" applyNumberFormat="1" applyFont="1" applyAlignment="1" applyProtection="1">
      <alignment vertical="top"/>
      <protection locked="0" hidden="1"/>
    </xf>
    <xf numFmtId="1" fontId="26" fillId="0" borderId="0" xfId="0" applyNumberFormat="1" applyFont="1" applyFill="1" applyAlignment="1">
      <alignment horizontal="center" vertical="top" wrapText="1"/>
    </xf>
    <xf numFmtId="0" fontId="31" fillId="0" borderId="0" xfId="0" applyFont="1" applyFill="1" applyBorder="1" applyAlignment="1">
      <alignment vertical="top" wrapText="1"/>
    </xf>
    <xf numFmtId="4" fontId="26" fillId="0" borderId="0" xfId="0" applyNumberFormat="1" applyFont="1" applyFill="1" applyAlignment="1">
      <alignment horizontal="right" vertical="top" wrapText="1"/>
    </xf>
    <xf numFmtId="0" fontId="27" fillId="0" borderId="0" xfId="0" applyFont="1" applyFill="1" applyBorder="1" applyAlignment="1">
      <alignment vertical="top"/>
    </xf>
    <xf numFmtId="1" fontId="26" fillId="0" borderId="0" xfId="0" applyNumberFormat="1" applyFont="1" applyFill="1" applyAlignment="1">
      <alignment horizontal="center" vertical="top"/>
    </xf>
    <xf numFmtId="4" fontId="26" fillId="0" borderId="0" xfId="0" applyNumberFormat="1" applyFont="1" applyFill="1" applyAlignment="1">
      <alignment horizontal="right" vertical="top"/>
    </xf>
    <xf numFmtId="4" fontId="26" fillId="0" borderId="0" xfId="0" applyNumberFormat="1" applyFont="1" applyAlignment="1">
      <alignment horizontal="right" vertical="top"/>
    </xf>
    <xf numFmtId="0" fontId="31" fillId="0" borderId="0" xfId="0" applyFont="1" applyFill="1" applyBorder="1" applyAlignment="1">
      <alignment vertical="top"/>
    </xf>
    <xf numFmtId="4" fontId="26" fillId="0" borderId="0" xfId="0" applyNumberFormat="1" applyFont="1" applyBorder="1" applyAlignment="1">
      <alignment horizontal="right" vertical="top"/>
    </xf>
    <xf numFmtId="0" fontId="32" fillId="0" borderId="3" xfId="0" applyFont="1" applyBorder="1" applyAlignment="1" applyProtection="1">
      <alignment horizontal="left" vertical="top"/>
    </xf>
    <xf numFmtId="4" fontId="26" fillId="0" borderId="0" xfId="0" applyNumberFormat="1" applyFont="1" applyBorder="1" applyAlignment="1" applyProtection="1">
      <alignment horizontal="right" vertical="top" wrapText="1"/>
    </xf>
    <xf numFmtId="4" fontId="26" fillId="0" borderId="0" xfId="0" applyNumberFormat="1" applyFont="1" applyFill="1" applyBorder="1" applyAlignment="1" applyProtection="1">
      <alignment vertical="top"/>
      <protection locked="0"/>
    </xf>
    <xf numFmtId="4" fontId="26" fillId="0" borderId="0" xfId="0" applyNumberFormat="1" applyFont="1" applyBorder="1" applyAlignment="1" applyProtection="1">
      <alignment vertical="top"/>
    </xf>
    <xf numFmtId="0" fontId="33" fillId="0" borderId="3" xfId="0" applyFont="1" applyBorder="1" applyAlignment="1" applyProtection="1">
      <alignment horizontal="left" vertical="top" wrapText="1"/>
    </xf>
    <xf numFmtId="0" fontId="33" fillId="0" borderId="0" xfId="0" applyFont="1" applyBorder="1" applyAlignment="1" applyProtection="1">
      <alignment horizontal="justify" vertical="top" wrapText="1"/>
    </xf>
    <xf numFmtId="0" fontId="26" fillId="0" borderId="3" xfId="0" applyFont="1" applyBorder="1" applyAlignment="1" applyProtection="1">
      <alignment horizontal="left" vertical="top" wrapText="1"/>
    </xf>
    <xf numFmtId="4" fontId="26" fillId="0" borderId="2" xfId="0" applyNumberFormat="1" applyFont="1" applyBorder="1" applyAlignment="1">
      <alignment horizontal="right" vertical="top" wrapText="1"/>
    </xf>
    <xf numFmtId="4" fontId="27" fillId="0" borderId="2" xfId="0" applyNumberFormat="1" applyFont="1" applyBorder="1" applyAlignment="1">
      <alignment horizontal="right" vertical="top"/>
    </xf>
    <xf numFmtId="1" fontId="26" fillId="0" borderId="0" xfId="0" applyNumberFormat="1" applyFont="1" applyAlignment="1">
      <alignment horizontal="center" vertical="top" wrapText="1"/>
    </xf>
    <xf numFmtId="4" fontId="26" fillId="0" borderId="0" xfId="0" applyNumberFormat="1" applyFont="1" applyAlignment="1">
      <alignment horizontal="right" vertical="top" wrapText="1"/>
    </xf>
    <xf numFmtId="4" fontId="26" fillId="0" borderId="0" xfId="0" applyNumberFormat="1" applyFont="1" applyBorder="1" applyAlignment="1">
      <alignment horizontal="right" vertical="top" wrapText="1"/>
    </xf>
    <xf numFmtId="2" fontId="26" fillId="0" borderId="0" xfId="0" applyNumberFormat="1" applyFont="1" applyBorder="1" applyAlignment="1">
      <alignment vertical="top" wrapText="1"/>
    </xf>
    <xf numFmtId="2" fontId="26" fillId="0" borderId="0" xfId="0" applyNumberFormat="1" applyFont="1" applyBorder="1" applyAlignment="1">
      <alignment horizontal="center" vertical="top" wrapText="1"/>
    </xf>
    <xf numFmtId="4" fontId="27" fillId="0" borderId="0" xfId="0" applyNumberFormat="1" applyFont="1" applyBorder="1" applyAlignment="1">
      <alignment horizontal="right" vertical="top" wrapText="1"/>
    </xf>
    <xf numFmtId="1" fontId="26" fillId="0" borderId="0" xfId="0" applyNumberFormat="1" applyFont="1" applyAlignment="1">
      <alignment horizontal="justify" vertical="top" wrapText="1"/>
    </xf>
    <xf numFmtId="2" fontId="26" fillId="0" borderId="0" xfId="0" applyNumberFormat="1" applyFont="1" applyAlignment="1">
      <alignment horizontal="justify" vertical="top" wrapText="1"/>
    </xf>
    <xf numFmtId="4" fontId="26" fillId="0" borderId="0" xfId="0" applyNumberFormat="1" applyFont="1" applyAlignment="1">
      <alignment horizontal="justify" vertical="top" wrapText="1"/>
    </xf>
    <xf numFmtId="0" fontId="34" fillId="0" borderId="0" xfId="0" applyFont="1" applyBorder="1" applyAlignment="1" applyProtection="1">
      <alignment horizontal="justify" vertical="top" wrapText="1"/>
    </xf>
    <xf numFmtId="4" fontId="34" fillId="0" borderId="0" xfId="0" applyNumberFormat="1" applyFont="1" applyFill="1" applyBorder="1" applyAlignment="1" applyProtection="1">
      <alignment horizontal="justify" vertical="top" wrapText="1"/>
    </xf>
    <xf numFmtId="0" fontId="26" fillId="0" borderId="0" xfId="0" applyFont="1" applyAlignment="1" applyProtection="1">
      <alignment horizontal="justify" vertical="top" wrapText="1"/>
    </xf>
    <xf numFmtId="0" fontId="26" fillId="0" borderId="0" xfId="0" applyFont="1" applyFill="1" applyAlignment="1" applyProtection="1">
      <alignment horizontal="justify" vertical="top" wrapText="1"/>
    </xf>
    <xf numFmtId="0" fontId="26" fillId="0" borderId="0" xfId="0" applyFont="1" applyFill="1" applyAlignment="1" applyProtection="1">
      <alignment horizontal="justify" vertical="top"/>
    </xf>
    <xf numFmtId="2" fontId="26" fillId="0" borderId="0" xfId="0" applyNumberFormat="1" applyFont="1" applyAlignment="1">
      <alignment vertical="top" wrapText="1"/>
    </xf>
    <xf numFmtId="0" fontId="26" fillId="0" borderId="0" xfId="0" applyFont="1" applyBorder="1" applyAlignment="1">
      <alignment vertical="top" wrapText="1"/>
    </xf>
    <xf numFmtId="0" fontId="26" fillId="0" borderId="0" xfId="0" applyFont="1" applyBorder="1" applyAlignment="1">
      <alignment horizontal="center" vertical="top" wrapText="1"/>
    </xf>
    <xf numFmtId="0" fontId="26" fillId="0" borderId="0" xfId="0" applyFont="1" applyAlignment="1" applyProtection="1">
      <alignment vertical="top" wrapText="1"/>
    </xf>
    <xf numFmtId="1" fontId="27" fillId="0" borderId="0" xfId="0" applyNumberFormat="1" applyFont="1" applyAlignment="1">
      <alignment horizontal="center" vertical="top" wrapText="1"/>
    </xf>
    <xf numFmtId="0" fontId="26" fillId="0" borderId="0" xfId="0" applyFont="1" applyFill="1" applyBorder="1" applyAlignment="1">
      <alignment horizontal="justify" vertical="top" wrapText="1"/>
    </xf>
    <xf numFmtId="0" fontId="27" fillId="0" borderId="0" xfId="0" applyFont="1" applyBorder="1" applyAlignment="1">
      <alignment horizontal="center" vertical="top" wrapText="1"/>
    </xf>
    <xf numFmtId="4" fontId="27" fillId="0" borderId="0" xfId="0" applyNumberFormat="1" applyFont="1" applyBorder="1" applyAlignment="1">
      <alignment horizontal="right" vertical="top"/>
    </xf>
    <xf numFmtId="1" fontId="27" fillId="0" borderId="0" xfId="0" applyNumberFormat="1" applyFont="1" applyBorder="1" applyAlignment="1">
      <alignment horizontal="center" vertical="top" wrapText="1"/>
    </xf>
    <xf numFmtId="2" fontId="27" fillId="0" borderId="0" xfId="0" applyNumberFormat="1" applyFont="1" applyBorder="1" applyAlignment="1">
      <alignment vertical="top" wrapText="1"/>
    </xf>
    <xf numFmtId="2" fontId="27" fillId="0" borderId="0" xfId="0" applyNumberFormat="1" applyFont="1" applyBorder="1" applyAlignment="1">
      <alignment horizontal="center" vertical="top" wrapText="1"/>
    </xf>
    <xf numFmtId="1" fontId="32" fillId="0" borderId="0" xfId="0" applyNumberFormat="1" applyFont="1" applyAlignment="1">
      <alignment horizontal="center" vertical="top" wrapText="1"/>
    </xf>
    <xf numFmtId="1" fontId="26" fillId="0" borderId="0" xfId="0" applyNumberFormat="1" applyFont="1" applyBorder="1" applyAlignment="1">
      <alignment horizontal="center" vertical="top" wrapText="1"/>
    </xf>
    <xf numFmtId="2" fontId="26" fillId="0" borderId="0" xfId="0" applyNumberFormat="1" applyFont="1" applyFill="1" applyBorder="1" applyAlignment="1">
      <alignment vertical="top" wrapText="1"/>
    </xf>
    <xf numFmtId="0" fontId="27" fillId="0" borderId="0" xfId="0" applyFont="1" applyAlignment="1">
      <alignment horizontal="justify" vertical="top"/>
    </xf>
    <xf numFmtId="0" fontId="26" fillId="0" borderId="0" xfId="0" applyFont="1" applyAlignment="1">
      <alignment horizontal="center" vertical="top" wrapText="1"/>
    </xf>
    <xf numFmtId="0" fontId="31" fillId="0" borderId="0" xfId="0" applyFont="1" applyAlignment="1">
      <alignment horizontal="justify" vertical="top"/>
    </xf>
    <xf numFmtId="0" fontId="31" fillId="0" borderId="0" xfId="0" applyFont="1" applyAlignment="1">
      <alignment horizontal="center" vertical="top" wrapText="1"/>
    </xf>
    <xf numFmtId="4" fontId="31" fillId="0" borderId="0" xfId="0" applyNumberFormat="1" applyFont="1" applyAlignment="1">
      <alignment horizontal="right" vertical="top" wrapText="1"/>
    </xf>
    <xf numFmtId="4" fontId="31" fillId="0" borderId="0" xfId="0" applyNumberFormat="1" applyFont="1" applyAlignment="1">
      <alignment horizontal="right" vertical="top"/>
    </xf>
    <xf numFmtId="0" fontId="26" fillId="0" borderId="0" xfId="0" applyFont="1" applyAlignment="1">
      <alignment horizontal="center" vertical="top"/>
    </xf>
    <xf numFmtId="1" fontId="31" fillId="0" borderId="2" xfId="0" applyNumberFormat="1" applyFont="1" applyBorder="1" applyAlignment="1">
      <alignment horizontal="center" vertical="top" wrapText="1"/>
    </xf>
    <xf numFmtId="4" fontId="27" fillId="0" borderId="4" xfId="0" applyNumberFormat="1" applyFont="1" applyBorder="1" applyAlignment="1">
      <alignment horizontal="right" vertical="top"/>
    </xf>
    <xf numFmtId="0" fontId="26" fillId="0" borderId="0" xfId="0" applyFont="1" applyBorder="1" applyAlignment="1">
      <alignment horizontal="center" vertical="top"/>
    </xf>
    <xf numFmtId="1" fontId="26" fillId="0" borderId="0" xfId="0" applyNumberFormat="1" applyFont="1" applyFill="1" applyBorder="1" applyAlignment="1">
      <alignment horizontal="center" vertical="top" wrapText="1"/>
    </xf>
    <xf numFmtId="0" fontId="26" fillId="0" borderId="0" xfId="0" applyFont="1" applyFill="1" applyAlignment="1">
      <alignment horizontal="center" vertical="top" wrapText="1"/>
    </xf>
    <xf numFmtId="0" fontId="26" fillId="0" borderId="0" xfId="2" quotePrefix="1" applyFont="1" applyFill="1" applyAlignment="1">
      <alignment horizontal="justify" vertical="top"/>
    </xf>
    <xf numFmtId="0" fontId="26" fillId="0" borderId="0" xfId="2" applyFont="1" applyFill="1" applyAlignment="1">
      <alignment horizontal="justify" vertical="top"/>
    </xf>
    <xf numFmtId="4" fontId="26" fillId="0" borderId="0" xfId="2" applyNumberFormat="1" applyFont="1" applyFill="1" applyAlignment="1">
      <alignment horizontal="justify" vertical="top"/>
    </xf>
    <xf numFmtId="4" fontId="26" fillId="0" borderId="0" xfId="0" applyNumberFormat="1" applyFont="1" applyFill="1" applyAlignment="1">
      <alignment horizontal="justify" vertical="top"/>
    </xf>
    <xf numFmtId="0" fontId="34" fillId="0" borderId="0" xfId="2" quotePrefix="1" applyFont="1" applyFill="1" applyAlignment="1">
      <alignment horizontal="right" vertical="top"/>
    </xf>
    <xf numFmtId="0" fontId="34" fillId="0" borderId="0" xfId="2" applyFont="1" applyFill="1" applyAlignment="1">
      <alignment horizontal="right" vertical="top"/>
    </xf>
    <xf numFmtId="0" fontId="34" fillId="0" borderId="0" xfId="0" applyFont="1" applyFill="1" applyBorder="1" applyAlignment="1">
      <alignment horizontal="justify" vertical="top" wrapText="1"/>
    </xf>
    <xf numFmtId="0" fontId="34" fillId="0" borderId="0" xfId="2" applyFont="1" applyFill="1" applyAlignment="1">
      <alignment horizontal="left" vertical="top"/>
    </xf>
    <xf numFmtId="0" fontId="26" fillId="0" borderId="0" xfId="0" applyFont="1" applyFill="1" applyAlignment="1">
      <alignment horizontal="justify" vertical="top" wrapText="1"/>
    </xf>
    <xf numFmtId="0" fontId="26" fillId="0" borderId="0" xfId="0" applyFont="1" applyFill="1" applyAlignment="1">
      <alignment vertical="top"/>
    </xf>
    <xf numFmtId="0" fontId="31" fillId="0" borderId="0" xfId="0" applyFont="1" applyFill="1" applyAlignment="1">
      <alignment horizontal="justify" vertical="top"/>
    </xf>
    <xf numFmtId="4" fontId="26" fillId="0" borderId="0" xfId="0" applyNumberFormat="1" applyFont="1" applyFill="1" applyBorder="1" applyAlignment="1" applyProtection="1">
      <alignment vertical="top"/>
    </xf>
    <xf numFmtId="0" fontId="26" fillId="0" borderId="0" xfId="0" applyFont="1" applyFill="1" applyAlignment="1">
      <alignment vertical="top" wrapText="1"/>
    </xf>
    <xf numFmtId="0" fontId="27" fillId="0" borderId="2" xfId="0" applyFont="1" applyFill="1" applyBorder="1" applyAlignment="1">
      <alignment vertical="top" wrapText="1"/>
    </xf>
    <xf numFmtId="0" fontId="26" fillId="0" borderId="2" xfId="0" applyFont="1" applyFill="1" applyBorder="1" applyAlignment="1">
      <alignment horizontal="center" vertical="top" wrapText="1"/>
    </xf>
    <xf numFmtId="4" fontId="26" fillId="0" borderId="2" xfId="0" applyNumberFormat="1" applyFont="1" applyFill="1" applyBorder="1" applyAlignment="1">
      <alignment horizontal="right" vertical="top" wrapText="1"/>
    </xf>
    <xf numFmtId="4" fontId="26" fillId="0" borderId="2" xfId="0" applyNumberFormat="1" applyFont="1" applyFill="1" applyBorder="1" applyAlignment="1">
      <alignment horizontal="right" vertical="top"/>
    </xf>
    <xf numFmtId="0" fontId="26" fillId="0" borderId="0" xfId="0" applyFont="1" applyFill="1" applyAlignment="1">
      <alignment horizontal="right" vertical="top"/>
    </xf>
    <xf numFmtId="0" fontId="26" fillId="0" borderId="0" xfId="0" applyFont="1" applyFill="1" applyAlignment="1">
      <alignment horizontal="right" vertical="top" wrapText="1"/>
    </xf>
    <xf numFmtId="4" fontId="26" fillId="0" borderId="0" xfId="0" applyNumberFormat="1" applyFont="1" applyFill="1" applyAlignment="1">
      <alignment vertical="top" wrapText="1"/>
    </xf>
    <xf numFmtId="0" fontId="26" fillId="0" borderId="0" xfId="0" applyFont="1" applyFill="1" applyBorder="1" applyAlignment="1">
      <alignment horizontal="justify" vertical="top"/>
    </xf>
    <xf numFmtId="0" fontId="27" fillId="0" borderId="0" xfId="0" applyFont="1" applyFill="1" applyBorder="1" applyAlignment="1">
      <alignment vertical="top" wrapText="1"/>
    </xf>
    <xf numFmtId="4" fontId="27" fillId="0" borderId="0" xfId="0" applyNumberFormat="1" applyFont="1" applyFill="1" applyBorder="1" applyAlignment="1">
      <alignment horizontal="right" vertical="top" wrapText="1"/>
    </xf>
    <xf numFmtId="0" fontId="26" fillId="0" borderId="0" xfId="0" applyFont="1" applyFill="1" applyBorder="1" applyAlignment="1">
      <alignment vertical="top"/>
    </xf>
    <xf numFmtId="0" fontId="34" fillId="0" borderId="0" xfId="2" quotePrefix="1" applyFont="1" applyFill="1" applyAlignment="1">
      <alignment horizontal="left" vertical="top"/>
    </xf>
    <xf numFmtId="0" fontId="35" fillId="0" borderId="0" xfId="0" applyFont="1" applyFill="1" applyAlignment="1">
      <alignment vertical="top"/>
    </xf>
    <xf numFmtId="0" fontId="35" fillId="0" borderId="0" xfId="0" applyFont="1" applyFill="1" applyBorder="1" applyAlignment="1">
      <alignment vertical="top"/>
    </xf>
    <xf numFmtId="2" fontId="27" fillId="0" borderId="2" xfId="0" applyNumberFormat="1" applyFont="1" applyBorder="1" applyAlignment="1">
      <alignment vertical="top" wrapText="1"/>
    </xf>
    <xf numFmtId="2" fontId="26" fillId="0" borderId="2" xfId="0" applyNumberFormat="1" applyFont="1" applyBorder="1" applyAlignment="1">
      <alignment horizontal="center" vertical="top" wrapText="1"/>
    </xf>
    <xf numFmtId="2" fontId="26" fillId="0" borderId="0" xfId="0" applyNumberFormat="1" applyFont="1" applyAlignment="1">
      <alignment horizontal="center" vertical="top" wrapText="1"/>
    </xf>
    <xf numFmtId="2" fontId="26" fillId="0" borderId="0" xfId="0" applyNumberFormat="1" applyFont="1" applyFill="1" applyAlignment="1">
      <alignment horizontal="center" vertical="top" wrapText="1"/>
    </xf>
    <xf numFmtId="2" fontId="26" fillId="0" borderId="0" xfId="0" applyNumberFormat="1" applyFont="1" applyFill="1" applyAlignment="1">
      <alignment vertical="top" wrapText="1"/>
    </xf>
    <xf numFmtId="0" fontId="36" fillId="0" borderId="0" xfId="6" applyFont="1" applyFill="1" applyAlignment="1" applyProtection="1">
      <alignment horizontal="justify" vertical="top"/>
    </xf>
    <xf numFmtId="4" fontId="36" fillId="0" borderId="0" xfId="6" applyNumberFormat="1" applyFont="1" applyAlignment="1" applyProtection="1">
      <alignment horizontal="justify" vertical="top"/>
    </xf>
    <xf numFmtId="4" fontId="36" fillId="0" borderId="0" xfId="6" applyNumberFormat="1" applyFont="1" applyFill="1" applyAlignment="1" applyProtection="1">
      <alignment horizontal="justify" vertical="top"/>
    </xf>
    <xf numFmtId="0" fontId="26" fillId="2" borderId="0" xfId="0" applyFont="1" applyFill="1" applyAlignment="1">
      <alignment horizontal="center" vertical="top" wrapText="1"/>
    </xf>
    <xf numFmtId="0" fontId="26" fillId="0" borderId="0" xfId="0" applyFont="1" applyFill="1" applyBorder="1" applyAlignment="1">
      <alignment horizontal="right" vertical="top" wrapText="1"/>
    </xf>
    <xf numFmtId="0" fontId="34" fillId="0" borderId="0" xfId="2" applyFont="1" applyFill="1" applyAlignment="1">
      <alignment vertical="top"/>
    </xf>
    <xf numFmtId="4" fontId="34" fillId="0" borderId="0" xfId="2" applyNumberFormat="1" applyFont="1" applyFill="1" applyAlignment="1">
      <alignment horizontal="right" vertical="top"/>
    </xf>
    <xf numFmtId="0" fontId="34" fillId="0" borderId="0" xfId="2" applyFont="1" applyAlignment="1">
      <alignment vertical="top"/>
    </xf>
    <xf numFmtId="4" fontId="34" fillId="0" borderId="0" xfId="2" applyNumberFormat="1" applyFont="1" applyAlignment="1">
      <alignment horizontal="center" vertical="top"/>
    </xf>
    <xf numFmtId="0" fontId="37" fillId="0" borderId="0" xfId="1" applyFont="1" applyFill="1" applyAlignment="1">
      <alignment vertical="top"/>
    </xf>
    <xf numFmtId="0" fontId="37" fillId="0" borderId="0" xfId="1" applyFont="1" applyAlignment="1">
      <alignment vertical="top"/>
    </xf>
    <xf numFmtId="4" fontId="34" fillId="0" borderId="0" xfId="2" applyNumberFormat="1" applyFont="1" applyFill="1" applyAlignment="1">
      <alignment horizontal="center" vertical="top"/>
    </xf>
    <xf numFmtId="0" fontId="36" fillId="0" borderId="0" xfId="6" applyFont="1" applyBorder="1" applyAlignment="1" applyProtection="1">
      <alignment horizontal="justify" vertical="top" wrapText="1"/>
    </xf>
    <xf numFmtId="0" fontId="36" fillId="0" borderId="0" xfId="6" applyFont="1" applyAlignment="1" applyProtection="1">
      <alignment horizontal="justify" vertical="top" wrapText="1"/>
    </xf>
    <xf numFmtId="0" fontId="36" fillId="0" borderId="0" xfId="6" applyFont="1" applyFill="1" applyBorder="1" applyAlignment="1" applyProtection="1">
      <alignment horizontal="justify" vertical="top" wrapText="1"/>
    </xf>
    <xf numFmtId="2" fontId="31" fillId="0" borderId="0" xfId="0" applyNumberFormat="1" applyFont="1" applyFill="1" applyBorder="1" applyAlignment="1">
      <alignment vertical="top" wrapText="1"/>
    </xf>
    <xf numFmtId="0" fontId="36" fillId="0" borderId="0" xfId="6" applyFont="1" applyAlignment="1" applyProtection="1">
      <alignment vertical="top" wrapText="1"/>
    </xf>
    <xf numFmtId="1" fontId="26" fillId="0" borderId="0" xfId="0" applyNumberFormat="1" applyFont="1" applyFill="1" applyAlignment="1">
      <alignment horizontal="left" vertical="top" wrapText="1"/>
    </xf>
    <xf numFmtId="0" fontId="26" fillId="0" borderId="0" xfId="0" applyFont="1" applyFill="1" applyBorder="1" applyAlignment="1">
      <alignment vertical="top" wrapText="1"/>
    </xf>
    <xf numFmtId="0" fontId="34" fillId="0" borderId="0" xfId="0" applyFont="1" applyFill="1" applyAlignment="1">
      <alignment horizontal="justify" vertical="top" wrapText="1"/>
    </xf>
    <xf numFmtId="4" fontId="26" fillId="0" borderId="0" xfId="0" applyNumberFormat="1" applyFont="1" applyBorder="1" applyAlignment="1" applyProtection="1">
      <alignment vertical="top"/>
      <protection locked="0" hidden="1"/>
    </xf>
    <xf numFmtId="4" fontId="26" fillId="0" borderId="2" xfId="0" applyNumberFormat="1" applyFont="1" applyBorder="1" applyAlignment="1" applyProtection="1">
      <alignment horizontal="right" vertical="top" wrapText="1"/>
      <protection locked="0" hidden="1"/>
    </xf>
    <xf numFmtId="4" fontId="26" fillId="0" borderId="0" xfId="0" applyNumberFormat="1" applyFont="1" applyAlignment="1" applyProtection="1">
      <alignment horizontal="right" vertical="top" wrapText="1"/>
      <protection locked="0" hidden="1"/>
    </xf>
    <xf numFmtId="4" fontId="26" fillId="0" borderId="0" xfId="0" applyNumberFormat="1" applyFont="1" applyFill="1" applyAlignment="1" applyProtection="1">
      <alignment horizontal="right" vertical="top" wrapText="1"/>
      <protection locked="0" hidden="1"/>
    </xf>
    <xf numFmtId="4" fontId="26" fillId="0" borderId="0" xfId="0" applyNumberFormat="1" applyFont="1" applyBorder="1" applyAlignment="1" applyProtection="1">
      <alignment horizontal="right" vertical="top" wrapText="1"/>
      <protection locked="0" hidden="1"/>
    </xf>
    <xf numFmtId="4" fontId="26" fillId="0" borderId="0" xfId="0" applyNumberFormat="1" applyFont="1" applyAlignment="1" applyProtection="1">
      <alignment horizontal="justify" vertical="top" wrapText="1"/>
      <protection locked="0" hidden="1"/>
    </xf>
    <xf numFmtId="4" fontId="26" fillId="0" borderId="0" xfId="0" applyNumberFormat="1" applyFont="1" applyFill="1" applyBorder="1" applyAlignment="1" applyProtection="1">
      <alignment horizontal="right" vertical="top"/>
      <protection locked="0" hidden="1"/>
    </xf>
    <xf numFmtId="4" fontId="27" fillId="0" borderId="0" xfId="0" applyNumberFormat="1" applyFont="1" applyBorder="1" applyAlignment="1" applyProtection="1">
      <alignment horizontal="right" vertical="top"/>
      <protection locked="0" hidden="1"/>
    </xf>
    <xf numFmtId="4" fontId="27" fillId="0" borderId="0" xfId="0" applyNumberFormat="1" applyFont="1" applyAlignment="1" applyProtection="1">
      <alignment horizontal="right" vertical="top" wrapText="1"/>
      <protection locked="0" hidden="1"/>
    </xf>
    <xf numFmtId="4" fontId="27" fillId="0" borderId="0" xfId="0" applyNumberFormat="1" applyFont="1" applyBorder="1" applyAlignment="1" applyProtection="1">
      <alignment horizontal="right" vertical="top" wrapText="1"/>
      <protection locked="0" hidden="1"/>
    </xf>
    <xf numFmtId="4" fontId="26" fillId="0" borderId="0" xfId="0" applyNumberFormat="1" applyFont="1" applyAlignment="1" applyProtection="1">
      <alignment horizontal="right" vertical="top"/>
      <protection locked="0" hidden="1"/>
    </xf>
    <xf numFmtId="4" fontId="31" fillId="0" borderId="0" xfId="0" applyNumberFormat="1" applyFont="1" applyAlignment="1" applyProtection="1">
      <alignment horizontal="right" vertical="top"/>
      <protection locked="0" hidden="1"/>
    </xf>
    <xf numFmtId="4" fontId="26" fillId="0" borderId="0" xfId="0" applyNumberFormat="1" applyFont="1" applyFill="1" applyBorder="1" applyAlignment="1" applyProtection="1">
      <alignment horizontal="right" vertical="top" wrapText="1"/>
      <protection locked="0" hidden="1"/>
    </xf>
    <xf numFmtId="4" fontId="26" fillId="0" borderId="0" xfId="0" applyNumberFormat="1" applyFont="1" applyBorder="1" applyAlignment="1" applyProtection="1">
      <alignment horizontal="right" vertical="top"/>
      <protection locked="0" hidden="1"/>
    </xf>
    <xf numFmtId="4" fontId="26" fillId="0" borderId="0" xfId="0" applyNumberFormat="1" applyFont="1" applyFill="1" applyAlignment="1" applyProtection="1">
      <alignment horizontal="right" vertical="top"/>
      <protection locked="0" hidden="1"/>
    </xf>
    <xf numFmtId="4" fontId="26" fillId="0" borderId="0" xfId="0" applyNumberFormat="1" applyFont="1" applyFill="1" applyAlignment="1" applyProtection="1">
      <alignment horizontal="justify" vertical="top"/>
      <protection locked="0" hidden="1"/>
    </xf>
    <xf numFmtId="0" fontId="26" fillId="0" borderId="0" xfId="0" applyFont="1" applyFill="1" applyBorder="1" applyAlignment="1" applyProtection="1">
      <alignment vertical="top" wrapText="1"/>
      <protection locked="0" hidden="1"/>
    </xf>
    <xf numFmtId="0" fontId="34" fillId="0" borderId="0" xfId="0" applyFont="1" applyFill="1" applyBorder="1" applyAlignment="1" applyProtection="1">
      <alignment horizontal="justify" vertical="top" wrapText="1"/>
      <protection locked="0" hidden="1"/>
    </xf>
    <xf numFmtId="0" fontId="34" fillId="0" borderId="0" xfId="0" applyFont="1" applyFill="1" applyAlignment="1" applyProtection="1">
      <alignment horizontal="justify" vertical="top" wrapText="1"/>
      <protection locked="0" hidden="1"/>
    </xf>
    <xf numFmtId="0" fontId="26" fillId="0" borderId="0" xfId="0" applyFont="1" applyFill="1" applyAlignment="1" applyProtection="1">
      <alignment vertical="top"/>
      <protection locked="0" hidden="1"/>
    </xf>
    <xf numFmtId="0" fontId="6" fillId="0" borderId="0" xfId="0" applyFont="1" applyAlignment="1">
      <alignment horizontal="center"/>
    </xf>
    <xf numFmtId="0" fontId="5" fillId="0" borderId="0" xfId="0" applyFont="1" applyAlignment="1">
      <alignment wrapText="1"/>
    </xf>
    <xf numFmtId="0" fontId="23" fillId="0" borderId="0" xfId="0" applyFont="1" applyAlignment="1">
      <alignment wrapText="1"/>
    </xf>
    <xf numFmtId="0" fontId="30" fillId="0" borderId="0" xfId="0" applyFont="1" applyAlignment="1">
      <alignment vertical="top" wrapText="1"/>
    </xf>
    <xf numFmtId="0" fontId="26" fillId="0" borderId="0" xfId="0" applyFont="1" applyAlignment="1">
      <alignment vertical="top" wrapText="1"/>
    </xf>
    <xf numFmtId="0" fontId="12" fillId="0" borderId="0" xfId="0" applyFont="1" applyAlignment="1">
      <alignment vertical="top" wrapText="1"/>
    </xf>
  </cellXfs>
  <cellStyles count="7">
    <cellStyle name="Navadno" xfId="0" builtinId="0"/>
    <cellStyle name="Navadno 3" xfId="6"/>
    <cellStyle name="Navadno_Popis del" xfId="1"/>
    <cellStyle name="Navadno_Župančičeva 10 12 - popis del" xfId="2"/>
    <cellStyle name="Normal_Artikli brez cen" xfId="3"/>
    <cellStyle name="Odstotek" xfId="5" builtinId="5"/>
    <cellStyle name="Vejica" xfId="4" builtinId="3"/>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1</xdr:col>
      <xdr:colOff>790575</xdr:colOff>
      <xdr:row>12</xdr:row>
      <xdr:rowOff>0</xdr:rowOff>
    </xdr:from>
    <xdr:ext cx="184731" cy="264560"/>
    <xdr:sp macro="" textlink="">
      <xdr:nvSpPr>
        <xdr:cNvPr id="2" name="PoljeZBesedilom 1"/>
        <xdr:cNvSpPr txBox="1"/>
      </xdr:nvSpPr>
      <xdr:spPr>
        <a:xfrm>
          <a:off x="1095375" y="361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790575</xdr:colOff>
      <xdr:row>12</xdr:row>
      <xdr:rowOff>0</xdr:rowOff>
    </xdr:from>
    <xdr:ext cx="184731" cy="264560"/>
    <xdr:sp macro="" textlink="">
      <xdr:nvSpPr>
        <xdr:cNvPr id="3" name="PoljeZBesedilom 2"/>
        <xdr:cNvSpPr txBox="1"/>
      </xdr:nvSpPr>
      <xdr:spPr>
        <a:xfrm>
          <a:off x="1095375" y="361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wsDr>
</file>

<file path=xl/theme/theme1.xml><?xml version="1.0" encoding="utf-8"?>
<a:theme xmlns:a="http://schemas.openxmlformats.org/drawingml/2006/main" name="Officeova tema">
  <a:themeElements>
    <a:clrScheme name="Pisarn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isarn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Pisarn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6.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sheetPr enableFormatConditionsCalculation="0">
    <tabColor indexed="57"/>
  </sheetPr>
  <dimension ref="A12:I36"/>
  <sheetViews>
    <sheetView view="pageBreakPreview" topLeftCell="A19" zoomScaleNormal="100" zoomScaleSheetLayoutView="100" workbookViewId="0">
      <selection activeCell="F26" sqref="F26"/>
    </sheetView>
  </sheetViews>
  <sheetFormatPr defaultRowHeight="18"/>
  <cols>
    <col min="1" max="1" width="15.140625" style="3" customWidth="1"/>
    <col min="2" max="16384" width="9.140625" style="3"/>
  </cols>
  <sheetData>
    <row r="12" spans="1:9" s="4" customFormat="1" ht="30">
      <c r="A12" s="243" t="s">
        <v>72</v>
      </c>
      <c r="B12" s="243"/>
      <c r="C12" s="243"/>
      <c r="D12" s="243"/>
      <c r="E12" s="243"/>
      <c r="F12" s="243"/>
      <c r="G12" s="243"/>
      <c r="H12" s="243"/>
      <c r="I12" s="243"/>
    </row>
    <row r="16" spans="1:9">
      <c r="A16" s="3" t="s">
        <v>73</v>
      </c>
      <c r="B16" s="3" t="s">
        <v>83</v>
      </c>
    </row>
    <row r="17" spans="1:9">
      <c r="B17" s="3" t="s">
        <v>218</v>
      </c>
    </row>
    <row r="19" spans="1:9">
      <c r="B19" s="3" t="s">
        <v>240</v>
      </c>
    </row>
    <row r="22" spans="1:9">
      <c r="A22" s="3" t="s">
        <v>74</v>
      </c>
      <c r="B22" s="3" t="s">
        <v>84</v>
      </c>
    </row>
    <row r="27" spans="1:9">
      <c r="A27" s="244"/>
      <c r="B27" s="244"/>
      <c r="C27" s="244"/>
      <c r="D27" s="244"/>
      <c r="E27" s="244"/>
      <c r="F27" s="244"/>
      <c r="G27" s="244"/>
      <c r="H27" s="244"/>
      <c r="I27" s="244"/>
    </row>
    <row r="28" spans="1:9">
      <c r="A28" s="244"/>
      <c r="B28" s="244"/>
      <c r="C28" s="244"/>
      <c r="D28" s="244"/>
      <c r="E28" s="244"/>
      <c r="F28" s="244"/>
      <c r="G28" s="244"/>
      <c r="H28" s="244"/>
      <c r="I28" s="244"/>
    </row>
    <row r="29" spans="1:9" ht="9" customHeight="1">
      <c r="A29" s="244"/>
      <c r="B29" s="244"/>
      <c r="C29" s="244"/>
      <c r="D29" s="244"/>
      <c r="E29" s="244"/>
      <c r="F29" s="244"/>
      <c r="G29" s="244"/>
      <c r="H29" s="244"/>
      <c r="I29" s="244"/>
    </row>
    <row r="30" spans="1:9" hidden="1">
      <c r="A30" s="244"/>
      <c r="B30" s="244"/>
      <c r="C30" s="244"/>
      <c r="D30" s="244"/>
      <c r="E30" s="244"/>
      <c r="F30" s="244"/>
      <c r="G30" s="244"/>
      <c r="H30" s="244"/>
      <c r="I30" s="244"/>
    </row>
    <row r="36" spans="1:1">
      <c r="A36" s="9">
        <v>41455</v>
      </c>
    </row>
  </sheetData>
  <mergeCells count="2">
    <mergeCell ref="A12:I12"/>
    <mergeCell ref="A27:I30"/>
  </mergeCells>
  <phoneticPr fontId="3" type="noConversion"/>
  <pageMargins left="0.75" right="0.51041666666666663" top="1" bottom="1" header="0" footer="0"/>
  <pageSetup paperSize="9" orientation="portrait" horizontalDpi="300" verticalDpi="300" r:id="rId1"/>
  <headerFooter alignWithMargins="0"/>
</worksheet>
</file>

<file path=xl/worksheets/sheet2.xml><?xml version="1.0" encoding="utf-8"?>
<worksheet xmlns="http://schemas.openxmlformats.org/spreadsheetml/2006/main" xmlns:r="http://schemas.openxmlformats.org/officeDocument/2006/relationships">
  <sheetPr enableFormatConditionsCalculation="0">
    <tabColor indexed="13"/>
  </sheetPr>
  <dimension ref="A3:I33"/>
  <sheetViews>
    <sheetView tabSelected="1" view="pageLayout" topLeftCell="A19" zoomScaleNormal="100" workbookViewId="0">
      <selection activeCell="G21" sqref="G21"/>
    </sheetView>
  </sheetViews>
  <sheetFormatPr defaultRowHeight="12.75"/>
  <cols>
    <col min="6" max="6" width="10.28515625" customWidth="1"/>
    <col min="7" max="7" width="28.85546875" customWidth="1"/>
    <col min="8" max="8" width="9.140625" customWidth="1"/>
  </cols>
  <sheetData>
    <row r="3" spans="1:9" ht="20.25">
      <c r="A3" s="41"/>
      <c r="B3" s="42"/>
      <c r="C3" s="42"/>
      <c r="D3" s="42"/>
      <c r="E3" s="41"/>
      <c r="F3" s="41"/>
      <c r="G3" s="41"/>
    </row>
    <row r="4" spans="1:9" s="10" customFormat="1" ht="18">
      <c r="A4" s="43"/>
      <c r="B4" s="43" t="s">
        <v>0</v>
      </c>
      <c r="C4" s="43"/>
      <c r="D4" s="43"/>
      <c r="E4" s="43"/>
      <c r="F4" s="43"/>
      <c r="G4" s="43"/>
    </row>
    <row r="5" spans="1:9" ht="18">
      <c r="A5" s="44"/>
      <c r="B5" s="44"/>
      <c r="C5" s="44"/>
      <c r="D5" s="44"/>
      <c r="E5" s="44"/>
      <c r="F5" s="44"/>
      <c r="G5" s="44"/>
      <c r="H5" s="3"/>
      <c r="I5" s="3"/>
    </row>
    <row r="6" spans="1:9" ht="18">
      <c r="A6" s="44"/>
      <c r="B6" s="44"/>
      <c r="C6" s="44"/>
      <c r="D6" s="44"/>
      <c r="E6" s="44"/>
      <c r="F6" s="44"/>
      <c r="G6" s="44"/>
      <c r="H6" s="3"/>
      <c r="I6" s="3"/>
    </row>
    <row r="7" spans="1:9" ht="18">
      <c r="A7" s="44"/>
      <c r="B7" s="44"/>
      <c r="C7" s="44"/>
      <c r="D7" s="44"/>
      <c r="E7" s="44"/>
      <c r="F7" s="44"/>
      <c r="G7" s="44"/>
      <c r="H7" s="3"/>
      <c r="I7" s="3"/>
    </row>
    <row r="8" spans="1:9" ht="18">
      <c r="A8" s="44"/>
      <c r="B8" s="44"/>
      <c r="C8" s="44"/>
      <c r="D8" s="44"/>
      <c r="E8" s="44"/>
      <c r="F8" s="44"/>
      <c r="G8" s="44"/>
      <c r="H8" s="3"/>
      <c r="I8" s="3"/>
    </row>
    <row r="9" spans="1:9" ht="18">
      <c r="A9" s="44"/>
      <c r="B9" s="44"/>
      <c r="C9" s="44"/>
      <c r="D9" s="44"/>
      <c r="E9" s="44"/>
      <c r="F9" s="44"/>
      <c r="G9" s="44"/>
      <c r="H9" s="3"/>
      <c r="I9" s="3"/>
    </row>
    <row r="10" spans="1:9" ht="18">
      <c r="A10" s="44"/>
      <c r="B10" s="44"/>
      <c r="C10" s="44"/>
      <c r="D10" s="44"/>
      <c r="E10" s="44"/>
      <c r="F10" s="44"/>
      <c r="G10" s="44"/>
      <c r="H10" s="3"/>
      <c r="I10" s="3"/>
    </row>
    <row r="11" spans="1:9" ht="18">
      <c r="A11" s="44"/>
      <c r="B11" s="44" t="s">
        <v>34</v>
      </c>
      <c r="C11" s="44"/>
      <c r="D11" s="44"/>
      <c r="E11" s="44"/>
      <c r="F11" s="44"/>
      <c r="G11" s="45">
        <f>'GRADBENA DELA REK'!C23</f>
        <v>0</v>
      </c>
      <c r="H11" s="3"/>
      <c r="I11" s="3"/>
    </row>
    <row r="12" spans="1:9" ht="18">
      <c r="A12" s="44"/>
      <c r="B12" s="44"/>
      <c r="C12" s="44"/>
      <c r="D12" s="44"/>
      <c r="E12" s="44"/>
      <c r="F12" s="44"/>
      <c r="G12" s="44"/>
      <c r="H12" s="3"/>
      <c r="I12" s="3"/>
    </row>
    <row r="13" spans="1:9" ht="18">
      <c r="A13" s="44"/>
      <c r="B13" s="44" t="s">
        <v>35</v>
      </c>
      <c r="C13" s="44"/>
      <c r="D13" s="44"/>
      <c r="E13" s="44"/>
      <c r="F13" s="44"/>
      <c r="G13" s="45">
        <f>'OBRTNIŠKA DELA REK'!F15</f>
        <v>0</v>
      </c>
      <c r="H13" s="3"/>
      <c r="I13" s="3"/>
    </row>
    <row r="14" spans="1:9" ht="18">
      <c r="A14" s="44"/>
      <c r="B14" s="44"/>
      <c r="C14" s="44"/>
      <c r="D14" s="44"/>
      <c r="E14" s="44"/>
      <c r="F14" s="44"/>
      <c r="G14" s="45"/>
      <c r="H14" s="3"/>
      <c r="I14" s="3"/>
    </row>
    <row r="15" spans="1:9" ht="18" hidden="1">
      <c r="A15" s="44"/>
      <c r="B15" s="245"/>
      <c r="C15" s="245"/>
      <c r="D15" s="245"/>
      <c r="E15" s="245"/>
      <c r="F15" s="245"/>
      <c r="G15" s="245"/>
      <c r="H15" s="7"/>
      <c r="I15" s="3"/>
    </row>
    <row r="16" spans="1:9" ht="18">
      <c r="A16" s="44"/>
      <c r="B16" s="44" t="s">
        <v>134</v>
      </c>
      <c r="C16" s="44"/>
      <c r="D16" s="44"/>
      <c r="E16" s="44"/>
      <c r="F16" s="46">
        <v>3.0000000000000001E-3</v>
      </c>
      <c r="G16" s="45">
        <f>SUM(G11+G13)*0.3%</f>
        <v>0</v>
      </c>
      <c r="H16" s="8"/>
      <c r="I16" s="3"/>
    </row>
    <row r="17" spans="1:9" ht="18">
      <c r="A17" s="44"/>
      <c r="B17" s="44"/>
      <c r="C17" s="44"/>
      <c r="D17" s="44"/>
      <c r="E17" s="44"/>
      <c r="F17" s="44"/>
      <c r="G17" s="44"/>
      <c r="H17" s="8"/>
      <c r="I17" s="3"/>
    </row>
    <row r="18" spans="1:9" ht="18">
      <c r="A18" s="44"/>
      <c r="B18" s="44" t="s">
        <v>36</v>
      </c>
      <c r="C18" s="44"/>
      <c r="D18" s="44"/>
      <c r="E18" s="44"/>
      <c r="F18" s="44"/>
      <c r="G18" s="45">
        <f>SUM(G11:G16)</f>
        <v>0</v>
      </c>
      <c r="H18" s="3"/>
      <c r="I18" s="3"/>
    </row>
    <row r="19" spans="1:9" ht="18">
      <c r="A19" s="44"/>
      <c r="B19" s="44"/>
      <c r="C19" s="44"/>
      <c r="D19" s="44"/>
      <c r="E19" s="44"/>
      <c r="F19" s="44"/>
      <c r="G19" s="44"/>
      <c r="H19" s="3"/>
      <c r="I19" s="3"/>
    </row>
    <row r="20" spans="1:9" ht="18">
      <c r="A20" s="44"/>
      <c r="B20" s="44" t="s">
        <v>239</v>
      </c>
      <c r="C20" s="44"/>
      <c r="D20" s="44"/>
      <c r="E20" s="44"/>
      <c r="F20" s="44"/>
      <c r="G20" s="45">
        <f>G18*0.22</f>
        <v>0</v>
      </c>
      <c r="H20" s="3"/>
      <c r="I20" s="3"/>
    </row>
    <row r="21" spans="1:9" ht="18">
      <c r="A21" s="44"/>
      <c r="B21" s="44"/>
      <c r="C21" s="44"/>
      <c r="D21" s="44"/>
      <c r="E21" s="44"/>
      <c r="F21" s="44"/>
      <c r="G21" s="44"/>
      <c r="H21" s="3"/>
      <c r="I21" s="3"/>
    </row>
    <row r="22" spans="1:9" ht="31.5" customHeight="1" thickBot="1">
      <c r="A22" s="44"/>
      <c r="B22" s="47" t="s">
        <v>37</v>
      </c>
      <c r="C22" s="47"/>
      <c r="D22" s="47"/>
      <c r="E22" s="47"/>
      <c r="F22" s="47"/>
      <c r="G22" s="48">
        <f>G18+G20</f>
        <v>0</v>
      </c>
      <c r="H22" s="3"/>
      <c r="I22" s="3"/>
    </row>
    <row r="23" spans="1:9" ht="18">
      <c r="A23" s="44"/>
      <c r="B23" s="44"/>
      <c r="C23" s="44"/>
      <c r="D23" s="44"/>
      <c r="E23" s="44"/>
      <c r="F23" s="44"/>
      <c r="G23" s="44"/>
    </row>
    <row r="24" spans="1:9" ht="18">
      <c r="A24" s="3"/>
      <c r="B24" s="3"/>
      <c r="C24" s="3"/>
      <c r="D24" s="3"/>
      <c r="E24" s="3"/>
      <c r="F24" s="3"/>
      <c r="G24" s="3"/>
    </row>
    <row r="27" spans="1:9">
      <c r="A27" s="2"/>
      <c r="B27" s="2"/>
      <c r="C27" s="2"/>
      <c r="D27" s="2"/>
      <c r="E27" s="2"/>
      <c r="F27" s="2"/>
      <c r="G27" s="2"/>
    </row>
    <row r="28" spans="1:9">
      <c r="A28" s="2"/>
      <c r="B28" s="2"/>
      <c r="C28" s="2"/>
      <c r="D28" s="2"/>
      <c r="E28" s="2"/>
      <c r="F28" s="2"/>
      <c r="G28" s="2"/>
    </row>
    <row r="29" spans="1:9">
      <c r="A29" s="2"/>
      <c r="B29" s="35"/>
      <c r="C29" s="36"/>
      <c r="D29" s="37"/>
      <c r="E29" s="38"/>
      <c r="F29" s="34"/>
      <c r="G29" s="2"/>
    </row>
    <row r="30" spans="1:9">
      <c r="A30" s="2"/>
      <c r="B30" s="35"/>
      <c r="C30" s="39"/>
      <c r="D30" s="37"/>
      <c r="E30" s="38"/>
      <c r="F30" s="34"/>
      <c r="G30" s="2"/>
    </row>
    <row r="31" spans="1:9">
      <c r="A31" s="2"/>
      <c r="B31" s="39"/>
      <c r="C31" s="39"/>
      <c r="D31" s="39"/>
      <c r="E31" s="34"/>
      <c r="F31" s="34"/>
      <c r="G31" s="2"/>
    </row>
    <row r="32" spans="1:9">
      <c r="A32" s="2"/>
      <c r="B32" s="39"/>
      <c r="C32" s="39"/>
      <c r="D32" s="39"/>
      <c r="E32" s="34"/>
      <c r="F32" s="34"/>
      <c r="G32" s="2"/>
    </row>
    <row r="33" spans="1:7">
      <c r="A33" s="2"/>
      <c r="B33" s="39"/>
      <c r="C33" s="39"/>
      <c r="D33" s="39"/>
      <c r="E33" s="34"/>
      <c r="F33" s="34"/>
      <c r="G33" s="2"/>
    </row>
  </sheetData>
  <mergeCells count="1">
    <mergeCell ref="B15:G15"/>
  </mergeCells>
  <phoneticPr fontId="3" type="noConversion"/>
  <pageMargins left="0.70866141732283472" right="0.70866141732283472" top="0.74803149606299213" bottom="0.74803149606299213" header="0.31496062992125984" footer="0.31496062992125984"/>
  <pageSetup paperSize="9" orientation="portrait" horizontalDpi="300" verticalDpi="300" r:id="rId1"/>
  <headerFooter>
    <oddHeader>&amp;F</oddHeader>
    <oddFooter>&amp;L&amp;9OCENA INVESTICIJE&amp;C&amp;9&amp;P&amp;R&amp;9PROJEKTANTSKI POPIS</oddFooter>
  </headerFooter>
</worksheet>
</file>

<file path=xl/worksheets/sheet3.xml><?xml version="1.0" encoding="utf-8"?>
<worksheet xmlns="http://schemas.openxmlformats.org/spreadsheetml/2006/main" xmlns:r="http://schemas.openxmlformats.org/officeDocument/2006/relationships">
  <sheetPr enableFormatConditionsCalculation="0">
    <tabColor indexed="23"/>
    <pageSetUpPr fitToPage="1"/>
  </sheetPr>
  <dimension ref="A1:C23"/>
  <sheetViews>
    <sheetView view="pageBreakPreview" zoomScaleNormal="100" zoomScaleSheetLayoutView="100" workbookViewId="0">
      <selection activeCell="B4" sqref="B4"/>
    </sheetView>
  </sheetViews>
  <sheetFormatPr defaultRowHeight="12.75"/>
  <cols>
    <col min="1" max="1" width="6.28515625" style="6" customWidth="1"/>
    <col min="2" max="2" width="52.42578125" customWidth="1"/>
    <col min="3" max="3" width="15.42578125" customWidth="1"/>
  </cols>
  <sheetData>
    <row r="1" spans="1:3">
      <c r="A1" s="49"/>
      <c r="B1" s="41"/>
      <c r="C1" s="41"/>
    </row>
    <row r="2" spans="1:3">
      <c r="A2" s="49"/>
      <c r="B2" s="41"/>
      <c r="C2" s="41"/>
    </row>
    <row r="3" spans="1:3" s="3" customFormat="1" ht="18">
      <c r="A3" s="50" t="s">
        <v>19</v>
      </c>
      <c r="B3" s="44" t="s">
        <v>2</v>
      </c>
      <c r="C3" s="44"/>
    </row>
    <row r="4" spans="1:3" ht="18">
      <c r="A4" s="49"/>
      <c r="B4" s="41"/>
      <c r="C4" s="44"/>
    </row>
    <row r="5" spans="1:3">
      <c r="A5" s="49"/>
      <c r="B5" s="41"/>
      <c r="C5" s="41"/>
    </row>
    <row r="6" spans="1:3">
      <c r="A6" s="49"/>
      <c r="B6" s="41"/>
      <c r="C6" s="41"/>
    </row>
    <row r="7" spans="1:3">
      <c r="A7" s="49" t="s">
        <v>20</v>
      </c>
      <c r="B7" s="41" t="s">
        <v>21</v>
      </c>
      <c r="C7" s="51">
        <f>'GRADBENA DELA POPIS'!J49</f>
        <v>0</v>
      </c>
    </row>
    <row r="8" spans="1:3">
      <c r="A8" s="49"/>
      <c r="B8" s="41"/>
      <c r="C8" s="41"/>
    </row>
    <row r="9" spans="1:3">
      <c r="A9" s="49" t="s">
        <v>22</v>
      </c>
      <c r="B9" s="41" t="s">
        <v>23</v>
      </c>
      <c r="C9" s="51">
        <f>'GRADBENA DELA POPIS'!J86</f>
        <v>0</v>
      </c>
    </row>
    <row r="10" spans="1:3">
      <c r="A10" s="49"/>
      <c r="B10" s="41"/>
      <c r="C10" s="51"/>
    </row>
    <row r="11" spans="1:3">
      <c r="A11" s="49" t="s">
        <v>24</v>
      </c>
      <c r="B11" s="41" t="s">
        <v>3</v>
      </c>
      <c r="C11" s="51">
        <f>'GRADBENA DELA POPIS'!J97</f>
        <v>0</v>
      </c>
    </row>
    <row r="12" spans="1:3">
      <c r="A12" s="49"/>
      <c r="B12" s="41"/>
      <c r="C12" s="51"/>
    </row>
    <row r="13" spans="1:3">
      <c r="A13" s="49" t="s">
        <v>25</v>
      </c>
      <c r="B13" s="41" t="s">
        <v>26</v>
      </c>
      <c r="C13" s="51">
        <f>'GRADBENA DELA POPIS'!J134</f>
        <v>0</v>
      </c>
    </row>
    <row r="14" spans="1:3">
      <c r="A14" s="49"/>
      <c r="B14" s="41"/>
      <c r="C14" s="51"/>
    </row>
    <row r="15" spans="1:3">
      <c r="A15" s="49" t="s">
        <v>27</v>
      </c>
      <c r="B15" s="41" t="s">
        <v>4</v>
      </c>
      <c r="C15" s="51">
        <f>'GRADBENA DELA POPIS'!J194</f>
        <v>0</v>
      </c>
    </row>
    <row r="16" spans="1:3">
      <c r="A16" s="49"/>
      <c r="B16" s="41"/>
      <c r="C16" s="51"/>
    </row>
    <row r="17" spans="1:3">
      <c r="A17" s="49" t="s">
        <v>28</v>
      </c>
      <c r="B17" s="41" t="s">
        <v>5</v>
      </c>
      <c r="C17" s="51">
        <f>'GRADBENA DELA POPIS'!J310</f>
        <v>0</v>
      </c>
    </row>
    <row r="18" spans="1:3">
      <c r="A18" s="49"/>
      <c r="B18" s="41"/>
      <c r="C18" s="51"/>
    </row>
    <row r="19" spans="1:3">
      <c r="A19" s="49" t="s">
        <v>29</v>
      </c>
      <c r="B19" s="41" t="s">
        <v>30</v>
      </c>
      <c r="C19" s="51">
        <f>'GRADBENA DELA POPIS'!J372</f>
        <v>0</v>
      </c>
    </row>
    <row r="20" spans="1:3">
      <c r="A20" s="49"/>
      <c r="B20" s="41"/>
      <c r="C20" s="51"/>
    </row>
    <row r="21" spans="1:3">
      <c r="A21" s="49" t="s">
        <v>55</v>
      </c>
      <c r="B21" s="41" t="s">
        <v>133</v>
      </c>
      <c r="C21" s="51">
        <f>SUM(C8:C20)*5%</f>
        <v>0</v>
      </c>
    </row>
    <row r="22" spans="1:3">
      <c r="A22" s="49"/>
      <c r="B22" s="41"/>
      <c r="C22" s="51"/>
    </row>
    <row r="23" spans="1:3" s="5" customFormat="1" ht="17.25" customHeight="1" thickBot="1">
      <c r="A23" s="52"/>
      <c r="B23" s="53" t="s">
        <v>31</v>
      </c>
      <c r="C23" s="54">
        <f>SUM(C7:C22)</f>
        <v>0</v>
      </c>
    </row>
  </sheetData>
  <phoneticPr fontId="3" type="noConversion"/>
  <pageMargins left="0.9055118110236221" right="0.31496062992125984" top="0.74803149606299213" bottom="0.74803149606299213" header="0.31496062992125984" footer="0.31496062992125984"/>
  <pageSetup paperSize="9" orientation="portrait" horizontalDpi="300" verticalDpi="300" r:id="rId1"/>
  <headerFooter>
    <oddFooter>&amp;L&amp;9OCENA INVESTICIJE&amp;C&amp;9&amp;P&amp;R&amp;9PROJEKTANTSKI POPIS</oddFooter>
  </headerFooter>
  <rowBreaks count="1" manualBreakCount="1">
    <brk id="8" max="16383" man="1"/>
  </rowBreaks>
  <colBreaks count="1" manualBreakCount="1">
    <brk id="2" max="1048575" man="1"/>
  </colBreaks>
</worksheet>
</file>

<file path=xl/worksheets/sheet4.xml><?xml version="1.0" encoding="utf-8"?>
<worksheet xmlns="http://schemas.openxmlformats.org/spreadsheetml/2006/main" xmlns:r="http://schemas.openxmlformats.org/officeDocument/2006/relationships">
  <sheetPr enableFormatConditionsCalculation="0">
    <tabColor indexed="22"/>
  </sheetPr>
  <dimension ref="A1:K482"/>
  <sheetViews>
    <sheetView view="pageBreakPreview" topLeftCell="A300" zoomScale="140" zoomScaleNormal="100" zoomScaleSheetLayoutView="140" workbookViewId="0">
      <selection activeCell="I308" sqref="I308"/>
    </sheetView>
  </sheetViews>
  <sheetFormatPr defaultRowHeight="12.75"/>
  <cols>
    <col min="1" max="1" width="5.28515625" style="74" customWidth="1"/>
    <col min="2" max="2" width="49.85546875" style="85" customWidth="1"/>
    <col min="3" max="3" width="4.42578125" style="83" customWidth="1"/>
    <col min="4" max="4" width="10.7109375" style="84" customWidth="1"/>
    <col min="5" max="5" width="3.85546875" style="83" hidden="1" customWidth="1"/>
    <col min="6" max="6" width="2.42578125" style="83" hidden="1" customWidth="1"/>
    <col min="7" max="7" width="2.85546875" style="83" hidden="1" customWidth="1"/>
    <col min="8" max="8" width="3.42578125" style="83" hidden="1" customWidth="1"/>
    <col min="9" max="9" width="9.140625" style="84"/>
    <col min="10" max="10" width="16.28515625" style="84" customWidth="1"/>
  </cols>
  <sheetData>
    <row r="1" spans="1:10">
      <c r="A1" s="75" t="s">
        <v>20</v>
      </c>
      <c r="B1" s="82" t="s">
        <v>21</v>
      </c>
    </row>
    <row r="2" spans="1:10">
      <c r="A2" s="75"/>
      <c r="B2" s="82"/>
    </row>
    <row r="3" spans="1:10">
      <c r="A3" s="75"/>
      <c r="B3" s="82" t="s">
        <v>45</v>
      </c>
    </row>
    <row r="4" spans="1:10">
      <c r="A4" s="75"/>
      <c r="B4" s="82"/>
    </row>
    <row r="5" spans="1:10" s="1" customFormat="1" ht="25.5">
      <c r="A5" s="74"/>
      <c r="B5" s="85" t="s">
        <v>78</v>
      </c>
      <c r="C5" s="83"/>
      <c r="D5" s="84"/>
      <c r="E5" s="83"/>
      <c r="F5" s="83"/>
      <c r="G5" s="83"/>
      <c r="H5" s="83"/>
      <c r="I5" s="84"/>
      <c r="J5" s="84"/>
    </row>
    <row r="6" spans="1:10" s="1" customFormat="1" ht="25.5">
      <c r="A6" s="74"/>
      <c r="B6" s="85" t="s">
        <v>156</v>
      </c>
      <c r="C6" s="83"/>
      <c r="D6" s="84"/>
      <c r="E6" s="83"/>
      <c r="F6" s="83"/>
      <c r="G6" s="83"/>
      <c r="H6" s="83"/>
      <c r="I6" s="84"/>
      <c r="J6" s="84"/>
    </row>
    <row r="7" spans="1:10" s="1" customFormat="1" ht="25.5">
      <c r="A7" s="74"/>
      <c r="B7" s="85" t="s">
        <v>41</v>
      </c>
      <c r="C7" s="83"/>
      <c r="D7" s="84"/>
      <c r="E7" s="83"/>
      <c r="F7" s="83"/>
      <c r="G7" s="83"/>
      <c r="H7" s="83"/>
      <c r="I7" s="84"/>
      <c r="J7" s="84"/>
    </row>
    <row r="8" spans="1:10" s="1" customFormat="1" ht="25.5">
      <c r="A8" s="74"/>
      <c r="B8" s="85" t="s">
        <v>42</v>
      </c>
      <c r="C8" s="83"/>
      <c r="D8" s="84"/>
      <c r="E8" s="83"/>
      <c r="F8" s="83"/>
      <c r="G8" s="83"/>
      <c r="H8" s="83"/>
      <c r="I8" s="84"/>
      <c r="J8" s="84"/>
    </row>
    <row r="9" spans="1:10" s="1" customFormat="1" ht="25.5">
      <c r="A9" s="74"/>
      <c r="B9" s="85" t="s">
        <v>43</v>
      </c>
      <c r="C9" s="83"/>
      <c r="D9" s="84"/>
      <c r="E9" s="83"/>
      <c r="F9" s="83"/>
      <c r="G9" s="83"/>
      <c r="H9" s="83"/>
      <c r="I9" s="84"/>
      <c r="J9" s="84"/>
    </row>
    <row r="10" spans="1:10" s="1" customFormat="1">
      <c r="A10" s="74"/>
      <c r="B10" s="85" t="s">
        <v>44</v>
      </c>
      <c r="C10" s="83"/>
      <c r="D10" s="84"/>
      <c r="E10" s="83"/>
      <c r="F10" s="83"/>
      <c r="G10" s="83"/>
      <c r="H10" s="83"/>
      <c r="I10" s="84"/>
      <c r="J10" s="84"/>
    </row>
    <row r="11" spans="1:10" s="1" customFormat="1">
      <c r="A11" s="74"/>
      <c r="B11" s="85"/>
      <c r="C11" s="83"/>
      <c r="D11" s="84"/>
      <c r="E11" s="83"/>
      <c r="F11" s="83"/>
      <c r="G11" s="83"/>
      <c r="H11" s="83"/>
      <c r="I11" s="84"/>
      <c r="J11" s="84"/>
    </row>
    <row r="12" spans="1:10" s="1" customFormat="1">
      <c r="A12" s="74"/>
      <c r="B12" s="85" t="s">
        <v>46</v>
      </c>
      <c r="C12" s="83"/>
      <c r="D12" s="84"/>
      <c r="E12" s="83"/>
      <c r="F12" s="83"/>
      <c r="G12" s="83"/>
      <c r="H12" s="83"/>
      <c r="I12" s="84"/>
      <c r="J12" s="84"/>
    </row>
    <row r="13" spans="1:10" s="1" customFormat="1">
      <c r="A13" s="74"/>
      <c r="B13" s="85" t="s">
        <v>47</v>
      </c>
      <c r="C13" s="83"/>
      <c r="D13" s="84"/>
      <c r="E13" s="83"/>
      <c r="F13" s="83"/>
      <c r="G13" s="83"/>
      <c r="H13" s="83"/>
      <c r="I13" s="84"/>
      <c r="J13" s="84"/>
    </row>
    <row r="14" spans="1:10" s="1" customFormat="1" ht="25.5">
      <c r="A14" s="74"/>
      <c r="B14" s="85" t="s">
        <v>48</v>
      </c>
      <c r="C14" s="83"/>
      <c r="D14" s="84"/>
      <c r="E14" s="83"/>
      <c r="F14" s="83"/>
      <c r="G14" s="83"/>
      <c r="H14" s="83"/>
      <c r="I14" s="84"/>
      <c r="J14" s="84"/>
    </row>
    <row r="15" spans="1:10" s="1" customFormat="1">
      <c r="A15" s="74"/>
      <c r="B15" s="85" t="s">
        <v>49</v>
      </c>
      <c r="C15" s="83"/>
      <c r="D15" s="84"/>
      <c r="E15" s="83"/>
      <c r="F15" s="83"/>
      <c r="G15" s="83"/>
      <c r="H15" s="83"/>
      <c r="I15" s="84"/>
      <c r="J15" s="84"/>
    </row>
    <row r="16" spans="1:10" s="1" customFormat="1">
      <c r="A16" s="74"/>
      <c r="B16" s="85" t="s">
        <v>50</v>
      </c>
      <c r="C16" s="83"/>
      <c r="D16" s="84"/>
      <c r="E16" s="83"/>
      <c r="F16" s="83"/>
      <c r="G16" s="83"/>
      <c r="H16" s="83"/>
      <c r="I16" s="84"/>
      <c r="J16" s="84"/>
    </row>
    <row r="17" spans="1:10" s="1" customFormat="1">
      <c r="A17" s="74"/>
      <c r="B17" s="85" t="s">
        <v>51</v>
      </c>
      <c r="C17" s="83"/>
      <c r="D17" s="84"/>
      <c r="E17" s="83"/>
      <c r="F17" s="83"/>
      <c r="G17" s="83"/>
      <c r="H17" s="83"/>
      <c r="I17" s="84"/>
      <c r="J17" s="84"/>
    </row>
    <row r="18" spans="1:10" s="1" customFormat="1">
      <c r="A18" s="74"/>
      <c r="B18" s="85" t="s">
        <v>52</v>
      </c>
      <c r="C18" s="83"/>
      <c r="D18" s="84"/>
      <c r="E18" s="83"/>
      <c r="F18" s="83"/>
      <c r="G18" s="83"/>
      <c r="H18" s="83"/>
      <c r="I18" s="84"/>
      <c r="J18" s="84"/>
    </row>
    <row r="19" spans="1:10" s="1" customFormat="1" ht="25.5">
      <c r="A19" s="74"/>
      <c r="B19" s="85" t="s">
        <v>53</v>
      </c>
      <c r="C19" s="83"/>
      <c r="D19" s="84"/>
      <c r="E19" s="83"/>
      <c r="F19" s="83"/>
      <c r="G19" s="83"/>
      <c r="H19" s="83"/>
      <c r="I19" s="84"/>
      <c r="J19" s="84"/>
    </row>
    <row r="20" spans="1:10" s="1" customFormat="1" ht="25.5">
      <c r="A20" s="74"/>
      <c r="B20" s="85" t="s">
        <v>54</v>
      </c>
      <c r="C20" s="83"/>
      <c r="D20" s="84"/>
      <c r="E20" s="83"/>
      <c r="F20" s="83"/>
      <c r="G20" s="83"/>
      <c r="H20" s="83"/>
      <c r="I20" s="84"/>
      <c r="J20" s="84"/>
    </row>
    <row r="21" spans="1:10" s="1" customFormat="1">
      <c r="A21" s="74"/>
      <c r="B21" s="85"/>
      <c r="C21" s="83"/>
      <c r="D21" s="84"/>
      <c r="E21" s="83"/>
      <c r="F21" s="83"/>
      <c r="G21" s="83"/>
      <c r="H21" s="83"/>
      <c r="I21" s="84"/>
      <c r="J21" s="84"/>
    </row>
    <row r="22" spans="1:10" s="1" customFormat="1">
      <c r="A22" s="74"/>
      <c r="B22" s="86" t="s">
        <v>89</v>
      </c>
      <c r="C22" s="83"/>
      <c r="D22" s="84"/>
      <c r="E22" s="83"/>
      <c r="F22" s="83"/>
      <c r="G22" s="83"/>
      <c r="H22" s="83"/>
      <c r="I22" s="84"/>
      <c r="J22" s="84"/>
    </row>
    <row r="23" spans="1:10" s="1" customFormat="1" ht="25.5">
      <c r="A23" s="74"/>
      <c r="B23" s="86" t="s">
        <v>152</v>
      </c>
      <c r="C23" s="83"/>
      <c r="D23" s="84"/>
      <c r="E23" s="83"/>
      <c r="F23" s="83"/>
      <c r="G23" s="83"/>
      <c r="H23" s="83"/>
      <c r="I23" s="84"/>
      <c r="J23" s="84"/>
    </row>
    <row r="24" spans="1:10" s="1" customFormat="1" ht="25.5">
      <c r="A24" s="74"/>
      <c r="B24" s="86" t="s">
        <v>153</v>
      </c>
      <c r="C24" s="83"/>
      <c r="D24" s="84"/>
      <c r="E24" s="83"/>
      <c r="F24" s="83"/>
      <c r="G24" s="83"/>
      <c r="H24" s="83"/>
      <c r="I24" s="84"/>
      <c r="J24" s="84"/>
    </row>
    <row r="25" spans="1:10" s="1" customFormat="1" ht="25.5">
      <c r="A25" s="74"/>
      <c r="B25" s="86" t="s">
        <v>154</v>
      </c>
      <c r="C25" s="83"/>
      <c r="D25" s="84"/>
      <c r="E25" s="83"/>
      <c r="F25" s="83"/>
      <c r="G25" s="83"/>
      <c r="H25" s="83"/>
      <c r="I25" s="84"/>
      <c r="J25" s="84"/>
    </row>
    <row r="27" spans="1:10" ht="12.75" customHeight="1">
      <c r="B27" s="246" t="s">
        <v>219</v>
      </c>
    </row>
    <row r="28" spans="1:10" ht="12.75" customHeight="1">
      <c r="B28" s="247"/>
    </row>
    <row r="29" spans="1:10" ht="12.75" customHeight="1">
      <c r="B29" s="247"/>
    </row>
    <row r="30" spans="1:10" ht="12.75" customHeight="1">
      <c r="B30" s="247"/>
    </row>
    <row r="31" spans="1:10" ht="12.75" customHeight="1">
      <c r="B31" s="247"/>
    </row>
    <row r="32" spans="1:10" ht="12.75" customHeight="1">
      <c r="B32" s="247"/>
    </row>
    <row r="33" spans="1:10" ht="44.25" customHeight="1">
      <c r="B33" s="247"/>
    </row>
    <row r="36" spans="1:10">
      <c r="A36" s="77" t="s">
        <v>6</v>
      </c>
      <c r="B36" s="87" t="s">
        <v>7</v>
      </c>
      <c r="C36" s="84"/>
      <c r="E36" s="84"/>
      <c r="F36" s="84"/>
      <c r="G36" s="84"/>
      <c r="H36" s="84"/>
    </row>
    <row r="37" spans="1:10">
      <c r="A37" s="77"/>
      <c r="B37" s="87" t="s">
        <v>8</v>
      </c>
      <c r="C37" s="84"/>
      <c r="E37" s="84"/>
      <c r="F37" s="84"/>
      <c r="G37" s="84"/>
      <c r="H37" s="84"/>
    </row>
    <row r="38" spans="1:10">
      <c r="A38" s="77"/>
      <c r="B38" s="87" t="s">
        <v>9</v>
      </c>
      <c r="C38" s="84"/>
      <c r="E38" s="84"/>
      <c r="F38" s="84"/>
      <c r="G38" s="84"/>
      <c r="H38" s="84"/>
    </row>
    <row r="39" spans="1:10">
      <c r="A39" s="77"/>
      <c r="B39" s="87" t="s">
        <v>10</v>
      </c>
      <c r="C39" s="84"/>
      <c r="E39" s="84"/>
      <c r="F39" s="84"/>
      <c r="G39" s="84"/>
      <c r="H39" s="84"/>
    </row>
    <row r="40" spans="1:10" ht="15" customHeight="1">
      <c r="A40" s="77"/>
      <c r="B40" s="87" t="s">
        <v>11</v>
      </c>
      <c r="C40" s="84"/>
      <c r="E40" s="84"/>
      <c r="F40" s="84"/>
      <c r="G40" s="84"/>
      <c r="H40" s="84"/>
    </row>
    <row r="41" spans="1:10">
      <c r="A41" s="77"/>
      <c r="B41" s="87" t="s">
        <v>12</v>
      </c>
      <c r="C41" s="84"/>
      <c r="E41" s="84"/>
      <c r="F41" s="84"/>
      <c r="G41" s="84"/>
      <c r="H41" s="84"/>
    </row>
    <row r="42" spans="1:10">
      <c r="A42" s="77"/>
      <c r="B42" s="87" t="s">
        <v>13</v>
      </c>
      <c r="C42" s="84"/>
      <c r="E42" s="84"/>
      <c r="F42" s="84"/>
      <c r="G42" s="84"/>
      <c r="H42" s="84"/>
    </row>
    <row r="43" spans="1:10">
      <c r="A43" s="77"/>
      <c r="B43" s="87" t="s">
        <v>14</v>
      </c>
      <c r="C43" s="84"/>
      <c r="E43" s="84"/>
      <c r="F43" s="84"/>
      <c r="G43" s="84"/>
      <c r="H43" s="84"/>
    </row>
    <row r="44" spans="1:10">
      <c r="A44" s="77"/>
      <c r="B44" s="87" t="s">
        <v>15</v>
      </c>
      <c r="C44" s="84" t="s">
        <v>79</v>
      </c>
      <c r="D44" s="84">
        <v>1</v>
      </c>
      <c r="E44" s="84"/>
      <c r="F44" s="84"/>
      <c r="G44" s="84"/>
      <c r="H44" s="84"/>
      <c r="I44" s="108"/>
      <c r="J44" s="84">
        <f>D44*I44</f>
        <v>0</v>
      </c>
    </row>
    <row r="45" spans="1:10">
      <c r="A45" s="77"/>
      <c r="B45" s="87" t="s">
        <v>1</v>
      </c>
      <c r="C45" s="84"/>
      <c r="E45" s="84"/>
      <c r="F45" s="84"/>
      <c r="G45" s="84"/>
      <c r="H45" s="84"/>
      <c r="I45" s="108"/>
    </row>
    <row r="46" spans="1:10">
      <c r="A46" s="77"/>
      <c r="B46" s="87" t="s">
        <v>15</v>
      </c>
      <c r="C46" s="84" t="s">
        <v>79</v>
      </c>
      <c r="D46" s="84">
        <v>1</v>
      </c>
      <c r="E46" s="84"/>
      <c r="F46" s="84"/>
      <c r="G46" s="84"/>
      <c r="H46" s="84"/>
      <c r="I46" s="108"/>
      <c r="J46" s="84">
        <f>D46*I46</f>
        <v>0</v>
      </c>
    </row>
    <row r="47" spans="1:10">
      <c r="A47" s="77"/>
      <c r="B47" s="87"/>
      <c r="C47" s="84"/>
      <c r="E47" s="84"/>
      <c r="F47" s="84"/>
      <c r="G47" s="84"/>
      <c r="H47" s="84"/>
      <c r="I47" s="108"/>
    </row>
    <row r="48" spans="1:10">
      <c r="A48" s="77"/>
      <c r="B48" s="87"/>
      <c r="C48" s="84"/>
      <c r="E48" s="84"/>
      <c r="F48" s="84"/>
      <c r="G48" s="84"/>
      <c r="H48" s="84"/>
      <c r="I48" s="108"/>
    </row>
    <row r="49" spans="1:10" s="5" customFormat="1" ht="13.5" thickBot="1">
      <c r="A49" s="78"/>
      <c r="B49" s="88" t="s">
        <v>31</v>
      </c>
      <c r="C49" s="89"/>
      <c r="D49" s="89"/>
      <c r="E49" s="89"/>
      <c r="F49" s="89"/>
      <c r="G49" s="89"/>
      <c r="H49" s="89"/>
      <c r="I49" s="109"/>
      <c r="J49" s="89">
        <f>SUM(J26:J48)</f>
        <v>0</v>
      </c>
    </row>
    <row r="50" spans="1:10">
      <c r="I50" s="108"/>
    </row>
    <row r="51" spans="1:10">
      <c r="I51" s="108"/>
    </row>
    <row r="52" spans="1:10">
      <c r="I52" s="108"/>
    </row>
    <row r="53" spans="1:10">
      <c r="A53" s="75" t="s">
        <v>22</v>
      </c>
      <c r="B53" s="82" t="s">
        <v>23</v>
      </c>
      <c r="I53" s="108"/>
    </row>
    <row r="54" spans="1:10">
      <c r="I54" s="108"/>
    </row>
    <row r="55" spans="1:10" ht="111" customHeight="1">
      <c r="B55" s="79" t="s">
        <v>148</v>
      </c>
      <c r="I55" s="108"/>
    </row>
    <row r="56" spans="1:10">
      <c r="B56" s="90"/>
      <c r="I56" s="108"/>
    </row>
    <row r="57" spans="1:10" ht="28.5" customHeight="1">
      <c r="A57" s="74">
        <v>1</v>
      </c>
      <c r="B57" s="91" t="s">
        <v>144</v>
      </c>
      <c r="I57" s="108"/>
    </row>
    <row r="58" spans="1:10" ht="18" customHeight="1">
      <c r="B58" s="91" t="s">
        <v>157</v>
      </c>
      <c r="C58" s="83" t="s">
        <v>105</v>
      </c>
      <c r="D58" s="84">
        <v>1</v>
      </c>
      <c r="I58" s="108"/>
    </row>
    <row r="59" spans="1:10">
      <c r="B59" s="91" t="s">
        <v>158</v>
      </c>
      <c r="C59" s="83" t="s">
        <v>105</v>
      </c>
      <c r="D59" s="84">
        <v>3</v>
      </c>
      <c r="I59" s="108"/>
    </row>
    <row r="60" spans="1:10">
      <c r="B60" s="91"/>
      <c r="I60" s="108"/>
    </row>
    <row r="61" spans="1:10">
      <c r="B61" s="90"/>
      <c r="I61" s="108"/>
    </row>
    <row r="62" spans="1:10" ht="28.5" customHeight="1">
      <c r="A62" s="74">
        <v>2</v>
      </c>
      <c r="B62" s="90" t="s">
        <v>88</v>
      </c>
      <c r="I62" s="108"/>
    </row>
    <row r="63" spans="1:10" ht="15" customHeight="1">
      <c r="B63" s="90"/>
      <c r="C63" s="83" t="s">
        <v>79</v>
      </c>
      <c r="D63" s="84">
        <v>2</v>
      </c>
      <c r="I63" s="108"/>
      <c r="J63" s="84">
        <f>D63*I63</f>
        <v>0</v>
      </c>
    </row>
    <row r="64" spans="1:10" ht="12.75" customHeight="1">
      <c r="B64" s="90"/>
      <c r="I64" s="108"/>
    </row>
    <row r="65" spans="1:10" ht="50.25" customHeight="1">
      <c r="A65" s="74">
        <v>3</v>
      </c>
      <c r="B65" s="91" t="s">
        <v>145</v>
      </c>
      <c r="I65" s="108"/>
    </row>
    <row r="66" spans="1:10" ht="15" customHeight="1">
      <c r="B66" s="90"/>
      <c r="C66" s="83" t="s">
        <v>105</v>
      </c>
      <c r="D66" s="84">
        <v>1</v>
      </c>
      <c r="I66" s="108"/>
      <c r="J66" s="84">
        <f>D66*I66</f>
        <v>0</v>
      </c>
    </row>
    <row r="67" spans="1:10" ht="15" customHeight="1">
      <c r="B67" s="90"/>
      <c r="I67" s="108"/>
    </row>
    <row r="68" spans="1:10" ht="32.25" customHeight="1">
      <c r="A68" s="74">
        <v>4</v>
      </c>
      <c r="B68" s="91" t="s">
        <v>159</v>
      </c>
      <c r="I68" s="108"/>
    </row>
    <row r="69" spans="1:10">
      <c r="B69" s="90"/>
      <c r="C69" s="83" t="s">
        <v>79</v>
      </c>
      <c r="D69" s="84">
        <v>1</v>
      </c>
      <c r="I69" s="108"/>
      <c r="J69" s="84">
        <f>D69*I69</f>
        <v>0</v>
      </c>
    </row>
    <row r="70" spans="1:10">
      <c r="B70" s="90"/>
      <c r="I70" s="108"/>
    </row>
    <row r="71" spans="1:10" ht="33.75" customHeight="1">
      <c r="A71" s="74">
        <v>3</v>
      </c>
      <c r="B71" s="90" t="s">
        <v>149</v>
      </c>
      <c r="I71" s="108"/>
    </row>
    <row r="72" spans="1:10">
      <c r="B72" s="90"/>
      <c r="C72" s="83" t="s">
        <v>80</v>
      </c>
      <c r="D72" s="84">
        <v>56</v>
      </c>
      <c r="I72" s="108"/>
      <c r="J72" s="84">
        <f>D72*I72</f>
        <v>0</v>
      </c>
    </row>
    <row r="73" spans="1:10">
      <c r="B73" s="90"/>
      <c r="I73" s="108"/>
    </row>
    <row r="74" spans="1:10">
      <c r="A74" s="74">
        <v>4</v>
      </c>
      <c r="B74" s="79" t="s">
        <v>97</v>
      </c>
      <c r="I74" s="108"/>
    </row>
    <row r="75" spans="1:10">
      <c r="B75" s="92" t="s">
        <v>15</v>
      </c>
      <c r="C75" s="83" t="s">
        <v>17</v>
      </c>
      <c r="D75" s="84">
        <v>20</v>
      </c>
      <c r="I75" s="108"/>
      <c r="J75" s="84">
        <f>D75*I75</f>
        <v>0</v>
      </c>
    </row>
    <row r="76" spans="1:10">
      <c r="B76" s="90"/>
      <c r="I76" s="108"/>
    </row>
    <row r="77" spans="1:10" ht="25.5">
      <c r="A77" s="74">
        <v>5</v>
      </c>
      <c r="B77" s="90" t="s">
        <v>214</v>
      </c>
      <c r="I77" s="108"/>
    </row>
    <row r="78" spans="1:10">
      <c r="B78" s="90"/>
      <c r="C78" s="83" t="s">
        <v>80</v>
      </c>
      <c r="D78" s="84">
        <v>55</v>
      </c>
      <c r="I78" s="108"/>
      <c r="J78" s="84">
        <f>D78*I78</f>
        <v>0</v>
      </c>
    </row>
    <row r="79" spans="1:10">
      <c r="B79" s="90"/>
      <c r="I79" s="108"/>
    </row>
    <row r="80" spans="1:10" ht="25.5">
      <c r="A80" s="74">
        <v>6</v>
      </c>
      <c r="B80" s="90" t="s">
        <v>215</v>
      </c>
      <c r="I80" s="108"/>
    </row>
    <row r="81" spans="1:10">
      <c r="B81" s="90"/>
      <c r="C81" s="83" t="s">
        <v>18</v>
      </c>
      <c r="D81" s="84">
        <v>12.5</v>
      </c>
      <c r="I81" s="108"/>
      <c r="J81" s="84">
        <f>D81*I81</f>
        <v>0</v>
      </c>
    </row>
    <row r="82" spans="1:10">
      <c r="B82" s="90"/>
      <c r="I82" s="108"/>
    </row>
    <row r="83" spans="1:10" ht="25.5">
      <c r="A83" s="74">
        <v>7</v>
      </c>
      <c r="B83" s="90" t="s">
        <v>58</v>
      </c>
      <c r="I83" s="108"/>
    </row>
    <row r="84" spans="1:10">
      <c r="C84" s="83" t="s">
        <v>18</v>
      </c>
      <c r="D84" s="84">
        <v>10</v>
      </c>
      <c r="I84" s="108"/>
      <c r="J84" s="84">
        <f>D84*I84</f>
        <v>0</v>
      </c>
    </row>
    <row r="85" spans="1:10">
      <c r="I85" s="108"/>
    </row>
    <row r="86" spans="1:10" ht="13.5" thickBot="1">
      <c r="A86" s="80"/>
      <c r="B86" s="93" t="s">
        <v>31</v>
      </c>
      <c r="C86" s="94"/>
      <c r="D86" s="89"/>
      <c r="E86" s="94"/>
      <c r="F86" s="94"/>
      <c r="G86" s="94"/>
      <c r="H86" s="94"/>
      <c r="I86" s="109"/>
      <c r="J86" s="89">
        <f>SUM(J56:J85)</f>
        <v>0</v>
      </c>
    </row>
    <row r="87" spans="1:10">
      <c r="I87" s="108"/>
    </row>
    <row r="88" spans="1:10" s="5" customFormat="1" ht="12.75" customHeight="1">
      <c r="A88" s="74"/>
      <c r="B88" s="85"/>
      <c r="C88" s="83"/>
      <c r="D88" s="84"/>
      <c r="E88" s="83"/>
      <c r="F88" s="83"/>
      <c r="G88" s="83"/>
      <c r="H88" s="83"/>
      <c r="I88" s="108"/>
      <c r="J88" s="84"/>
    </row>
    <row r="89" spans="1:10">
      <c r="A89" s="75" t="s">
        <v>24</v>
      </c>
      <c r="B89" s="82" t="s">
        <v>3</v>
      </c>
      <c r="C89" s="95"/>
      <c r="D89" s="96"/>
      <c r="E89" s="95"/>
      <c r="F89" s="95"/>
      <c r="G89" s="95"/>
      <c r="H89" s="95"/>
      <c r="I89" s="110"/>
      <c r="J89" s="96"/>
    </row>
    <row r="90" spans="1:10">
      <c r="I90" s="108"/>
    </row>
    <row r="91" spans="1:10" ht="38.25">
      <c r="A91" s="74">
        <v>1</v>
      </c>
      <c r="B91" s="79" t="s">
        <v>147</v>
      </c>
      <c r="I91" s="108"/>
    </row>
    <row r="92" spans="1:10" s="5" customFormat="1">
      <c r="A92" s="74"/>
      <c r="B92" s="79" t="s">
        <v>80</v>
      </c>
      <c r="C92" s="83" t="s">
        <v>80</v>
      </c>
      <c r="D92" s="84">
        <v>140</v>
      </c>
      <c r="E92" s="83"/>
      <c r="F92" s="83"/>
      <c r="G92" s="83"/>
      <c r="H92" s="83"/>
      <c r="I92" s="108"/>
      <c r="J92" s="84">
        <f>D92*I92</f>
        <v>0</v>
      </c>
    </row>
    <row r="93" spans="1:10">
      <c r="B93" s="79"/>
      <c r="I93" s="108"/>
    </row>
    <row r="94" spans="1:10" ht="38.25">
      <c r="A94" s="74">
        <v>2</v>
      </c>
      <c r="B94" s="79" t="s">
        <v>106</v>
      </c>
      <c r="I94" s="108"/>
    </row>
    <row r="95" spans="1:10">
      <c r="B95" s="79"/>
      <c r="C95" s="83" t="s">
        <v>18</v>
      </c>
      <c r="D95" s="84">
        <v>84</v>
      </c>
      <c r="I95" s="108"/>
      <c r="J95" s="84">
        <f>D95*I95</f>
        <v>0</v>
      </c>
    </row>
    <row r="96" spans="1:10">
      <c r="B96" s="81"/>
      <c r="C96" s="97"/>
      <c r="D96" s="98"/>
      <c r="E96" s="99"/>
      <c r="F96" s="99"/>
      <c r="I96" s="108"/>
    </row>
    <row r="97" spans="1:11" ht="13.5" thickBot="1">
      <c r="A97" s="73"/>
      <c r="B97" s="93" t="s">
        <v>31</v>
      </c>
      <c r="C97" s="94"/>
      <c r="D97" s="89"/>
      <c r="E97" s="94"/>
      <c r="F97" s="94"/>
      <c r="G97" s="94"/>
      <c r="H97" s="94"/>
      <c r="I97" s="109"/>
      <c r="J97" s="89">
        <f>SUM(J91:J96)</f>
        <v>0</v>
      </c>
      <c r="K97" s="33"/>
    </row>
    <row r="98" spans="1:11">
      <c r="A98" s="76"/>
      <c r="I98" s="108"/>
      <c r="K98" s="33"/>
    </row>
    <row r="99" spans="1:11" hidden="1">
      <c r="A99" s="73"/>
      <c r="I99" s="108"/>
    </row>
    <row r="100" spans="1:11" hidden="1">
      <c r="I100" s="108"/>
    </row>
    <row r="101" spans="1:11" hidden="1">
      <c r="A101" s="74" t="s">
        <v>32</v>
      </c>
      <c r="B101" s="82" t="s">
        <v>33</v>
      </c>
      <c r="C101" s="95"/>
      <c r="D101" s="96"/>
      <c r="E101" s="95"/>
      <c r="F101" s="95"/>
      <c r="G101" s="95"/>
      <c r="H101" s="95"/>
      <c r="I101" s="110"/>
      <c r="J101" s="96"/>
    </row>
    <row r="102" spans="1:11" hidden="1">
      <c r="A102" s="75"/>
      <c r="I102" s="108"/>
    </row>
    <row r="103" spans="1:11" hidden="1">
      <c r="I103" s="108"/>
    </row>
    <row r="104" spans="1:11" hidden="1">
      <c r="I104" s="108"/>
    </row>
    <row r="105" spans="1:11" hidden="1">
      <c r="I105" s="108"/>
    </row>
    <row r="106" spans="1:11" hidden="1">
      <c r="I106" s="108"/>
    </row>
    <row r="107" spans="1:11" hidden="1">
      <c r="I107" s="108"/>
    </row>
    <row r="108" spans="1:11" s="5" customFormat="1" hidden="1">
      <c r="A108" s="74"/>
      <c r="B108" s="85"/>
      <c r="C108" s="83"/>
      <c r="D108" s="84"/>
      <c r="E108" s="83"/>
      <c r="F108" s="83"/>
      <c r="G108" s="83"/>
      <c r="H108" s="83"/>
      <c r="I108" s="108"/>
      <c r="J108" s="84"/>
    </row>
    <row r="109" spans="1:11" hidden="1">
      <c r="I109" s="108"/>
    </row>
    <row r="110" spans="1:11" hidden="1">
      <c r="I110" s="108"/>
    </row>
    <row r="111" spans="1:11" hidden="1">
      <c r="I111" s="108"/>
    </row>
    <row r="112" spans="1:11" hidden="1">
      <c r="I112" s="108"/>
    </row>
    <row r="113" spans="9:9" hidden="1">
      <c r="I113" s="108"/>
    </row>
    <row r="114" spans="9:9" hidden="1">
      <c r="I114" s="108"/>
    </row>
    <row r="115" spans="9:9" hidden="1">
      <c r="I115" s="108"/>
    </row>
    <row r="116" spans="9:9" hidden="1">
      <c r="I116" s="108"/>
    </row>
    <row r="117" spans="9:9" hidden="1">
      <c r="I117" s="108"/>
    </row>
    <row r="118" spans="9:9" hidden="1">
      <c r="I118" s="108"/>
    </row>
    <row r="119" spans="9:9" hidden="1">
      <c r="I119" s="108"/>
    </row>
    <row r="120" spans="9:9" hidden="1">
      <c r="I120" s="108"/>
    </row>
    <row r="121" spans="9:9" hidden="1">
      <c r="I121" s="108"/>
    </row>
    <row r="122" spans="9:9" hidden="1">
      <c r="I122" s="108"/>
    </row>
    <row r="123" spans="9:9" hidden="1">
      <c r="I123" s="108"/>
    </row>
    <row r="124" spans="9:9" hidden="1">
      <c r="I124" s="108"/>
    </row>
    <row r="125" spans="9:9" hidden="1">
      <c r="I125" s="108"/>
    </row>
    <row r="126" spans="9:9" hidden="1">
      <c r="I126" s="108"/>
    </row>
    <row r="127" spans="9:9" hidden="1">
      <c r="I127" s="108"/>
    </row>
    <row r="128" spans="9:9" hidden="1">
      <c r="I128" s="108"/>
    </row>
    <row r="129" spans="1:10" hidden="1">
      <c r="I129" s="108"/>
    </row>
    <row r="130" spans="1:10" hidden="1">
      <c r="I130" s="108"/>
    </row>
    <row r="131" spans="1:10" hidden="1">
      <c r="I131" s="108"/>
    </row>
    <row r="132" spans="1:10" hidden="1">
      <c r="I132" s="108"/>
    </row>
    <row r="133" spans="1:10" hidden="1">
      <c r="I133" s="108"/>
    </row>
    <row r="134" spans="1:10" ht="13.5" hidden="1" thickBot="1">
      <c r="A134" s="73"/>
      <c r="B134" s="93"/>
      <c r="C134" s="94"/>
      <c r="D134" s="89"/>
      <c r="E134" s="94"/>
      <c r="F134" s="94"/>
      <c r="G134" s="94"/>
      <c r="H134" s="94"/>
      <c r="I134" s="109"/>
      <c r="J134" s="89"/>
    </row>
    <row r="135" spans="1:10" hidden="1">
      <c r="A135" s="76"/>
      <c r="I135" s="108"/>
    </row>
    <row r="136" spans="1:10" hidden="1">
      <c r="A136" s="73"/>
      <c r="I136" s="108"/>
    </row>
    <row r="137" spans="1:10" hidden="1">
      <c r="I137" s="108"/>
    </row>
    <row r="138" spans="1:10" hidden="1">
      <c r="A138" s="74" t="s">
        <v>27</v>
      </c>
      <c r="B138" s="82" t="s">
        <v>4</v>
      </c>
      <c r="C138" s="95"/>
      <c r="D138" s="96"/>
      <c r="E138" s="95"/>
      <c r="F138" s="95"/>
      <c r="G138" s="95"/>
      <c r="H138" s="95"/>
      <c r="I138" s="110"/>
      <c r="J138" s="96"/>
    </row>
    <row r="139" spans="1:10" hidden="1">
      <c r="A139" s="75"/>
      <c r="I139" s="108"/>
    </row>
    <row r="140" spans="1:10" hidden="1">
      <c r="I140" s="108"/>
    </row>
    <row r="141" spans="1:10" hidden="1">
      <c r="I141" s="108"/>
    </row>
    <row r="142" spans="1:10" hidden="1">
      <c r="I142" s="108"/>
    </row>
    <row r="143" spans="1:10" hidden="1">
      <c r="I143" s="108"/>
    </row>
    <row r="144" spans="1:10" hidden="1">
      <c r="I144" s="108"/>
    </row>
    <row r="145" spans="9:9" hidden="1">
      <c r="I145" s="108"/>
    </row>
    <row r="146" spans="9:9" hidden="1">
      <c r="I146" s="108"/>
    </row>
    <row r="147" spans="9:9" hidden="1">
      <c r="I147" s="108"/>
    </row>
    <row r="148" spans="9:9" hidden="1">
      <c r="I148" s="108"/>
    </row>
    <row r="149" spans="9:9" hidden="1">
      <c r="I149" s="108"/>
    </row>
    <row r="150" spans="9:9" hidden="1">
      <c r="I150" s="108"/>
    </row>
    <row r="151" spans="9:9" hidden="1">
      <c r="I151" s="108"/>
    </row>
    <row r="152" spans="9:9" hidden="1">
      <c r="I152" s="108"/>
    </row>
    <row r="153" spans="9:9" hidden="1">
      <c r="I153" s="108"/>
    </row>
    <row r="154" spans="9:9" hidden="1">
      <c r="I154" s="108"/>
    </row>
    <row r="155" spans="9:9" hidden="1">
      <c r="I155" s="108"/>
    </row>
    <row r="156" spans="9:9" hidden="1">
      <c r="I156" s="108"/>
    </row>
    <row r="157" spans="9:9" hidden="1">
      <c r="I157" s="108"/>
    </row>
    <row r="158" spans="9:9" hidden="1">
      <c r="I158" s="108"/>
    </row>
    <row r="159" spans="9:9" hidden="1">
      <c r="I159" s="108"/>
    </row>
    <row r="160" spans="9:9" hidden="1">
      <c r="I160" s="108"/>
    </row>
    <row r="161" spans="9:9" hidden="1">
      <c r="I161" s="108"/>
    </row>
    <row r="162" spans="9:9" hidden="1">
      <c r="I162" s="108"/>
    </row>
    <row r="163" spans="9:9" hidden="1">
      <c r="I163" s="108"/>
    </row>
    <row r="164" spans="9:9" hidden="1">
      <c r="I164" s="108"/>
    </row>
    <row r="165" spans="9:9" hidden="1">
      <c r="I165" s="108"/>
    </row>
    <row r="166" spans="9:9" hidden="1">
      <c r="I166" s="108"/>
    </row>
    <row r="167" spans="9:9" hidden="1">
      <c r="I167" s="108"/>
    </row>
    <row r="168" spans="9:9" hidden="1">
      <c r="I168" s="108"/>
    </row>
    <row r="169" spans="9:9" hidden="1">
      <c r="I169" s="108"/>
    </row>
    <row r="170" spans="9:9" hidden="1">
      <c r="I170" s="108"/>
    </row>
    <row r="171" spans="9:9" hidden="1">
      <c r="I171" s="108"/>
    </row>
    <row r="172" spans="9:9" hidden="1">
      <c r="I172" s="108"/>
    </row>
    <row r="173" spans="9:9" hidden="1">
      <c r="I173" s="108"/>
    </row>
    <row r="174" spans="9:9" hidden="1">
      <c r="I174" s="108"/>
    </row>
    <row r="175" spans="9:9" hidden="1">
      <c r="I175" s="108"/>
    </row>
    <row r="176" spans="9:9" hidden="1">
      <c r="I176" s="108"/>
    </row>
    <row r="177" spans="1:10" hidden="1">
      <c r="I177" s="108"/>
    </row>
    <row r="178" spans="1:10" hidden="1">
      <c r="I178" s="108"/>
    </row>
    <row r="179" spans="1:10" hidden="1">
      <c r="I179" s="108"/>
    </row>
    <row r="180" spans="1:10" hidden="1">
      <c r="I180" s="108"/>
    </row>
    <row r="181" spans="1:10" hidden="1">
      <c r="I181" s="108"/>
    </row>
    <row r="182" spans="1:10" hidden="1">
      <c r="I182" s="108"/>
    </row>
    <row r="183" spans="1:10" hidden="1">
      <c r="I183" s="108"/>
    </row>
    <row r="184" spans="1:10" hidden="1">
      <c r="I184" s="108"/>
    </row>
    <row r="185" spans="1:10" hidden="1">
      <c r="I185" s="108"/>
    </row>
    <row r="186" spans="1:10" hidden="1">
      <c r="I186" s="108"/>
    </row>
    <row r="187" spans="1:10" hidden="1">
      <c r="I187" s="108"/>
    </row>
    <row r="188" spans="1:10" hidden="1">
      <c r="I188" s="108"/>
    </row>
    <row r="189" spans="1:10" hidden="1">
      <c r="I189" s="108"/>
    </row>
    <row r="190" spans="1:10" hidden="1">
      <c r="I190" s="108"/>
    </row>
    <row r="191" spans="1:10" hidden="1">
      <c r="A191" s="73"/>
      <c r="I191" s="108"/>
    </row>
    <row r="192" spans="1:10" ht="13.5" hidden="1" thickBot="1">
      <c r="A192" s="73"/>
      <c r="B192" s="93" t="s">
        <v>36</v>
      </c>
      <c r="C192" s="100"/>
      <c r="D192" s="89"/>
      <c r="E192" s="94"/>
      <c r="F192" s="94"/>
      <c r="G192" s="94"/>
      <c r="H192" s="94"/>
      <c r="I192" s="109"/>
      <c r="J192" s="89"/>
    </row>
    <row r="193" spans="1:10" hidden="1">
      <c r="A193" s="76"/>
      <c r="I193" s="108"/>
    </row>
    <row r="194" spans="1:10" ht="13.5" hidden="1" thickBot="1">
      <c r="A194" s="73"/>
      <c r="B194" s="93"/>
      <c r="C194" s="100"/>
      <c r="D194" s="89"/>
      <c r="E194" s="94"/>
      <c r="F194" s="94"/>
      <c r="G194" s="94"/>
      <c r="H194" s="94"/>
      <c r="I194" s="109"/>
      <c r="J194" s="89"/>
    </row>
    <row r="195" spans="1:10" hidden="1">
      <c r="A195" s="76"/>
      <c r="B195" s="101"/>
      <c r="C195" s="102"/>
      <c r="D195" s="103"/>
      <c r="E195" s="104"/>
      <c r="F195" s="104"/>
      <c r="G195" s="104"/>
      <c r="H195" s="104"/>
      <c r="I195" s="111"/>
      <c r="J195" s="103"/>
    </row>
    <row r="196" spans="1:10">
      <c r="A196" s="76"/>
      <c r="B196" s="101"/>
      <c r="C196" s="102"/>
      <c r="D196" s="103"/>
      <c r="E196" s="104"/>
      <c r="F196" s="104"/>
      <c r="G196" s="104"/>
      <c r="H196" s="104"/>
      <c r="I196" s="111"/>
      <c r="J196" s="103"/>
    </row>
    <row r="197" spans="1:10">
      <c r="A197" s="76" t="s">
        <v>27</v>
      </c>
      <c r="B197" s="82" t="s">
        <v>5</v>
      </c>
      <c r="C197" s="95"/>
      <c r="D197" s="96"/>
      <c r="E197" s="95"/>
      <c r="F197" s="95"/>
      <c r="G197" s="95"/>
      <c r="H197" s="95"/>
      <c r="I197" s="110"/>
      <c r="J197" s="96"/>
    </row>
    <row r="198" spans="1:10">
      <c r="A198" s="75"/>
      <c r="B198" s="101"/>
      <c r="C198" s="102"/>
      <c r="D198" s="103"/>
      <c r="E198" s="104"/>
      <c r="F198" s="104"/>
      <c r="G198" s="104"/>
      <c r="H198" s="104"/>
      <c r="I198" s="111"/>
      <c r="J198" s="103"/>
    </row>
    <row r="199" spans="1:10" ht="25.5">
      <c r="A199" s="74">
        <v>1</v>
      </c>
      <c r="B199" s="79" t="s">
        <v>146</v>
      </c>
      <c r="I199" s="108"/>
    </row>
    <row r="200" spans="1:10">
      <c r="B200" s="79"/>
      <c r="C200" s="83" t="s">
        <v>80</v>
      </c>
      <c r="D200" s="84">
        <v>140</v>
      </c>
      <c r="I200" s="108"/>
      <c r="J200" s="84">
        <f>D200*I200</f>
        <v>0</v>
      </c>
    </row>
    <row r="201" spans="1:10">
      <c r="C201" s="95"/>
      <c r="I201" s="108"/>
    </row>
    <row r="202" spans="1:10">
      <c r="A202" s="74">
        <v>2</v>
      </c>
      <c r="B202" s="85" t="s">
        <v>90</v>
      </c>
      <c r="I202" s="108"/>
    </row>
    <row r="203" spans="1:10">
      <c r="B203" s="85" t="s">
        <v>17</v>
      </c>
      <c r="C203" s="83" t="s">
        <v>17</v>
      </c>
      <c r="D203" s="84">
        <v>140</v>
      </c>
      <c r="I203" s="108"/>
      <c r="J203" s="84">
        <f>D203*I203</f>
        <v>0</v>
      </c>
    </row>
    <row r="204" spans="1:10" hidden="1">
      <c r="I204" s="108"/>
    </row>
    <row r="205" spans="1:10" hidden="1">
      <c r="I205" s="108"/>
    </row>
    <row r="206" spans="1:10" hidden="1">
      <c r="I206" s="108"/>
    </row>
    <row r="207" spans="1:10" hidden="1">
      <c r="I207" s="108"/>
    </row>
    <row r="208" spans="1:10" hidden="1">
      <c r="I208" s="108"/>
    </row>
    <row r="209" spans="9:9" hidden="1">
      <c r="I209" s="108"/>
    </row>
    <row r="210" spans="9:9" hidden="1">
      <c r="I210" s="108"/>
    </row>
    <row r="211" spans="9:9" hidden="1">
      <c r="I211" s="108"/>
    </row>
    <row r="212" spans="9:9" hidden="1">
      <c r="I212" s="108"/>
    </row>
    <row r="213" spans="9:9" ht="25.5" hidden="1" customHeight="1">
      <c r="I213" s="108"/>
    </row>
    <row r="214" spans="9:9" hidden="1">
      <c r="I214" s="108"/>
    </row>
    <row r="215" spans="9:9" hidden="1">
      <c r="I215" s="108"/>
    </row>
    <row r="216" spans="9:9" hidden="1">
      <c r="I216" s="108"/>
    </row>
    <row r="217" spans="9:9" hidden="1">
      <c r="I217" s="108"/>
    </row>
    <row r="218" spans="9:9" hidden="1">
      <c r="I218" s="108"/>
    </row>
    <row r="219" spans="9:9" hidden="1">
      <c r="I219" s="108"/>
    </row>
    <row r="220" spans="9:9" hidden="1">
      <c r="I220" s="108"/>
    </row>
    <row r="221" spans="9:9" hidden="1">
      <c r="I221" s="108"/>
    </row>
    <row r="222" spans="9:9" hidden="1">
      <c r="I222" s="108"/>
    </row>
    <row r="223" spans="9:9" hidden="1">
      <c r="I223" s="108"/>
    </row>
    <row r="224" spans="9:9" hidden="1">
      <c r="I224" s="108"/>
    </row>
    <row r="225" spans="9:9" hidden="1">
      <c r="I225" s="108"/>
    </row>
    <row r="226" spans="9:9" hidden="1">
      <c r="I226" s="108"/>
    </row>
    <row r="227" spans="9:9" hidden="1">
      <c r="I227" s="108"/>
    </row>
    <row r="228" spans="9:9" hidden="1">
      <c r="I228" s="108"/>
    </row>
    <row r="229" spans="9:9" hidden="1">
      <c r="I229" s="108"/>
    </row>
    <row r="230" spans="9:9" hidden="1">
      <c r="I230" s="108"/>
    </row>
    <row r="231" spans="9:9" hidden="1">
      <c r="I231" s="108"/>
    </row>
    <row r="232" spans="9:9" hidden="1">
      <c r="I232" s="108"/>
    </row>
    <row r="233" spans="9:9" hidden="1">
      <c r="I233" s="108"/>
    </row>
    <row r="234" spans="9:9" hidden="1">
      <c r="I234" s="108"/>
    </row>
    <row r="235" spans="9:9" hidden="1">
      <c r="I235" s="108"/>
    </row>
    <row r="236" spans="9:9" hidden="1">
      <c r="I236" s="108"/>
    </row>
    <row r="237" spans="9:9" hidden="1">
      <c r="I237" s="108"/>
    </row>
    <row r="238" spans="9:9" hidden="1">
      <c r="I238" s="108"/>
    </row>
    <row r="239" spans="9:9" hidden="1">
      <c r="I239" s="108"/>
    </row>
    <row r="240" spans="9:9" ht="37.5" hidden="1" customHeight="1">
      <c r="I240" s="108"/>
    </row>
    <row r="241" spans="2:10" hidden="1">
      <c r="I241" s="108"/>
    </row>
    <row r="242" spans="2:10" hidden="1">
      <c r="I242" s="108"/>
    </row>
    <row r="243" spans="2:10" ht="27.75" hidden="1" customHeight="1">
      <c r="I243" s="108"/>
    </row>
    <row r="244" spans="2:10" hidden="1">
      <c r="I244" s="108"/>
    </row>
    <row r="245" spans="2:10" hidden="1">
      <c r="I245" s="108"/>
    </row>
    <row r="246" spans="2:10" hidden="1">
      <c r="I246" s="108"/>
    </row>
    <row r="247" spans="2:10" hidden="1">
      <c r="I247" s="108"/>
    </row>
    <row r="248" spans="2:10" hidden="1">
      <c r="I248" s="108"/>
    </row>
    <row r="249" spans="2:10" ht="30.75" hidden="1" customHeight="1">
      <c r="I249" s="108"/>
    </row>
    <row r="250" spans="2:10" hidden="1">
      <c r="I250" s="108"/>
    </row>
    <row r="251" spans="2:10" hidden="1">
      <c r="I251" s="108"/>
    </row>
    <row r="252" spans="2:10" ht="13.5" hidden="1" customHeight="1">
      <c r="I252" s="108"/>
    </row>
    <row r="253" spans="2:10" hidden="1">
      <c r="I253" s="108"/>
    </row>
    <row r="254" spans="2:10" hidden="1">
      <c r="I254" s="108"/>
    </row>
    <row r="255" spans="2:10" ht="15" hidden="1" customHeight="1">
      <c r="B255" s="105"/>
      <c r="C255" s="106"/>
      <c r="D255" s="107"/>
      <c r="E255" s="106"/>
      <c r="F255" s="106"/>
      <c r="G255" s="106"/>
      <c r="H255" s="106"/>
      <c r="I255" s="112"/>
      <c r="J255" s="107"/>
    </row>
    <row r="256" spans="2:10" hidden="1">
      <c r="B256" s="106"/>
      <c r="C256" s="106"/>
      <c r="D256" s="107"/>
      <c r="E256" s="106"/>
      <c r="F256" s="106"/>
      <c r="G256" s="106"/>
      <c r="H256" s="106"/>
      <c r="I256" s="112"/>
      <c r="J256" s="107"/>
    </row>
    <row r="257" spans="2:10" hidden="1">
      <c r="B257" s="106"/>
      <c r="C257" s="106"/>
      <c r="D257" s="107"/>
      <c r="E257" s="106"/>
      <c r="F257" s="106"/>
      <c r="G257" s="106"/>
      <c r="H257" s="106"/>
      <c r="I257" s="112"/>
      <c r="J257" s="107"/>
    </row>
    <row r="258" spans="2:10" ht="24.75" hidden="1" customHeight="1">
      <c r="B258" s="106"/>
      <c r="C258" s="106"/>
      <c r="D258" s="107"/>
      <c r="E258" s="106"/>
      <c r="F258" s="106"/>
      <c r="G258" s="106"/>
      <c r="H258" s="106"/>
      <c r="I258" s="112"/>
      <c r="J258" s="107"/>
    </row>
    <row r="259" spans="2:10" hidden="1">
      <c r="B259" s="106"/>
      <c r="C259" s="106"/>
      <c r="D259" s="107"/>
      <c r="E259" s="106"/>
      <c r="F259" s="106"/>
      <c r="G259" s="106"/>
      <c r="H259" s="106"/>
      <c r="I259" s="112"/>
      <c r="J259" s="107"/>
    </row>
    <row r="260" spans="2:10" hidden="1">
      <c r="B260" s="106"/>
      <c r="C260" s="106"/>
      <c r="D260" s="107"/>
      <c r="E260" s="106"/>
      <c r="F260" s="106"/>
      <c r="G260" s="106"/>
      <c r="H260" s="106"/>
      <c r="I260" s="112"/>
      <c r="J260" s="107"/>
    </row>
    <row r="261" spans="2:10" hidden="1">
      <c r="B261" s="105"/>
      <c r="C261" s="106"/>
      <c r="D261" s="107"/>
      <c r="E261" s="106"/>
      <c r="F261" s="106"/>
      <c r="G261" s="106"/>
      <c r="H261" s="106"/>
      <c r="I261" s="112"/>
      <c r="J261" s="107"/>
    </row>
    <row r="262" spans="2:10" hidden="1">
      <c r="B262" s="105"/>
      <c r="C262" s="106"/>
      <c r="D262" s="107"/>
      <c r="E262" s="106"/>
      <c r="F262" s="106"/>
      <c r="G262" s="106"/>
      <c r="H262" s="106"/>
      <c r="I262" s="112"/>
      <c r="J262" s="107"/>
    </row>
    <row r="263" spans="2:10" hidden="1">
      <c r="I263" s="108"/>
    </row>
    <row r="264" spans="2:10" hidden="1">
      <c r="I264" s="108"/>
    </row>
    <row r="265" spans="2:10" hidden="1">
      <c r="I265" s="108"/>
    </row>
    <row r="266" spans="2:10" ht="10.5" hidden="1" customHeight="1">
      <c r="I266" s="108"/>
    </row>
    <row r="267" spans="2:10" ht="15.75" hidden="1" customHeight="1">
      <c r="I267" s="108"/>
    </row>
    <row r="268" spans="2:10" ht="17.25" hidden="1" customHeight="1">
      <c r="I268" s="108"/>
    </row>
    <row r="269" spans="2:10" ht="16.5" hidden="1" customHeight="1">
      <c r="I269" s="108"/>
    </row>
    <row r="270" spans="2:10" ht="17.25" hidden="1" customHeight="1">
      <c r="I270" s="108"/>
    </row>
    <row r="271" spans="2:10" ht="15.75" hidden="1" customHeight="1">
      <c r="I271" s="108"/>
    </row>
    <row r="272" spans="2:10" hidden="1">
      <c r="I272" s="108"/>
    </row>
    <row r="273" spans="9:9" hidden="1">
      <c r="I273" s="108"/>
    </row>
    <row r="274" spans="9:9" hidden="1">
      <c r="I274" s="108"/>
    </row>
    <row r="275" spans="9:9" ht="13.5" hidden="1" customHeight="1">
      <c r="I275" s="108"/>
    </row>
    <row r="276" spans="9:9" ht="15.75" hidden="1" customHeight="1">
      <c r="I276" s="108"/>
    </row>
    <row r="277" spans="9:9" ht="17.25" hidden="1" customHeight="1">
      <c r="I277" s="108"/>
    </row>
    <row r="278" spans="9:9" ht="11.25" hidden="1" customHeight="1">
      <c r="I278" s="108"/>
    </row>
    <row r="279" spans="9:9" hidden="1">
      <c r="I279" s="108"/>
    </row>
    <row r="280" spans="9:9" hidden="1">
      <c r="I280" s="108"/>
    </row>
    <row r="281" spans="9:9" hidden="1">
      <c r="I281" s="108"/>
    </row>
    <row r="282" spans="9:9" hidden="1">
      <c r="I282" s="108"/>
    </row>
    <row r="283" spans="9:9" hidden="1">
      <c r="I283" s="108"/>
    </row>
    <row r="284" spans="9:9" ht="27" hidden="1" customHeight="1">
      <c r="I284" s="108"/>
    </row>
    <row r="285" spans="9:9" hidden="1">
      <c r="I285" s="108"/>
    </row>
    <row r="286" spans="9:9" hidden="1">
      <c r="I286" s="108"/>
    </row>
    <row r="287" spans="9:9" hidden="1">
      <c r="I287" s="108"/>
    </row>
    <row r="288" spans="9:9" hidden="1">
      <c r="I288" s="108"/>
    </row>
    <row r="289" spans="1:10" hidden="1">
      <c r="I289" s="108"/>
    </row>
    <row r="290" spans="1:10" ht="14.25" hidden="1" customHeight="1">
      <c r="I290" s="108"/>
    </row>
    <row r="291" spans="1:10" ht="14.25" customHeight="1">
      <c r="I291" s="108"/>
    </row>
    <row r="292" spans="1:10" ht="43.5" customHeight="1">
      <c r="A292" s="74">
        <v>3</v>
      </c>
      <c r="B292" s="85" t="s">
        <v>150</v>
      </c>
      <c r="I292" s="108"/>
    </row>
    <row r="293" spans="1:10" ht="19.5" customHeight="1">
      <c r="C293" s="83" t="s">
        <v>17</v>
      </c>
      <c r="D293" s="84">
        <v>650</v>
      </c>
      <c r="I293" s="108"/>
      <c r="J293" s="84">
        <f>D293*I293</f>
        <v>0</v>
      </c>
    </row>
    <row r="294" spans="1:10" ht="12" customHeight="1">
      <c r="I294" s="108"/>
    </row>
    <row r="295" spans="1:10" ht="33" customHeight="1">
      <c r="A295" s="74">
        <v>4</v>
      </c>
      <c r="B295" s="91" t="s">
        <v>151</v>
      </c>
      <c r="I295" s="108"/>
    </row>
    <row r="296" spans="1:10" ht="17.25" customHeight="1">
      <c r="C296" s="83" t="s">
        <v>79</v>
      </c>
      <c r="D296" s="84">
        <v>2</v>
      </c>
      <c r="I296" s="108"/>
      <c r="J296" s="84">
        <f>D296*I296</f>
        <v>0</v>
      </c>
    </row>
    <row r="297" spans="1:10" ht="17.25" customHeight="1">
      <c r="I297" s="108"/>
    </row>
    <row r="298" spans="1:10" ht="17.25" customHeight="1">
      <c r="A298" s="74">
        <v>5</v>
      </c>
      <c r="B298" s="85" t="s">
        <v>160</v>
      </c>
      <c r="I298" s="108"/>
    </row>
    <row r="299" spans="1:10" ht="17.25" customHeight="1">
      <c r="C299" s="83" t="s">
        <v>79</v>
      </c>
      <c r="D299" s="84">
        <v>2</v>
      </c>
      <c r="I299" s="108"/>
      <c r="J299" s="84">
        <f>D299*I299</f>
        <v>0</v>
      </c>
    </row>
    <row r="300" spans="1:10" ht="17.25" customHeight="1">
      <c r="I300" s="108"/>
    </row>
    <row r="301" spans="1:10" ht="30.75" customHeight="1">
      <c r="A301" s="74">
        <v>6</v>
      </c>
      <c r="B301" s="85" t="s">
        <v>161</v>
      </c>
      <c r="I301" s="108"/>
    </row>
    <row r="302" spans="1:10" ht="17.25" customHeight="1">
      <c r="C302" s="83" t="s">
        <v>18</v>
      </c>
      <c r="D302" s="84">
        <v>0.45</v>
      </c>
      <c r="I302" s="108"/>
      <c r="J302" s="84">
        <f>D302*I302</f>
        <v>0</v>
      </c>
    </row>
    <row r="303" spans="1:10" ht="17.25" customHeight="1">
      <c r="I303" s="108"/>
    </row>
    <row r="304" spans="1:10" ht="43.5" customHeight="1">
      <c r="A304" s="74">
        <v>7</v>
      </c>
      <c r="B304" s="85" t="s">
        <v>217</v>
      </c>
      <c r="I304" s="108"/>
    </row>
    <row r="305" spans="1:10" ht="17.25" customHeight="1">
      <c r="B305" s="92" t="s">
        <v>15</v>
      </c>
      <c r="C305" s="83" t="s">
        <v>79</v>
      </c>
      <c r="D305" s="84">
        <v>3</v>
      </c>
      <c r="I305" s="108"/>
      <c r="J305" s="84">
        <f>D305*I305</f>
        <v>0</v>
      </c>
    </row>
    <row r="306" spans="1:10" ht="17.25" customHeight="1">
      <c r="B306" s="92"/>
      <c r="I306" s="108"/>
    </row>
    <row r="307" spans="1:10" ht="41.25" customHeight="1">
      <c r="A307" s="74">
        <v>8</v>
      </c>
      <c r="B307" s="90" t="s">
        <v>216</v>
      </c>
      <c r="I307" s="108"/>
    </row>
    <row r="308" spans="1:10" ht="17.25" customHeight="1">
      <c r="B308" s="92"/>
      <c r="C308" s="83" t="s">
        <v>17</v>
      </c>
      <c r="D308" s="84">
        <v>133</v>
      </c>
      <c r="I308" s="108"/>
      <c r="J308" s="84">
        <f>D308*I308</f>
        <v>0</v>
      </c>
    </row>
    <row r="309" spans="1:10" ht="12" customHeight="1"/>
    <row r="310" spans="1:10" ht="13.5" thickBot="1">
      <c r="A310" s="73"/>
      <c r="B310" s="93" t="s">
        <v>36</v>
      </c>
      <c r="C310" s="100"/>
      <c r="D310" s="89"/>
      <c r="E310" s="94"/>
      <c r="F310" s="94"/>
      <c r="G310" s="94"/>
      <c r="H310" s="94"/>
      <c r="I310" s="89"/>
      <c r="J310" s="89">
        <f>SUM(J198:J309)</f>
        <v>0</v>
      </c>
    </row>
    <row r="311" spans="1:10">
      <c r="A311" s="76"/>
    </row>
    <row r="312" spans="1:10">
      <c r="A312" s="73"/>
    </row>
    <row r="313" spans="1:10" hidden="1"/>
    <row r="314" spans="1:10" hidden="1">
      <c r="B314" s="82" t="s">
        <v>30</v>
      </c>
    </row>
    <row r="315" spans="1:10" hidden="1">
      <c r="A315" s="75" t="s">
        <v>27</v>
      </c>
    </row>
    <row r="316" spans="1:10" hidden="1"/>
    <row r="317" spans="1:10" hidden="1"/>
    <row r="318" spans="1:10" hidden="1"/>
    <row r="319" spans="1:10" hidden="1"/>
    <row r="320" spans="1:10" hidden="1"/>
    <row r="321" hidden="1"/>
    <row r="322" hidden="1"/>
    <row r="323" hidden="1"/>
    <row r="324" hidden="1"/>
    <row r="325" hidden="1"/>
    <row r="326" hidden="1"/>
    <row r="327" hidden="1"/>
    <row r="328" hidden="1"/>
    <row r="329" hidden="1"/>
    <row r="330" hidden="1"/>
    <row r="331" hidden="1"/>
    <row r="332" hidden="1"/>
    <row r="333" hidden="1"/>
    <row r="334" hidden="1"/>
    <row r="335" hidden="1"/>
    <row r="336" hidden="1"/>
    <row r="337" hidden="1"/>
    <row r="338" hidden="1"/>
    <row r="339" hidden="1"/>
    <row r="340" hidden="1"/>
    <row r="341" hidden="1"/>
    <row r="342" hidden="1"/>
    <row r="343" hidden="1"/>
    <row r="344" hidden="1"/>
    <row r="345" hidden="1"/>
    <row r="346" hidden="1"/>
    <row r="347" hidden="1"/>
    <row r="348" hidden="1"/>
    <row r="349" hidden="1"/>
    <row r="350" hidden="1"/>
    <row r="351" hidden="1"/>
    <row r="352" hidden="1"/>
    <row r="353" hidden="1"/>
    <row r="354" hidden="1"/>
    <row r="355" hidden="1"/>
    <row r="356" hidden="1"/>
    <row r="357" hidden="1"/>
    <row r="358" hidden="1"/>
    <row r="359" hidden="1"/>
    <row r="360" hidden="1"/>
    <row r="361" hidden="1"/>
    <row r="362" hidden="1"/>
    <row r="363" hidden="1"/>
    <row r="364" hidden="1"/>
    <row r="365" hidden="1"/>
    <row r="366" hidden="1"/>
    <row r="367" hidden="1"/>
    <row r="368" hidden="1"/>
    <row r="369" spans="1:10" hidden="1"/>
    <row r="370" spans="1:10" hidden="1"/>
    <row r="371" spans="1:10" hidden="1"/>
    <row r="372" spans="1:10" ht="13.5" hidden="1" thickBot="1">
      <c r="A372" s="73"/>
      <c r="B372" s="93" t="s">
        <v>36</v>
      </c>
      <c r="C372" s="100"/>
      <c r="D372" s="89"/>
      <c r="E372" s="94"/>
      <c r="F372" s="94"/>
      <c r="G372" s="94"/>
      <c r="H372" s="94"/>
      <c r="I372" s="89"/>
      <c r="J372" s="89">
        <f>SUM(J315:J370)</f>
        <v>0</v>
      </c>
    </row>
    <row r="373" spans="1:10" hidden="1">
      <c r="A373" s="76"/>
    </row>
    <row r="374" spans="1:10" hidden="1">
      <c r="A374" s="73"/>
    </row>
    <row r="375" spans="1:10" hidden="1">
      <c r="A375" s="73"/>
    </row>
    <row r="376" spans="1:10" hidden="1">
      <c r="A376" s="73"/>
    </row>
    <row r="377" spans="1:10" ht="66" hidden="1" customHeight="1"/>
    <row r="378" spans="1:10" hidden="1"/>
    <row r="379" spans="1:10" hidden="1"/>
    <row r="380" spans="1:10" hidden="1"/>
    <row r="381" spans="1:10" hidden="1"/>
    <row r="382" spans="1:10" hidden="1"/>
    <row r="383" spans="1:10" hidden="1"/>
    <row r="384" spans="1:10" hidden="1"/>
    <row r="385" hidden="1"/>
    <row r="386" hidden="1"/>
    <row r="387" hidden="1"/>
    <row r="388" hidden="1"/>
    <row r="389" hidden="1"/>
    <row r="390" hidden="1"/>
    <row r="391" hidden="1"/>
    <row r="392" hidden="1"/>
    <row r="393" hidden="1"/>
    <row r="394" hidden="1"/>
    <row r="395" hidden="1"/>
    <row r="396" hidden="1"/>
    <row r="397" hidden="1"/>
    <row r="398" hidden="1"/>
    <row r="399" hidden="1"/>
    <row r="400" hidden="1"/>
    <row r="401" spans="3:3" hidden="1"/>
    <row r="402" spans="3:3" hidden="1"/>
    <row r="403" spans="3:3" hidden="1"/>
    <row r="404" spans="3:3" hidden="1"/>
    <row r="405" spans="3:3" hidden="1"/>
    <row r="406" spans="3:3" hidden="1"/>
    <row r="407" spans="3:3" hidden="1"/>
    <row r="408" spans="3:3" hidden="1"/>
    <row r="409" spans="3:3" hidden="1"/>
    <row r="410" spans="3:3" hidden="1"/>
    <row r="411" spans="3:3" hidden="1"/>
    <row r="412" spans="3:3" hidden="1"/>
    <row r="413" spans="3:3" hidden="1"/>
    <row r="414" spans="3:3" hidden="1"/>
    <row r="415" spans="3:3" hidden="1"/>
    <row r="416" spans="3:3" hidden="1">
      <c r="C416" s="95"/>
    </row>
    <row r="417" spans="10:10" hidden="1"/>
    <row r="418" spans="10:10" hidden="1">
      <c r="J418" s="96"/>
    </row>
    <row r="419" spans="10:10" hidden="1">
      <c r="J419" s="96"/>
    </row>
    <row r="420" spans="10:10" hidden="1"/>
    <row r="421" spans="10:10" hidden="1"/>
    <row r="422" spans="10:10" hidden="1"/>
    <row r="423" spans="10:10" hidden="1"/>
    <row r="424" spans="10:10" hidden="1"/>
    <row r="425" spans="10:10" hidden="1"/>
    <row r="426" spans="10:10" hidden="1"/>
    <row r="427" spans="10:10" hidden="1"/>
    <row r="428" spans="10:10" hidden="1"/>
    <row r="429" spans="10:10" hidden="1"/>
    <row r="430" spans="10:10" hidden="1"/>
    <row r="431" spans="10:10" hidden="1"/>
    <row r="432" spans="10:10" hidden="1"/>
    <row r="481" spans="1:10" s="5" customFormat="1">
      <c r="A481" s="74"/>
      <c r="B481" s="85"/>
      <c r="C481" s="83"/>
      <c r="D481" s="84"/>
      <c r="E481" s="83"/>
      <c r="F481" s="83"/>
      <c r="G481" s="83"/>
      <c r="H481" s="83"/>
      <c r="I481" s="84"/>
      <c r="J481" s="84"/>
    </row>
    <row r="482" spans="1:10" s="5" customFormat="1">
      <c r="A482" s="74"/>
      <c r="B482" s="85"/>
      <c r="C482" s="83"/>
      <c r="D482" s="84"/>
      <c r="E482" s="83"/>
      <c r="F482" s="83"/>
      <c r="G482" s="83"/>
      <c r="H482" s="83"/>
      <c r="I482" s="84"/>
      <c r="J482" s="84"/>
    </row>
  </sheetData>
  <sheetProtection password="C7BA" sheet="1" objects="1" scenarios="1"/>
  <mergeCells count="1">
    <mergeCell ref="B27:B33"/>
  </mergeCells>
  <phoneticPr fontId="3" type="noConversion"/>
  <pageMargins left="0.70866141732283472" right="0.51181102362204722" top="1.1023622047244095" bottom="0.74803149606299213" header="0.31496062992125984" footer="0.31496062992125984"/>
  <pageSetup paperSize="9" scale="79" firstPageNumber="3" fitToHeight="6" orientation="portrait" useFirstPageNumber="1" horizontalDpi="300" verticalDpi="300" r:id="rId1"/>
  <headerFooter>
    <oddFooter>&amp;L&amp;9OCENA INVESTICIJE&amp;C&amp;9&amp;P&amp;R&amp;9PROJEKTANTSKI POPIS</oddFooter>
  </headerFooter>
  <rowBreaks count="3" manualBreakCount="3">
    <brk id="51" max="9" man="1"/>
    <brk id="86" max="9" man="1"/>
    <brk id="98" max="9" man="1"/>
  </rowBreaks>
</worksheet>
</file>

<file path=xl/worksheets/sheet5.xml><?xml version="1.0" encoding="utf-8"?>
<worksheet xmlns="http://schemas.openxmlformats.org/spreadsheetml/2006/main" xmlns:r="http://schemas.openxmlformats.org/officeDocument/2006/relationships">
  <sheetPr enableFormatConditionsCalculation="0">
    <tabColor indexed="60"/>
  </sheetPr>
  <dimension ref="A1:K40"/>
  <sheetViews>
    <sheetView view="pageBreakPreview" zoomScale="112" zoomScaleNormal="100" zoomScaleSheetLayoutView="112" workbookViewId="0">
      <selection activeCell="B17" sqref="B17"/>
    </sheetView>
  </sheetViews>
  <sheetFormatPr defaultRowHeight="18" customHeight="1"/>
  <cols>
    <col min="1" max="1" width="9.140625" style="22"/>
    <col min="2" max="2" width="41.85546875" style="16" customWidth="1"/>
    <col min="3" max="3" width="6.140625" style="16" customWidth="1"/>
    <col min="4" max="4" width="4.42578125" style="16" customWidth="1"/>
    <col min="5" max="5" width="3.85546875" style="16" customWidth="1"/>
    <col min="6" max="6" width="20.5703125" style="16" customWidth="1"/>
    <col min="7" max="16384" width="9.140625" style="16"/>
  </cols>
  <sheetData>
    <row r="1" spans="1:7" s="12" customFormat="1" ht="18" customHeight="1">
      <c r="A1" s="55" t="s">
        <v>64</v>
      </c>
      <c r="B1" s="56" t="s">
        <v>38</v>
      </c>
      <c r="C1" s="57"/>
      <c r="D1" s="57"/>
      <c r="E1" s="57"/>
      <c r="F1" s="58"/>
      <c r="G1" s="23"/>
    </row>
    <row r="2" spans="1:7" s="12" customFormat="1" ht="18" customHeight="1">
      <c r="A2" s="59"/>
      <c r="B2" s="57"/>
      <c r="C2" s="57"/>
      <c r="D2" s="57"/>
      <c r="E2" s="57"/>
      <c r="F2" s="58"/>
      <c r="G2" s="23"/>
    </row>
    <row r="3" spans="1:7" s="12" customFormat="1" ht="18" customHeight="1">
      <c r="A3" s="60" t="s">
        <v>20</v>
      </c>
      <c r="B3" s="61" t="s">
        <v>65</v>
      </c>
      <c r="C3" s="61"/>
      <c r="D3" s="62"/>
      <c r="E3" s="62"/>
      <c r="F3" s="58">
        <f>'OBRTNIŠKA DELA POPIS'!F26</f>
        <v>0</v>
      </c>
      <c r="G3" s="23"/>
    </row>
    <row r="4" spans="1:7" s="12" customFormat="1" ht="18" customHeight="1">
      <c r="A4" s="60" t="s">
        <v>22</v>
      </c>
      <c r="B4" s="61" t="s">
        <v>39</v>
      </c>
      <c r="C4" s="61"/>
      <c r="D4" s="62"/>
      <c r="E4" s="62"/>
      <c r="F4" s="58">
        <f>'OBRTNIŠKA DELA POPIS'!F33</f>
        <v>0</v>
      </c>
      <c r="G4" s="23"/>
    </row>
    <row r="5" spans="1:7" s="12" customFormat="1" ht="18" customHeight="1">
      <c r="A5" s="60" t="s">
        <v>24</v>
      </c>
      <c r="B5" s="61" t="s">
        <v>108</v>
      </c>
      <c r="C5" s="61"/>
      <c r="D5" s="62"/>
      <c r="E5" s="62"/>
      <c r="F5" s="58">
        <f>'OBRTNIŠKA DELA POPIS'!F105</f>
        <v>0</v>
      </c>
      <c r="G5" s="23"/>
    </row>
    <row r="6" spans="1:7" s="12" customFormat="1" ht="18" customHeight="1">
      <c r="A6" s="60" t="s">
        <v>25</v>
      </c>
      <c r="B6" s="71" t="s">
        <v>130</v>
      </c>
      <c r="C6" s="61"/>
      <c r="D6" s="62"/>
      <c r="E6" s="62"/>
      <c r="F6" s="58">
        <f>'OBRTNIŠKA DELA POPIS'!F122</f>
        <v>0</v>
      </c>
      <c r="G6" s="23"/>
    </row>
    <row r="7" spans="1:7" s="12" customFormat="1" ht="18" customHeight="1">
      <c r="A7" s="60" t="s">
        <v>27</v>
      </c>
      <c r="B7" s="61" t="s">
        <v>66</v>
      </c>
      <c r="C7" s="61"/>
      <c r="D7" s="62"/>
      <c r="E7" s="62"/>
      <c r="F7" s="58">
        <f>'OBRTNIŠKA DELA POPIS'!F135</f>
        <v>0</v>
      </c>
      <c r="G7" s="23"/>
    </row>
    <row r="8" spans="1:7" s="12" customFormat="1" ht="18" customHeight="1">
      <c r="A8" s="60" t="s">
        <v>28</v>
      </c>
      <c r="B8" s="61" t="s">
        <v>75</v>
      </c>
      <c r="C8" s="61"/>
      <c r="D8" s="62"/>
      <c r="E8" s="62"/>
      <c r="F8" s="58">
        <f>'OBRTNIŠKA DELA POPIS'!F148</f>
        <v>0</v>
      </c>
      <c r="G8" s="23"/>
    </row>
    <row r="9" spans="1:7" s="12" customFormat="1" ht="18" customHeight="1">
      <c r="A9" s="63" t="s">
        <v>29</v>
      </c>
      <c r="B9" s="61" t="s">
        <v>67</v>
      </c>
      <c r="C9" s="61"/>
      <c r="D9" s="62"/>
      <c r="E9" s="62"/>
      <c r="F9" s="58">
        <f>'OBRTNIŠKA DELA POPIS'!F151</f>
        <v>0</v>
      </c>
      <c r="G9" s="23"/>
    </row>
    <row r="10" spans="1:7" s="12" customFormat="1" ht="18" customHeight="1">
      <c r="A10" s="60" t="s">
        <v>55</v>
      </c>
      <c r="B10" s="61" t="s">
        <v>68</v>
      </c>
      <c r="C10" s="61"/>
      <c r="D10" s="62"/>
      <c r="E10" s="62"/>
      <c r="F10" s="58">
        <f>'OBRTNIŠKA DELA POPIS'!F143</f>
        <v>0</v>
      </c>
      <c r="G10" s="23"/>
    </row>
    <row r="11" spans="1:7" s="12" customFormat="1" ht="18" customHeight="1">
      <c r="A11" s="60" t="s">
        <v>56</v>
      </c>
      <c r="B11" s="61" t="s">
        <v>69</v>
      </c>
      <c r="C11" s="61"/>
      <c r="D11" s="62"/>
      <c r="E11" s="62"/>
      <c r="F11" s="58">
        <f>'OBRTNIŠKA DELA POPIS'!F158</f>
        <v>0</v>
      </c>
      <c r="G11" s="23"/>
    </row>
    <row r="12" spans="1:7" s="12" customFormat="1" ht="18" customHeight="1">
      <c r="A12" s="60" t="s">
        <v>57</v>
      </c>
      <c r="B12" s="248" t="s">
        <v>70</v>
      </c>
      <c r="C12" s="248"/>
      <c r="D12" s="62"/>
      <c r="E12" s="62"/>
      <c r="F12" s="58">
        <f>'OBRTNIŠKA DELA POPIS'!F243</f>
        <v>0</v>
      </c>
      <c r="G12" s="23"/>
    </row>
    <row r="13" spans="1:7" s="12" customFormat="1" ht="18" customHeight="1">
      <c r="A13" s="60" t="s">
        <v>132</v>
      </c>
      <c r="B13" s="72" t="s">
        <v>133</v>
      </c>
      <c r="C13" s="61"/>
      <c r="D13" s="62"/>
      <c r="E13" s="62"/>
      <c r="F13" s="58">
        <f>SUM(F3:F12)*5%</f>
        <v>0</v>
      </c>
      <c r="G13" s="23"/>
    </row>
    <row r="14" spans="1:7" s="12" customFormat="1" ht="18" customHeight="1">
      <c r="A14" s="59"/>
      <c r="B14" s="57"/>
      <c r="C14" s="57"/>
      <c r="D14" s="57"/>
      <c r="E14" s="57"/>
      <c r="F14" s="64"/>
      <c r="G14" s="23"/>
    </row>
    <row r="15" spans="1:7" s="12" customFormat="1" ht="18" customHeight="1" thickBot="1">
      <c r="A15" s="65" t="s">
        <v>64</v>
      </c>
      <c r="B15" s="66" t="s">
        <v>71</v>
      </c>
      <c r="C15" s="66"/>
      <c r="D15" s="66"/>
      <c r="E15" s="66"/>
      <c r="F15" s="67">
        <f>SUM(F3:F14)</f>
        <v>0</v>
      </c>
    </row>
    <row r="16" spans="1:7" ht="18" customHeight="1" thickTop="1">
      <c r="A16" s="68"/>
      <c r="B16" s="62"/>
      <c r="C16" s="62"/>
      <c r="D16" s="62"/>
      <c r="E16" s="62"/>
      <c r="F16" s="69"/>
      <c r="G16" s="12"/>
    </row>
    <row r="17" spans="1:6" ht="18" customHeight="1">
      <c r="A17" s="49"/>
      <c r="B17" s="41"/>
      <c r="C17" s="41"/>
      <c r="D17" s="41"/>
      <c r="E17" s="41"/>
      <c r="F17" s="70"/>
    </row>
    <row r="18" spans="1:6" ht="18" customHeight="1">
      <c r="A18" s="49"/>
      <c r="B18" s="41"/>
      <c r="C18" s="41"/>
      <c r="D18" s="41"/>
      <c r="E18" s="41"/>
      <c r="F18" s="70"/>
    </row>
    <row r="40" spans="11:11" ht="18" customHeight="1">
      <c r="K40" s="20"/>
    </row>
  </sheetData>
  <mergeCells count="1">
    <mergeCell ref="B12:C12"/>
  </mergeCells>
  <phoneticPr fontId="3" type="noConversion"/>
  <pageMargins left="0.74803149606299213" right="0.19685039370078741" top="0.39370078740157483" bottom="0.39370078740157483" header="0.51181102362204722" footer="0.31496062992125984"/>
  <pageSetup paperSize="9" firstPageNumber="9" orientation="portrait" useFirstPageNumber="1" r:id="rId1"/>
  <headerFooter>
    <oddFooter>&amp;L&amp;9OCENA INVESTICIJE&amp;C&amp;9&amp;P&amp;R&amp;9PROJEKTANTSKI  POPIS</oddFooter>
  </headerFooter>
  <rowBreaks count="1" manualBreakCount="1">
    <brk id="18" max="5" man="1"/>
  </rowBreaks>
  <colBreaks count="1" manualBreakCount="1">
    <brk id="6" max="53" man="1"/>
  </colBreaks>
</worksheet>
</file>

<file path=xl/worksheets/sheet6.xml><?xml version="1.0" encoding="utf-8"?>
<worksheet xmlns="http://schemas.openxmlformats.org/spreadsheetml/2006/main" xmlns:r="http://schemas.openxmlformats.org/officeDocument/2006/relationships">
  <sheetPr enableFormatConditionsCalculation="0">
    <tabColor indexed="52"/>
  </sheetPr>
  <dimension ref="A1:N394"/>
  <sheetViews>
    <sheetView view="pageBreakPreview" topLeftCell="A12" zoomScale="120" zoomScaleNormal="100" zoomScaleSheetLayoutView="120" workbookViewId="0">
      <selection activeCell="E16" sqref="E16"/>
    </sheetView>
  </sheetViews>
  <sheetFormatPr defaultRowHeight="14.25"/>
  <cols>
    <col min="1" max="1" width="9" style="113" customWidth="1"/>
    <col min="2" max="2" width="47" style="180" customWidth="1"/>
    <col min="3" max="3" width="6.28515625" style="189" customWidth="1"/>
    <col min="4" max="4" width="9" style="115" customWidth="1"/>
    <col min="5" max="5" width="9.5703125" style="115" customWidth="1"/>
    <col min="6" max="6" width="13.7109375" style="118" customWidth="1"/>
    <col min="7" max="7" width="14" style="11" hidden="1" customWidth="1"/>
    <col min="8" max="9" width="9.140625" style="11"/>
    <col min="10" max="10" width="6.7109375" style="11" customWidth="1"/>
    <col min="11" max="16384" width="9.140625" style="11"/>
  </cols>
  <sheetData>
    <row r="1" spans="1:8">
      <c r="B1" s="114" t="s">
        <v>59</v>
      </c>
      <c r="H1" s="11" t="s">
        <v>40</v>
      </c>
    </row>
    <row r="2" spans="1:8">
      <c r="B2" s="116"/>
    </row>
    <row r="3" spans="1:8">
      <c r="B3" s="82" t="s">
        <v>45</v>
      </c>
    </row>
    <row r="4" spans="1:8">
      <c r="B4" s="116"/>
    </row>
    <row r="5" spans="1:8">
      <c r="B5" s="246" t="s">
        <v>219</v>
      </c>
    </row>
    <row r="6" spans="1:8">
      <c r="B6" s="247"/>
    </row>
    <row r="7" spans="1:8">
      <c r="B7" s="247"/>
    </row>
    <row r="8" spans="1:8">
      <c r="B8" s="247"/>
    </row>
    <row r="9" spans="1:8">
      <c r="B9" s="247"/>
    </row>
    <row r="10" spans="1:8">
      <c r="B10" s="247"/>
    </row>
    <row r="11" spans="1:8" ht="56.25" customHeight="1">
      <c r="B11" s="247"/>
    </row>
    <row r="12" spans="1:8">
      <c r="B12" s="116"/>
    </row>
    <row r="13" spans="1:8" s="12" customFormat="1">
      <c r="A13" s="117"/>
      <c r="B13" s="120" t="s">
        <v>76</v>
      </c>
      <c r="C13" s="196"/>
      <c r="D13" s="115"/>
      <c r="E13" s="118" t="s">
        <v>40</v>
      </c>
      <c r="F13" s="119"/>
      <c r="G13" s="11"/>
      <c r="H13" s="11"/>
    </row>
    <row r="14" spans="1:8" s="12" customFormat="1">
      <c r="A14" s="117"/>
      <c r="B14" s="120"/>
      <c r="C14" s="197"/>
      <c r="D14" s="98"/>
      <c r="E14" s="99"/>
      <c r="F14" s="121"/>
      <c r="G14" s="11"/>
      <c r="H14" s="11"/>
    </row>
    <row r="15" spans="1:8" s="12" customFormat="1" ht="51">
      <c r="A15" s="122"/>
      <c r="B15" s="79" t="s">
        <v>119</v>
      </c>
      <c r="C15" s="123"/>
      <c r="D15" s="124"/>
      <c r="E15" s="125"/>
      <c r="F15" s="121"/>
      <c r="G15" s="11"/>
      <c r="H15" s="11"/>
    </row>
    <row r="16" spans="1:8" s="12" customFormat="1">
      <c r="A16" s="126"/>
      <c r="B16" s="127"/>
      <c r="C16" s="123"/>
      <c r="D16" s="124"/>
      <c r="E16" s="125"/>
      <c r="F16" s="121"/>
      <c r="G16" s="11"/>
      <c r="H16" s="11"/>
    </row>
    <row r="17" spans="1:8" s="12" customFormat="1" ht="63.75">
      <c r="A17" s="126">
        <v>1</v>
      </c>
      <c r="B17" s="127" t="s">
        <v>98</v>
      </c>
      <c r="C17" s="123"/>
      <c r="D17" s="124"/>
      <c r="E17" s="125"/>
      <c r="F17" s="121"/>
      <c r="G17" s="11"/>
      <c r="H17" s="11"/>
    </row>
    <row r="18" spans="1:8" s="12" customFormat="1">
      <c r="A18" s="128"/>
      <c r="B18" s="79"/>
      <c r="C18" s="123" t="s">
        <v>80</v>
      </c>
      <c r="D18" s="124">
        <v>56</v>
      </c>
      <c r="E18" s="223"/>
      <c r="F18" s="125">
        <f>D18*E18</f>
        <v>0</v>
      </c>
      <c r="G18" s="11"/>
      <c r="H18" s="11"/>
    </row>
    <row r="19" spans="1:8" s="12" customFormat="1">
      <c r="A19" s="128"/>
      <c r="B19" s="79"/>
      <c r="C19" s="123"/>
      <c r="D19" s="124"/>
      <c r="E19" s="223"/>
      <c r="F19" s="125"/>
      <c r="G19" s="11"/>
      <c r="H19" s="11"/>
    </row>
    <row r="20" spans="1:8" s="12" customFormat="1" ht="25.5">
      <c r="A20" s="128">
        <v>2</v>
      </c>
      <c r="B20" s="79" t="s">
        <v>162</v>
      </c>
      <c r="C20" s="123"/>
      <c r="D20" s="124"/>
      <c r="E20" s="223"/>
      <c r="F20" s="125"/>
      <c r="G20" s="11"/>
      <c r="H20" s="11"/>
    </row>
    <row r="21" spans="1:8" s="12" customFormat="1">
      <c r="A21" s="128" t="s">
        <v>164</v>
      </c>
      <c r="B21" s="79" t="s">
        <v>163</v>
      </c>
      <c r="C21" s="123" t="s">
        <v>79</v>
      </c>
      <c r="D21" s="124">
        <v>6</v>
      </c>
      <c r="E21" s="223"/>
      <c r="F21" s="125">
        <f t="shared" ref="F21:F24" si="0">D21*E21</f>
        <v>0</v>
      </c>
      <c r="G21" s="11"/>
      <c r="H21" s="11"/>
    </row>
    <row r="22" spans="1:8" s="12" customFormat="1">
      <c r="A22" s="128"/>
      <c r="B22" s="79" t="s">
        <v>165</v>
      </c>
      <c r="C22" s="123" t="s">
        <v>79</v>
      </c>
      <c r="D22" s="124">
        <v>1</v>
      </c>
      <c r="E22" s="223"/>
      <c r="F22" s="125">
        <f t="shared" si="0"/>
        <v>0</v>
      </c>
      <c r="G22" s="11"/>
      <c r="H22" s="11"/>
    </row>
    <row r="23" spans="1:8" s="12" customFormat="1">
      <c r="A23" s="128"/>
      <c r="B23" s="79" t="s">
        <v>166</v>
      </c>
      <c r="C23" s="123" t="s">
        <v>79</v>
      </c>
      <c r="D23" s="124">
        <v>1</v>
      </c>
      <c r="E23" s="223"/>
      <c r="F23" s="125">
        <f t="shared" si="0"/>
        <v>0</v>
      </c>
      <c r="G23" s="11"/>
      <c r="H23" s="11"/>
    </row>
    <row r="24" spans="1:8" s="12" customFormat="1">
      <c r="A24" s="128"/>
      <c r="B24" s="79" t="s">
        <v>167</v>
      </c>
      <c r="C24" s="123" t="s">
        <v>79</v>
      </c>
      <c r="D24" s="124">
        <v>1</v>
      </c>
      <c r="E24" s="223"/>
      <c r="F24" s="125">
        <f t="shared" si="0"/>
        <v>0</v>
      </c>
      <c r="G24" s="11"/>
      <c r="H24" s="11"/>
    </row>
    <row r="25" spans="1:8" s="12" customFormat="1">
      <c r="A25" s="126"/>
      <c r="B25" s="127"/>
      <c r="C25" s="123"/>
      <c r="D25" s="124"/>
      <c r="E25" s="223"/>
      <c r="F25" s="121"/>
      <c r="G25" s="11"/>
      <c r="H25" s="11"/>
    </row>
    <row r="26" spans="1:8" s="15" customFormat="1" ht="15" thickBot="1">
      <c r="A26" s="113"/>
      <c r="B26" s="198" t="s">
        <v>36</v>
      </c>
      <c r="C26" s="199"/>
      <c r="D26" s="129"/>
      <c r="E26" s="224"/>
      <c r="F26" s="130">
        <f>SUM(F18:F25)</f>
        <v>0</v>
      </c>
      <c r="G26" s="13"/>
      <c r="H26" s="14"/>
    </row>
    <row r="27" spans="1:8" s="15" customFormat="1" ht="15" thickTop="1">
      <c r="A27" s="131"/>
      <c r="B27" s="145"/>
      <c r="C27" s="200"/>
      <c r="D27" s="132"/>
      <c r="E27" s="225"/>
      <c r="F27" s="132"/>
      <c r="G27" s="13"/>
      <c r="H27" s="14"/>
    </row>
    <row r="28" spans="1:8" s="19" customFormat="1">
      <c r="A28" s="131"/>
      <c r="B28" s="120" t="s">
        <v>77</v>
      </c>
      <c r="C28" s="201"/>
      <c r="D28" s="115"/>
      <c r="E28" s="225"/>
      <c r="F28" s="132"/>
      <c r="G28" s="18"/>
      <c r="H28" s="18"/>
    </row>
    <row r="29" spans="1:8" s="19" customFormat="1">
      <c r="A29" s="131"/>
      <c r="B29" s="202"/>
      <c r="C29" s="201"/>
      <c r="D29" s="115"/>
      <c r="E29" s="225"/>
      <c r="F29" s="133"/>
      <c r="G29" s="18"/>
      <c r="H29" s="18"/>
    </row>
    <row r="30" spans="1:8" s="19" customFormat="1" ht="25.5">
      <c r="A30" s="131">
        <v>1</v>
      </c>
      <c r="B30" s="134" t="s">
        <v>91</v>
      </c>
      <c r="C30" s="135"/>
      <c r="D30" s="133"/>
      <c r="E30" s="225"/>
      <c r="F30" s="133"/>
      <c r="G30" s="18"/>
      <c r="H30" s="18"/>
    </row>
    <row r="31" spans="1:8" s="19" customFormat="1">
      <c r="A31" s="131" t="s">
        <v>40</v>
      </c>
      <c r="B31" s="134"/>
      <c r="C31" s="135" t="s">
        <v>16</v>
      </c>
      <c r="D31" s="133">
        <v>32</v>
      </c>
      <c r="E31" s="225"/>
      <c r="F31" s="125">
        <f>D31*E31</f>
        <v>0</v>
      </c>
      <c r="G31" s="18"/>
      <c r="H31" s="18"/>
    </row>
    <row r="32" spans="1:8" s="19" customFormat="1">
      <c r="A32" s="131"/>
      <c r="B32" s="134"/>
      <c r="C32" s="135"/>
      <c r="D32" s="133"/>
      <c r="E32" s="226"/>
      <c r="F32" s="133"/>
      <c r="G32" s="18"/>
      <c r="H32" s="18"/>
    </row>
    <row r="33" spans="1:8" s="19" customFormat="1" ht="15" thickBot="1">
      <c r="A33" s="131"/>
      <c r="B33" s="198" t="s">
        <v>36</v>
      </c>
      <c r="C33" s="199"/>
      <c r="D33" s="129"/>
      <c r="E33" s="224"/>
      <c r="F33" s="130">
        <f>SUM(F30:F32)</f>
        <v>0</v>
      </c>
      <c r="G33" s="18"/>
      <c r="H33" s="18"/>
    </row>
    <row r="34" spans="1:8" s="19" customFormat="1" ht="15" thickTop="1">
      <c r="A34" s="131"/>
      <c r="B34" s="154"/>
      <c r="C34" s="135"/>
      <c r="D34" s="133"/>
      <c r="E34" s="227"/>
      <c r="F34" s="136"/>
      <c r="G34" s="18"/>
      <c r="H34" s="18"/>
    </row>
    <row r="35" spans="1:8" s="19" customFormat="1">
      <c r="A35" s="131"/>
      <c r="B35" s="145"/>
      <c r="C35" s="200"/>
      <c r="D35" s="132"/>
      <c r="E35" s="225"/>
      <c r="F35" s="132"/>
      <c r="G35" s="18"/>
      <c r="H35" s="18"/>
    </row>
    <row r="36" spans="1:8" s="19" customFormat="1">
      <c r="A36" s="131"/>
      <c r="B36" s="120" t="s">
        <v>92</v>
      </c>
      <c r="C36" s="200"/>
      <c r="D36" s="132"/>
      <c r="E36" s="225"/>
      <c r="F36" s="132"/>
      <c r="G36" s="18"/>
      <c r="H36" s="18"/>
    </row>
    <row r="37" spans="1:8" s="19" customFormat="1">
      <c r="A37" s="137"/>
      <c r="B37" s="138" t="s">
        <v>94</v>
      </c>
      <c r="C37" s="138"/>
      <c r="D37" s="139"/>
      <c r="E37" s="228"/>
      <c r="F37" s="139"/>
      <c r="G37" s="18"/>
      <c r="H37" s="18"/>
    </row>
    <row r="38" spans="1:8" s="19" customFormat="1" ht="27.75" customHeight="1">
      <c r="A38" s="137"/>
      <c r="B38" s="86" t="s">
        <v>93</v>
      </c>
      <c r="C38" s="138"/>
      <c r="D38" s="139"/>
      <c r="E38" s="228"/>
      <c r="F38" s="139"/>
      <c r="G38" s="18"/>
      <c r="H38" s="18"/>
    </row>
    <row r="39" spans="1:8" s="19" customFormat="1" ht="25.5">
      <c r="A39" s="137"/>
      <c r="B39" s="86" t="s">
        <v>95</v>
      </c>
      <c r="C39" s="138"/>
      <c r="D39" s="139"/>
      <c r="E39" s="228"/>
      <c r="F39" s="139"/>
      <c r="G39" s="18"/>
      <c r="H39" s="18"/>
    </row>
    <row r="40" spans="1:8" s="19" customFormat="1" ht="25.5">
      <c r="A40" s="137"/>
      <c r="B40" s="86" t="s">
        <v>96</v>
      </c>
      <c r="C40" s="138"/>
      <c r="D40" s="139"/>
      <c r="E40" s="228"/>
      <c r="F40" s="139"/>
      <c r="G40" s="18"/>
      <c r="H40" s="18"/>
    </row>
    <row r="41" spans="1:8" s="19" customFormat="1" ht="63.75">
      <c r="A41" s="137"/>
      <c r="B41" s="140" t="s">
        <v>99</v>
      </c>
      <c r="C41" s="138"/>
      <c r="D41" s="139"/>
      <c r="E41" s="228"/>
      <c r="F41" s="139"/>
      <c r="G41" s="18"/>
      <c r="H41" s="18"/>
    </row>
    <row r="42" spans="1:8" s="19" customFormat="1" ht="38.25">
      <c r="A42" s="137"/>
      <c r="B42" s="141" t="s">
        <v>137</v>
      </c>
      <c r="C42" s="138"/>
      <c r="D42" s="139"/>
      <c r="E42" s="228"/>
      <c r="F42" s="139"/>
      <c r="G42" s="18"/>
      <c r="H42" s="18"/>
    </row>
    <row r="43" spans="1:8" s="19" customFormat="1">
      <c r="A43" s="203">
        <v>1</v>
      </c>
      <c r="B43" s="142" t="s">
        <v>140</v>
      </c>
      <c r="C43" s="204"/>
      <c r="D43" s="139"/>
      <c r="E43" s="228"/>
      <c r="F43" s="139"/>
      <c r="G43" s="18"/>
      <c r="H43" s="18"/>
    </row>
    <row r="44" spans="1:8" s="19" customFormat="1" ht="27" customHeight="1">
      <c r="A44" s="203"/>
      <c r="B44" s="143" t="s">
        <v>232</v>
      </c>
      <c r="C44" s="205"/>
      <c r="D44" s="139"/>
      <c r="E44" s="228"/>
      <c r="F44" s="139"/>
      <c r="G44" s="18"/>
      <c r="H44" s="18"/>
    </row>
    <row r="45" spans="1:8" s="19" customFormat="1" ht="26.25" customHeight="1">
      <c r="A45" s="203"/>
      <c r="B45" s="143" t="s">
        <v>139</v>
      </c>
      <c r="C45" s="144"/>
      <c r="D45" s="139"/>
      <c r="E45" s="228"/>
      <c r="F45" s="139"/>
      <c r="G45" s="18"/>
      <c r="H45" s="18"/>
    </row>
    <row r="46" spans="1:8" s="19" customFormat="1">
      <c r="A46" s="203"/>
      <c r="B46" s="143" t="s">
        <v>141</v>
      </c>
      <c r="C46" s="205"/>
      <c r="D46" s="139"/>
      <c r="E46" s="228"/>
      <c r="F46" s="139"/>
      <c r="G46" s="18"/>
      <c r="H46" s="18"/>
    </row>
    <row r="47" spans="1:8" s="19" customFormat="1" ht="25.5">
      <c r="A47" s="203"/>
      <c r="B47" s="143" t="s">
        <v>113</v>
      </c>
      <c r="C47" s="205"/>
      <c r="D47" s="139"/>
      <c r="E47" s="228"/>
      <c r="F47" s="139"/>
      <c r="G47" s="18"/>
      <c r="H47" s="18"/>
    </row>
    <row r="48" spans="1:8" s="19" customFormat="1">
      <c r="A48" s="203"/>
      <c r="B48" s="143" t="s">
        <v>114</v>
      </c>
      <c r="C48" s="205"/>
      <c r="D48" s="139"/>
      <c r="E48" s="228"/>
      <c r="F48" s="139"/>
      <c r="G48" s="18"/>
      <c r="H48" s="18"/>
    </row>
    <row r="49" spans="1:8" s="19" customFormat="1">
      <c r="A49" s="203"/>
      <c r="B49" s="143" t="s">
        <v>115</v>
      </c>
      <c r="C49" s="205"/>
      <c r="D49" s="139"/>
      <c r="E49" s="228"/>
      <c r="F49" s="139"/>
      <c r="G49" s="18"/>
      <c r="H49" s="18"/>
    </row>
    <row r="50" spans="1:8" s="19" customFormat="1">
      <c r="A50" s="203"/>
      <c r="B50" s="143" t="s">
        <v>142</v>
      </c>
      <c r="C50" s="144"/>
      <c r="D50" s="139"/>
      <c r="E50" s="228"/>
      <c r="F50" s="139"/>
      <c r="G50" s="18"/>
      <c r="H50" s="18"/>
    </row>
    <row r="51" spans="1:8" s="19" customFormat="1" ht="25.5">
      <c r="A51" s="203"/>
      <c r="B51" s="143" t="s">
        <v>138</v>
      </c>
      <c r="C51" s="143"/>
      <c r="D51" s="139"/>
      <c r="E51" s="228"/>
      <c r="F51" s="139"/>
      <c r="G51" s="18"/>
      <c r="H51" s="18"/>
    </row>
    <row r="52" spans="1:8" s="19" customFormat="1" ht="25.5">
      <c r="A52" s="203"/>
      <c r="B52" s="143" t="s">
        <v>116</v>
      </c>
      <c r="C52" s="143"/>
      <c r="D52" s="139"/>
      <c r="E52" s="228"/>
      <c r="F52" s="139"/>
      <c r="G52" s="18"/>
      <c r="H52" s="18"/>
    </row>
    <row r="53" spans="1:8" s="19" customFormat="1" ht="25.5">
      <c r="A53" s="203"/>
      <c r="B53" s="142" t="s">
        <v>117</v>
      </c>
      <c r="C53" s="204"/>
      <c r="D53" s="139"/>
      <c r="E53" s="228"/>
      <c r="F53" s="139"/>
      <c r="G53" s="18"/>
      <c r="H53" s="18"/>
    </row>
    <row r="54" spans="1:8" s="19" customFormat="1">
      <c r="A54" s="131"/>
      <c r="B54" s="145" t="s">
        <v>135</v>
      </c>
      <c r="C54" s="200"/>
      <c r="D54" s="132"/>
      <c r="E54" s="225"/>
      <c r="F54" s="132"/>
      <c r="G54" s="18"/>
      <c r="H54" s="18"/>
    </row>
    <row r="55" spans="1:8" s="19" customFormat="1">
      <c r="A55" s="131"/>
      <c r="B55" s="145"/>
      <c r="C55" s="200"/>
      <c r="D55" s="132"/>
      <c r="E55" s="225"/>
      <c r="F55" s="132"/>
      <c r="G55" s="18"/>
      <c r="H55" s="18"/>
    </row>
    <row r="56" spans="1:8" s="12" customFormat="1" ht="18.75" customHeight="1">
      <c r="A56" s="131" t="s">
        <v>190</v>
      </c>
      <c r="B56" s="146" t="s">
        <v>195</v>
      </c>
      <c r="C56" s="147" t="s">
        <v>79</v>
      </c>
      <c r="D56" s="133">
        <v>1</v>
      </c>
      <c r="E56" s="229"/>
      <c r="F56" s="125">
        <f>D56*E56</f>
        <v>0</v>
      </c>
      <c r="G56" s="11"/>
      <c r="H56" s="11"/>
    </row>
    <row r="57" spans="1:8" s="12" customFormat="1" ht="18" customHeight="1">
      <c r="A57" s="131" t="s">
        <v>191</v>
      </c>
      <c r="B57" s="146" t="s">
        <v>195</v>
      </c>
      <c r="C57" s="147" t="s">
        <v>79</v>
      </c>
      <c r="D57" s="133">
        <v>1</v>
      </c>
      <c r="E57" s="229"/>
      <c r="F57" s="125">
        <f t="shared" ref="F57:F66" si="1">D57*E57</f>
        <v>0</v>
      </c>
      <c r="G57" s="11"/>
      <c r="H57" s="11"/>
    </row>
    <row r="58" spans="1:8" s="12" customFormat="1" ht="18" customHeight="1">
      <c r="A58" s="131" t="s">
        <v>109</v>
      </c>
      <c r="B58" s="146" t="s">
        <v>181</v>
      </c>
      <c r="C58" s="147" t="s">
        <v>79</v>
      </c>
      <c r="D58" s="133">
        <v>43</v>
      </c>
      <c r="E58" s="229"/>
      <c r="F58" s="125">
        <f>D58*E58</f>
        <v>0</v>
      </c>
      <c r="G58" s="11"/>
      <c r="H58" s="11"/>
    </row>
    <row r="59" spans="1:8" s="12" customFormat="1" ht="18" customHeight="1">
      <c r="A59" s="131" t="s">
        <v>192</v>
      </c>
      <c r="B59" s="146" t="s">
        <v>196</v>
      </c>
      <c r="C59" s="147" t="s">
        <v>79</v>
      </c>
      <c r="D59" s="133">
        <v>2</v>
      </c>
      <c r="E59" s="229"/>
      <c r="F59" s="125">
        <f t="shared" si="1"/>
        <v>0</v>
      </c>
      <c r="G59" s="11"/>
      <c r="H59" s="11"/>
    </row>
    <row r="60" spans="1:8" s="12" customFormat="1" ht="18" customHeight="1">
      <c r="A60" s="131" t="s">
        <v>110</v>
      </c>
      <c r="B60" s="146" t="s">
        <v>197</v>
      </c>
      <c r="C60" s="147" t="s">
        <v>79</v>
      </c>
      <c r="D60" s="133">
        <v>3</v>
      </c>
      <c r="E60" s="229"/>
      <c r="F60" s="125">
        <f t="shared" si="1"/>
        <v>0</v>
      </c>
      <c r="G60" s="11"/>
      <c r="H60" s="11"/>
    </row>
    <row r="61" spans="1:8" s="12" customFormat="1" ht="18" customHeight="1">
      <c r="A61" s="131" t="s">
        <v>111</v>
      </c>
      <c r="B61" s="146" t="s">
        <v>198</v>
      </c>
      <c r="C61" s="147" t="s">
        <v>79</v>
      </c>
      <c r="D61" s="133">
        <v>1</v>
      </c>
      <c r="E61" s="229"/>
      <c r="F61" s="125">
        <f t="shared" si="1"/>
        <v>0</v>
      </c>
      <c r="G61" s="11"/>
      <c r="H61" s="11"/>
    </row>
    <row r="62" spans="1:8" s="12" customFormat="1" ht="18" customHeight="1">
      <c r="A62" s="131" t="s">
        <v>112</v>
      </c>
      <c r="B62" s="146" t="s">
        <v>180</v>
      </c>
      <c r="C62" s="147" t="s">
        <v>79</v>
      </c>
      <c r="D62" s="133">
        <v>46</v>
      </c>
      <c r="E62" s="229"/>
      <c r="F62" s="125">
        <f t="shared" si="1"/>
        <v>0</v>
      </c>
      <c r="G62" s="11"/>
      <c r="H62" s="11"/>
    </row>
    <row r="63" spans="1:8" s="12" customFormat="1" ht="18" customHeight="1">
      <c r="A63" s="131" t="s">
        <v>187</v>
      </c>
      <c r="B63" s="146" t="s">
        <v>199</v>
      </c>
      <c r="C63" s="147" t="s">
        <v>79</v>
      </c>
      <c r="D63" s="133">
        <v>2</v>
      </c>
      <c r="E63" s="229"/>
      <c r="F63" s="125">
        <f t="shared" si="1"/>
        <v>0</v>
      </c>
      <c r="G63" s="11"/>
      <c r="H63" s="11"/>
    </row>
    <row r="64" spans="1:8" s="12" customFormat="1" ht="18" customHeight="1">
      <c r="A64" s="131" t="s">
        <v>189</v>
      </c>
      <c r="B64" s="146" t="s">
        <v>200</v>
      </c>
      <c r="C64" s="147" t="s">
        <v>79</v>
      </c>
      <c r="D64" s="133">
        <v>2</v>
      </c>
      <c r="E64" s="229"/>
      <c r="F64" s="125">
        <f t="shared" si="1"/>
        <v>0</v>
      </c>
      <c r="G64" s="11"/>
      <c r="H64" s="11"/>
    </row>
    <row r="65" spans="1:8" s="12" customFormat="1" ht="18" customHeight="1">
      <c r="A65" s="131" t="s">
        <v>193</v>
      </c>
      <c r="B65" s="146" t="s">
        <v>201</v>
      </c>
      <c r="C65" s="147" t="s">
        <v>79</v>
      </c>
      <c r="D65" s="133">
        <v>1</v>
      </c>
      <c r="E65" s="229"/>
      <c r="F65" s="125">
        <f t="shared" si="1"/>
        <v>0</v>
      </c>
      <c r="G65" s="11"/>
      <c r="H65" s="11"/>
    </row>
    <row r="66" spans="1:8" s="12" customFormat="1" ht="18" customHeight="1">
      <c r="A66" s="131" t="s">
        <v>194</v>
      </c>
      <c r="B66" s="146" t="s">
        <v>188</v>
      </c>
      <c r="C66" s="147" t="s">
        <v>79</v>
      </c>
      <c r="D66" s="133">
        <v>1</v>
      </c>
      <c r="E66" s="229"/>
      <c r="F66" s="125">
        <f t="shared" si="1"/>
        <v>0</v>
      </c>
      <c r="G66" s="11"/>
      <c r="H66" s="11"/>
    </row>
    <row r="67" spans="1:8" s="12" customFormat="1" ht="18" customHeight="1">
      <c r="A67" s="131"/>
      <c r="B67" s="146"/>
      <c r="C67" s="147"/>
      <c r="D67" s="133"/>
      <c r="E67" s="229"/>
      <c r="F67" s="125"/>
      <c r="G67" s="11"/>
      <c r="H67" s="11"/>
    </row>
    <row r="68" spans="1:8" s="12" customFormat="1" ht="18" customHeight="1">
      <c r="A68" s="131"/>
      <c r="B68" s="146" t="s">
        <v>202</v>
      </c>
      <c r="C68" s="147"/>
      <c r="D68" s="133"/>
      <c r="E68" s="229"/>
      <c r="F68" s="125"/>
      <c r="G68" s="11"/>
      <c r="H68" s="11"/>
    </row>
    <row r="69" spans="1:8" s="12" customFormat="1" ht="117.75" customHeight="1">
      <c r="A69" s="131">
        <v>2</v>
      </c>
      <c r="B69" s="148" t="s">
        <v>213</v>
      </c>
      <c r="C69" s="147"/>
      <c r="D69" s="133"/>
      <c r="E69" s="229"/>
      <c r="F69" s="125"/>
      <c r="G69" s="11"/>
      <c r="H69" s="11"/>
    </row>
    <row r="70" spans="1:8" s="12" customFormat="1" ht="18" customHeight="1">
      <c r="A70" s="131"/>
      <c r="B70" s="146"/>
      <c r="C70" s="147"/>
      <c r="D70" s="133"/>
      <c r="E70" s="229"/>
      <c r="F70" s="125"/>
      <c r="G70" s="11"/>
      <c r="H70" s="11"/>
    </row>
    <row r="71" spans="1:8" s="12" customFormat="1" ht="18" customHeight="1">
      <c r="A71" s="131" t="s">
        <v>190</v>
      </c>
      <c r="B71" s="146" t="s">
        <v>195</v>
      </c>
      <c r="C71" s="147" t="s">
        <v>79</v>
      </c>
      <c r="D71" s="133">
        <v>1</v>
      </c>
      <c r="E71" s="229"/>
      <c r="F71" s="125">
        <f>D71*E71</f>
        <v>0</v>
      </c>
      <c r="G71" s="11"/>
      <c r="H71" s="11"/>
    </row>
    <row r="72" spans="1:8" s="12" customFormat="1" ht="18" customHeight="1">
      <c r="A72" s="131" t="s">
        <v>191</v>
      </c>
      <c r="B72" s="146" t="s">
        <v>195</v>
      </c>
      <c r="C72" s="147" t="s">
        <v>79</v>
      </c>
      <c r="D72" s="133">
        <v>1</v>
      </c>
      <c r="E72" s="229"/>
      <c r="F72" s="125">
        <f>D72*E72</f>
        <v>0</v>
      </c>
      <c r="G72" s="11"/>
      <c r="H72" s="11"/>
    </row>
    <row r="73" spans="1:8" s="12" customFormat="1" ht="18" customHeight="1">
      <c r="A73" s="131" t="s">
        <v>109</v>
      </c>
      <c r="B73" s="146" t="s">
        <v>181</v>
      </c>
      <c r="C73" s="147" t="s">
        <v>79</v>
      </c>
      <c r="D73" s="133">
        <v>43</v>
      </c>
      <c r="E73" s="229"/>
      <c r="F73" s="125">
        <f>D73*E73</f>
        <v>0</v>
      </c>
      <c r="G73" s="11"/>
      <c r="H73" s="11"/>
    </row>
    <row r="74" spans="1:8" s="12" customFormat="1" ht="18" customHeight="1">
      <c r="A74" s="131" t="s">
        <v>192</v>
      </c>
      <c r="B74" s="146" t="s">
        <v>196</v>
      </c>
      <c r="C74" s="147" t="s">
        <v>79</v>
      </c>
      <c r="D74" s="133">
        <v>2</v>
      </c>
      <c r="E74" s="229"/>
      <c r="F74" s="125">
        <f t="shared" ref="F74:F80" si="2">D74*E74</f>
        <v>0</v>
      </c>
      <c r="G74" s="11"/>
      <c r="H74" s="11"/>
    </row>
    <row r="75" spans="1:8" s="12" customFormat="1" ht="18" customHeight="1">
      <c r="A75" s="131" t="s">
        <v>110</v>
      </c>
      <c r="B75" s="146" t="s">
        <v>197</v>
      </c>
      <c r="C75" s="147" t="s">
        <v>79</v>
      </c>
      <c r="D75" s="133">
        <v>3</v>
      </c>
      <c r="E75" s="229"/>
      <c r="F75" s="125">
        <f t="shared" si="2"/>
        <v>0</v>
      </c>
      <c r="G75" s="11"/>
      <c r="H75" s="11"/>
    </row>
    <row r="76" spans="1:8" s="12" customFormat="1" ht="18" customHeight="1">
      <c r="A76" s="131" t="s">
        <v>111</v>
      </c>
      <c r="B76" s="146" t="s">
        <v>198</v>
      </c>
      <c r="C76" s="147" t="s">
        <v>79</v>
      </c>
      <c r="D76" s="133">
        <v>1</v>
      </c>
      <c r="E76" s="229"/>
      <c r="F76" s="125">
        <f t="shared" si="2"/>
        <v>0</v>
      </c>
      <c r="G76" s="11"/>
      <c r="H76" s="11"/>
    </row>
    <row r="77" spans="1:8" s="12" customFormat="1" ht="18" customHeight="1">
      <c r="A77" s="131" t="s">
        <v>112</v>
      </c>
      <c r="B77" s="146" t="s">
        <v>180</v>
      </c>
      <c r="C77" s="147" t="s">
        <v>79</v>
      </c>
      <c r="D77" s="133">
        <v>46</v>
      </c>
      <c r="E77" s="229"/>
      <c r="F77" s="125">
        <f t="shared" si="2"/>
        <v>0</v>
      </c>
      <c r="G77" s="11"/>
      <c r="H77" s="11"/>
    </row>
    <row r="78" spans="1:8" s="12" customFormat="1" ht="18" customHeight="1">
      <c r="A78" s="131" t="s">
        <v>187</v>
      </c>
      <c r="B78" s="146" t="s">
        <v>199</v>
      </c>
      <c r="C78" s="147" t="s">
        <v>79</v>
      </c>
      <c r="D78" s="133">
        <v>2</v>
      </c>
      <c r="E78" s="229"/>
      <c r="F78" s="125">
        <f t="shared" si="2"/>
        <v>0</v>
      </c>
      <c r="G78" s="11"/>
      <c r="H78" s="11"/>
    </row>
    <row r="79" spans="1:8" s="12" customFormat="1" ht="18" customHeight="1">
      <c r="A79" s="131" t="s">
        <v>189</v>
      </c>
      <c r="B79" s="146" t="s">
        <v>200</v>
      </c>
      <c r="C79" s="147" t="s">
        <v>79</v>
      </c>
      <c r="D79" s="133">
        <v>2</v>
      </c>
      <c r="E79" s="229"/>
      <c r="F79" s="125">
        <f t="shared" si="2"/>
        <v>0</v>
      </c>
      <c r="G79" s="11"/>
      <c r="H79" s="11"/>
    </row>
    <row r="80" spans="1:8" s="12" customFormat="1" ht="18" customHeight="1">
      <c r="A80" s="131" t="s">
        <v>193</v>
      </c>
      <c r="B80" s="146" t="s">
        <v>201</v>
      </c>
      <c r="C80" s="147" t="s">
        <v>79</v>
      </c>
      <c r="D80" s="133">
        <v>1</v>
      </c>
      <c r="E80" s="229"/>
      <c r="F80" s="125">
        <f t="shared" si="2"/>
        <v>0</v>
      </c>
      <c r="G80" s="11"/>
      <c r="H80" s="11"/>
    </row>
    <row r="81" spans="1:14" s="12" customFormat="1" ht="18" customHeight="1">
      <c r="A81" s="131"/>
      <c r="B81" s="146"/>
      <c r="C81" s="147"/>
      <c r="D81" s="133"/>
      <c r="E81" s="229"/>
      <c r="F81" s="125"/>
      <c r="G81" s="11"/>
      <c r="H81" s="11"/>
    </row>
    <row r="82" spans="1:14" s="12" customFormat="1" ht="41.25" customHeight="1">
      <c r="A82" s="131">
        <v>3</v>
      </c>
      <c r="B82" s="148" t="s">
        <v>177</v>
      </c>
      <c r="C82" s="147"/>
      <c r="D82" s="133"/>
      <c r="E82" s="229"/>
      <c r="F82" s="121"/>
      <c r="G82" s="11"/>
      <c r="H82" s="11"/>
    </row>
    <row r="83" spans="1:14" s="12" customFormat="1" ht="20.25" customHeight="1">
      <c r="A83" s="131" t="s">
        <v>168</v>
      </c>
      <c r="B83" s="146" t="s">
        <v>178</v>
      </c>
      <c r="C83" s="147" t="s">
        <v>79</v>
      </c>
      <c r="D83" s="133">
        <v>34</v>
      </c>
      <c r="E83" s="229"/>
      <c r="F83" s="125">
        <f>D83*E83</f>
        <v>0</v>
      </c>
      <c r="G83" s="11"/>
      <c r="H83" s="11"/>
    </row>
    <row r="84" spans="1:14" s="12" customFormat="1" ht="22.5" customHeight="1">
      <c r="A84" s="131" t="s">
        <v>169</v>
      </c>
      <c r="B84" s="146" t="s">
        <v>179</v>
      </c>
      <c r="C84" s="147" t="s">
        <v>79</v>
      </c>
      <c r="D84" s="133">
        <v>1</v>
      </c>
      <c r="E84" s="229"/>
      <c r="F84" s="125">
        <f t="shared" ref="F84:F91" si="3">D84*E84</f>
        <v>0</v>
      </c>
      <c r="G84" s="11"/>
      <c r="H84" s="11"/>
    </row>
    <row r="85" spans="1:14" s="12" customFormat="1" ht="18" customHeight="1">
      <c r="A85" s="131" t="s">
        <v>170</v>
      </c>
      <c r="B85" s="146" t="s">
        <v>180</v>
      </c>
      <c r="C85" s="147" t="s">
        <v>79</v>
      </c>
      <c r="D85" s="133">
        <v>30</v>
      </c>
      <c r="E85" s="229"/>
      <c r="F85" s="125">
        <f t="shared" si="3"/>
        <v>0</v>
      </c>
      <c r="G85" s="11"/>
      <c r="H85" s="11"/>
    </row>
    <row r="86" spans="1:14" s="12" customFormat="1" ht="18" customHeight="1">
      <c r="A86" s="131" t="s">
        <v>171</v>
      </c>
      <c r="B86" s="146" t="s">
        <v>181</v>
      </c>
      <c r="C86" s="147" t="s">
        <v>79</v>
      </c>
      <c r="D86" s="133">
        <v>2</v>
      </c>
      <c r="E86" s="229"/>
      <c r="F86" s="125">
        <f t="shared" si="3"/>
        <v>0</v>
      </c>
      <c r="G86" s="11"/>
      <c r="H86" s="11"/>
    </row>
    <row r="87" spans="1:14" s="12" customFormat="1">
      <c r="A87" s="131" t="s">
        <v>172</v>
      </c>
      <c r="B87" s="146" t="s">
        <v>182</v>
      </c>
      <c r="C87" s="147" t="s">
        <v>79</v>
      </c>
      <c r="D87" s="133">
        <v>1</v>
      </c>
      <c r="E87" s="229"/>
      <c r="F87" s="125">
        <f t="shared" si="3"/>
        <v>0</v>
      </c>
      <c r="G87" s="11"/>
      <c r="H87" s="11"/>
    </row>
    <row r="88" spans="1:14" s="12" customFormat="1" ht="17.25" customHeight="1">
      <c r="A88" s="131" t="s">
        <v>173</v>
      </c>
      <c r="B88" s="146" t="s">
        <v>183</v>
      </c>
      <c r="C88" s="147" t="s">
        <v>79</v>
      </c>
      <c r="D88" s="133">
        <v>2</v>
      </c>
      <c r="E88" s="229"/>
      <c r="F88" s="125">
        <f t="shared" si="3"/>
        <v>0</v>
      </c>
      <c r="G88" s="11"/>
      <c r="H88" s="11"/>
    </row>
    <row r="89" spans="1:14" s="12" customFormat="1">
      <c r="A89" s="131" t="s">
        <v>174</v>
      </c>
      <c r="B89" s="146" t="s">
        <v>184</v>
      </c>
      <c r="C89" s="147" t="s">
        <v>79</v>
      </c>
      <c r="D89" s="133">
        <v>1</v>
      </c>
      <c r="E89" s="229"/>
      <c r="F89" s="125">
        <f t="shared" si="3"/>
        <v>0</v>
      </c>
      <c r="G89" s="13"/>
      <c r="H89" s="13"/>
      <c r="I89" s="15"/>
    </row>
    <row r="90" spans="1:14" s="25" customFormat="1" ht="18" customHeight="1">
      <c r="A90" s="131" t="s">
        <v>175</v>
      </c>
      <c r="B90" s="146" t="s">
        <v>185</v>
      </c>
      <c r="C90" s="147" t="s">
        <v>79</v>
      </c>
      <c r="D90" s="133">
        <v>1</v>
      </c>
      <c r="E90" s="229"/>
      <c r="F90" s="125">
        <f t="shared" si="3"/>
        <v>0</v>
      </c>
      <c r="G90" s="24"/>
      <c r="H90" s="24"/>
    </row>
    <row r="91" spans="1:14" s="25" customFormat="1" ht="15.75" customHeight="1">
      <c r="A91" s="131" t="s">
        <v>176</v>
      </c>
      <c r="B91" s="146" t="s">
        <v>186</v>
      </c>
      <c r="C91" s="147" t="s">
        <v>79</v>
      </c>
      <c r="D91" s="133">
        <v>1</v>
      </c>
      <c r="E91" s="229"/>
      <c r="F91" s="125">
        <f t="shared" si="3"/>
        <v>0</v>
      </c>
      <c r="G91" s="24"/>
      <c r="H91" s="24"/>
      <c r="I91" s="26"/>
      <c r="J91" s="27"/>
      <c r="K91" s="28"/>
      <c r="L91" s="29"/>
      <c r="M91" s="29"/>
      <c r="N91" s="30"/>
    </row>
    <row r="92" spans="1:14" s="25" customFormat="1" ht="19.5" customHeight="1">
      <c r="A92" s="131"/>
      <c r="B92" s="146"/>
      <c r="C92" s="147"/>
      <c r="D92" s="133"/>
      <c r="E92" s="229"/>
      <c r="F92" s="125"/>
      <c r="G92" s="24"/>
      <c r="H92" s="24"/>
    </row>
    <row r="93" spans="1:14" s="25" customFormat="1" ht="105" customHeight="1">
      <c r="A93" s="149">
        <v>4</v>
      </c>
      <c r="B93" s="150" t="s">
        <v>233</v>
      </c>
      <c r="C93" s="151"/>
      <c r="D93" s="136"/>
      <c r="E93" s="230"/>
      <c r="F93" s="152"/>
      <c r="G93" s="24"/>
      <c r="H93" s="24"/>
      <c r="I93" s="26"/>
      <c r="J93" s="27"/>
      <c r="K93" s="28"/>
      <c r="L93" s="29"/>
      <c r="M93" s="29"/>
      <c r="N93" s="30"/>
    </row>
    <row r="94" spans="1:14" s="25" customFormat="1" ht="18" customHeight="1">
      <c r="A94" s="131" t="s">
        <v>203</v>
      </c>
      <c r="B94" s="146" t="s">
        <v>205</v>
      </c>
      <c r="C94" s="147" t="s">
        <v>79</v>
      </c>
      <c r="D94" s="133">
        <v>1</v>
      </c>
      <c r="E94" s="229"/>
      <c r="F94" s="125">
        <f>D94*E94</f>
        <v>0</v>
      </c>
      <c r="G94" s="24"/>
      <c r="H94" s="24"/>
      <c r="I94" s="26"/>
      <c r="J94" s="27"/>
      <c r="K94" s="28"/>
      <c r="L94" s="29"/>
      <c r="M94" s="29"/>
      <c r="N94" s="30"/>
    </row>
    <row r="95" spans="1:14" s="25" customFormat="1" ht="15">
      <c r="A95" s="131" t="s">
        <v>204</v>
      </c>
      <c r="B95" s="146" t="s">
        <v>206</v>
      </c>
      <c r="C95" s="147" t="s">
        <v>79</v>
      </c>
      <c r="D95" s="133">
        <v>1</v>
      </c>
      <c r="E95" s="229"/>
      <c r="F95" s="125">
        <f>D95*E95</f>
        <v>0</v>
      </c>
      <c r="G95" s="24"/>
      <c r="H95" s="24"/>
      <c r="I95" s="26"/>
      <c r="J95" s="27"/>
      <c r="K95" s="28"/>
      <c r="L95" s="29"/>
      <c r="M95" s="29"/>
      <c r="N95" s="30"/>
    </row>
    <row r="96" spans="1:14" s="25" customFormat="1" ht="15">
      <c r="A96" s="131"/>
      <c r="B96" s="146"/>
      <c r="C96" s="147"/>
      <c r="D96" s="133"/>
      <c r="E96" s="229"/>
      <c r="F96" s="125"/>
      <c r="G96" s="24"/>
      <c r="H96" s="24"/>
      <c r="I96" s="26"/>
      <c r="J96" s="27"/>
      <c r="K96" s="28"/>
      <c r="L96" s="29"/>
      <c r="M96" s="29"/>
      <c r="N96" s="30"/>
    </row>
    <row r="97" spans="1:14" s="25" customFormat="1" ht="97.5" customHeight="1">
      <c r="A97" s="149">
        <v>4</v>
      </c>
      <c r="B97" s="150" t="s">
        <v>210</v>
      </c>
      <c r="C97" s="151"/>
      <c r="D97" s="136"/>
      <c r="E97" s="230"/>
      <c r="F97" s="152"/>
      <c r="G97" s="24"/>
      <c r="H97" s="24"/>
      <c r="I97" s="26"/>
      <c r="J97" s="27"/>
      <c r="K97" s="28"/>
      <c r="L97" s="29"/>
      <c r="M97" s="29"/>
      <c r="N97" s="30"/>
    </row>
    <row r="98" spans="1:14" s="25" customFormat="1" ht="15">
      <c r="A98" s="131" t="s">
        <v>207</v>
      </c>
      <c r="B98" s="146" t="s">
        <v>178</v>
      </c>
      <c r="C98" s="147" t="s">
        <v>79</v>
      </c>
      <c r="D98" s="133">
        <v>2</v>
      </c>
      <c r="E98" s="229"/>
      <c r="F98" s="125">
        <f>D98*E98</f>
        <v>0</v>
      </c>
      <c r="G98" s="24"/>
      <c r="H98" s="24"/>
      <c r="I98" s="26"/>
      <c r="J98" s="27"/>
      <c r="K98" s="28"/>
      <c r="L98" s="29"/>
      <c r="M98" s="29"/>
      <c r="N98" s="30"/>
    </row>
    <row r="99" spans="1:14" s="25" customFormat="1" ht="15">
      <c r="A99" s="131"/>
      <c r="B99" s="146"/>
      <c r="C99" s="147"/>
      <c r="D99" s="133"/>
      <c r="E99" s="229"/>
      <c r="F99" s="125"/>
      <c r="G99" s="24"/>
      <c r="H99" s="24"/>
      <c r="I99" s="26"/>
      <c r="J99" s="27"/>
      <c r="K99" s="28"/>
      <c r="L99" s="29"/>
      <c r="M99" s="29"/>
      <c r="N99" s="30"/>
    </row>
    <row r="100" spans="1:14" s="25" customFormat="1" ht="63.75">
      <c r="A100" s="149">
        <v>4</v>
      </c>
      <c r="B100" s="150" t="s">
        <v>209</v>
      </c>
      <c r="C100" s="151"/>
      <c r="D100" s="136"/>
      <c r="E100" s="230"/>
      <c r="F100" s="152"/>
      <c r="G100" s="24"/>
      <c r="H100" s="24"/>
      <c r="I100" s="26"/>
      <c r="J100" s="27"/>
      <c r="K100" s="28"/>
      <c r="L100" s="29"/>
      <c r="M100" s="29"/>
      <c r="N100" s="30"/>
    </row>
    <row r="101" spans="1:14" s="25" customFormat="1" ht="15">
      <c r="A101" s="131" t="s">
        <v>212</v>
      </c>
      <c r="B101" s="146" t="s">
        <v>211</v>
      </c>
      <c r="C101" s="147" t="s">
        <v>79</v>
      </c>
      <c r="D101" s="133">
        <v>1</v>
      </c>
      <c r="E101" s="229"/>
      <c r="F101" s="125">
        <f>D101*E101</f>
        <v>0</v>
      </c>
      <c r="G101" s="24"/>
      <c r="H101" s="24"/>
      <c r="I101" s="26"/>
      <c r="J101" s="27"/>
      <c r="K101" s="28"/>
      <c r="L101" s="29"/>
      <c r="M101" s="29"/>
      <c r="N101" s="30"/>
    </row>
    <row r="102" spans="1:14" s="25" customFormat="1" ht="15">
      <c r="A102" s="131" t="s">
        <v>208</v>
      </c>
      <c r="B102" s="146" t="s">
        <v>211</v>
      </c>
      <c r="C102" s="147" t="s">
        <v>79</v>
      </c>
      <c r="D102" s="133">
        <v>1</v>
      </c>
      <c r="E102" s="229"/>
      <c r="F102" s="125">
        <f>D102*E102</f>
        <v>0</v>
      </c>
      <c r="G102" s="24"/>
      <c r="H102" s="24"/>
      <c r="I102" s="26"/>
      <c r="J102" s="27"/>
      <c r="K102" s="28"/>
      <c r="L102" s="29"/>
      <c r="M102" s="29"/>
      <c r="N102" s="30"/>
    </row>
    <row r="103" spans="1:14" s="25" customFormat="1" ht="15">
      <c r="A103" s="131"/>
      <c r="B103" s="146"/>
      <c r="C103" s="147"/>
      <c r="D103" s="133"/>
      <c r="E103" s="229"/>
      <c r="F103" s="125"/>
      <c r="G103" s="24"/>
      <c r="H103" s="24"/>
      <c r="I103" s="26"/>
      <c r="J103" s="27"/>
      <c r="K103" s="28"/>
      <c r="L103" s="29"/>
      <c r="M103" s="29"/>
      <c r="N103" s="30"/>
    </row>
    <row r="104" spans="1:14" s="25" customFormat="1" ht="15">
      <c r="A104" s="131"/>
      <c r="B104" s="146"/>
      <c r="C104" s="147"/>
      <c r="D104" s="133"/>
      <c r="E104" s="229"/>
      <c r="F104" s="125"/>
      <c r="G104" s="24"/>
      <c r="H104" s="24"/>
      <c r="I104" s="26"/>
      <c r="J104" s="27"/>
      <c r="K104" s="28"/>
      <c r="L104" s="29"/>
      <c r="M104" s="29"/>
      <c r="N104" s="30"/>
    </row>
    <row r="105" spans="1:14" s="25" customFormat="1" ht="15.75" thickBot="1">
      <c r="A105" s="149"/>
      <c r="B105" s="198" t="s">
        <v>36</v>
      </c>
      <c r="C105" s="199"/>
      <c r="D105" s="129"/>
      <c r="E105" s="224"/>
      <c r="F105" s="130">
        <f>SUM(F56:F98)</f>
        <v>0</v>
      </c>
      <c r="G105" s="24"/>
      <c r="H105" s="24"/>
      <c r="I105" s="26"/>
      <c r="J105" s="27"/>
      <c r="K105" s="28"/>
      <c r="L105" s="29"/>
      <c r="M105" s="29"/>
      <c r="N105" s="30"/>
    </row>
    <row r="106" spans="1:14" s="25" customFormat="1" ht="15.75" thickTop="1">
      <c r="A106" s="153"/>
      <c r="B106" s="154"/>
      <c r="C106" s="155"/>
      <c r="D106" s="136"/>
      <c r="E106" s="231"/>
      <c r="F106" s="136"/>
      <c r="G106" s="24"/>
      <c r="H106" s="24"/>
      <c r="I106" s="26"/>
      <c r="J106" s="27"/>
      <c r="K106" s="28"/>
      <c r="L106" s="29"/>
      <c r="M106" s="29"/>
      <c r="N106" s="30"/>
    </row>
    <row r="107" spans="1:14" s="25" customFormat="1" ht="15">
      <c r="A107" s="153"/>
      <c r="B107" s="101"/>
      <c r="C107" s="155"/>
      <c r="D107" s="136"/>
      <c r="E107" s="231"/>
      <c r="F107" s="136"/>
      <c r="G107" s="24"/>
      <c r="H107" s="24"/>
      <c r="I107" s="26"/>
      <c r="J107" s="27"/>
      <c r="K107" s="28"/>
      <c r="L107" s="29"/>
      <c r="M107" s="29"/>
      <c r="N107" s="30"/>
    </row>
    <row r="108" spans="1:14" s="25" customFormat="1" ht="15" hidden="1">
      <c r="A108" s="153"/>
      <c r="B108" s="101"/>
      <c r="C108" s="155"/>
      <c r="D108" s="136"/>
      <c r="E108" s="231"/>
      <c r="F108" s="136"/>
      <c r="G108" s="24"/>
      <c r="H108" s="24"/>
      <c r="I108" s="26"/>
      <c r="J108" s="27"/>
      <c r="K108" s="28"/>
      <c r="L108" s="29"/>
      <c r="M108" s="29"/>
      <c r="N108" s="30"/>
    </row>
    <row r="109" spans="1:14" s="25" customFormat="1" ht="15" hidden="1">
      <c r="A109" s="156"/>
      <c r="B109" s="101"/>
      <c r="C109" s="155"/>
      <c r="D109" s="136"/>
      <c r="E109" s="232"/>
      <c r="F109" s="136"/>
      <c r="G109" s="24"/>
      <c r="H109" s="24"/>
      <c r="I109" s="26"/>
      <c r="J109" s="27"/>
      <c r="K109" s="28"/>
      <c r="L109" s="29"/>
      <c r="M109" s="29"/>
      <c r="N109" s="30"/>
    </row>
    <row r="110" spans="1:14" s="25" customFormat="1" ht="15" hidden="1">
      <c r="A110" s="149"/>
      <c r="B110" s="154"/>
      <c r="C110" s="155"/>
      <c r="D110" s="136"/>
      <c r="E110" s="232"/>
      <c r="F110" s="136"/>
      <c r="G110" s="24"/>
      <c r="H110" s="24"/>
      <c r="I110" s="26"/>
      <c r="J110" s="27"/>
      <c r="K110" s="28"/>
      <c r="L110" s="29"/>
      <c r="M110" s="29"/>
      <c r="N110" s="30"/>
    </row>
    <row r="111" spans="1:14" s="25" customFormat="1" ht="15" hidden="1">
      <c r="A111" s="149"/>
      <c r="B111" s="154"/>
      <c r="C111" s="155"/>
      <c r="D111" s="136"/>
      <c r="E111" s="232"/>
      <c r="F111" s="136"/>
      <c r="G111" s="24"/>
      <c r="H111" s="24"/>
      <c r="I111" s="26"/>
      <c r="J111" s="27"/>
      <c r="K111" s="28"/>
      <c r="L111" s="29"/>
      <c r="M111" s="29"/>
      <c r="N111" s="30"/>
    </row>
    <row r="112" spans="1:14" s="25" customFormat="1" ht="15" hidden="1">
      <c r="A112" s="149"/>
      <c r="B112" s="101"/>
      <c r="C112" s="155"/>
      <c r="D112" s="136"/>
      <c r="E112" s="232"/>
      <c r="F112" s="136"/>
      <c r="G112" s="24"/>
      <c r="H112" s="24"/>
      <c r="I112" s="26"/>
      <c r="J112" s="27"/>
      <c r="K112" s="28"/>
      <c r="L112" s="29"/>
      <c r="M112" s="29"/>
      <c r="N112" s="30"/>
    </row>
    <row r="113" spans="1:14" s="25" customFormat="1" ht="15" hidden="1">
      <c r="A113" s="153"/>
      <c r="B113" s="85"/>
      <c r="C113" s="85"/>
      <c r="D113" s="136"/>
      <c r="E113" s="232"/>
      <c r="F113" s="136"/>
      <c r="G113" s="24"/>
      <c r="H113" s="24"/>
      <c r="I113" s="26"/>
      <c r="J113" s="27"/>
      <c r="K113" s="28"/>
      <c r="L113" s="29"/>
      <c r="M113" s="29"/>
      <c r="N113" s="30"/>
    </row>
    <row r="114" spans="1:14" s="25" customFormat="1" ht="15" hidden="1">
      <c r="A114" s="153"/>
      <c r="B114" s="85"/>
      <c r="C114" s="85"/>
      <c r="D114" s="136"/>
      <c r="E114" s="232"/>
      <c r="F114" s="136"/>
      <c r="G114" s="24"/>
      <c r="H114" s="24"/>
      <c r="I114" s="26"/>
      <c r="J114" s="27"/>
      <c r="K114" s="28"/>
      <c r="L114" s="29"/>
      <c r="M114" s="29"/>
      <c r="N114" s="30"/>
    </row>
    <row r="115" spans="1:14" s="25" customFormat="1" ht="15" hidden="1">
      <c r="A115" s="153"/>
      <c r="B115" s="85"/>
      <c r="C115" s="85"/>
      <c r="D115" s="136"/>
      <c r="E115" s="232"/>
      <c r="F115" s="136"/>
      <c r="G115" s="24"/>
      <c r="H115" s="24"/>
      <c r="I115" s="26"/>
      <c r="J115" s="27"/>
      <c r="K115" s="28"/>
      <c r="L115" s="29"/>
      <c r="M115" s="29"/>
      <c r="N115" s="30"/>
    </row>
    <row r="116" spans="1:14" s="25" customFormat="1" ht="15" hidden="1">
      <c r="A116" s="153"/>
      <c r="B116" s="82" t="s">
        <v>131</v>
      </c>
      <c r="C116" s="85"/>
      <c r="D116" s="136"/>
      <c r="E116" s="232"/>
      <c r="F116" s="136"/>
      <c r="G116" s="24"/>
      <c r="H116" s="24"/>
      <c r="I116" s="26"/>
      <c r="J116" s="27"/>
      <c r="K116" s="28"/>
      <c r="L116" s="29"/>
      <c r="M116" s="29"/>
      <c r="N116" s="30"/>
    </row>
    <row r="117" spans="1:14" s="25" customFormat="1" ht="15" hidden="1">
      <c r="A117" s="160"/>
      <c r="B117" s="85"/>
      <c r="C117" s="85"/>
      <c r="D117" s="136"/>
      <c r="E117" s="232"/>
      <c r="F117" s="136"/>
      <c r="G117" s="24"/>
      <c r="H117" s="24"/>
      <c r="I117" s="26"/>
      <c r="J117" s="27"/>
      <c r="K117" s="28"/>
      <c r="L117" s="29"/>
      <c r="M117" s="29"/>
      <c r="N117" s="30"/>
    </row>
    <row r="118" spans="1:14" s="31" customFormat="1" ht="15" hidden="1">
      <c r="A118" s="160"/>
      <c r="B118" s="134"/>
      <c r="C118" s="135"/>
      <c r="D118" s="133"/>
      <c r="E118" s="227"/>
      <c r="F118" s="152"/>
      <c r="G118" s="32"/>
      <c r="H118" s="32"/>
    </row>
    <row r="119" spans="1:14" s="31" customFormat="1" ht="80.25" hidden="1" customHeight="1">
      <c r="A119" s="160"/>
      <c r="B119" s="154"/>
      <c r="C119" s="135"/>
      <c r="D119" s="133"/>
      <c r="E119" s="227"/>
      <c r="F119" s="118"/>
      <c r="G119" s="32"/>
      <c r="H119" s="32"/>
    </row>
    <row r="120" spans="1:14" s="31" customFormat="1" ht="13.5" hidden="1" customHeight="1">
      <c r="A120" s="160"/>
      <c r="B120" s="85"/>
      <c r="C120" s="85"/>
      <c r="D120" s="136"/>
      <c r="E120" s="232"/>
      <c r="F120" s="136"/>
      <c r="G120" s="32"/>
      <c r="H120" s="32"/>
    </row>
    <row r="121" spans="1:14" s="31" customFormat="1" ht="13.5" hidden="1" customHeight="1">
      <c r="A121" s="160"/>
      <c r="B121" s="85"/>
      <c r="C121" s="85"/>
      <c r="D121" s="136"/>
      <c r="E121" s="232"/>
      <c r="F121" s="136"/>
      <c r="G121" s="32"/>
      <c r="H121" s="32"/>
    </row>
    <row r="122" spans="1:14" s="31" customFormat="1" ht="13.5" hidden="1" customHeight="1" thickBot="1">
      <c r="A122" s="147"/>
      <c r="B122" s="198" t="s">
        <v>36</v>
      </c>
      <c r="C122" s="199"/>
      <c r="D122" s="129"/>
      <c r="E122" s="224"/>
      <c r="F122" s="130">
        <f>SUM(F116:F120)</f>
        <v>0</v>
      </c>
      <c r="G122" s="32"/>
      <c r="H122" s="32"/>
    </row>
    <row r="123" spans="1:14" s="31" customFormat="1" ht="13.5" hidden="1" customHeight="1" thickTop="1">
      <c r="A123" s="147"/>
      <c r="B123" s="154"/>
      <c r="C123" s="135"/>
      <c r="D123" s="133"/>
      <c r="E123" s="227"/>
      <c r="F123" s="136"/>
      <c r="G123" s="32"/>
      <c r="H123" s="32"/>
    </row>
    <row r="124" spans="1:14" s="31" customFormat="1" ht="15" hidden="1">
      <c r="A124" s="160"/>
      <c r="B124" s="85"/>
      <c r="C124" s="85"/>
      <c r="D124" s="136"/>
      <c r="E124" s="232"/>
      <c r="F124" s="136"/>
      <c r="G124" s="32"/>
      <c r="H124" s="32"/>
    </row>
    <row r="125" spans="1:14" s="31" customFormat="1" ht="15" hidden="1">
      <c r="A125" s="160"/>
      <c r="B125" s="82" t="s">
        <v>60</v>
      </c>
      <c r="C125" s="85"/>
      <c r="D125" s="136"/>
      <c r="E125" s="232"/>
      <c r="F125" s="136"/>
      <c r="G125" s="32"/>
      <c r="H125" s="32"/>
    </row>
    <row r="126" spans="1:14" s="31" customFormat="1" ht="15" hidden="1">
      <c r="A126" s="160"/>
      <c r="B126" s="146"/>
      <c r="C126" s="146"/>
      <c r="D126" s="136"/>
      <c r="E126" s="232"/>
      <c r="F126" s="136"/>
      <c r="G126" s="32"/>
      <c r="H126" s="32"/>
    </row>
    <row r="127" spans="1:14" s="31" customFormat="1" ht="15" hidden="1">
      <c r="A127" s="157"/>
      <c r="B127" s="134"/>
      <c r="C127" s="135"/>
      <c r="D127" s="132"/>
      <c r="E127" s="225"/>
      <c r="F127" s="152"/>
      <c r="G127" s="32"/>
      <c r="H127" s="32"/>
    </row>
    <row r="128" spans="1:14" s="31" customFormat="1" ht="15" hidden="1">
      <c r="A128" s="131"/>
      <c r="B128" s="145"/>
      <c r="C128" s="200"/>
      <c r="D128" s="133"/>
      <c r="E128" s="225"/>
      <c r="F128" s="152"/>
      <c r="G128" s="32"/>
      <c r="H128" s="32"/>
    </row>
    <row r="129" spans="1:8" s="31" customFormat="1" ht="15" hidden="1">
      <c r="A129" s="131"/>
      <c r="B129" s="134"/>
      <c r="C129" s="135"/>
      <c r="D129" s="133"/>
      <c r="E129" s="225"/>
      <c r="F129" s="152"/>
      <c r="G129" s="32"/>
      <c r="H129" s="32"/>
    </row>
    <row r="130" spans="1:8" s="31" customFormat="1" ht="15" hidden="1">
      <c r="A130" s="131"/>
      <c r="B130" s="146"/>
      <c r="C130" s="135"/>
      <c r="D130" s="133"/>
      <c r="E130" s="225"/>
      <c r="F130" s="118"/>
      <c r="G130" s="32"/>
      <c r="H130" s="32"/>
    </row>
    <row r="131" spans="1:8" s="31" customFormat="1" ht="15" hidden="1">
      <c r="A131" s="131"/>
      <c r="B131" s="146"/>
      <c r="C131" s="135"/>
      <c r="D131" s="133"/>
      <c r="E131" s="225"/>
      <c r="F131" s="152"/>
      <c r="G131" s="40"/>
      <c r="H131" s="40"/>
    </row>
    <row r="132" spans="1:8" s="31" customFormat="1" ht="15" hidden="1">
      <c r="A132" s="160"/>
      <c r="B132" s="158"/>
      <c r="C132" s="135"/>
      <c r="D132" s="133"/>
      <c r="E132" s="227"/>
      <c r="F132" s="152"/>
      <c r="G132" s="40"/>
      <c r="H132" s="40"/>
    </row>
    <row r="133" spans="1:8" s="31" customFormat="1" ht="15" hidden="1">
      <c r="A133" s="160"/>
      <c r="B133" s="154"/>
      <c r="C133" s="135"/>
      <c r="D133" s="133"/>
      <c r="E133" s="227"/>
      <c r="F133" s="118"/>
      <c r="G133" s="32"/>
      <c r="H133" s="32"/>
    </row>
    <row r="134" spans="1:8" s="31" customFormat="1" ht="15" hidden="1">
      <c r="A134" s="147"/>
      <c r="B134" s="85"/>
      <c r="C134" s="85"/>
      <c r="D134" s="136"/>
      <c r="E134" s="232"/>
      <c r="F134" s="136"/>
      <c r="G134" s="32"/>
      <c r="H134" s="32"/>
    </row>
    <row r="135" spans="1:8" s="31" customFormat="1" ht="15.75" hidden="1" thickBot="1">
      <c r="A135" s="147"/>
      <c r="B135" s="198" t="s">
        <v>36</v>
      </c>
      <c r="C135" s="199"/>
      <c r="D135" s="129"/>
      <c r="E135" s="224"/>
      <c r="F135" s="130">
        <f>SUM(F126:F134)</f>
        <v>0</v>
      </c>
      <c r="G135" s="32"/>
      <c r="H135" s="32"/>
    </row>
    <row r="136" spans="1:8" s="31" customFormat="1" ht="15.75" hidden="1" thickTop="1">
      <c r="A136" s="147"/>
      <c r="B136" s="154"/>
      <c r="C136" s="135"/>
      <c r="D136" s="133"/>
      <c r="E136" s="227"/>
      <c r="F136" s="136"/>
      <c r="G136" s="32"/>
      <c r="H136" s="32"/>
    </row>
    <row r="137" spans="1:8" s="31" customFormat="1" ht="15">
      <c r="A137" s="157"/>
      <c r="B137" s="159"/>
      <c r="C137" s="160"/>
      <c r="D137" s="132"/>
      <c r="E137" s="233"/>
      <c r="F137" s="119"/>
      <c r="G137" s="32"/>
      <c r="H137" s="32"/>
    </row>
    <row r="138" spans="1:8" s="31" customFormat="1" ht="15">
      <c r="A138" s="157"/>
      <c r="B138" s="161" t="s">
        <v>61</v>
      </c>
      <c r="C138" s="160"/>
      <c r="D138" s="132"/>
      <c r="E138" s="233"/>
      <c r="F138" s="119"/>
      <c r="G138" s="32"/>
      <c r="H138" s="32"/>
    </row>
    <row r="139" spans="1:8" s="31" customFormat="1" ht="15">
      <c r="A139" s="131"/>
      <c r="B139" s="159"/>
      <c r="C139" s="162"/>
      <c r="D139" s="163"/>
      <c r="E139" s="234"/>
      <c r="F139" s="164"/>
      <c r="G139" s="40"/>
      <c r="H139" s="40"/>
    </row>
    <row r="140" spans="1:8" s="31" customFormat="1" ht="38.25">
      <c r="A140" s="131">
        <v>1</v>
      </c>
      <c r="B140" s="85" t="s">
        <v>118</v>
      </c>
      <c r="C140" s="165"/>
      <c r="D140" s="119"/>
      <c r="E140" s="233"/>
      <c r="F140" s="118"/>
      <c r="G140" s="40"/>
      <c r="H140" s="40"/>
    </row>
    <row r="141" spans="1:8" s="31" customFormat="1" ht="15">
      <c r="A141" s="131"/>
      <c r="B141" s="83" t="s">
        <v>62</v>
      </c>
      <c r="C141" s="165" t="s">
        <v>80</v>
      </c>
      <c r="D141" s="119">
        <v>1250</v>
      </c>
      <c r="E141" s="233"/>
      <c r="F141" s="118">
        <f>D141*E141</f>
        <v>0</v>
      </c>
      <c r="G141" s="40"/>
      <c r="H141" s="40"/>
    </row>
    <row r="142" spans="1:8" s="31" customFormat="1" ht="15">
      <c r="A142" s="131"/>
      <c r="B142" s="83" t="s">
        <v>62</v>
      </c>
      <c r="C142" s="165"/>
      <c r="D142" s="119"/>
      <c r="E142" s="233"/>
      <c r="F142" s="119"/>
      <c r="G142" s="40"/>
      <c r="H142" s="40"/>
    </row>
    <row r="143" spans="1:8" s="31" customFormat="1" ht="15.75" thickBot="1">
      <c r="A143" s="166"/>
      <c r="B143" s="198" t="s">
        <v>36</v>
      </c>
      <c r="C143" s="199"/>
      <c r="D143" s="129"/>
      <c r="E143" s="224"/>
      <c r="F143" s="130">
        <f>SUM(F138:F142)</f>
        <v>0</v>
      </c>
      <c r="G143" s="40"/>
      <c r="H143" s="40"/>
    </row>
    <row r="144" spans="1:8" s="31" customFormat="1" ht="15.75" thickTop="1">
      <c r="A144" s="131"/>
      <c r="B144" s="134"/>
      <c r="C144" s="135"/>
      <c r="D144" s="133"/>
      <c r="E144" s="227"/>
      <c r="F144" s="133"/>
      <c r="G144" s="40"/>
      <c r="H144" s="40"/>
    </row>
    <row r="145" spans="1:8" s="31" customFormat="1" ht="15" hidden="1">
      <c r="A145" s="131"/>
      <c r="B145" s="134"/>
      <c r="C145" s="135"/>
      <c r="D145" s="133"/>
      <c r="E145" s="227"/>
      <c r="F145" s="133"/>
      <c r="G145" s="40"/>
      <c r="H145" s="40"/>
    </row>
    <row r="146" spans="1:8" s="31" customFormat="1" ht="15" hidden="1">
      <c r="A146" s="160" t="s">
        <v>28</v>
      </c>
      <c r="B146" s="85" t="s">
        <v>75</v>
      </c>
      <c r="C146" s="135"/>
      <c r="D146" s="133"/>
      <c r="E146" s="227"/>
      <c r="F146" s="167"/>
      <c r="G146" s="40"/>
      <c r="H146" s="40"/>
    </row>
    <row r="147" spans="1:8" s="31" customFormat="1" ht="15" hidden="1">
      <c r="A147" s="160"/>
      <c r="B147" s="85"/>
      <c r="C147" s="135"/>
      <c r="D147" s="133"/>
      <c r="E147" s="227"/>
      <c r="F147" s="167"/>
      <c r="G147" s="32"/>
      <c r="H147" s="32"/>
    </row>
    <row r="148" spans="1:8" s="31" customFormat="1" ht="15" hidden="1">
      <c r="A148" s="160"/>
      <c r="B148" s="85"/>
      <c r="C148" s="135"/>
      <c r="D148" s="133"/>
      <c r="E148" s="227"/>
      <c r="F148" s="167">
        <f>SUM(F146:F147)</f>
        <v>0</v>
      </c>
      <c r="G148" s="32"/>
      <c r="H148" s="32"/>
    </row>
    <row r="149" spans="1:8" s="31" customFormat="1" ht="15" hidden="1">
      <c r="A149" s="206" t="s">
        <v>29</v>
      </c>
      <c r="B149" s="85" t="s">
        <v>67</v>
      </c>
      <c r="C149" s="207"/>
      <c r="D149" s="98"/>
      <c r="E149" s="235"/>
      <c r="F149" s="167"/>
      <c r="G149" s="32"/>
      <c r="H149" s="32"/>
    </row>
    <row r="150" spans="1:8" s="16" customFormat="1" ht="12.75" hidden="1">
      <c r="A150" s="206"/>
      <c r="B150" s="85"/>
      <c r="C150" s="207"/>
      <c r="D150" s="98"/>
      <c r="E150" s="235"/>
      <c r="F150" s="167"/>
      <c r="G150" s="17"/>
      <c r="H150" s="17"/>
    </row>
    <row r="151" spans="1:8" s="16" customFormat="1" ht="12.75" hidden="1">
      <c r="A151" s="157"/>
      <c r="B151" s="134"/>
      <c r="C151" s="135"/>
      <c r="D151" s="133"/>
      <c r="E151" s="227"/>
      <c r="F151" s="167">
        <f>SUM(F149:F150)</f>
        <v>0</v>
      </c>
      <c r="G151" s="17"/>
      <c r="H151" s="17"/>
    </row>
    <row r="152" spans="1:8" s="19" customFormat="1" hidden="1">
      <c r="A152" s="157"/>
      <c r="B152" s="134"/>
      <c r="C152" s="135"/>
      <c r="D152" s="133"/>
      <c r="E152" s="227"/>
      <c r="F152" s="133"/>
      <c r="G152" s="18"/>
      <c r="H152" s="18"/>
    </row>
    <row r="153" spans="1:8" s="19" customFormat="1" hidden="1">
      <c r="A153" s="168"/>
      <c r="B153" s="134"/>
      <c r="C153" s="135"/>
      <c r="D153" s="133"/>
      <c r="E153" s="227"/>
      <c r="F153" s="133"/>
      <c r="G153" s="18"/>
      <c r="H153" s="18"/>
    </row>
    <row r="154" spans="1:8" s="19" customFormat="1" hidden="1">
      <c r="A154" s="157"/>
      <c r="B154" s="134"/>
      <c r="C154" s="135"/>
      <c r="D154" s="133"/>
      <c r="E154" s="227"/>
      <c r="F154" s="133"/>
      <c r="G154" s="18"/>
      <c r="H154" s="18"/>
    </row>
    <row r="155" spans="1:8" s="19" customFormat="1" hidden="1">
      <c r="A155" s="157"/>
      <c r="B155" s="134"/>
      <c r="C155" s="135"/>
      <c r="D155" s="133"/>
      <c r="E155" s="227"/>
      <c r="F155" s="133"/>
      <c r="G155" s="18"/>
      <c r="H155" s="18"/>
    </row>
    <row r="156" spans="1:8" s="19" customFormat="1" ht="25.5" hidden="1" customHeight="1">
      <c r="A156" s="157"/>
      <c r="B156" s="146"/>
      <c r="C156" s="168"/>
      <c r="D156" s="121"/>
      <c r="E156" s="236"/>
      <c r="F156" s="121"/>
      <c r="G156" s="18"/>
      <c r="H156" s="18"/>
    </row>
    <row r="157" spans="1:8" s="19" customFormat="1" ht="12.75" customHeight="1">
      <c r="A157" s="157"/>
      <c r="B157" s="134"/>
      <c r="C157" s="135"/>
      <c r="D157" s="133"/>
      <c r="E157" s="227"/>
      <c r="F157" s="133"/>
      <c r="G157" s="18"/>
      <c r="H157" s="18"/>
    </row>
    <row r="158" spans="1:8" s="19" customFormat="1" ht="24.75" customHeight="1">
      <c r="A158" s="169"/>
      <c r="B158" s="161" t="s">
        <v>107</v>
      </c>
      <c r="C158" s="135"/>
      <c r="D158" s="133"/>
      <c r="E158" s="227"/>
      <c r="F158" s="136"/>
      <c r="G158" s="18"/>
      <c r="H158" s="18"/>
    </row>
    <row r="159" spans="1:8" s="19" customFormat="1" ht="16.5" customHeight="1">
      <c r="A159" s="157"/>
      <c r="B159" s="134"/>
      <c r="C159" s="135"/>
      <c r="D159" s="133"/>
      <c r="E159" s="227"/>
      <c r="F159" s="133"/>
      <c r="G159" s="18"/>
      <c r="H159" s="18"/>
    </row>
    <row r="160" spans="1:8" s="19" customFormat="1" ht="27.75" customHeight="1">
      <c r="A160" s="157"/>
      <c r="B160" s="79" t="s">
        <v>100</v>
      </c>
      <c r="C160" s="200"/>
      <c r="D160" s="132"/>
      <c r="E160" s="225"/>
      <c r="F160" s="132"/>
      <c r="G160" s="18"/>
      <c r="H160" s="18"/>
    </row>
    <row r="161" spans="1:8" s="19" customFormat="1" ht="64.5" customHeight="1">
      <c r="A161" s="157"/>
      <c r="B161" s="79" t="s">
        <v>101</v>
      </c>
      <c r="C161" s="200"/>
      <c r="D161" s="132"/>
      <c r="E161" s="225"/>
      <c r="F161" s="132"/>
      <c r="G161" s="18"/>
      <c r="H161" s="18"/>
    </row>
    <row r="162" spans="1:8" s="16" customFormat="1" ht="25.5">
      <c r="A162" s="157"/>
      <c r="B162" s="79" t="s">
        <v>102</v>
      </c>
      <c r="C162" s="170"/>
      <c r="D162" s="115"/>
      <c r="E162" s="237"/>
      <c r="F162" s="118"/>
      <c r="G162" s="17"/>
      <c r="H162" s="17"/>
    </row>
    <row r="163" spans="1:8" s="19" customFormat="1" ht="16.5" customHeight="1">
      <c r="A163" s="131"/>
      <c r="B163" s="79" t="s">
        <v>103</v>
      </c>
      <c r="C163" s="208"/>
      <c r="D163" s="209"/>
      <c r="E163" s="237"/>
      <c r="F163" s="118"/>
      <c r="G163" s="18"/>
      <c r="H163" s="18"/>
    </row>
    <row r="164" spans="1:8" s="19" customFormat="1" ht="25.5">
      <c r="A164" s="131"/>
      <c r="B164" s="79" t="s">
        <v>104</v>
      </c>
      <c r="C164" s="210"/>
      <c r="D164" s="211"/>
      <c r="E164" s="237"/>
      <c r="F164" s="118"/>
      <c r="G164" s="18"/>
      <c r="H164" s="18"/>
    </row>
    <row r="165" spans="1:8" s="19" customFormat="1" ht="25.5">
      <c r="A165" s="169"/>
      <c r="B165" s="171" t="s">
        <v>81</v>
      </c>
      <c r="C165" s="172"/>
      <c r="D165" s="173"/>
      <c r="E165" s="238"/>
      <c r="F165" s="174"/>
      <c r="G165" s="18"/>
      <c r="H165" s="18"/>
    </row>
    <row r="166" spans="1:8" s="19" customFormat="1" ht="25.5">
      <c r="A166" s="169"/>
      <c r="B166" s="172" t="s">
        <v>82</v>
      </c>
      <c r="C166" s="172"/>
      <c r="D166" s="173"/>
      <c r="E166" s="238"/>
      <c r="F166" s="174"/>
      <c r="G166" s="18"/>
      <c r="H166" s="18"/>
    </row>
    <row r="167" spans="1:8" s="19" customFormat="1" ht="24.75" customHeight="1">
      <c r="A167" s="212"/>
      <c r="B167" s="172" t="s">
        <v>87</v>
      </c>
      <c r="C167" s="172"/>
      <c r="D167" s="173"/>
      <c r="E167" s="238"/>
      <c r="F167" s="174"/>
      <c r="G167" s="18"/>
      <c r="H167" s="18"/>
    </row>
    <row r="168" spans="1:8" s="17" customFormat="1" ht="12.75">
      <c r="A168" s="213"/>
      <c r="B168" s="172"/>
      <c r="C168" s="172"/>
      <c r="D168" s="173"/>
      <c r="E168" s="238"/>
      <c r="F168" s="174"/>
    </row>
    <row r="169" spans="1:8" s="17" customFormat="1" ht="25.5">
      <c r="A169" s="175" t="s">
        <v>63</v>
      </c>
      <c r="B169" s="172" t="s">
        <v>85</v>
      </c>
      <c r="C169" s="172"/>
      <c r="D169" s="173"/>
      <c r="E169" s="238"/>
      <c r="F169" s="174"/>
    </row>
    <row r="170" spans="1:8" s="16" customFormat="1" ht="26.25" customHeight="1">
      <c r="A170" s="176"/>
      <c r="B170" s="221" t="s">
        <v>220</v>
      </c>
      <c r="C170" s="221"/>
      <c r="D170" s="221"/>
      <c r="E170" s="239"/>
      <c r="F170" s="221"/>
      <c r="G170" s="17"/>
      <c r="H170" s="17"/>
    </row>
    <row r="171" spans="1:8" s="16" customFormat="1" ht="24.75" customHeight="1">
      <c r="A171" s="175" t="s">
        <v>63</v>
      </c>
      <c r="B171" s="221" t="s">
        <v>221</v>
      </c>
      <c r="C171" s="221"/>
      <c r="D171" s="221"/>
      <c r="E171" s="239"/>
      <c r="F171" s="221"/>
      <c r="G171" s="17"/>
      <c r="H171" s="17"/>
    </row>
    <row r="172" spans="1:8" s="16" customFormat="1" ht="38.25">
      <c r="A172" s="175"/>
      <c r="B172" s="221" t="s">
        <v>222</v>
      </c>
      <c r="C172" s="221"/>
      <c r="D172" s="221"/>
      <c r="E172" s="239"/>
      <c r="F172" s="221"/>
      <c r="G172" s="17"/>
      <c r="H172" s="17"/>
    </row>
    <row r="173" spans="1:8" s="16" customFormat="1" ht="29.25" customHeight="1">
      <c r="A173" s="175"/>
      <c r="B173" s="221" t="s">
        <v>223</v>
      </c>
      <c r="C173" s="221"/>
      <c r="D173" s="221"/>
      <c r="E173" s="239"/>
      <c r="F173" s="221"/>
      <c r="G173" s="17"/>
      <c r="H173" s="17"/>
    </row>
    <row r="174" spans="1:8" s="17" customFormat="1" ht="41.25" customHeight="1">
      <c r="A174" s="175"/>
      <c r="B174" s="221" t="s">
        <v>224</v>
      </c>
      <c r="C174" s="221"/>
      <c r="D174" s="221"/>
      <c r="E174" s="239"/>
      <c r="F174" s="221"/>
    </row>
    <row r="175" spans="1:8" s="17" customFormat="1" ht="36.75" customHeight="1">
      <c r="A175" s="175"/>
      <c r="B175" s="221" t="s">
        <v>225</v>
      </c>
      <c r="C175" s="221"/>
      <c r="D175" s="221"/>
      <c r="E175" s="239"/>
      <c r="F175" s="221"/>
    </row>
    <row r="176" spans="1:8" s="17" customFormat="1" ht="30" customHeight="1">
      <c r="A176" s="175"/>
      <c r="B176" s="221" t="s">
        <v>226</v>
      </c>
      <c r="C176" s="221"/>
      <c r="D176" s="221"/>
      <c r="E176" s="239"/>
      <c r="F176" s="221"/>
    </row>
    <row r="177" spans="1:8" s="16" customFormat="1" ht="12.75">
      <c r="A177" s="175"/>
      <c r="B177" s="177"/>
      <c r="C177" s="177"/>
      <c r="D177" s="177"/>
      <c r="E177" s="240"/>
      <c r="F177" s="177"/>
      <c r="G177" s="17"/>
      <c r="H177" s="17"/>
    </row>
    <row r="178" spans="1:8" s="16" customFormat="1" ht="243.75" customHeight="1">
      <c r="A178" s="175"/>
      <c r="B178" s="177" t="s">
        <v>86</v>
      </c>
      <c r="C178" s="222"/>
      <c r="D178" s="222"/>
      <c r="E178" s="241"/>
      <c r="F178" s="222"/>
      <c r="G178" s="17"/>
      <c r="H178" s="17"/>
    </row>
    <row r="179" spans="1:8" s="16" customFormat="1" ht="12.75">
      <c r="A179" s="175"/>
      <c r="B179" s="178"/>
      <c r="C179" s="208"/>
      <c r="D179" s="214"/>
      <c r="E179" s="237"/>
      <c r="F179" s="118"/>
      <c r="G179" s="17"/>
      <c r="H179" s="17"/>
    </row>
    <row r="180" spans="1:8" s="16" customFormat="1" ht="38.25">
      <c r="A180" s="175">
        <v>1</v>
      </c>
      <c r="B180" s="179" t="s">
        <v>120</v>
      </c>
      <c r="C180" s="180"/>
      <c r="D180" s="77"/>
      <c r="E180" s="242"/>
      <c r="F180" s="180"/>
      <c r="G180" s="17"/>
      <c r="H180" s="17"/>
    </row>
    <row r="181" spans="1:8" s="16" customFormat="1" ht="12.75">
      <c r="A181" s="175"/>
      <c r="B181" s="179"/>
      <c r="C181" s="180" t="s">
        <v>17</v>
      </c>
      <c r="D181" s="77">
        <v>600</v>
      </c>
      <c r="E181" s="242"/>
      <c r="F181" s="118">
        <f>D181*E181</f>
        <v>0</v>
      </c>
      <c r="G181" s="17"/>
      <c r="H181" s="17"/>
    </row>
    <row r="182" spans="1:8" s="16" customFormat="1" ht="12" customHeight="1">
      <c r="A182" s="74"/>
      <c r="B182" s="181"/>
      <c r="C182" s="170"/>
      <c r="D182" s="115"/>
      <c r="E182" s="237"/>
      <c r="F182" s="118"/>
      <c r="G182" s="17"/>
      <c r="H182" s="17"/>
    </row>
    <row r="183" spans="1:8" s="16" customFormat="1" ht="30" customHeight="1">
      <c r="A183" s="74">
        <v>2</v>
      </c>
      <c r="B183" s="150" t="s">
        <v>234</v>
      </c>
      <c r="C183" s="170"/>
      <c r="D183" s="115"/>
      <c r="E183" s="237"/>
      <c r="F183" s="118"/>
      <c r="G183" s="17"/>
      <c r="H183" s="17"/>
    </row>
    <row r="184" spans="1:8" s="16" customFormat="1" ht="31.5" customHeight="1">
      <c r="A184" s="74"/>
      <c r="B184" s="150" t="s">
        <v>122</v>
      </c>
      <c r="C184" s="170"/>
      <c r="D184" s="115"/>
      <c r="E184" s="237"/>
      <c r="F184" s="118"/>
      <c r="G184" s="17"/>
      <c r="H184" s="17"/>
    </row>
    <row r="185" spans="1:8" s="16" customFormat="1" ht="25.5" customHeight="1">
      <c r="A185" s="74"/>
      <c r="B185" s="150" t="s">
        <v>227</v>
      </c>
      <c r="C185" s="170"/>
      <c r="D185" s="115"/>
      <c r="E185" s="237"/>
      <c r="F185" s="118"/>
      <c r="G185" s="17"/>
      <c r="H185" s="17"/>
    </row>
    <row r="186" spans="1:8" s="16" customFormat="1" ht="31.5" customHeight="1">
      <c r="A186" s="74"/>
      <c r="B186" s="150" t="s">
        <v>123</v>
      </c>
      <c r="C186" s="170"/>
      <c r="D186" s="115"/>
      <c r="E186" s="237"/>
      <c r="F186" s="118"/>
      <c r="G186" s="17"/>
      <c r="H186" s="17"/>
    </row>
    <row r="187" spans="1:8" s="16" customFormat="1" ht="25.5" customHeight="1">
      <c r="A187" s="74"/>
      <c r="B187" s="150" t="s">
        <v>124</v>
      </c>
      <c r="C187" s="170"/>
      <c r="D187" s="115"/>
      <c r="E187" s="237"/>
      <c r="F187" s="118"/>
      <c r="G187" s="17"/>
      <c r="H187" s="17"/>
    </row>
    <row r="188" spans="1:8" s="16" customFormat="1" ht="24" customHeight="1">
      <c r="A188" s="74"/>
      <c r="B188" s="150" t="s">
        <v>125</v>
      </c>
      <c r="C188" s="170"/>
      <c r="D188" s="115"/>
      <c r="E188" s="237"/>
      <c r="F188" s="118"/>
      <c r="G188" s="17"/>
      <c r="H188" s="17"/>
    </row>
    <row r="189" spans="1:8" s="16" customFormat="1" ht="26.25" customHeight="1">
      <c r="A189" s="74"/>
      <c r="B189" s="150" t="s">
        <v>126</v>
      </c>
      <c r="C189" s="170"/>
      <c r="D189" s="115"/>
      <c r="E189" s="237"/>
      <c r="F189" s="118"/>
      <c r="G189" s="17"/>
      <c r="H189" s="17"/>
    </row>
    <row r="190" spans="1:8" s="16" customFormat="1" ht="25.5">
      <c r="A190" s="74"/>
      <c r="B190" s="150" t="s">
        <v>127</v>
      </c>
      <c r="C190" s="170"/>
      <c r="D190" s="115"/>
      <c r="E190" s="237"/>
      <c r="F190" s="118"/>
      <c r="G190" s="17"/>
      <c r="H190" s="17"/>
    </row>
    <row r="191" spans="1:8" s="16" customFormat="1" ht="16.5" customHeight="1">
      <c r="A191" s="74"/>
      <c r="B191" s="181"/>
      <c r="C191" s="97" t="s">
        <v>17</v>
      </c>
      <c r="D191" s="98">
        <v>730</v>
      </c>
      <c r="E191" s="237"/>
      <c r="F191" s="118">
        <f>D191*E191</f>
        <v>0</v>
      </c>
      <c r="G191" s="17"/>
      <c r="H191" s="17"/>
    </row>
    <row r="192" spans="1:8" s="16" customFormat="1" ht="12.75">
      <c r="A192" s="74"/>
      <c r="B192" s="181"/>
      <c r="C192" s="170"/>
      <c r="D192" s="115"/>
      <c r="E192" s="237"/>
      <c r="F192" s="118"/>
      <c r="G192" s="17"/>
      <c r="H192" s="17"/>
    </row>
    <row r="193" spans="1:11" s="16" customFormat="1" ht="25.5">
      <c r="A193" s="113">
        <v>3</v>
      </c>
      <c r="B193" s="150" t="s">
        <v>228</v>
      </c>
      <c r="C193" s="97"/>
      <c r="D193" s="98"/>
      <c r="E193" s="229"/>
      <c r="F193" s="125"/>
      <c r="I193" s="21"/>
      <c r="K193" s="21"/>
    </row>
    <row r="194" spans="1:11" s="16" customFormat="1" ht="12.75">
      <c r="A194" s="113"/>
      <c r="B194" s="150" t="s">
        <v>128</v>
      </c>
      <c r="C194" s="97"/>
      <c r="D194" s="98"/>
      <c r="E194" s="229"/>
      <c r="F194" s="125"/>
      <c r="I194" s="21"/>
      <c r="K194" s="21"/>
    </row>
    <row r="195" spans="1:11" s="16" customFormat="1" ht="12.75">
      <c r="A195" s="113"/>
      <c r="B195" s="150" t="s">
        <v>235</v>
      </c>
      <c r="C195" s="97"/>
      <c r="D195" s="98"/>
      <c r="E195" s="229"/>
      <c r="F195" s="125"/>
      <c r="G195" s="17"/>
      <c r="H195" s="17"/>
    </row>
    <row r="196" spans="1:11" s="16" customFormat="1" ht="12.75">
      <c r="A196" s="113"/>
      <c r="B196" s="150" t="s">
        <v>136</v>
      </c>
      <c r="C196" s="97"/>
      <c r="D196" s="98"/>
      <c r="E196" s="229"/>
      <c r="F196" s="125"/>
      <c r="G196" s="17"/>
      <c r="H196" s="17"/>
    </row>
    <row r="197" spans="1:11" s="16" customFormat="1" ht="25.5">
      <c r="A197" s="113"/>
      <c r="B197" s="150" t="s">
        <v>129</v>
      </c>
      <c r="C197" s="97"/>
      <c r="D197" s="98"/>
      <c r="E197" s="229"/>
      <c r="F197" s="125"/>
      <c r="G197" s="17"/>
      <c r="H197" s="17"/>
    </row>
    <row r="198" spans="1:11" s="16" customFormat="1" ht="12.75">
      <c r="A198" s="113"/>
      <c r="B198" s="150" t="s">
        <v>125</v>
      </c>
      <c r="C198" s="97"/>
      <c r="D198" s="98"/>
      <c r="E198" s="229"/>
      <c r="F198" s="125"/>
      <c r="G198" s="17"/>
      <c r="H198" s="17"/>
    </row>
    <row r="199" spans="1:11" s="16" customFormat="1" ht="25.5">
      <c r="A199" s="113"/>
      <c r="B199" s="150" t="s">
        <v>126</v>
      </c>
      <c r="C199" s="97"/>
      <c r="D199" s="98"/>
      <c r="E199" s="229"/>
      <c r="F199" s="125"/>
      <c r="G199" s="17"/>
      <c r="H199" s="17"/>
    </row>
    <row r="200" spans="1:11" s="16" customFormat="1" ht="25.5">
      <c r="A200" s="113"/>
      <c r="B200" s="150" t="s">
        <v>127</v>
      </c>
      <c r="C200" s="97"/>
      <c r="D200" s="98"/>
      <c r="E200" s="229"/>
      <c r="F200" s="125"/>
      <c r="G200" s="17"/>
      <c r="H200" s="17"/>
    </row>
    <row r="201" spans="1:11" s="16" customFormat="1" ht="12.75">
      <c r="A201" s="113"/>
      <c r="B201" s="215"/>
      <c r="C201" s="97" t="s">
        <v>17</v>
      </c>
      <c r="D201" s="98">
        <v>49</v>
      </c>
      <c r="E201" s="229"/>
      <c r="F201" s="99">
        <f>D201*E201</f>
        <v>0</v>
      </c>
      <c r="G201" s="17"/>
      <c r="H201" s="17"/>
    </row>
    <row r="202" spans="1:11" s="16" customFormat="1" ht="12.75">
      <c r="A202" s="113"/>
      <c r="B202" s="216"/>
      <c r="C202" s="97"/>
      <c r="D202" s="98"/>
      <c r="E202" s="229"/>
      <c r="F202" s="125"/>
      <c r="G202" s="17"/>
      <c r="H202" s="17"/>
    </row>
    <row r="203" spans="1:11" s="16" customFormat="1" ht="38.25">
      <c r="A203" s="113">
        <v>4</v>
      </c>
      <c r="B203" s="150" t="s">
        <v>229</v>
      </c>
      <c r="C203" s="97"/>
      <c r="D203" s="98"/>
      <c r="E203" s="229"/>
      <c r="F203" s="182"/>
      <c r="G203" s="17"/>
      <c r="H203" s="17"/>
    </row>
    <row r="204" spans="1:11" s="16" customFormat="1" ht="12.75">
      <c r="A204" s="113"/>
      <c r="B204" s="150" t="s">
        <v>128</v>
      </c>
      <c r="C204" s="97"/>
      <c r="D204" s="98"/>
      <c r="E204" s="229"/>
      <c r="F204" s="182"/>
      <c r="G204" s="17"/>
      <c r="H204" s="17"/>
    </row>
    <row r="205" spans="1:11" s="16" customFormat="1" ht="12.75">
      <c r="A205" s="113"/>
      <c r="B205" s="150" t="s">
        <v>235</v>
      </c>
      <c r="C205" s="97"/>
      <c r="D205" s="98"/>
      <c r="E205" s="229"/>
      <c r="F205" s="182"/>
      <c r="G205" s="17"/>
      <c r="H205" s="17"/>
    </row>
    <row r="206" spans="1:11" ht="25.5">
      <c r="B206" s="150" t="s">
        <v>121</v>
      </c>
      <c r="C206" s="97"/>
      <c r="D206" s="98"/>
      <c r="E206" s="229"/>
      <c r="F206" s="182"/>
    </row>
    <row r="207" spans="1:11" ht="25.5">
      <c r="B207" s="150" t="s">
        <v>129</v>
      </c>
      <c r="C207" s="97"/>
      <c r="D207" s="98"/>
      <c r="E207" s="229"/>
      <c r="F207" s="182"/>
    </row>
    <row r="208" spans="1:11">
      <c r="B208" s="150" t="s">
        <v>125</v>
      </c>
      <c r="C208" s="97"/>
      <c r="D208" s="98"/>
      <c r="E208" s="229"/>
      <c r="F208" s="182"/>
    </row>
    <row r="209" spans="1:6" ht="25.5">
      <c r="B209" s="150" t="s">
        <v>126</v>
      </c>
      <c r="C209" s="97"/>
      <c r="D209" s="98"/>
      <c r="E209" s="229"/>
      <c r="F209" s="182"/>
    </row>
    <row r="210" spans="1:6" ht="26.25" customHeight="1">
      <c r="B210" s="150" t="s">
        <v>143</v>
      </c>
      <c r="C210" s="97"/>
      <c r="D210" s="98"/>
      <c r="E210" s="229"/>
      <c r="F210" s="182"/>
    </row>
    <row r="211" spans="1:6">
      <c r="B211" s="217"/>
      <c r="C211" s="97" t="s">
        <v>17</v>
      </c>
      <c r="D211" s="98">
        <v>140</v>
      </c>
      <c r="E211" s="229"/>
      <c r="F211" s="99">
        <f>D211*E211</f>
        <v>0</v>
      </c>
    </row>
    <row r="212" spans="1:6" ht="26.25" customHeight="1">
      <c r="B212" s="216"/>
      <c r="C212" s="97"/>
      <c r="D212" s="98"/>
      <c r="E212" s="229"/>
      <c r="F212" s="125"/>
    </row>
    <row r="213" spans="1:6" ht="38.25">
      <c r="A213" s="113">
        <v>5</v>
      </c>
      <c r="B213" s="150" t="s">
        <v>236</v>
      </c>
      <c r="C213" s="97"/>
      <c r="D213" s="98"/>
      <c r="E213" s="229"/>
      <c r="F213" s="125"/>
    </row>
    <row r="214" spans="1:6">
      <c r="B214" s="150" t="s">
        <v>122</v>
      </c>
      <c r="C214" s="97"/>
      <c r="D214" s="98"/>
      <c r="E214" s="229"/>
      <c r="F214" s="125"/>
    </row>
    <row r="215" spans="1:6">
      <c r="B215" s="150" t="s">
        <v>237</v>
      </c>
      <c r="C215" s="97"/>
      <c r="D215" s="98"/>
      <c r="E215" s="229"/>
      <c r="F215" s="125"/>
    </row>
    <row r="216" spans="1:6" ht="25.5">
      <c r="B216" s="150" t="s">
        <v>123</v>
      </c>
      <c r="C216" s="97"/>
      <c r="D216" s="98"/>
      <c r="E216" s="229"/>
      <c r="F216" s="125"/>
    </row>
    <row r="217" spans="1:6">
      <c r="B217" s="150" t="s">
        <v>124</v>
      </c>
      <c r="C217" s="97"/>
      <c r="D217" s="98"/>
      <c r="E217" s="229"/>
      <c r="F217" s="125"/>
    </row>
    <row r="218" spans="1:6">
      <c r="B218" s="150" t="s">
        <v>125</v>
      </c>
      <c r="C218" s="97"/>
      <c r="D218" s="98"/>
      <c r="E218" s="229"/>
      <c r="F218" s="125"/>
    </row>
    <row r="219" spans="1:6" ht="25.5">
      <c r="B219" s="150" t="s">
        <v>126</v>
      </c>
      <c r="C219" s="97"/>
      <c r="D219" s="98"/>
      <c r="E219" s="229"/>
      <c r="F219" s="125"/>
    </row>
    <row r="220" spans="1:6" ht="25.5">
      <c r="B220" s="150" t="s">
        <v>127</v>
      </c>
      <c r="C220" s="97"/>
      <c r="D220" s="98"/>
      <c r="E220" s="229"/>
      <c r="F220" s="125"/>
    </row>
    <row r="221" spans="1:6">
      <c r="B221" s="216"/>
      <c r="C221" s="97" t="s">
        <v>80</v>
      </c>
      <c r="D221" s="98">
        <v>920</v>
      </c>
      <c r="E221" s="229"/>
      <c r="F221" s="125">
        <f>D221*E221</f>
        <v>0</v>
      </c>
    </row>
    <row r="222" spans="1:6" ht="28.5" customHeight="1">
      <c r="B222" s="216"/>
      <c r="C222" s="97"/>
      <c r="D222" s="98"/>
      <c r="E222" s="229"/>
      <c r="F222" s="125"/>
    </row>
    <row r="223" spans="1:6" ht="25.5">
      <c r="A223" s="113">
        <v>6</v>
      </c>
      <c r="B223" s="150" t="s">
        <v>231</v>
      </c>
      <c r="C223" s="97"/>
      <c r="D223" s="98"/>
      <c r="E223" s="229"/>
      <c r="F223" s="125"/>
    </row>
    <row r="224" spans="1:6">
      <c r="B224" s="150" t="s">
        <v>155</v>
      </c>
      <c r="C224" s="97"/>
      <c r="D224" s="98"/>
      <c r="E224" s="229"/>
      <c r="F224" s="125"/>
    </row>
    <row r="225" spans="1:6">
      <c r="B225" s="150" t="s">
        <v>238</v>
      </c>
      <c r="C225" s="97"/>
      <c r="D225" s="98"/>
      <c r="E225" s="229"/>
      <c r="F225" s="125"/>
    </row>
    <row r="226" spans="1:6" ht="25.5">
      <c r="B226" s="150" t="s">
        <v>121</v>
      </c>
      <c r="C226" s="97"/>
      <c r="D226" s="98"/>
      <c r="E226" s="229"/>
      <c r="F226" s="125"/>
    </row>
    <row r="227" spans="1:6" ht="25.5">
      <c r="B227" s="150" t="s">
        <v>129</v>
      </c>
      <c r="C227" s="97"/>
      <c r="D227" s="98"/>
      <c r="E227" s="229"/>
      <c r="F227" s="125"/>
    </row>
    <row r="228" spans="1:6">
      <c r="B228" s="150" t="s">
        <v>125</v>
      </c>
      <c r="C228" s="97"/>
      <c r="D228" s="98"/>
      <c r="E228" s="229"/>
      <c r="F228" s="125"/>
    </row>
    <row r="229" spans="1:6" ht="25.5">
      <c r="B229" s="150" t="s">
        <v>126</v>
      </c>
      <c r="C229" s="97"/>
      <c r="D229" s="98"/>
      <c r="E229" s="229"/>
      <c r="F229" s="125"/>
    </row>
    <row r="230" spans="1:6" ht="25.5">
      <c r="B230" s="150" t="s">
        <v>127</v>
      </c>
      <c r="C230" s="97"/>
      <c r="D230" s="98"/>
      <c r="E230" s="229"/>
      <c r="F230" s="125"/>
    </row>
    <row r="231" spans="1:6">
      <c r="B231" s="215"/>
      <c r="C231" s="97" t="s">
        <v>17</v>
      </c>
      <c r="D231" s="98">
        <v>140</v>
      </c>
      <c r="E231" s="229"/>
      <c r="F231" s="99">
        <f>D231*E231</f>
        <v>0</v>
      </c>
    </row>
    <row r="232" spans="1:6" ht="26.25" customHeight="1">
      <c r="B232" s="215"/>
      <c r="C232" s="97"/>
      <c r="D232" s="98"/>
      <c r="E232" s="229"/>
      <c r="F232" s="99"/>
    </row>
    <row r="233" spans="1:6" ht="38.25">
      <c r="A233" s="113">
        <v>7</v>
      </c>
      <c r="B233" s="150" t="s">
        <v>230</v>
      </c>
      <c r="C233" s="97"/>
      <c r="D233" s="98"/>
      <c r="E233" s="229"/>
      <c r="F233" s="125"/>
    </row>
    <row r="234" spans="1:6">
      <c r="B234" s="150" t="s">
        <v>128</v>
      </c>
      <c r="C234" s="97"/>
      <c r="D234" s="98"/>
      <c r="E234" s="229"/>
      <c r="F234" s="125"/>
    </row>
    <row r="235" spans="1:6">
      <c r="B235" s="150" t="s">
        <v>235</v>
      </c>
      <c r="C235" s="97"/>
      <c r="D235" s="98"/>
      <c r="E235" s="229"/>
      <c r="F235" s="125"/>
    </row>
    <row r="236" spans="1:6" ht="25.5">
      <c r="B236" s="150" t="s">
        <v>121</v>
      </c>
      <c r="C236" s="97"/>
      <c r="D236" s="98"/>
      <c r="E236" s="229"/>
      <c r="F236" s="125"/>
    </row>
    <row r="237" spans="1:6" ht="25.5">
      <c r="B237" s="150" t="s">
        <v>129</v>
      </c>
      <c r="C237" s="97"/>
      <c r="D237" s="98"/>
      <c r="E237" s="229"/>
      <c r="F237" s="125"/>
    </row>
    <row r="238" spans="1:6">
      <c r="B238" s="150" t="s">
        <v>125</v>
      </c>
      <c r="C238" s="97"/>
      <c r="D238" s="98"/>
      <c r="E238" s="229"/>
      <c r="F238" s="125"/>
    </row>
    <row r="239" spans="1:6" ht="25.5">
      <c r="B239" s="150" t="s">
        <v>126</v>
      </c>
      <c r="C239" s="97"/>
      <c r="D239" s="98"/>
      <c r="E239" s="229"/>
      <c r="F239" s="125"/>
    </row>
    <row r="240" spans="1:6" ht="25.5">
      <c r="B240" s="150" t="s">
        <v>127</v>
      </c>
      <c r="C240" s="97"/>
      <c r="D240" s="98"/>
      <c r="E240" s="229"/>
      <c r="F240" s="125"/>
    </row>
    <row r="241" spans="1:6">
      <c r="B241" s="215"/>
      <c r="C241" s="97" t="s">
        <v>17</v>
      </c>
      <c r="D241" s="98">
        <v>33.5</v>
      </c>
      <c r="E241" s="229"/>
      <c r="F241" s="99">
        <f>D241*E241</f>
        <v>0</v>
      </c>
    </row>
    <row r="242" spans="1:6" ht="26.25" customHeight="1">
      <c r="B242" s="183"/>
      <c r="C242" s="97"/>
      <c r="D242" s="98"/>
      <c r="E242" s="99"/>
      <c r="F242" s="99"/>
    </row>
    <row r="243" spans="1:6" ht="15" thickBot="1">
      <c r="B243" s="184" t="s">
        <v>36</v>
      </c>
      <c r="C243" s="185"/>
      <c r="D243" s="186"/>
      <c r="E243" s="187"/>
      <c r="F243" s="130">
        <f>SUM(F180:F242)</f>
        <v>0</v>
      </c>
    </row>
    <row r="244" spans="1:6" ht="15" thickTop="1">
      <c r="C244" s="180"/>
      <c r="D244" s="118"/>
      <c r="E244" s="118"/>
      <c r="F244" s="188"/>
    </row>
    <row r="245" spans="1:6">
      <c r="C245" s="180"/>
      <c r="D245" s="118"/>
      <c r="E245" s="118"/>
      <c r="F245" s="188"/>
    </row>
    <row r="247" spans="1:6">
      <c r="B247" s="218"/>
      <c r="C247" s="218"/>
      <c r="D247" s="190"/>
      <c r="E247" s="190"/>
      <c r="F247" s="190"/>
    </row>
    <row r="248" spans="1:6">
      <c r="A248" s="74"/>
      <c r="B248" s="219"/>
      <c r="C248" s="97"/>
      <c r="D248" s="98"/>
      <c r="E248" s="99"/>
      <c r="F248" s="99"/>
    </row>
    <row r="249" spans="1:6">
      <c r="A249" s="74"/>
      <c r="B249" s="219"/>
      <c r="C249" s="97"/>
      <c r="D249" s="98"/>
      <c r="E249" s="99"/>
      <c r="F249" s="99"/>
    </row>
    <row r="250" spans="1:6">
      <c r="A250" s="74"/>
      <c r="B250" s="219"/>
      <c r="C250" s="97"/>
      <c r="D250" s="98"/>
      <c r="E250" s="99"/>
      <c r="F250" s="99"/>
    </row>
    <row r="251" spans="1:6">
      <c r="A251" s="74"/>
      <c r="B251" s="219"/>
      <c r="C251" s="97"/>
      <c r="D251" s="98"/>
      <c r="E251" s="99"/>
      <c r="F251" s="125"/>
    </row>
    <row r="252" spans="1:6" ht="33.75" customHeight="1">
      <c r="A252" s="74"/>
      <c r="B252" s="219"/>
      <c r="C252" s="97"/>
      <c r="D252" s="98"/>
      <c r="E252" s="99"/>
      <c r="F252" s="99"/>
    </row>
    <row r="253" spans="1:6">
      <c r="A253" s="131"/>
      <c r="B253" s="146"/>
      <c r="C253" s="147"/>
      <c r="D253" s="133"/>
      <c r="E253" s="99"/>
      <c r="F253" s="125"/>
    </row>
    <row r="254" spans="1:6">
      <c r="A254" s="131"/>
      <c r="B254" s="146"/>
      <c r="C254" s="147"/>
      <c r="D254" s="133"/>
      <c r="E254" s="99"/>
      <c r="F254" s="125"/>
    </row>
    <row r="255" spans="1:6">
      <c r="A255" s="131"/>
      <c r="B255" s="146"/>
      <c r="C255" s="147"/>
      <c r="D255" s="133"/>
      <c r="E255" s="99"/>
      <c r="F255" s="125"/>
    </row>
    <row r="256" spans="1:6">
      <c r="A256" s="131"/>
      <c r="B256" s="146"/>
      <c r="C256" s="147"/>
      <c r="D256" s="133"/>
      <c r="E256" s="99"/>
      <c r="F256" s="125"/>
    </row>
    <row r="257" spans="1:6">
      <c r="A257" s="131"/>
      <c r="B257" s="146"/>
      <c r="C257" s="147"/>
      <c r="D257" s="133"/>
      <c r="E257" s="99"/>
      <c r="F257" s="125"/>
    </row>
    <row r="258" spans="1:6">
      <c r="A258" s="131"/>
      <c r="B258" s="146"/>
      <c r="C258" s="147"/>
      <c r="D258" s="133"/>
      <c r="E258" s="99"/>
      <c r="F258" s="125"/>
    </row>
    <row r="259" spans="1:6">
      <c r="A259" s="131"/>
      <c r="B259" s="146"/>
      <c r="C259" s="147"/>
      <c r="D259" s="133"/>
      <c r="E259" s="99"/>
      <c r="F259" s="125"/>
    </row>
    <row r="260" spans="1:6">
      <c r="A260" s="131"/>
      <c r="B260" s="146"/>
      <c r="C260" s="147"/>
      <c r="D260" s="133"/>
      <c r="E260" s="99"/>
      <c r="F260" s="125"/>
    </row>
    <row r="261" spans="1:6">
      <c r="A261" s="131"/>
      <c r="B261" s="146"/>
      <c r="C261" s="147"/>
      <c r="D261" s="133"/>
      <c r="E261" s="99"/>
      <c r="F261" s="125"/>
    </row>
    <row r="262" spans="1:6">
      <c r="A262" s="131"/>
      <c r="B262" s="146"/>
      <c r="C262" s="147"/>
      <c r="D262" s="133"/>
      <c r="E262" s="99"/>
      <c r="F262" s="125"/>
    </row>
    <row r="263" spans="1:6">
      <c r="A263" s="131"/>
      <c r="B263" s="146"/>
      <c r="C263" s="147"/>
      <c r="D263" s="133"/>
      <c r="E263" s="99"/>
      <c r="F263" s="125"/>
    </row>
    <row r="264" spans="1:6">
      <c r="A264" s="131"/>
      <c r="B264" s="146"/>
      <c r="C264" s="147"/>
      <c r="D264" s="133"/>
      <c r="E264" s="99"/>
      <c r="F264" s="125"/>
    </row>
    <row r="265" spans="1:6" ht="13.5" customHeight="1">
      <c r="A265" s="131"/>
      <c r="B265" s="146"/>
      <c r="C265" s="147"/>
      <c r="D265" s="133"/>
      <c r="E265" s="99"/>
      <c r="F265" s="125"/>
    </row>
    <row r="266" spans="1:6">
      <c r="A266" s="131"/>
      <c r="B266" s="146"/>
      <c r="C266" s="147"/>
      <c r="D266" s="133"/>
      <c r="E266" s="99"/>
      <c r="F266" s="125"/>
    </row>
    <row r="267" spans="1:6">
      <c r="A267" s="131"/>
      <c r="B267" s="146"/>
      <c r="C267" s="147"/>
      <c r="D267" s="133"/>
      <c r="E267" s="99"/>
      <c r="F267" s="125"/>
    </row>
    <row r="268" spans="1:6">
      <c r="A268" s="131"/>
      <c r="B268" s="146"/>
      <c r="C268" s="147"/>
      <c r="D268" s="133"/>
      <c r="E268" s="99"/>
      <c r="F268" s="125"/>
    </row>
    <row r="269" spans="1:6">
      <c r="A269" s="131"/>
      <c r="B269" s="146"/>
      <c r="C269" s="147"/>
      <c r="D269" s="133"/>
      <c r="E269" s="99"/>
      <c r="F269" s="125"/>
    </row>
    <row r="270" spans="1:6">
      <c r="A270" s="131"/>
      <c r="B270" s="146"/>
      <c r="C270" s="147"/>
      <c r="D270" s="133"/>
      <c r="E270" s="99"/>
      <c r="F270" s="125"/>
    </row>
    <row r="271" spans="1:6">
      <c r="A271" s="131"/>
      <c r="B271" s="146"/>
      <c r="C271" s="147"/>
      <c r="D271" s="133"/>
      <c r="E271" s="99"/>
      <c r="F271" s="125"/>
    </row>
    <row r="272" spans="1:6">
      <c r="A272" s="131"/>
      <c r="B272" s="146"/>
      <c r="C272" s="147"/>
      <c r="D272" s="133"/>
      <c r="E272" s="99"/>
      <c r="F272" s="125"/>
    </row>
    <row r="273" spans="1:6">
      <c r="A273" s="131"/>
      <c r="B273" s="146"/>
      <c r="C273" s="147"/>
      <c r="D273" s="133"/>
      <c r="E273" s="99"/>
      <c r="F273" s="125"/>
    </row>
    <row r="274" spans="1:6">
      <c r="A274" s="131"/>
      <c r="B274" s="146"/>
      <c r="C274" s="147"/>
      <c r="D274" s="133"/>
      <c r="E274" s="99"/>
      <c r="F274" s="125"/>
    </row>
    <row r="275" spans="1:6">
      <c r="A275" s="131"/>
      <c r="B275" s="146"/>
      <c r="C275" s="147"/>
      <c r="D275" s="133"/>
      <c r="E275" s="99"/>
      <c r="F275" s="125"/>
    </row>
    <row r="276" spans="1:6">
      <c r="A276" s="131"/>
      <c r="B276" s="146"/>
      <c r="C276" s="147"/>
      <c r="D276" s="133"/>
      <c r="E276" s="99"/>
      <c r="F276" s="125"/>
    </row>
    <row r="277" spans="1:6">
      <c r="A277" s="131"/>
      <c r="B277" s="146"/>
      <c r="C277" s="147"/>
      <c r="D277" s="133"/>
      <c r="E277" s="99"/>
      <c r="F277" s="125"/>
    </row>
    <row r="278" spans="1:6">
      <c r="A278" s="74"/>
      <c r="B278" s="219"/>
      <c r="C278" s="97"/>
      <c r="D278" s="98"/>
      <c r="E278" s="99"/>
      <c r="F278" s="99"/>
    </row>
    <row r="279" spans="1:6">
      <c r="A279" s="74"/>
      <c r="B279" s="219"/>
      <c r="C279" s="97"/>
      <c r="D279" s="98"/>
      <c r="E279" s="99"/>
      <c r="F279" s="99"/>
    </row>
    <row r="280" spans="1:6">
      <c r="A280" s="74"/>
      <c r="B280" s="219"/>
      <c r="C280" s="97"/>
      <c r="D280" s="98"/>
      <c r="E280" s="99"/>
      <c r="F280" s="99"/>
    </row>
    <row r="281" spans="1:6">
      <c r="A281" s="74"/>
      <c r="B281" s="219"/>
      <c r="C281" s="97"/>
      <c r="D281" s="98"/>
      <c r="E281" s="99"/>
      <c r="F281" s="99"/>
    </row>
    <row r="282" spans="1:6">
      <c r="A282" s="74"/>
      <c r="B282" s="219"/>
      <c r="C282" s="97"/>
      <c r="D282" s="98"/>
      <c r="E282" s="99"/>
      <c r="F282" s="99"/>
    </row>
    <row r="283" spans="1:6">
      <c r="A283" s="74"/>
      <c r="B283" s="219"/>
      <c r="C283" s="97"/>
      <c r="D283" s="98"/>
      <c r="E283" s="99"/>
      <c r="F283" s="99"/>
    </row>
    <row r="284" spans="1:6">
      <c r="A284" s="74"/>
      <c r="B284" s="219"/>
      <c r="C284" s="97"/>
      <c r="D284" s="98"/>
      <c r="E284" s="99"/>
      <c r="F284" s="99"/>
    </row>
    <row r="285" spans="1:6">
      <c r="A285" s="74"/>
      <c r="B285" s="219"/>
      <c r="C285" s="97"/>
      <c r="D285" s="98"/>
      <c r="E285" s="99"/>
      <c r="F285" s="99"/>
    </row>
    <row r="286" spans="1:6">
      <c r="A286" s="74"/>
      <c r="B286" s="219"/>
      <c r="C286" s="97"/>
      <c r="D286" s="98"/>
      <c r="E286" s="99"/>
      <c r="F286" s="125"/>
    </row>
    <row r="287" spans="1:6">
      <c r="A287" s="74"/>
      <c r="B287" s="219"/>
      <c r="C287" s="97"/>
      <c r="D287" s="98"/>
      <c r="E287" s="99"/>
      <c r="F287" s="99"/>
    </row>
    <row r="288" spans="1:6">
      <c r="A288" s="74"/>
      <c r="B288" s="219"/>
      <c r="C288" s="97"/>
      <c r="D288" s="98"/>
      <c r="E288" s="99"/>
      <c r="F288" s="99"/>
    </row>
    <row r="289" spans="1:6">
      <c r="A289" s="74"/>
      <c r="B289" s="219"/>
      <c r="C289" s="97"/>
      <c r="D289" s="98"/>
      <c r="E289" s="99"/>
      <c r="F289" s="99"/>
    </row>
    <row r="290" spans="1:6">
      <c r="A290" s="74"/>
      <c r="B290" s="219"/>
      <c r="C290" s="97"/>
      <c r="D290" s="98"/>
      <c r="E290" s="99"/>
      <c r="F290" s="99"/>
    </row>
    <row r="291" spans="1:6">
      <c r="A291" s="74"/>
      <c r="B291" s="219"/>
      <c r="C291" s="97"/>
      <c r="D291" s="98"/>
      <c r="E291" s="99"/>
      <c r="F291" s="99"/>
    </row>
    <row r="292" spans="1:6">
      <c r="A292" s="74"/>
      <c r="B292" s="219"/>
      <c r="C292" s="97"/>
      <c r="D292" s="98"/>
      <c r="E292" s="99"/>
      <c r="F292" s="99"/>
    </row>
    <row r="293" spans="1:6">
      <c r="A293" s="74"/>
      <c r="B293" s="219"/>
      <c r="C293" s="97"/>
      <c r="D293" s="98"/>
      <c r="E293" s="99"/>
      <c r="F293" s="99"/>
    </row>
    <row r="294" spans="1:6">
      <c r="A294" s="74"/>
      <c r="B294" s="219"/>
      <c r="C294" s="97"/>
      <c r="D294" s="98"/>
      <c r="E294" s="99"/>
      <c r="F294" s="99"/>
    </row>
    <row r="295" spans="1:6">
      <c r="A295" s="74"/>
      <c r="B295" s="219"/>
      <c r="C295" s="97"/>
      <c r="D295" s="98"/>
      <c r="E295" s="99"/>
      <c r="F295" s="99"/>
    </row>
    <row r="296" spans="1:6">
      <c r="B296" s="191"/>
      <c r="C296" s="97"/>
      <c r="D296" s="98"/>
      <c r="E296" s="99"/>
      <c r="F296" s="99"/>
    </row>
    <row r="297" spans="1:6">
      <c r="B297" s="191"/>
      <c r="C297" s="97"/>
      <c r="D297" s="98"/>
      <c r="E297" s="99"/>
      <c r="F297" s="99"/>
    </row>
    <row r="298" spans="1:6">
      <c r="B298" s="191"/>
      <c r="C298" s="97"/>
      <c r="D298" s="98"/>
      <c r="E298" s="99"/>
      <c r="F298" s="99"/>
    </row>
    <row r="299" spans="1:6">
      <c r="B299" s="191"/>
      <c r="C299" s="97"/>
      <c r="D299" s="98"/>
      <c r="E299" s="99"/>
      <c r="F299" s="99"/>
    </row>
    <row r="300" spans="1:6">
      <c r="B300" s="191"/>
      <c r="C300" s="97"/>
      <c r="D300" s="98"/>
      <c r="E300" s="99"/>
      <c r="F300" s="99"/>
    </row>
    <row r="301" spans="1:6">
      <c r="B301" s="191"/>
      <c r="C301" s="97"/>
      <c r="D301" s="98"/>
      <c r="E301" s="99"/>
      <c r="F301" s="99"/>
    </row>
    <row r="302" spans="1:6">
      <c r="B302" s="191"/>
      <c r="C302" s="97"/>
      <c r="D302" s="98"/>
      <c r="E302" s="99"/>
      <c r="F302" s="99"/>
    </row>
    <row r="303" spans="1:6">
      <c r="B303" s="191"/>
      <c r="C303" s="97"/>
      <c r="D303" s="98"/>
      <c r="E303" s="99"/>
      <c r="F303" s="99"/>
    </row>
    <row r="304" spans="1:6">
      <c r="B304" s="191"/>
      <c r="C304" s="97"/>
      <c r="D304" s="98"/>
      <c r="E304" s="99"/>
      <c r="F304" s="99"/>
    </row>
    <row r="305" spans="1:6">
      <c r="B305" s="191"/>
      <c r="C305" s="97"/>
      <c r="D305" s="98"/>
      <c r="E305" s="99"/>
      <c r="F305" s="99"/>
    </row>
    <row r="306" spans="1:6">
      <c r="B306" s="191"/>
      <c r="C306" s="97"/>
      <c r="D306" s="98"/>
      <c r="E306" s="99"/>
      <c r="F306" s="99"/>
    </row>
    <row r="307" spans="1:6">
      <c r="B307" s="191"/>
      <c r="C307" s="97"/>
      <c r="D307" s="98"/>
      <c r="E307" s="99"/>
      <c r="F307" s="99"/>
    </row>
    <row r="308" spans="1:6">
      <c r="B308" s="191"/>
      <c r="C308" s="97"/>
      <c r="D308" s="98"/>
      <c r="E308" s="99"/>
      <c r="F308" s="99"/>
    </row>
    <row r="309" spans="1:6">
      <c r="B309" s="191"/>
      <c r="C309" s="97"/>
      <c r="D309" s="98"/>
      <c r="E309" s="99"/>
      <c r="F309" s="99"/>
    </row>
    <row r="310" spans="1:6">
      <c r="A310" s="220"/>
      <c r="B310" s="191"/>
      <c r="C310" s="97"/>
      <c r="D310" s="98"/>
      <c r="E310" s="99"/>
      <c r="F310" s="99"/>
    </row>
    <row r="311" spans="1:6">
      <c r="B311" s="192"/>
      <c r="C311" s="97"/>
      <c r="D311" s="98"/>
      <c r="E311" s="99"/>
      <c r="F311" s="193"/>
    </row>
    <row r="312" spans="1:6">
      <c r="A312" s="73"/>
      <c r="B312" s="194"/>
      <c r="C312" s="207"/>
      <c r="D312" s="98"/>
      <c r="E312" s="98"/>
      <c r="F312" s="99"/>
    </row>
    <row r="313" spans="1:6">
      <c r="A313" s="169"/>
      <c r="B313" s="191"/>
      <c r="C313" s="97"/>
      <c r="D313" s="98"/>
      <c r="E313" s="118"/>
    </row>
    <row r="314" spans="1:6">
      <c r="A314" s="169"/>
      <c r="B314" s="191"/>
      <c r="C314" s="97"/>
      <c r="D314" s="98"/>
      <c r="E314" s="118"/>
    </row>
    <row r="315" spans="1:6">
      <c r="A315" s="169"/>
      <c r="B315" s="191"/>
      <c r="C315" s="97"/>
      <c r="D315" s="98"/>
      <c r="E315" s="118"/>
    </row>
    <row r="316" spans="1:6">
      <c r="A316" s="169"/>
      <c r="B316" s="191"/>
      <c r="C316" s="97"/>
      <c r="D316" s="98"/>
      <c r="E316" s="118"/>
    </row>
    <row r="317" spans="1:6">
      <c r="B317" s="191"/>
      <c r="C317" s="97"/>
      <c r="D317" s="98"/>
      <c r="E317" s="118"/>
    </row>
    <row r="318" spans="1:6">
      <c r="B318" s="191"/>
      <c r="C318" s="97"/>
      <c r="D318" s="98"/>
      <c r="E318" s="118"/>
    </row>
    <row r="319" spans="1:6">
      <c r="B319" s="191"/>
      <c r="C319" s="97"/>
      <c r="D319" s="98"/>
      <c r="E319" s="118"/>
    </row>
    <row r="320" spans="1:6">
      <c r="B320" s="191"/>
      <c r="C320" s="97"/>
      <c r="D320" s="98"/>
      <c r="E320" s="118"/>
    </row>
    <row r="321" spans="1:6">
      <c r="B321" s="191"/>
      <c r="C321" s="97"/>
      <c r="D321" s="98"/>
      <c r="E321" s="118"/>
    </row>
    <row r="322" spans="1:6">
      <c r="B322" s="191"/>
      <c r="C322" s="97"/>
      <c r="D322" s="98"/>
      <c r="E322" s="118"/>
    </row>
    <row r="323" spans="1:6">
      <c r="B323" s="191"/>
      <c r="C323" s="97"/>
      <c r="D323" s="98"/>
      <c r="E323" s="118"/>
    </row>
    <row r="324" spans="1:6">
      <c r="B324" s="195"/>
      <c r="C324" s="208"/>
      <c r="D324" s="209"/>
      <c r="E324" s="118"/>
    </row>
    <row r="325" spans="1:6">
      <c r="B325" s="178"/>
      <c r="C325" s="208"/>
      <c r="D325" s="209"/>
      <c r="E325" s="118"/>
    </row>
    <row r="326" spans="1:6">
      <c r="B326" s="178"/>
      <c r="C326" s="208"/>
      <c r="D326" s="209"/>
      <c r="E326" s="118"/>
    </row>
    <row r="327" spans="1:6">
      <c r="B327" s="178"/>
      <c r="C327" s="208"/>
      <c r="D327" s="209"/>
      <c r="E327" s="118"/>
    </row>
    <row r="328" spans="1:6">
      <c r="A328" s="175"/>
      <c r="B328" s="183"/>
      <c r="C328" s="180"/>
      <c r="D328" s="118"/>
      <c r="E328" s="180"/>
      <c r="F328" s="180"/>
    </row>
    <row r="329" spans="1:6">
      <c r="A329" s="176"/>
      <c r="B329" s="183"/>
      <c r="C329" s="180"/>
      <c r="D329" s="118"/>
      <c r="E329" s="180"/>
      <c r="F329" s="180"/>
    </row>
    <row r="330" spans="1:6">
      <c r="A330" s="175"/>
      <c r="B330" s="183"/>
      <c r="C330" s="180"/>
      <c r="D330" s="118"/>
      <c r="E330" s="180"/>
    </row>
    <row r="331" spans="1:6">
      <c r="A331" s="175"/>
      <c r="B331" s="183"/>
      <c r="C331" s="180"/>
      <c r="D331" s="118"/>
      <c r="E331" s="180"/>
      <c r="F331" s="180"/>
    </row>
    <row r="332" spans="1:6">
      <c r="A332" s="74"/>
      <c r="B332" s="183"/>
      <c r="C332" s="180"/>
      <c r="D332" s="118"/>
      <c r="E332" s="180"/>
      <c r="F332" s="180"/>
    </row>
    <row r="333" spans="1:6">
      <c r="A333" s="74"/>
      <c r="B333" s="183"/>
      <c r="C333" s="180"/>
      <c r="D333" s="118"/>
      <c r="E333" s="180"/>
      <c r="F333" s="180"/>
    </row>
    <row r="334" spans="1:6">
      <c r="A334" s="74"/>
      <c r="B334" s="183"/>
      <c r="C334" s="180"/>
      <c r="D334" s="118"/>
      <c r="E334" s="180"/>
    </row>
    <row r="335" spans="1:6">
      <c r="A335" s="74"/>
      <c r="B335" s="183"/>
      <c r="C335" s="180"/>
      <c r="D335" s="118"/>
      <c r="E335" s="180"/>
      <c r="F335" s="180"/>
    </row>
    <row r="336" spans="1:6">
      <c r="A336" s="74"/>
      <c r="B336" s="183"/>
      <c r="C336" s="180"/>
      <c r="D336" s="118"/>
      <c r="E336" s="180"/>
      <c r="F336" s="180"/>
    </row>
    <row r="337" spans="1:11" s="17" customFormat="1" ht="12.75">
      <c r="A337" s="74"/>
      <c r="B337" s="181"/>
      <c r="C337" s="170"/>
      <c r="D337" s="118"/>
      <c r="E337" s="180"/>
      <c r="F337" s="118"/>
    </row>
    <row r="338" spans="1:11" s="17" customFormat="1" ht="12.75">
      <c r="A338" s="74"/>
      <c r="B338" s="181"/>
      <c r="C338" s="170"/>
      <c r="D338" s="115"/>
      <c r="E338" s="118"/>
      <c r="F338" s="118"/>
    </row>
    <row r="339" spans="1:11" s="17" customFormat="1" ht="12.75">
      <c r="A339" s="74"/>
      <c r="B339" s="181"/>
      <c r="C339" s="170"/>
      <c r="D339" s="115"/>
      <c r="E339" s="118"/>
      <c r="F339" s="118"/>
    </row>
    <row r="340" spans="1:11" s="17" customFormat="1" ht="12.75">
      <c r="A340" s="74"/>
      <c r="B340" s="183"/>
      <c r="C340" s="170"/>
      <c r="D340" s="115"/>
      <c r="E340" s="118"/>
      <c r="F340" s="118"/>
    </row>
    <row r="341" spans="1:11" s="17" customFormat="1" ht="12.75">
      <c r="A341" s="169"/>
      <c r="B341" s="183"/>
      <c r="C341" s="170"/>
      <c r="D341" s="115"/>
      <c r="E341" s="118"/>
      <c r="F341" s="118"/>
      <c r="I341" s="33"/>
      <c r="K341" s="33"/>
    </row>
    <row r="342" spans="1:11" s="17" customFormat="1" ht="12.75">
      <c r="A342" s="169"/>
      <c r="B342" s="183"/>
      <c r="C342" s="170"/>
      <c r="D342" s="115"/>
      <c r="E342" s="118"/>
      <c r="F342" s="118"/>
      <c r="I342" s="33"/>
      <c r="K342" s="33"/>
    </row>
    <row r="343" spans="1:11" s="17" customFormat="1" ht="12.75">
      <c r="A343" s="169"/>
      <c r="B343" s="191"/>
      <c r="C343" s="97"/>
      <c r="D343" s="98"/>
      <c r="E343" s="118"/>
      <c r="F343" s="118"/>
      <c r="I343" s="33"/>
      <c r="K343" s="33"/>
    </row>
    <row r="344" spans="1:11" s="17" customFormat="1" ht="12.75">
      <c r="A344" s="169"/>
      <c r="B344" s="191"/>
      <c r="C344" s="97"/>
      <c r="D344" s="98"/>
      <c r="E344" s="118"/>
      <c r="F344" s="118"/>
      <c r="I344" s="33"/>
      <c r="K344" s="33"/>
    </row>
    <row r="345" spans="1:11" s="17" customFormat="1" ht="12.75">
      <c r="A345" s="169"/>
      <c r="B345" s="191"/>
      <c r="C345" s="97"/>
      <c r="D345" s="98"/>
      <c r="E345" s="118"/>
      <c r="F345" s="118"/>
      <c r="I345" s="33"/>
      <c r="K345" s="33"/>
    </row>
    <row r="346" spans="1:11" s="17" customFormat="1" ht="12.75">
      <c r="A346" s="169"/>
      <c r="B346" s="191"/>
      <c r="C346" s="97"/>
      <c r="D346" s="98"/>
      <c r="E346" s="118"/>
      <c r="F346" s="118"/>
      <c r="I346" s="33"/>
      <c r="K346" s="33"/>
    </row>
    <row r="347" spans="1:11" s="17" customFormat="1" ht="12.75">
      <c r="A347" s="169"/>
      <c r="B347" s="191"/>
      <c r="C347" s="97"/>
      <c r="D347" s="98"/>
      <c r="E347" s="118"/>
      <c r="F347" s="118"/>
      <c r="I347" s="33"/>
      <c r="K347" s="33"/>
    </row>
    <row r="348" spans="1:11" s="17" customFormat="1" ht="12.75">
      <c r="A348" s="113"/>
      <c r="B348" s="191"/>
      <c r="C348" s="97"/>
      <c r="D348" s="98"/>
      <c r="E348" s="118"/>
      <c r="F348" s="118"/>
      <c r="I348" s="33"/>
      <c r="K348" s="33"/>
    </row>
    <row r="349" spans="1:11" s="17" customFormat="1" ht="12.75">
      <c r="A349" s="113"/>
      <c r="B349" s="191"/>
      <c r="C349" s="97"/>
      <c r="D349" s="98"/>
      <c r="E349" s="118"/>
      <c r="F349" s="118"/>
      <c r="I349" s="33"/>
      <c r="K349" s="33"/>
    </row>
    <row r="350" spans="1:11" s="17" customFormat="1" ht="12.75">
      <c r="A350" s="113"/>
      <c r="B350" s="191"/>
      <c r="C350" s="97"/>
      <c r="D350" s="98"/>
      <c r="E350" s="118"/>
      <c r="F350" s="118"/>
    </row>
    <row r="351" spans="1:11" s="17" customFormat="1" ht="12.75">
      <c r="A351" s="113"/>
      <c r="B351" s="191"/>
      <c r="C351" s="97"/>
      <c r="D351" s="98"/>
      <c r="E351" s="118"/>
      <c r="F351" s="118"/>
    </row>
    <row r="352" spans="1:11" s="17" customFormat="1" ht="12.75">
      <c r="A352" s="113"/>
      <c r="B352" s="191"/>
      <c r="C352" s="97"/>
      <c r="D352" s="98"/>
      <c r="E352" s="118"/>
      <c r="F352" s="118"/>
    </row>
    <row r="353" spans="1:6" s="17" customFormat="1" ht="12.75">
      <c r="A353" s="113"/>
      <c r="B353" s="191"/>
      <c r="C353" s="97"/>
      <c r="D353" s="98"/>
      <c r="E353" s="118"/>
      <c r="F353" s="118"/>
    </row>
    <row r="354" spans="1:6" s="17" customFormat="1" ht="12.75">
      <c r="A354" s="113"/>
      <c r="B354" s="191"/>
      <c r="C354" s="97"/>
      <c r="D354" s="98"/>
      <c r="E354" s="118"/>
      <c r="F354" s="118"/>
    </row>
    <row r="355" spans="1:6" s="17" customFormat="1" ht="12.75">
      <c r="A355" s="113"/>
      <c r="B355" s="191"/>
      <c r="C355" s="97"/>
      <c r="D355" s="98"/>
      <c r="E355" s="118"/>
      <c r="F355" s="118"/>
    </row>
    <row r="356" spans="1:6" s="17" customFormat="1" ht="12.75">
      <c r="A356" s="113"/>
      <c r="B356" s="191"/>
      <c r="C356" s="97"/>
      <c r="D356" s="98"/>
      <c r="E356" s="118"/>
      <c r="F356" s="118"/>
    </row>
    <row r="357" spans="1:6" s="17" customFormat="1" ht="12.75">
      <c r="A357" s="169"/>
      <c r="B357" s="191"/>
      <c r="C357" s="97"/>
      <c r="D357" s="98"/>
      <c r="E357" s="118"/>
      <c r="F357" s="118"/>
    </row>
    <row r="358" spans="1:6" s="17" customFormat="1" ht="12.75">
      <c r="A358" s="113"/>
      <c r="B358" s="191"/>
      <c r="C358" s="97"/>
      <c r="D358" s="98"/>
      <c r="E358" s="118"/>
      <c r="F358" s="118"/>
    </row>
    <row r="359" spans="1:6" s="17" customFormat="1" ht="12.75">
      <c r="A359" s="113"/>
      <c r="B359" s="191"/>
      <c r="C359" s="97"/>
      <c r="D359" s="98"/>
      <c r="E359" s="118"/>
      <c r="F359" s="118"/>
    </row>
    <row r="360" spans="1:6" s="17" customFormat="1" ht="12.75">
      <c r="A360" s="113"/>
      <c r="B360" s="191"/>
      <c r="C360" s="97"/>
      <c r="D360" s="98"/>
      <c r="E360" s="118"/>
      <c r="F360" s="118"/>
    </row>
    <row r="361" spans="1:6" s="17" customFormat="1" ht="12.75">
      <c r="A361" s="113"/>
      <c r="B361" s="191"/>
      <c r="C361" s="97"/>
      <c r="D361" s="98"/>
      <c r="E361" s="118"/>
      <c r="F361" s="118"/>
    </row>
    <row r="362" spans="1:6" s="17" customFormat="1" ht="12.75">
      <c r="A362" s="113"/>
      <c r="B362" s="191"/>
      <c r="C362" s="97"/>
      <c r="D362" s="98"/>
      <c r="E362" s="118"/>
      <c r="F362" s="118"/>
    </row>
    <row r="363" spans="1:6" s="17" customFormat="1" ht="18.75" customHeight="1">
      <c r="A363" s="113"/>
      <c r="B363" s="191"/>
      <c r="C363" s="97"/>
      <c r="D363" s="98"/>
      <c r="E363" s="118"/>
      <c r="F363" s="118"/>
    </row>
    <row r="364" spans="1:6">
      <c r="B364" s="191"/>
      <c r="C364" s="97"/>
      <c r="D364" s="98"/>
      <c r="E364" s="118"/>
    </row>
    <row r="365" spans="1:6">
      <c r="B365" s="191"/>
      <c r="C365" s="97"/>
      <c r="D365" s="98"/>
      <c r="E365" s="118"/>
    </row>
    <row r="366" spans="1:6">
      <c r="B366" s="191"/>
      <c r="C366" s="97"/>
      <c r="D366" s="98"/>
      <c r="E366" s="118"/>
    </row>
    <row r="367" spans="1:6">
      <c r="B367" s="191"/>
      <c r="C367" s="97"/>
      <c r="D367" s="98"/>
      <c r="E367" s="118"/>
    </row>
    <row r="368" spans="1:6" ht="18" customHeight="1">
      <c r="B368" s="191"/>
      <c r="C368" s="97"/>
      <c r="D368" s="98"/>
      <c r="E368" s="118"/>
    </row>
    <row r="369" spans="1:6">
      <c r="B369" s="191"/>
      <c r="C369" s="97"/>
      <c r="D369" s="98"/>
      <c r="E369" s="118"/>
    </row>
    <row r="370" spans="1:6">
      <c r="B370" s="191"/>
      <c r="C370" s="97"/>
      <c r="D370" s="98"/>
      <c r="E370" s="118"/>
    </row>
    <row r="371" spans="1:6">
      <c r="A371" s="169"/>
      <c r="B371" s="191"/>
      <c r="C371" s="97"/>
      <c r="D371" s="98"/>
      <c r="E371" s="118"/>
    </row>
    <row r="372" spans="1:6">
      <c r="B372" s="191"/>
      <c r="C372" s="97"/>
      <c r="D372" s="98"/>
      <c r="E372" s="118"/>
    </row>
    <row r="373" spans="1:6" ht="15.75" customHeight="1">
      <c r="B373" s="191"/>
      <c r="C373" s="97"/>
      <c r="D373" s="98"/>
      <c r="E373" s="118"/>
    </row>
    <row r="374" spans="1:6">
      <c r="B374" s="191"/>
      <c r="C374" s="97"/>
      <c r="D374" s="98"/>
      <c r="E374" s="118"/>
    </row>
    <row r="375" spans="1:6">
      <c r="B375" s="191"/>
      <c r="C375" s="97"/>
      <c r="D375" s="98"/>
      <c r="E375" s="118"/>
    </row>
    <row r="376" spans="1:6">
      <c r="B376" s="191"/>
      <c r="C376" s="97"/>
      <c r="D376" s="98"/>
      <c r="E376" s="118"/>
    </row>
    <row r="377" spans="1:6">
      <c r="B377" s="191"/>
      <c r="C377" s="97"/>
      <c r="D377" s="98"/>
      <c r="E377" s="118"/>
    </row>
    <row r="378" spans="1:6">
      <c r="B378" s="191"/>
      <c r="C378" s="97"/>
      <c r="D378" s="98"/>
      <c r="E378" s="118"/>
    </row>
    <row r="379" spans="1:6">
      <c r="B379" s="191"/>
      <c r="C379" s="97"/>
      <c r="D379" s="98"/>
      <c r="E379" s="118"/>
    </row>
    <row r="380" spans="1:6">
      <c r="B380" s="191"/>
      <c r="C380" s="97"/>
      <c r="D380" s="98"/>
      <c r="E380" s="118"/>
    </row>
    <row r="381" spans="1:6">
      <c r="B381" s="191"/>
      <c r="C381" s="97"/>
      <c r="D381" s="98"/>
      <c r="E381" s="118"/>
    </row>
    <row r="382" spans="1:6">
      <c r="B382" s="191"/>
      <c r="C382" s="97"/>
      <c r="D382" s="98"/>
      <c r="E382" s="118"/>
    </row>
    <row r="383" spans="1:6" s="17" customFormat="1" ht="12.75">
      <c r="A383" s="113"/>
      <c r="B383" s="191"/>
      <c r="C383" s="97"/>
      <c r="D383" s="98"/>
      <c r="E383" s="118"/>
      <c r="F383" s="118"/>
    </row>
    <row r="384" spans="1:6" s="17" customFormat="1" ht="12.75">
      <c r="A384" s="113"/>
      <c r="B384" s="191"/>
      <c r="C384" s="97"/>
      <c r="D384" s="98"/>
      <c r="E384" s="118"/>
      <c r="F384" s="118"/>
    </row>
    <row r="385" spans="1:6" s="17" customFormat="1" ht="13.5" customHeight="1">
      <c r="A385" s="113"/>
      <c r="B385" s="191"/>
      <c r="C385" s="97"/>
      <c r="D385" s="98"/>
      <c r="E385" s="118"/>
      <c r="F385" s="118"/>
    </row>
    <row r="386" spans="1:6" s="17" customFormat="1" ht="13.5" customHeight="1">
      <c r="A386" s="113"/>
      <c r="B386" s="191"/>
      <c r="C386" s="97"/>
      <c r="D386" s="98"/>
      <c r="E386" s="118"/>
      <c r="F386" s="118"/>
    </row>
    <row r="387" spans="1:6" s="17" customFormat="1" ht="13.5" customHeight="1">
      <c r="A387" s="113"/>
      <c r="B387" s="191"/>
      <c r="C387" s="97"/>
      <c r="D387" s="98"/>
      <c r="E387" s="118"/>
      <c r="F387" s="118"/>
    </row>
    <row r="388" spans="1:6" s="17" customFormat="1" ht="13.5" customHeight="1">
      <c r="A388" s="113"/>
      <c r="B388" s="191"/>
      <c r="C388" s="97"/>
      <c r="D388" s="98"/>
      <c r="E388" s="118"/>
      <c r="F388" s="118"/>
    </row>
    <row r="389" spans="1:6" s="17" customFormat="1" ht="13.5" customHeight="1">
      <c r="A389" s="113"/>
      <c r="B389" s="191"/>
      <c r="C389" s="97"/>
      <c r="D389" s="98"/>
      <c r="E389" s="118"/>
      <c r="F389" s="118"/>
    </row>
    <row r="390" spans="1:6">
      <c r="B390" s="191"/>
      <c r="C390" s="97"/>
      <c r="D390" s="98"/>
      <c r="E390" s="118"/>
    </row>
    <row r="391" spans="1:6">
      <c r="B391" s="191"/>
      <c r="C391" s="97"/>
      <c r="D391" s="98"/>
      <c r="E391" s="118"/>
    </row>
    <row r="392" spans="1:6">
      <c r="B392" s="191"/>
      <c r="C392" s="97"/>
      <c r="D392" s="98"/>
      <c r="E392" s="118"/>
    </row>
    <row r="393" spans="1:6">
      <c r="B393" s="191"/>
      <c r="C393" s="97"/>
      <c r="D393" s="98"/>
      <c r="E393" s="118"/>
    </row>
    <row r="394" spans="1:6">
      <c r="B394" s="191"/>
      <c r="C394" s="97"/>
      <c r="D394" s="98"/>
      <c r="E394" s="99"/>
      <c r="F394" s="99"/>
    </row>
  </sheetData>
  <sheetProtection password="C7BA" sheet="1" objects="1" scenarios="1"/>
  <mergeCells count="1">
    <mergeCell ref="B5:B11"/>
  </mergeCells>
  <phoneticPr fontId="3" type="noConversion"/>
  <pageMargins left="0.9055118110236221" right="0.74803149606299213" top="0.94488188976377963" bottom="0.74803149606299213" header="0.19685039370078741" footer="0"/>
  <pageSetup paperSize="9" scale="88" firstPageNumber="10" orientation="portrait" useFirstPageNumber="1" r:id="rId1"/>
  <headerFooter>
    <oddFooter>&amp;C&amp;9&amp;P&amp;R&amp;9PROJEKTANTSKI POPIS</oddFooter>
  </headerFooter>
  <rowBreaks count="7" manualBreakCount="7">
    <brk id="34" max="6" man="1"/>
    <brk id="67" max="6" man="1"/>
    <brk id="92" max="6" man="1"/>
    <brk id="136" max="6" man="1"/>
    <brk id="157" max="6" man="1"/>
    <brk id="191" max="6" man="1"/>
    <brk id="225" max="6" man="1"/>
  </rowBreaks>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Delovni listi</vt:lpstr>
      </vt:variant>
      <vt:variant>
        <vt:i4>6</vt:i4>
      </vt:variant>
      <vt:variant>
        <vt:lpstr>Imenovani obsegi</vt:lpstr>
      </vt:variant>
      <vt:variant>
        <vt:i4>3</vt:i4>
      </vt:variant>
    </vt:vector>
  </HeadingPairs>
  <TitlesOfParts>
    <vt:vector size="9" baseType="lpstr">
      <vt:lpstr>NASLOVNICA</vt:lpstr>
      <vt:lpstr>SKUPNA REKAPITULACIJA</vt:lpstr>
      <vt:lpstr>GRADBENA DELA REK</vt:lpstr>
      <vt:lpstr>GRADBENA DELA POPIS</vt:lpstr>
      <vt:lpstr>OBRTNIŠKA DELA REK</vt:lpstr>
      <vt:lpstr>OBRTNIŠKA DELA POPIS</vt:lpstr>
      <vt:lpstr>'GRADBENA DELA POPIS'!Področje_tiskanja</vt:lpstr>
      <vt:lpstr>'OBRTNIŠKA DELA POPIS'!Področje_tiskanja</vt:lpstr>
      <vt:lpstr>'OBRTNIŠKA DELA REK'!Področje_tiskanja</vt:lpstr>
    </vt:vector>
  </TitlesOfParts>
  <Company>BANKINA d.o.o.</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subject>PROJ.POPIS</dc:subject>
  <dc:creator>Stane/Ani</dc:creator>
  <cp:lastModifiedBy>.</cp:lastModifiedBy>
  <cp:lastPrinted>2013-05-16T09:26:21Z</cp:lastPrinted>
  <dcterms:created xsi:type="dcterms:W3CDTF">2004-03-05T06:51:28Z</dcterms:created>
  <dcterms:modified xsi:type="dcterms:W3CDTF">2013-07-14T17:08:26Z</dcterms:modified>
</cp:coreProperties>
</file>