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3965" windowHeight="12120" tabRatio="815" activeTab="1"/>
  </bookViews>
  <sheets>
    <sheet name="NASLOVNICA" sheetId="2" r:id="rId1"/>
    <sheet name="SKUPNA REKAPITULACIJA" sheetId="3" r:id="rId2"/>
    <sheet name="GRADBENA DELA REK" sheetId="4" r:id="rId3"/>
    <sheet name="GRADBENA DELA POPIS" sheetId="6" r:id="rId4"/>
    <sheet name="OBRTNIŠKA DELA REK" sheetId="5" r:id="rId5"/>
    <sheet name="OBRTNIŠKA DELA POPIS" sheetId="7" r:id="rId6"/>
  </sheets>
  <definedNames>
    <definedName name="_xlnm.Print_Area" localSheetId="3">'GRADBENA DELA POPIS'!$A$1:$J$75</definedName>
    <definedName name="_xlnm.Print_Area" localSheetId="5">'OBRTNIŠKA DELA POPIS'!$A$1:$G$125</definedName>
    <definedName name="_xlnm.Print_Area" localSheetId="4">'OBRTNIŠKA DELA REK'!$A$1:$F$11</definedName>
  </definedNames>
  <calcPr calcId="125725"/>
</workbook>
</file>

<file path=xl/calcChain.xml><?xml version="1.0" encoding="utf-8"?>
<calcChain xmlns="http://schemas.openxmlformats.org/spreadsheetml/2006/main">
  <c r="G20" i="3"/>
  <c r="J70" i="6"/>
  <c r="J72" s="1"/>
  <c r="F115" i="7" l="1"/>
  <c r="F114"/>
  <c r="F113"/>
  <c r="F108"/>
  <c r="F106"/>
  <c r="F103"/>
  <c r="F102"/>
  <c r="F101"/>
  <c r="F100"/>
  <c r="F94"/>
  <c r="F93"/>
  <c r="F92"/>
  <c r="F88"/>
  <c r="F87"/>
  <c r="F86"/>
  <c r="F83"/>
  <c r="F82"/>
  <c r="F81"/>
  <c r="F80"/>
  <c r="F79"/>
  <c r="F78"/>
  <c r="F77"/>
  <c r="F75"/>
  <c r="F74"/>
  <c r="F73"/>
  <c r="F72"/>
  <c r="F71" l="1"/>
  <c r="F70"/>
  <c r="F112" l="1"/>
  <c r="F99"/>
  <c r="F98"/>
  <c r="F69" l="1"/>
  <c r="F68"/>
  <c r="F67"/>
  <c r="F66"/>
  <c r="F65"/>
  <c r="F64"/>
  <c r="F63"/>
  <c r="F62"/>
  <c r="F61"/>
  <c r="F60"/>
  <c r="F59"/>
  <c r="F58"/>
  <c r="F57"/>
  <c r="F56"/>
  <c r="F55"/>
  <c r="F54"/>
  <c r="F53"/>
  <c r="F52"/>
  <c r="F46"/>
  <c r="F122" l="1"/>
  <c r="F51"/>
  <c r="F50"/>
  <c r="F49"/>
  <c r="F48"/>
  <c r="F45"/>
  <c r="F44"/>
  <c r="F17"/>
  <c r="F19" s="1"/>
  <c r="J41" i="6"/>
  <c r="J39"/>
  <c r="J54"/>
  <c r="J57"/>
  <c r="J61"/>
  <c r="J63" l="1"/>
  <c r="F124" i="7"/>
  <c r="F5" i="5" s="1"/>
  <c r="F117" i="7"/>
  <c r="F4" i="5" s="1"/>
  <c r="J44" i="6"/>
  <c r="C7" i="4" s="1"/>
  <c r="F3" i="5"/>
  <c r="C11" i="4" l="1"/>
  <c r="F6" i="5"/>
  <c r="C9" i="4"/>
  <c r="C13" s="1"/>
  <c r="F8" i="5" l="1"/>
  <c r="G13" i="3" s="1"/>
  <c r="C15" i="4" l="1"/>
  <c r="G11" i="3" s="1"/>
  <c r="G18" l="1"/>
  <c r="G22" l="1"/>
</calcChain>
</file>

<file path=xl/sharedStrings.xml><?xml version="1.0" encoding="utf-8"?>
<sst xmlns="http://schemas.openxmlformats.org/spreadsheetml/2006/main" count="304" uniqueCount="212">
  <si>
    <t>REKAPITULACIJA</t>
  </si>
  <si>
    <t>varnostni načrt</t>
  </si>
  <si>
    <t>GRADBENA DELA</t>
  </si>
  <si>
    <t>ZIDARSKA DELA</t>
  </si>
  <si>
    <t>1.</t>
  </si>
  <si>
    <t>Priprava, zavarovanje, in organizacija gradbišča z vsemi</t>
  </si>
  <si>
    <t>pomožnimi objekti (pisarniški kontejnarji), z enostavnimi</t>
  </si>
  <si>
    <t>ocena</t>
  </si>
  <si>
    <t>ur</t>
  </si>
  <si>
    <t>m2</t>
  </si>
  <si>
    <t>m3</t>
  </si>
  <si>
    <t>A.)</t>
  </si>
  <si>
    <t>I.</t>
  </si>
  <si>
    <t>PRIPRAVLJALNA DELA</t>
  </si>
  <si>
    <t>II.</t>
  </si>
  <si>
    <t>RUŠITVENA DELA</t>
  </si>
  <si>
    <t>III.</t>
  </si>
  <si>
    <t>V.</t>
  </si>
  <si>
    <t>VI.</t>
  </si>
  <si>
    <t>S K U P A J:</t>
  </si>
  <si>
    <t>A….GRADBENA DELA</t>
  </si>
  <si>
    <t>B…OBRTNIŠKA DELA</t>
  </si>
  <si>
    <t>SKUPAJ:</t>
  </si>
  <si>
    <t>SKUPAJ z ddv-jem:</t>
  </si>
  <si>
    <t>OBRTNIŠKA DELA</t>
  </si>
  <si>
    <t>KLJUČAVNIČARSKA DELA</t>
  </si>
  <si>
    <t xml:space="preserve"> </t>
  </si>
  <si>
    <t>tehničnimi predpisi in normativi za tovrstna dela ter ob upoštevanju</t>
  </si>
  <si>
    <t xml:space="preserve">predpisov iz varstva pri delu. Tehnološke risbe za proizvodnjo mora </t>
  </si>
  <si>
    <t xml:space="preserve">izvajalec del izdelati v skladu s projektno dokumentacijo, katero </t>
  </si>
  <si>
    <t>mora pregledati in s podpisom potrditi arhitekt.</t>
  </si>
  <si>
    <t>SPLOŠNI POGOJI ZA IZVAJANJE DEL:</t>
  </si>
  <si>
    <t>Enotna cena mora vsebovati:</t>
  </si>
  <si>
    <t xml:space="preserve"> - merjenje na objektu</t>
  </si>
  <si>
    <t xml:space="preserve"> - izdelava tehnoloških risb za proizvodnjo s potrebnimi detajli</t>
  </si>
  <si>
    <t xml:space="preserve"> - izdelava elementov v delavnici in montaži na objektu</t>
  </si>
  <si>
    <t xml:space="preserve"> - vsa potrebna dela do končnega izdelka</t>
  </si>
  <si>
    <t xml:space="preserve"> - ves potreben glavni, pomožni, pritrdilni in vezni material</t>
  </si>
  <si>
    <t xml:space="preserve"> - vsa pomožna delovna sredstva, kot so odri, lestve</t>
  </si>
  <si>
    <t xml:space="preserve"> - preizkus materiala predvidenega za vgrajevanje in kvalitet z atesti</t>
  </si>
  <si>
    <t xml:space="preserve"> - čiščenje prostorov in odvoz odpadnega materiala na stalno deponijo</t>
  </si>
  <si>
    <t>VIII.</t>
  </si>
  <si>
    <t>Nakladanje odpadkov (les, kovina, steklo…..) na kamion in odvoz na stalno deponijo</t>
  </si>
  <si>
    <t>B/ OBRTNIŠKA  DELA</t>
  </si>
  <si>
    <t>VIII. SLIKOPLESKARSKA DELA</t>
  </si>
  <si>
    <t xml:space="preserve">   </t>
  </si>
  <si>
    <t>B/</t>
  </si>
  <si>
    <t>SLIKOPLESKARSKA DELA</t>
  </si>
  <si>
    <t>OBRTNIŠKA DELA SKUPAJ:</t>
  </si>
  <si>
    <t xml:space="preserve">OBJEKT: </t>
  </si>
  <si>
    <t>LOKACIJA:</t>
  </si>
  <si>
    <t>II. KLJUČAVNIČARSKA DELA</t>
  </si>
  <si>
    <t>S temi popisi je zajeta ocena investicije za izvedbo gradbenih in obrtniških del za</t>
  </si>
  <si>
    <t>kos</t>
  </si>
  <si>
    <t>m1</t>
  </si>
  <si>
    <t xml:space="preserve">ENERGETSKA SANACIJA </t>
  </si>
  <si>
    <t>LJUBLJANA</t>
  </si>
  <si>
    <t>Emisije hlapnih organskih</t>
  </si>
  <si>
    <t>Opravila v zvezi z demontažo in ponovno montažo posameznih elementov.</t>
  </si>
  <si>
    <t xml:space="preserve">III. STAVBNO POHIŠTVO </t>
  </si>
  <si>
    <t>Iz oken se pri običajnih pogojih uporabe ne smejo sproščati ali lužiti zdravju škodljive snovi, za</t>
  </si>
  <si>
    <t>Splošni pogoji</t>
  </si>
  <si>
    <t>katere velja eno ali več  standardnih opozoril, stavkov za nevarnost ali previdnostnih</t>
  </si>
  <si>
    <t>stavkov iz zakona, ki ureja kemikalije skladno z Uredbo o zelenem javnem naročanju - priloga 7.</t>
  </si>
  <si>
    <t>V ceni vseh postavk je zajeti vsa dela, ves osnovni, pritrdilni in tesnilni material, vse prenose, vse za gotove vgrajene elemente. Vsa stikovanja in pritrditve  je  izvesti kvalitetno, po detajlih. Zrakotestna vgradnja, predviena je vgradnja stavbnega pohištva po sistemu RAL.</t>
  </si>
  <si>
    <t>Odstranitev elementov stavbnega pohištva v fasadnih stenah velikosti do 2,00 m2/kom vključno z notranjimi in zunanjimi policami, ter nakladanje na prevozno sredstvo in odvoz na stalno deponijo.</t>
  </si>
  <si>
    <t>Odstranitev elementov stavbnega pohištva v fasadnih stenah velikosti nad 2,00 m2/kom vključno z notranjimi in zunanjimi polivami, ter nakladanje na prevozno sredstvo in odvoz na stalno deponijo.</t>
  </si>
  <si>
    <t>V ceni vseh postavk zajeti vsa pomožna dela, ves material in prenose, nakladanje na prevozno sredstvo ter odvoz na stalno deponijo s plačilom vseh taks in dostavo evidenčnih listov odpadkov.  Vse rušitve po projektu. Vse rušitve nosilnih konstrukcij je izvajati po navodilu statika z vsemi potrebnimi podpornimi konstrukcijami. Odvoz odpadkov je izvesti v skladu s pravilniki o ravnanju z odpadki.</t>
  </si>
  <si>
    <t>V ceni vseh postavk je potrebno zajeti vse potrebne delovne, lovilne in fasadne  odre.</t>
  </si>
  <si>
    <t>STAVBNO POHIŠTVO</t>
  </si>
  <si>
    <t>O1</t>
  </si>
  <si>
    <t>O2</t>
  </si>
  <si>
    <t>O3</t>
  </si>
  <si>
    <t>O5</t>
  </si>
  <si>
    <t>O6</t>
  </si>
  <si>
    <t>O8</t>
  </si>
  <si>
    <t>O11</t>
  </si>
  <si>
    <t>O13</t>
  </si>
  <si>
    <t>KOTNA VEZ: okvir in krilo križana kotna vez</t>
  </si>
  <si>
    <t>VRSTA LESA: smreka, dolžinsko nespojen troslojno lepljen les</t>
  </si>
  <si>
    <t>OKOVJE: vrtljivo nagibno okovje ROTO</t>
  </si>
  <si>
    <t xml:space="preserve">ODKAPNIK: ALU pokrivni odkapni profil na okvirju in krilu </t>
  </si>
  <si>
    <t>SILIKON: transparentni</t>
  </si>
  <si>
    <t>TESNILO: 2 x</t>
  </si>
  <si>
    <t>POVRŠINSKA OBDELAVA: leseni deli okna so površinsko končno obdelani s premazi na vodni osnovi, barva po izboru projektanta</t>
  </si>
  <si>
    <t>NOTRANJE POLICE:  PVC, svetli marmor, globine do 30 cm, po izboru projektanta</t>
  </si>
  <si>
    <t>Stik okenskega okvirja in zidu se zaključi z letvico širine do 10cm.</t>
  </si>
  <si>
    <t>O15</t>
  </si>
  <si>
    <t>O16</t>
  </si>
  <si>
    <t>O17</t>
  </si>
  <si>
    <t>O18</t>
  </si>
  <si>
    <t>O19</t>
  </si>
  <si>
    <t>O20</t>
  </si>
  <si>
    <t>O21</t>
  </si>
  <si>
    <t>O24</t>
  </si>
  <si>
    <t>O25</t>
  </si>
  <si>
    <t>V1</t>
  </si>
  <si>
    <t>V2</t>
  </si>
  <si>
    <t>V7</t>
  </si>
  <si>
    <t>V4</t>
  </si>
  <si>
    <t>V6</t>
  </si>
  <si>
    <t>TOPLOTNA PREHODNOST: Ug=0,6 W/m2K, Uw= &lt;1,0 W/m2K</t>
  </si>
  <si>
    <t>O26</t>
  </si>
  <si>
    <t>O27</t>
  </si>
  <si>
    <t>Slikarska obdelava okenskih špalet z notranje strani, širine 30 cm, 2 x glajenje in brušenje, izvedba osnovnega premaza z Akril emulzijo ter 2 x premaz z Jupolom.</t>
  </si>
  <si>
    <t>Kompletna izdelava, dobava in montaža zunanjih premičnih žaluzij šir.80 mm, iz aluminijastih lamel. Lamele z možnostjo obračanja naklona, z bočnimi aluminijastimi vodili, monokomandnim upravljanjem, podometne izvedbe. Notranje vodilo - alu palica, kompletno s pomičnim komarnikom, omarica zgoraj skrita v  alu okvir, skupaj z dobavo materiala, vključno veznim, ostalimi potrebnimi deli in prenosi, barva ALU natur.</t>
  </si>
  <si>
    <t>ZUNANJE POLICE: aluminij, globine30 cm, izvedene na nosilni OSB konstrukciji, barva ALU natur</t>
  </si>
  <si>
    <t>XI.</t>
  </si>
  <si>
    <t>NEPREDVIDENA DELA</t>
  </si>
  <si>
    <t>NEPREDVIDENA DELA 5%</t>
  </si>
  <si>
    <t>O29</t>
  </si>
  <si>
    <t>O30</t>
  </si>
  <si>
    <t>O34</t>
  </si>
  <si>
    <t>O35</t>
  </si>
  <si>
    <t>O36</t>
  </si>
  <si>
    <t>O38</t>
  </si>
  <si>
    <t>O39</t>
  </si>
  <si>
    <t>O40</t>
  </si>
  <si>
    <t>O3*</t>
  </si>
  <si>
    <t>O4*</t>
  </si>
  <si>
    <t>O7*</t>
  </si>
  <si>
    <t>O9*</t>
  </si>
  <si>
    <t>O10*</t>
  </si>
  <si>
    <t>O12*</t>
  </si>
  <si>
    <t>O14*</t>
  </si>
  <si>
    <t>O22*</t>
  </si>
  <si>
    <t>O23*</t>
  </si>
  <si>
    <t>O28*</t>
  </si>
  <si>
    <t>O31*</t>
  </si>
  <si>
    <t>*</t>
  </si>
  <si>
    <t>O37</t>
  </si>
  <si>
    <t>196/140</t>
  </si>
  <si>
    <t>80/80</t>
  </si>
  <si>
    <t>185/100</t>
  </si>
  <si>
    <t>170/100</t>
  </si>
  <si>
    <t>335/140</t>
  </si>
  <si>
    <t>455/140</t>
  </si>
  <si>
    <t>575/140</t>
  </si>
  <si>
    <t>212/140</t>
  </si>
  <si>
    <t>175/100</t>
  </si>
  <si>
    <t>164/100</t>
  </si>
  <si>
    <t>594/80</t>
  </si>
  <si>
    <t>584/80</t>
  </si>
  <si>
    <t>186/80</t>
  </si>
  <si>
    <t>335/40</t>
  </si>
  <si>
    <t>455/40</t>
  </si>
  <si>
    <t>575/40</t>
  </si>
  <si>
    <t>206/205</t>
  </si>
  <si>
    <t>300/180</t>
  </si>
  <si>
    <t>310/180</t>
  </si>
  <si>
    <t>254/65</t>
  </si>
  <si>
    <t>600/80</t>
  </si>
  <si>
    <t>200/140</t>
  </si>
  <si>
    <t>106/140</t>
  </si>
  <si>
    <t>290/180</t>
  </si>
  <si>
    <t>305/180</t>
  </si>
  <si>
    <t>294/65</t>
  </si>
  <si>
    <t>190/205</t>
  </si>
  <si>
    <t>96/180</t>
  </si>
  <si>
    <t>140/100</t>
  </si>
  <si>
    <t>174/140</t>
  </si>
  <si>
    <t>186/205</t>
  </si>
  <si>
    <t>75/80</t>
  </si>
  <si>
    <t>100/80</t>
  </si>
  <si>
    <t>140/80</t>
  </si>
  <si>
    <t>174/70</t>
  </si>
  <si>
    <t>ST - 1</t>
  </si>
  <si>
    <t>ST - 2</t>
  </si>
  <si>
    <t>ST-3</t>
  </si>
  <si>
    <t>584/260</t>
  </si>
  <si>
    <t>580/260</t>
  </si>
  <si>
    <t>564/260</t>
  </si>
  <si>
    <t>Dobava in montaža zunanjih lesenih vhodnih vrat z nadsvetlobo in obsvetlobo.Zastekljeno s troslojnim termopanom u=0,6 W/m2K, kaljeno steklo. Vratno krilo opremljeno z  ključavnico, kljuko in samozapiralom. Barva podboja in vrat RAL 3003. Uw= &lt;1,00w/m2K, Ral montaža</t>
  </si>
  <si>
    <t>V5*</t>
  </si>
  <si>
    <t>V11*</t>
  </si>
  <si>
    <t>V12</t>
  </si>
  <si>
    <t>V13*</t>
  </si>
  <si>
    <t>Dobava in montaža zunanjih lesenih vhodnih vrat z obsvetlobo.Zastekljeno s troslojnim termopanom u=0,6 W/m2K, kaljeno steklo. Vratno krilo opremljeno z  ključavnico, kljuko in samozapiralom. Barva podboja in vrat ral 3003 . Uw= &lt;1,00w/m2K, Ral montaža</t>
  </si>
  <si>
    <t>Dobava in montaža zunanjih lesenih vhodnih vrat .Zastekljeno z dvoslojnim termopanom u=0,6 W/m2K, kaljeno steklo. Vratno krilo opremljeno z  ključavnico, kljuko in samozapiralom.  Požarna odpornost  Ei = 30 min. Barva podboja in vratRAL 3003. Uw= &lt;1,00w/m2K, Ral  montaža</t>
  </si>
  <si>
    <t>V8</t>
  </si>
  <si>
    <t>V10</t>
  </si>
  <si>
    <t>196/260</t>
  </si>
  <si>
    <t>206/260</t>
  </si>
  <si>
    <t>186/260</t>
  </si>
  <si>
    <t>180/260</t>
  </si>
  <si>
    <t>190/260</t>
  </si>
  <si>
    <t>170/260</t>
  </si>
  <si>
    <t>V9*</t>
  </si>
  <si>
    <t>203/220</t>
  </si>
  <si>
    <t>144/220</t>
  </si>
  <si>
    <t>100/200</t>
  </si>
  <si>
    <t>112/240</t>
  </si>
  <si>
    <t>95/205</t>
  </si>
  <si>
    <t>105/205</t>
  </si>
  <si>
    <t>OKNO Z RAZŠIRITVENIM PROFILOM</t>
  </si>
  <si>
    <t xml:space="preserve">Doizolacija ravnih streh </t>
  </si>
  <si>
    <t xml:space="preserve">Izvedba doizolacije ravne strehe z odstranitvijo obstoječega prodca, doizolacijo, namestitvijo filca in ponovnim nasipavanjem obstoječega agregata </t>
  </si>
  <si>
    <t>Delitev oken po shemah. Barva oken enaka, kot obstoječa že zamenjana okna. RAL montaža.</t>
  </si>
  <si>
    <t>Vse mere je potrebno preveriti na licu mesta. V ceni je potrebno zajeti vse eventuelne potrebne slepe okvirje in podkonstrukcijo in podlago za vgradnjo elementov.</t>
  </si>
  <si>
    <t>zamenjavo oken na vrtcu Jarše enota Mojca</t>
  </si>
  <si>
    <t>PONUDBA</t>
  </si>
  <si>
    <t>Vrtec JARŠE, enota MOJCA</t>
  </si>
  <si>
    <t>V določenih postavkah popisa so navedeni proizvajalci in tipi posamezne opreme in materialov s čemer so natančno opredeljene njene tehnične lastnosti. Ponudnik lahko ponudi nadomestno opremo drugega proizvajalca in tipa pri čemer morajo tehnične lastnosti ponujene opreme biti enakovredne ali boljše od tistih v popisu. Vse morebitne posledice zaradi spremembe tipov opreme, vključno s morebitnimi spremembami oz. dopolnitvami PZI, stroškovno in časovno bremenijo ponudnika.   </t>
  </si>
  <si>
    <t>spojin v gradbenih proizvodih, ki bodo uporabljeni pri gradnji, ne smejo presegati vrednosti,</t>
  </si>
  <si>
    <t>določenih v evropskem standardu za določitev emisij SIST EN ISO 16000-9, SIST EN ISO</t>
  </si>
  <si>
    <t>16000-10, SIST EN ISO 16000-11 ali v enakovrednem standardu.</t>
  </si>
  <si>
    <t>opozorilnimi demontažnimi gradbiščnimi ograjami (PVC), s potrebnimi instalacijami, dopeljavo potrebnih strojev in orodij, odstranitvijo humusa na mestu gradbiščnih objektov, orodij, odstranitvijo humusa na mestu gradbiščnih objektov, z zagotovitvijo varnostnih in higiensko tehničnih pogojev (montažne WC kabine - najem) in z vsemi predpisnimi oznakami gradbišča.</t>
  </si>
  <si>
    <r>
      <t xml:space="preserve">Izolacija: XPS PLOŠČE  ; d = </t>
    </r>
    <r>
      <rPr>
        <b/>
        <sz val="11"/>
        <rFont val="Calibri"/>
        <family val="2"/>
        <charset val="238"/>
        <scheme val="minor"/>
      </rPr>
      <t>10</t>
    </r>
    <r>
      <rPr>
        <sz val="11"/>
        <rFont val="Calibri"/>
        <family val="2"/>
        <charset val="238"/>
        <scheme val="minor"/>
      </rPr>
      <t xml:space="preserve"> cm</t>
    </r>
  </si>
  <si>
    <t>TIP: leseno okno - smreka, les mora izhajati iz zakonitih virov, emisije formaldehida ne smejo biti višje od zahtev za emisijski razred E1, kot jih opredeljujejo standardi SIST EN 300, SIST EN 312, SIST EN 622, SIST EN 636, SIST EN 13986</t>
  </si>
  <si>
    <t>STEKLO: dvoslojni termopan, topli rob, specialni emisijski nanos, notranje steklo kaljeno</t>
  </si>
  <si>
    <t>DDV 22%</t>
  </si>
  <si>
    <t>SKLOP 1</t>
  </si>
</sst>
</file>

<file path=xl/styles.xml><?xml version="1.0" encoding="utf-8"?>
<styleSheet xmlns="http://schemas.openxmlformats.org/spreadsheetml/2006/main">
  <numFmts count="3">
    <numFmt numFmtId="164" formatCode="_-* #,##0.00\ _S_I_T_-;\-* #,##0.00\ _S_I_T_-;_-* &quot;-&quot;??\ _S_I_T_-;_-@_-"/>
    <numFmt numFmtId="165" formatCode="_ * #,##0.00_-\ _S_I_T_ ;_ * #,##0.00&quot;- &quot;_S_I_T_ ;_ * \-??_-\ _S_I_T_ ;_ @_ "/>
    <numFmt numFmtId="166" formatCode="0.000%"/>
  </numFmts>
  <fonts count="36">
    <font>
      <sz val="10"/>
      <name val="Arial CE"/>
      <charset val="238"/>
    </font>
    <font>
      <sz val="11"/>
      <color theme="1"/>
      <name val="Calibri"/>
      <family val="2"/>
      <charset val="238"/>
      <scheme val="minor"/>
    </font>
    <font>
      <sz val="10"/>
      <name val="Arial CE"/>
      <charset val="238"/>
    </font>
    <font>
      <sz val="8"/>
      <name val="Arial CE"/>
      <charset val="238"/>
    </font>
    <font>
      <b/>
      <sz val="10"/>
      <name val="Arial CE"/>
      <charset val="238"/>
    </font>
    <font>
      <sz val="14"/>
      <name val="Arial CE"/>
      <charset val="238"/>
    </font>
    <font>
      <sz val="24"/>
      <name val="Arial CE"/>
      <charset val="238"/>
    </font>
    <font>
      <sz val="10"/>
      <name val="Arial"/>
      <family val="2"/>
      <charset val="238"/>
    </font>
    <font>
      <b/>
      <sz val="14"/>
      <name val="Arial CE"/>
      <charset val="238"/>
    </font>
    <font>
      <b/>
      <u/>
      <sz val="10"/>
      <name val="Arial"/>
      <family val="2"/>
      <charset val="238"/>
    </font>
    <font>
      <sz val="11"/>
      <name val="Arial"/>
      <family val="2"/>
      <charset val="238"/>
    </font>
    <font>
      <b/>
      <sz val="10"/>
      <name val="Arial"/>
      <family val="2"/>
      <charset val="238"/>
    </font>
    <font>
      <b/>
      <sz val="11"/>
      <name val="Arial"/>
      <family val="2"/>
      <charset val="238"/>
    </font>
    <font>
      <sz val="11"/>
      <name val="Arial Narrow"/>
      <family val="2"/>
      <charset val="238"/>
    </font>
    <font>
      <b/>
      <u/>
      <sz val="11"/>
      <name val="Arial Narrow"/>
      <family val="2"/>
      <charset val="238"/>
    </font>
    <font>
      <sz val="10"/>
      <name val="Arial Narrow"/>
      <family val="2"/>
      <charset val="238"/>
    </font>
    <font>
      <sz val="10"/>
      <name val="Arial"/>
      <family val="2"/>
      <charset val="238"/>
    </font>
    <font>
      <i/>
      <sz val="11"/>
      <name val="Arial"/>
      <family val="2"/>
      <charset val="238"/>
    </font>
    <font>
      <i/>
      <sz val="10"/>
      <name val="Arial"/>
      <family val="2"/>
      <charset val="238"/>
    </font>
    <font>
      <i/>
      <sz val="7"/>
      <name val="Arial"/>
      <family val="2"/>
      <charset val="238"/>
    </font>
    <font>
      <sz val="16"/>
      <name val="Arial Narrow"/>
      <family val="2"/>
      <charset val="238"/>
    </font>
    <font>
      <b/>
      <sz val="14"/>
      <name val="Arial Narrow"/>
      <family val="2"/>
      <charset val="238"/>
    </font>
    <font>
      <sz val="14"/>
      <name val="Arial Narrow"/>
      <family val="2"/>
      <charset val="238"/>
    </font>
    <font>
      <b/>
      <sz val="10"/>
      <name val="Arial Narrow"/>
      <family val="2"/>
      <charset val="238"/>
    </font>
    <font>
      <b/>
      <sz val="11"/>
      <name val="Arial Narrow"/>
      <family val="2"/>
      <charset val="238"/>
    </font>
    <font>
      <b/>
      <u/>
      <sz val="10"/>
      <name val="Arial Narrow"/>
      <family val="2"/>
      <charset val="238"/>
    </font>
    <font>
      <u/>
      <sz val="11"/>
      <name val="Arial Narrow"/>
      <family val="2"/>
      <charset val="238"/>
    </font>
    <font>
      <b/>
      <i/>
      <sz val="10"/>
      <name val="Arial Narrow"/>
      <family val="2"/>
      <charset val="238"/>
    </font>
    <font>
      <sz val="10"/>
      <color indexed="8"/>
      <name val="Arial Narrow"/>
      <family val="2"/>
      <charset val="238"/>
    </font>
    <font>
      <i/>
      <sz val="10"/>
      <name val="Arial Narrow"/>
      <family val="2"/>
      <charset val="238"/>
    </font>
    <font>
      <sz val="11"/>
      <color theme="1"/>
      <name val="Arial Narrow"/>
      <family val="2"/>
      <charset val="238"/>
    </font>
    <font>
      <i/>
      <sz val="11"/>
      <name val="Arial Narrow"/>
      <family val="2"/>
      <charset val="238"/>
    </font>
    <font>
      <sz val="11"/>
      <color rgb="FF222222"/>
      <name val="Calibri"/>
      <family val="2"/>
      <charset val="238"/>
      <scheme val="minor"/>
    </font>
    <font>
      <sz val="11"/>
      <name val="Calibri"/>
      <family val="2"/>
      <charset val="238"/>
      <scheme val="minor"/>
    </font>
    <font>
      <sz val="11"/>
      <color rgb="FF000000"/>
      <name val="Calibri"/>
      <family val="2"/>
      <charset val="238"/>
      <scheme val="minor"/>
    </font>
    <font>
      <b/>
      <sz val="11"/>
      <name val="Calibri"/>
      <family val="2"/>
      <charset val="238"/>
      <scheme val="minor"/>
    </font>
  </fonts>
  <fills count="3">
    <fill>
      <patternFill patternType="none"/>
    </fill>
    <fill>
      <patternFill patternType="gray125"/>
    </fill>
    <fill>
      <patternFill patternType="solid">
        <fgColor indexed="9"/>
        <bgColor indexed="64"/>
      </patternFill>
    </fill>
  </fills>
  <borders count="4">
    <border>
      <left/>
      <right/>
      <top/>
      <bottom/>
      <diagonal/>
    </border>
    <border>
      <left/>
      <right/>
      <top style="thin">
        <color indexed="64"/>
      </top>
      <bottom style="medium">
        <color indexed="64"/>
      </bottom>
      <diagonal/>
    </border>
    <border>
      <left/>
      <right/>
      <top style="thin">
        <color indexed="64"/>
      </top>
      <bottom style="double">
        <color indexed="64"/>
      </bottom>
      <diagonal/>
    </border>
    <border>
      <left style="thin">
        <color indexed="64"/>
      </left>
      <right/>
      <top/>
      <bottom/>
      <diagonal/>
    </border>
  </borders>
  <cellStyleXfs count="6">
    <xf numFmtId="0" fontId="0" fillId="0" borderId="0"/>
    <xf numFmtId="0" fontId="16" fillId="0" borderId="0"/>
    <xf numFmtId="0" fontId="7" fillId="0" borderId="0"/>
    <xf numFmtId="164" fontId="2" fillId="0" borderId="0" applyFont="0" applyFill="0" applyBorder="0" applyAlignment="0" applyProtection="0"/>
    <xf numFmtId="9" fontId="2" fillId="0" borderId="0" applyFont="0" applyFill="0" applyBorder="0" applyAlignment="0" applyProtection="0"/>
    <xf numFmtId="0" fontId="1" fillId="0" borderId="0"/>
  </cellStyleXfs>
  <cellXfs count="217">
    <xf numFmtId="0" fontId="0" fillId="0" borderId="0" xfId="0"/>
    <xf numFmtId="0" fontId="2" fillId="0" borderId="0" xfId="0" applyFont="1"/>
    <xf numFmtId="0" fontId="0" fillId="0" borderId="0" xfId="0" applyBorder="1"/>
    <xf numFmtId="0" fontId="5" fillId="0" borderId="0" xfId="0" applyFont="1"/>
    <xf numFmtId="0" fontId="6" fillId="0" borderId="0" xfId="0" applyFont="1"/>
    <xf numFmtId="0" fontId="4" fillId="0" borderId="0" xfId="0" applyFont="1"/>
    <xf numFmtId="0" fontId="0" fillId="0" borderId="0" xfId="0" applyAlignment="1">
      <alignment horizontal="center"/>
    </xf>
    <xf numFmtId="0" fontId="5" fillId="0" borderId="0" xfId="0" applyFont="1" applyFill="1"/>
    <xf numFmtId="0" fontId="5" fillId="0" borderId="0" xfId="0" applyFont="1" applyBorder="1"/>
    <xf numFmtId="14" fontId="5" fillId="0" borderId="0" xfId="0" applyNumberFormat="1" applyFont="1"/>
    <xf numFmtId="0" fontId="8" fillId="0" borderId="0" xfId="0" applyFont="1"/>
    <xf numFmtId="1" fontId="7" fillId="0" borderId="0" xfId="0" applyNumberFormat="1" applyFont="1" applyFill="1" applyAlignment="1">
      <alignment horizontal="center" vertical="top" wrapText="1"/>
    </xf>
    <xf numFmtId="0" fontId="10" fillId="0" borderId="0" xfId="0" applyFont="1" applyFill="1"/>
    <xf numFmtId="0" fontId="10" fillId="0" borderId="0" xfId="0" applyFont="1"/>
    <xf numFmtId="0" fontId="10" fillId="0" borderId="0" xfId="0" applyFont="1" applyFill="1" applyBorder="1"/>
    <xf numFmtId="4" fontId="10" fillId="0" borderId="0" xfId="0" applyNumberFormat="1" applyFont="1" applyFill="1" applyBorder="1"/>
    <xf numFmtId="0" fontId="10" fillId="0" borderId="0" xfId="0" applyFont="1" applyBorder="1"/>
    <xf numFmtId="0" fontId="7" fillId="0" borderId="0" xfId="0" applyFont="1"/>
    <xf numFmtId="0" fontId="7" fillId="0" borderId="0" xfId="0" applyFont="1" applyFill="1"/>
    <xf numFmtId="2" fontId="10" fillId="0" borderId="0" xfId="0" applyNumberFormat="1" applyFont="1" applyFill="1" applyAlignment="1">
      <alignment wrapText="1"/>
    </xf>
    <xf numFmtId="2" fontId="10" fillId="0" borderId="0" xfId="0" applyNumberFormat="1" applyFont="1" applyAlignment="1">
      <alignment wrapText="1"/>
    </xf>
    <xf numFmtId="0" fontId="7" fillId="0" borderId="0" xfId="0" applyFont="1" applyAlignment="1">
      <alignment horizontal="center" wrapText="1"/>
    </xf>
    <xf numFmtId="0" fontId="7" fillId="0" borderId="0" xfId="0" applyFont="1" applyAlignment="1">
      <alignment horizontal="center"/>
    </xf>
    <xf numFmtId="165" fontId="10" fillId="0" borderId="0" xfId="3" applyNumberFormat="1" applyFont="1" applyFill="1" applyBorder="1" applyAlignment="1" applyProtection="1">
      <alignment wrapText="1"/>
    </xf>
    <xf numFmtId="0" fontId="12" fillId="0" borderId="0" xfId="0" applyFont="1" applyFill="1"/>
    <xf numFmtId="0" fontId="12" fillId="0" borderId="0" xfId="0" applyFont="1"/>
    <xf numFmtId="1" fontId="11" fillId="0" borderId="0" xfId="0" applyNumberFormat="1" applyFont="1" applyAlignment="1">
      <alignment horizontal="left" vertical="top" wrapText="1"/>
    </xf>
    <xf numFmtId="0" fontId="11" fillId="0" borderId="0" xfId="0" applyFont="1" applyAlignment="1">
      <alignment vertical="top" wrapText="1"/>
    </xf>
    <xf numFmtId="0" fontId="11" fillId="0" borderId="0" xfId="0" applyFont="1" applyAlignment="1">
      <alignment horizontal="center" wrapText="1"/>
    </xf>
    <xf numFmtId="4" fontId="11" fillId="0" borderId="0" xfId="0" applyNumberFormat="1" applyFont="1"/>
    <xf numFmtId="4" fontId="11" fillId="0" borderId="0" xfId="3" applyNumberFormat="1" applyFont="1" applyAlignment="1">
      <alignment horizontal="right" wrapText="1"/>
    </xf>
    <xf numFmtId="2" fontId="12" fillId="0" borderId="0" xfId="0" applyNumberFormat="1" applyFont="1" applyAlignment="1">
      <alignment wrapText="1"/>
    </xf>
    <xf numFmtId="2" fontId="12" fillId="0" borderId="0" xfId="0" applyNumberFormat="1" applyFont="1" applyFill="1" applyAlignment="1">
      <alignment wrapText="1"/>
    </xf>
    <xf numFmtId="0" fontId="7" fillId="0" borderId="0" xfId="0" applyFont="1" applyFill="1" applyBorder="1" applyAlignment="1">
      <alignment horizontal="justify" vertical="top"/>
    </xf>
    <xf numFmtId="1" fontId="7" fillId="0" borderId="0" xfId="0" applyNumberFormat="1" applyFont="1" applyFill="1" applyBorder="1" applyAlignment="1">
      <alignment horizontal="center" vertical="top" wrapText="1"/>
    </xf>
    <xf numFmtId="0" fontId="17" fillId="0" borderId="0" xfId="1" quotePrefix="1" applyFont="1" applyFill="1" applyAlignment="1">
      <alignment horizontal="right"/>
    </xf>
    <xf numFmtId="0" fontId="17" fillId="0" borderId="0" xfId="1" applyFont="1" applyFill="1" applyAlignment="1">
      <alignment horizontal="right"/>
    </xf>
    <xf numFmtId="0" fontId="7" fillId="0" borderId="0" xfId="0" applyFont="1" applyFill="1" applyAlignment="1">
      <alignment horizontal="center" vertical="top"/>
    </xf>
    <xf numFmtId="4" fontId="7" fillId="0" borderId="0" xfId="0" applyNumberFormat="1" applyFont="1" applyFill="1"/>
    <xf numFmtId="4" fontId="7" fillId="0" borderId="0" xfId="0" applyNumberFormat="1" applyFont="1" applyBorder="1" applyProtection="1"/>
    <xf numFmtId="0" fontId="0" fillId="0" borderId="0" xfId="0" applyBorder="1" applyProtection="1"/>
    <xf numFmtId="0" fontId="7" fillId="0" borderId="0" xfId="0" applyFont="1" applyFill="1" applyBorder="1" applyAlignment="1" applyProtection="1">
      <alignment horizontal="justify" vertical="top" wrapText="1"/>
    </xf>
    <xf numFmtId="9" fontId="7" fillId="0" borderId="0" xfId="0" applyNumberFormat="1" applyFont="1" applyFill="1" applyBorder="1" applyAlignment="1" applyProtection="1">
      <alignment horizontal="right" vertical="top" wrapText="1"/>
    </xf>
    <xf numFmtId="4" fontId="0" fillId="0" borderId="0" xfId="0" applyNumberFormat="1" applyBorder="1" applyProtection="1"/>
    <xf numFmtId="0" fontId="7" fillId="0" borderId="0" xfId="0" applyFont="1" applyBorder="1" applyProtection="1"/>
    <xf numFmtId="0" fontId="15" fillId="0" borderId="0" xfId="0" applyFont="1"/>
    <xf numFmtId="0" fontId="20" fillId="0" borderId="0" xfId="0" applyFont="1"/>
    <xf numFmtId="0" fontId="21" fillId="0" borderId="0" xfId="0" applyFont="1"/>
    <xf numFmtId="0" fontId="22" fillId="0" borderId="0" xfId="0" applyFont="1"/>
    <xf numFmtId="4" fontId="22" fillId="0" borderId="0" xfId="0" applyNumberFormat="1" applyFont="1"/>
    <xf numFmtId="166" fontId="22" fillId="0" borderId="0" xfId="4" applyNumberFormat="1" applyFont="1"/>
    <xf numFmtId="0" fontId="22" fillId="0" borderId="1" xfId="0" applyFont="1" applyBorder="1"/>
    <xf numFmtId="4" fontId="22" fillId="0" borderId="1" xfId="0" applyNumberFormat="1" applyFont="1" applyBorder="1"/>
    <xf numFmtId="0" fontId="15" fillId="0" borderId="0" xfId="0" applyFont="1" applyAlignment="1">
      <alignment horizontal="center"/>
    </xf>
    <xf numFmtId="0" fontId="22" fillId="0" borderId="0" xfId="0" applyFont="1" applyAlignment="1">
      <alignment horizontal="center"/>
    </xf>
    <xf numFmtId="4" fontId="15" fillId="0" borderId="0" xfId="0" applyNumberFormat="1" applyFont="1"/>
    <xf numFmtId="0" fontId="23" fillId="0" borderId="1" xfId="0" applyFont="1" applyBorder="1" applyAlignment="1">
      <alignment horizontal="center"/>
    </xf>
    <xf numFmtId="0" fontId="23" fillId="0" borderId="1" xfId="0" applyFont="1" applyBorder="1"/>
    <xf numFmtId="4" fontId="23" fillId="0" borderId="1" xfId="0" applyNumberFormat="1" applyFont="1" applyBorder="1"/>
    <xf numFmtId="0" fontId="24" fillId="2" borderId="0" xfId="0" applyFont="1" applyFill="1" applyBorder="1" applyAlignment="1">
      <alignment horizontal="center" vertical="top" wrapText="1"/>
    </xf>
    <xf numFmtId="0" fontId="14" fillId="2" borderId="0" xfId="0" applyFont="1" applyFill="1" applyBorder="1" applyAlignment="1">
      <alignment vertical="top" wrapText="1"/>
    </xf>
    <xf numFmtId="0" fontId="13" fillId="0" borderId="0" xfId="0" applyFont="1" applyBorder="1"/>
    <xf numFmtId="165" fontId="13" fillId="0" borderId="0" xfId="3" applyNumberFormat="1" applyFont="1" applyBorder="1" applyAlignment="1">
      <alignment wrapText="1"/>
    </xf>
    <xf numFmtId="0" fontId="13" fillId="0" borderId="0" xfId="0" applyFont="1" applyBorder="1" applyAlignment="1">
      <alignment horizontal="center"/>
    </xf>
    <xf numFmtId="0" fontId="13" fillId="0" borderId="0" xfId="0" applyFont="1" applyAlignment="1">
      <alignment horizontal="center" vertical="top" wrapText="1"/>
    </xf>
    <xf numFmtId="0" fontId="13" fillId="0" borderId="0" xfId="0" applyFont="1" applyAlignment="1">
      <alignment vertical="top" wrapText="1"/>
    </xf>
    <xf numFmtId="0" fontId="13" fillId="0" borderId="0" xfId="0" applyFont="1"/>
    <xf numFmtId="4" fontId="13" fillId="0" borderId="0" xfId="3" applyNumberFormat="1" applyFont="1" applyBorder="1" applyAlignment="1">
      <alignment wrapText="1"/>
    </xf>
    <xf numFmtId="0" fontId="24" fillId="2" borderId="2" xfId="0" applyFont="1" applyFill="1" applyBorder="1" applyAlignment="1">
      <alignment horizontal="center"/>
    </xf>
    <xf numFmtId="0" fontId="24" fillId="2" borderId="2" xfId="0" applyFont="1" applyFill="1" applyBorder="1"/>
    <xf numFmtId="4" fontId="24" fillId="2" borderId="2" xfId="3" applyNumberFormat="1" applyFont="1" applyFill="1" applyBorder="1" applyAlignment="1">
      <alignment horizontal="center" wrapText="1"/>
    </xf>
    <xf numFmtId="0" fontId="13" fillId="0" borderId="0" xfId="0" applyFont="1" applyAlignment="1">
      <alignment horizontal="center"/>
    </xf>
    <xf numFmtId="0" fontId="13" fillId="0" borderId="0" xfId="0" applyFont="1" applyFill="1"/>
    <xf numFmtId="0" fontId="15" fillId="0" borderId="0" xfId="0" applyFont="1" applyFill="1"/>
    <xf numFmtId="1" fontId="15" fillId="0" borderId="0" xfId="0" applyNumberFormat="1" applyFont="1" applyFill="1" applyAlignment="1">
      <alignment horizontal="center" vertical="top" wrapText="1"/>
    </xf>
    <xf numFmtId="0" fontId="25" fillId="0" borderId="0" xfId="0" applyFont="1" applyFill="1" applyBorder="1" applyAlignment="1">
      <alignment vertical="top" wrapText="1"/>
    </xf>
    <xf numFmtId="1" fontId="15" fillId="0" borderId="0" xfId="0" applyNumberFormat="1" applyFont="1" applyFill="1" applyAlignment="1">
      <alignment horizontal="center" vertical="top"/>
    </xf>
    <xf numFmtId="0" fontId="27" fillId="0" borderId="3" xfId="0" applyFont="1" applyBorder="1" applyAlignment="1" applyProtection="1">
      <alignment horizontal="left" vertical="top"/>
    </xf>
    <xf numFmtId="4" fontId="15" fillId="0" borderId="0" xfId="0" applyNumberFormat="1" applyFont="1" applyBorder="1" applyAlignment="1" applyProtection="1">
      <alignment horizontal="right" vertical="top" wrapText="1"/>
    </xf>
    <xf numFmtId="0" fontId="28" fillId="0" borderId="3" xfId="0" applyFont="1" applyBorder="1" applyAlignment="1" applyProtection="1">
      <alignment horizontal="left" vertical="top" wrapText="1"/>
    </xf>
    <xf numFmtId="0" fontId="15" fillId="0" borderId="3" xfId="0" applyFont="1" applyBorder="1" applyAlignment="1" applyProtection="1">
      <alignment horizontal="left" vertical="top" wrapText="1"/>
    </xf>
    <xf numFmtId="1" fontId="15" fillId="0" borderId="0" xfId="0" applyNumberFormat="1" applyFont="1" applyAlignment="1">
      <alignment horizontal="center" vertical="top" wrapText="1"/>
    </xf>
    <xf numFmtId="0" fontId="15" fillId="0" borderId="0" xfId="0" applyFont="1" applyBorder="1" applyAlignment="1">
      <alignment vertical="top" wrapText="1"/>
    </xf>
    <xf numFmtId="1" fontId="15" fillId="0" borderId="0" xfId="0" applyNumberFormat="1" applyFont="1" applyBorder="1" applyAlignment="1">
      <alignment horizontal="center" vertical="top" wrapText="1"/>
    </xf>
    <xf numFmtId="2" fontId="15" fillId="0" borderId="0" xfId="0" applyNumberFormat="1" applyFont="1" applyBorder="1" applyAlignment="1">
      <alignment vertical="top" wrapText="1"/>
    </xf>
    <xf numFmtId="0" fontId="15" fillId="0" borderId="0" xfId="0" applyFont="1" applyAlignment="1" applyProtection="1">
      <alignment vertical="top" wrapText="1"/>
    </xf>
    <xf numFmtId="1" fontId="23" fillId="0" borderId="0" xfId="0" applyNumberFormat="1" applyFont="1" applyAlignment="1">
      <alignment horizontal="center" vertical="top" wrapText="1"/>
    </xf>
    <xf numFmtId="0" fontId="23" fillId="0" borderId="0" xfId="0" applyFont="1" applyBorder="1" applyAlignment="1">
      <alignment vertical="top" wrapText="1"/>
    </xf>
    <xf numFmtId="2" fontId="23" fillId="0" borderId="0" xfId="0" applyNumberFormat="1" applyFont="1" applyBorder="1" applyAlignment="1">
      <alignment vertical="top" wrapText="1"/>
    </xf>
    <xf numFmtId="0" fontId="15" fillId="0" borderId="0" xfId="0" applyFont="1" applyFill="1" applyBorder="1" applyAlignment="1">
      <alignment horizontal="justify" vertical="top"/>
    </xf>
    <xf numFmtId="1" fontId="15" fillId="0" borderId="0" xfId="0" applyNumberFormat="1" applyFont="1" applyAlignment="1">
      <alignment horizontal="justify" vertical="top" wrapText="1"/>
    </xf>
    <xf numFmtId="0" fontId="30" fillId="0" borderId="0" xfId="5" applyFont="1" applyFill="1" applyAlignment="1" applyProtection="1">
      <alignment horizontal="justify"/>
    </xf>
    <xf numFmtId="0" fontId="30" fillId="0" borderId="0" xfId="5" applyFont="1" applyFill="1" applyAlignment="1" applyProtection="1">
      <alignment horizontal="justify" vertical="top"/>
    </xf>
    <xf numFmtId="1" fontId="25" fillId="0" borderId="2" xfId="0" applyNumberFormat="1" applyFont="1" applyBorder="1" applyAlignment="1">
      <alignment horizontal="center" vertical="top" wrapText="1"/>
    </xf>
    <xf numFmtId="0" fontId="13" fillId="0" borderId="0" xfId="0" applyFont="1" applyAlignment="1">
      <alignment vertical="top" wrapText="1"/>
    </xf>
    <xf numFmtId="0" fontId="15" fillId="0" borderId="0" xfId="0" applyFont="1" applyAlignment="1">
      <alignment vertical="top" wrapText="1"/>
    </xf>
    <xf numFmtId="0" fontId="15" fillId="0" borderId="0" xfId="0" applyFont="1" applyFill="1" applyBorder="1" applyAlignment="1">
      <alignment vertical="top" wrapText="1"/>
    </xf>
    <xf numFmtId="0" fontId="35" fillId="0" borderId="0" xfId="0" applyFont="1" applyFill="1" applyAlignment="1">
      <alignment horizontal="center" vertical="top"/>
    </xf>
    <xf numFmtId="0" fontId="33" fillId="0" borderId="0" xfId="0" applyFont="1" applyFill="1" applyAlignment="1">
      <alignment horizontal="center" vertical="top"/>
    </xf>
    <xf numFmtId="4" fontId="33" fillId="0" borderId="0" xfId="0" applyNumberFormat="1" applyFont="1" applyFill="1" applyAlignment="1">
      <alignment horizontal="center" vertical="top"/>
    </xf>
    <xf numFmtId="4" fontId="35" fillId="0" borderId="1" xfId="0" applyNumberFormat="1" applyFont="1" applyFill="1" applyBorder="1" applyAlignment="1">
      <alignment horizontal="center" vertical="top"/>
    </xf>
    <xf numFmtId="0" fontId="33" fillId="0" borderId="0" xfId="0" applyFont="1" applyBorder="1" applyAlignment="1" applyProtection="1">
      <alignment horizontal="justify" vertical="top" wrapText="1"/>
    </xf>
    <xf numFmtId="0" fontId="35" fillId="0" borderId="1" xfId="0" applyFont="1" applyFill="1" applyBorder="1" applyAlignment="1">
      <alignment horizontal="center" vertical="top"/>
    </xf>
    <xf numFmtId="0" fontId="33" fillId="0" borderId="0" xfId="0" applyFont="1" applyFill="1" applyBorder="1" applyAlignment="1">
      <alignment horizontal="center" vertical="top"/>
    </xf>
    <xf numFmtId="0" fontId="35" fillId="0" borderId="0" xfId="0" applyFont="1" applyFill="1" applyBorder="1" applyAlignment="1">
      <alignment horizontal="center" vertical="top"/>
    </xf>
    <xf numFmtId="0" fontId="35" fillId="0" borderId="0" xfId="0" applyFont="1" applyAlignment="1">
      <alignment vertical="top" wrapText="1"/>
    </xf>
    <xf numFmtId="0" fontId="33" fillId="0" borderId="0" xfId="0" applyFont="1" applyAlignment="1">
      <alignment vertical="top"/>
    </xf>
    <xf numFmtId="4" fontId="33" fillId="0" borderId="0" xfId="0" applyNumberFormat="1" applyFont="1" applyAlignment="1">
      <alignment vertical="top"/>
    </xf>
    <xf numFmtId="4" fontId="15" fillId="0" borderId="0" xfId="0" applyNumberFormat="1" applyFont="1" applyAlignment="1">
      <alignment vertical="top"/>
    </xf>
    <xf numFmtId="0" fontId="33" fillId="0" borderId="0" xfId="0" applyFont="1" applyAlignment="1">
      <alignment vertical="top" wrapText="1"/>
    </xf>
    <xf numFmtId="0" fontId="34" fillId="0" borderId="0" xfId="0" applyFont="1" applyAlignment="1">
      <alignment horizontal="justify" vertical="top"/>
    </xf>
    <xf numFmtId="4" fontId="33" fillId="0" borderId="0" xfId="0" applyNumberFormat="1" applyFont="1" applyAlignment="1">
      <alignment vertical="top" wrapText="1"/>
    </xf>
    <xf numFmtId="4" fontId="35" fillId="0" borderId="1" xfId="0" applyNumberFormat="1" applyFont="1" applyBorder="1" applyAlignment="1">
      <alignment vertical="top" wrapText="1"/>
    </xf>
    <xf numFmtId="4" fontId="35" fillId="0" borderId="1" xfId="0" applyNumberFormat="1" applyFont="1" applyBorder="1" applyAlignment="1">
      <alignment vertical="top"/>
    </xf>
    <xf numFmtId="4" fontId="23" fillId="0" borderId="1" xfId="0" applyNumberFormat="1" applyFont="1" applyBorder="1" applyAlignment="1">
      <alignment vertical="top"/>
    </xf>
    <xf numFmtId="0" fontId="35" fillId="0" borderId="1" xfId="0" applyFont="1" applyBorder="1" applyAlignment="1">
      <alignment vertical="top" wrapText="1"/>
    </xf>
    <xf numFmtId="0" fontId="35" fillId="0" borderId="1" xfId="0" applyFont="1" applyBorder="1" applyAlignment="1">
      <alignment vertical="top"/>
    </xf>
    <xf numFmtId="0" fontId="35" fillId="0" borderId="0" xfId="0" applyFont="1" applyAlignment="1">
      <alignment vertical="top"/>
    </xf>
    <xf numFmtId="4" fontId="35" fillId="0" borderId="0" xfId="0" applyNumberFormat="1" applyFont="1" applyAlignment="1">
      <alignment vertical="top"/>
    </xf>
    <xf numFmtId="4" fontId="23" fillId="0" borderId="0" xfId="0" applyNumberFormat="1" applyFont="1" applyAlignment="1">
      <alignment vertical="top"/>
    </xf>
    <xf numFmtId="0" fontId="33" fillId="0" borderId="1" xfId="0" applyFont="1" applyBorder="1" applyAlignment="1">
      <alignment vertical="top"/>
    </xf>
    <xf numFmtId="4" fontId="0" fillId="0" borderId="0" xfId="0" applyNumberFormat="1" applyAlignment="1">
      <alignment vertical="top"/>
    </xf>
    <xf numFmtId="0" fontId="33" fillId="0" borderId="0" xfId="0" applyFont="1" applyAlignment="1">
      <alignment horizontal="justify" vertical="top" wrapText="1"/>
    </xf>
    <xf numFmtId="0" fontId="33" fillId="0" borderId="0" xfId="0" applyFont="1" applyFill="1" applyBorder="1" applyAlignment="1">
      <alignment vertical="top" wrapText="1"/>
    </xf>
    <xf numFmtId="4" fontId="4" fillId="0" borderId="1" xfId="0" applyNumberFormat="1" applyFont="1" applyBorder="1" applyAlignment="1">
      <alignment vertical="top"/>
    </xf>
    <xf numFmtId="4" fontId="33" fillId="0" borderId="0" xfId="0" applyNumberFormat="1" applyFont="1" applyAlignment="1" applyProtection="1">
      <alignment vertical="top"/>
      <protection locked="0" hidden="1"/>
    </xf>
    <xf numFmtId="4" fontId="35" fillId="0" borderId="1" xfId="0" applyNumberFormat="1" applyFont="1" applyBorder="1" applyAlignment="1" applyProtection="1">
      <alignment vertical="top"/>
      <protection locked="0" hidden="1"/>
    </xf>
    <xf numFmtId="4" fontId="35" fillId="0" borderId="0" xfId="0" applyNumberFormat="1" applyFont="1" applyAlignment="1" applyProtection="1">
      <alignment vertical="top"/>
      <protection locked="0" hidden="1"/>
    </xf>
    <xf numFmtId="0" fontId="13" fillId="0" borderId="0" xfId="0" applyFont="1" applyFill="1" applyAlignment="1">
      <alignment horizontal="right" vertical="top" wrapText="1"/>
    </xf>
    <xf numFmtId="4" fontId="13" fillId="0" borderId="0" xfId="0" applyNumberFormat="1" applyFont="1" applyFill="1" applyAlignment="1">
      <alignment horizontal="right" vertical="top" wrapText="1"/>
    </xf>
    <xf numFmtId="4" fontId="15" fillId="0" borderId="0" xfId="0" applyNumberFormat="1" applyFont="1" applyFill="1" applyAlignment="1">
      <alignment horizontal="right" vertical="top" wrapText="1"/>
    </xf>
    <xf numFmtId="4" fontId="13" fillId="0" borderId="0" xfId="0" applyNumberFormat="1" applyFont="1" applyFill="1" applyAlignment="1">
      <alignment horizontal="right" vertical="top"/>
    </xf>
    <xf numFmtId="0" fontId="23" fillId="0" borderId="0" xfId="0" applyFont="1" applyFill="1" applyBorder="1" applyAlignment="1">
      <alignment vertical="top"/>
    </xf>
    <xf numFmtId="0" fontId="13" fillId="0" borderId="0" xfId="0" applyFont="1" applyFill="1" applyAlignment="1">
      <alignment horizontal="right" vertical="top"/>
    </xf>
    <xf numFmtId="4" fontId="15" fillId="0" borderId="0" xfId="0" applyNumberFormat="1" applyFont="1" applyFill="1" applyAlignment="1">
      <alignment horizontal="right" vertical="top"/>
    </xf>
    <xf numFmtId="4" fontId="15" fillId="0" borderId="0" xfId="0" applyNumberFormat="1" applyFont="1" applyAlignment="1">
      <alignment horizontal="right" vertical="top"/>
    </xf>
    <xf numFmtId="0" fontId="14" fillId="0" borderId="0" xfId="0" applyFont="1" applyFill="1" applyBorder="1" applyAlignment="1">
      <alignment vertical="top"/>
    </xf>
    <xf numFmtId="0" fontId="26" fillId="0" borderId="0" xfId="0" applyFont="1" applyFill="1" applyBorder="1" applyAlignment="1">
      <alignment vertical="top"/>
    </xf>
    <xf numFmtId="4" fontId="13" fillId="0" borderId="0" xfId="0" applyNumberFormat="1" applyFont="1" applyFill="1" applyBorder="1" applyAlignment="1">
      <alignment horizontal="right" vertical="top" wrapText="1"/>
    </xf>
    <xf numFmtId="4" fontId="15" fillId="0" borderId="0" xfId="0" applyNumberFormat="1" applyFont="1" applyFill="1" applyBorder="1" applyAlignment="1">
      <alignment horizontal="right" vertical="top"/>
    </xf>
    <xf numFmtId="4" fontId="15" fillId="0" borderId="0" xfId="0" applyNumberFormat="1" applyFont="1" applyBorder="1" applyAlignment="1">
      <alignment horizontal="right" vertical="top"/>
    </xf>
    <xf numFmtId="4" fontId="15" fillId="0" borderId="0" xfId="0" applyNumberFormat="1" applyFont="1" applyFill="1" applyBorder="1" applyAlignment="1" applyProtection="1">
      <alignment vertical="top"/>
      <protection locked="0"/>
    </xf>
    <xf numFmtId="4" fontId="15" fillId="0" borderId="0" xfId="0" applyNumberFormat="1" applyFont="1" applyBorder="1" applyAlignment="1" applyProtection="1">
      <alignment vertical="top"/>
    </xf>
    <xf numFmtId="0" fontId="15" fillId="0" borderId="0" xfId="0" applyFont="1" applyFill="1" applyBorder="1" applyAlignment="1">
      <alignment horizontal="center" vertical="top" wrapText="1"/>
    </xf>
    <xf numFmtId="4" fontId="15" fillId="0" borderId="0" xfId="0" applyNumberFormat="1" applyFont="1" applyFill="1" applyBorder="1" applyAlignment="1">
      <alignment horizontal="right" vertical="top" wrapText="1"/>
    </xf>
    <xf numFmtId="0" fontId="15" fillId="0" borderId="0" xfId="0" applyFont="1" applyFill="1" applyAlignment="1">
      <alignment vertical="top"/>
    </xf>
    <xf numFmtId="0" fontId="13" fillId="0" borderId="0" xfId="0" applyFont="1" applyFill="1" applyAlignment="1">
      <alignment horizontal="center" vertical="top" wrapText="1"/>
    </xf>
    <xf numFmtId="0" fontId="25" fillId="0" borderId="0" xfId="0" applyFont="1" applyFill="1" applyBorder="1" applyAlignment="1">
      <alignment vertical="top"/>
    </xf>
    <xf numFmtId="2" fontId="13" fillId="0" borderId="0" xfId="0" applyNumberFormat="1" applyFont="1" applyFill="1" applyAlignment="1">
      <alignment horizontal="center" vertical="top" wrapText="1"/>
    </xf>
    <xf numFmtId="4" fontId="15" fillId="0" borderId="0" xfId="0" applyNumberFormat="1" applyFont="1" applyAlignment="1">
      <alignment horizontal="right" vertical="top" wrapText="1"/>
    </xf>
    <xf numFmtId="2" fontId="13" fillId="0" borderId="0" xfId="0" applyNumberFormat="1" applyFont="1" applyFill="1" applyAlignment="1">
      <alignment vertical="top" wrapText="1"/>
    </xf>
    <xf numFmtId="4" fontId="15" fillId="0" borderId="0" xfId="0" applyNumberFormat="1" applyFont="1" applyBorder="1" applyAlignment="1">
      <alignment horizontal="right" vertical="top" wrapText="1"/>
    </xf>
    <xf numFmtId="2" fontId="15" fillId="0" borderId="0" xfId="0" applyNumberFormat="1" applyFont="1" applyBorder="1" applyAlignment="1">
      <alignment horizontal="center" vertical="top" wrapText="1"/>
    </xf>
    <xf numFmtId="2" fontId="24" fillId="0" borderId="2" xfId="0" applyNumberFormat="1" applyFont="1" applyBorder="1" applyAlignment="1">
      <alignment vertical="top" wrapText="1"/>
    </xf>
    <xf numFmtId="2" fontId="13" fillId="0" borderId="2" xfId="0" applyNumberFormat="1" applyFont="1" applyBorder="1" applyAlignment="1">
      <alignment horizontal="center" vertical="top" wrapText="1"/>
    </xf>
    <xf numFmtId="4" fontId="13" fillId="0" borderId="2" xfId="0" applyNumberFormat="1" applyFont="1" applyBorder="1" applyAlignment="1">
      <alignment horizontal="right" vertical="top" wrapText="1"/>
    </xf>
    <xf numFmtId="4" fontId="15" fillId="0" borderId="2" xfId="0" applyNumberFormat="1" applyFont="1" applyBorder="1" applyAlignment="1">
      <alignment horizontal="right" vertical="top" wrapText="1"/>
    </xf>
    <xf numFmtId="4" fontId="23" fillId="0" borderId="2" xfId="0" applyNumberFormat="1" applyFont="1" applyBorder="1" applyAlignment="1">
      <alignment horizontal="right" vertical="top"/>
    </xf>
    <xf numFmtId="2" fontId="24" fillId="0" borderId="0" xfId="0" applyNumberFormat="1" applyFont="1" applyBorder="1" applyAlignment="1">
      <alignment vertical="top" wrapText="1"/>
    </xf>
    <xf numFmtId="2" fontId="13" fillId="0" borderId="0" xfId="0" applyNumberFormat="1" applyFont="1" applyBorder="1" applyAlignment="1">
      <alignment horizontal="center" vertical="top" wrapText="1"/>
    </xf>
    <xf numFmtId="4" fontId="13" fillId="0" borderId="0" xfId="0" applyNumberFormat="1" applyFont="1" applyBorder="1" applyAlignment="1">
      <alignment horizontal="right" vertical="top" wrapText="1"/>
    </xf>
    <xf numFmtId="4" fontId="23" fillId="0" borderId="0" xfId="0" applyNumberFormat="1" applyFont="1" applyBorder="1" applyAlignment="1">
      <alignment horizontal="right" vertical="top" wrapText="1"/>
    </xf>
    <xf numFmtId="2" fontId="13" fillId="0" borderId="0" xfId="0" applyNumberFormat="1" applyFont="1" applyAlignment="1">
      <alignment vertical="top" wrapText="1"/>
    </xf>
    <xf numFmtId="2" fontId="13" fillId="0" borderId="0" xfId="0" applyNumberFormat="1" applyFont="1" applyAlignment="1">
      <alignment horizontal="center" vertical="top" wrapText="1"/>
    </xf>
    <xf numFmtId="4" fontId="13" fillId="0" borderId="0" xfId="0" applyNumberFormat="1" applyFont="1" applyAlignment="1">
      <alignment horizontal="right" vertical="top" wrapText="1"/>
    </xf>
    <xf numFmtId="2" fontId="15" fillId="0" borderId="0" xfId="0" applyNumberFormat="1" applyFont="1" applyAlignment="1">
      <alignment horizontal="justify" vertical="top" wrapText="1"/>
    </xf>
    <xf numFmtId="4" fontId="15" fillId="0" borderId="0" xfId="0" applyNumberFormat="1" applyFont="1" applyAlignment="1">
      <alignment horizontal="justify" vertical="top" wrapText="1"/>
    </xf>
    <xf numFmtId="0" fontId="0" fillId="0" borderId="0" xfId="0" applyAlignment="1">
      <alignment horizontal="justify" vertical="top"/>
    </xf>
    <xf numFmtId="4" fontId="13" fillId="0" borderId="0" xfId="0" applyNumberFormat="1" applyFont="1" applyAlignment="1">
      <alignment horizontal="justify" vertical="top" wrapText="1"/>
    </xf>
    <xf numFmtId="0" fontId="15" fillId="0" borderId="0" xfId="0" applyFont="1" applyBorder="1" applyAlignment="1">
      <alignment horizontal="center" vertical="top" wrapText="1"/>
    </xf>
    <xf numFmtId="0" fontId="23" fillId="0" borderId="0" xfId="0" applyFont="1" applyBorder="1" applyAlignment="1">
      <alignment horizontal="center" vertical="top" wrapText="1"/>
    </xf>
    <xf numFmtId="4" fontId="23" fillId="0" borderId="0" xfId="0" applyNumberFormat="1" applyFont="1" applyBorder="1" applyAlignment="1">
      <alignment horizontal="right" vertical="top"/>
    </xf>
    <xf numFmtId="2" fontId="23" fillId="0" borderId="0" xfId="0" applyNumberFormat="1" applyFont="1" applyBorder="1" applyAlignment="1">
      <alignment horizontal="center" vertical="top" wrapText="1"/>
    </xf>
    <xf numFmtId="2" fontId="13" fillId="0" borderId="0" xfId="0" applyNumberFormat="1" applyFont="1" applyBorder="1" applyAlignment="1">
      <alignment vertical="top" wrapText="1"/>
    </xf>
    <xf numFmtId="0" fontId="23" fillId="0" borderId="0" xfId="0" applyFont="1" applyAlignment="1">
      <alignment horizontal="justify" vertical="top"/>
    </xf>
    <xf numFmtId="0" fontId="15" fillId="0" borderId="0" xfId="0" applyFont="1" applyAlignment="1">
      <alignment horizontal="center" vertical="top" wrapText="1"/>
    </xf>
    <xf numFmtId="0" fontId="25" fillId="0" borderId="0" xfId="0" applyFont="1" applyAlignment="1">
      <alignment horizontal="justify" vertical="top"/>
    </xf>
    <xf numFmtId="0" fontId="25" fillId="0" borderId="0" xfId="0" applyFont="1" applyAlignment="1">
      <alignment horizontal="center" vertical="top" wrapText="1"/>
    </xf>
    <xf numFmtId="4" fontId="25" fillId="0" borderId="0" xfId="0" applyNumberFormat="1" applyFont="1" applyAlignment="1">
      <alignment horizontal="right" vertical="top" wrapText="1"/>
    </xf>
    <xf numFmtId="4" fontId="25" fillId="0" borderId="0" xfId="0" applyNumberFormat="1" applyFont="1" applyAlignment="1">
      <alignment horizontal="right" vertical="top"/>
    </xf>
    <xf numFmtId="0" fontId="15" fillId="0" borderId="0" xfId="0" applyFont="1" applyAlignment="1">
      <alignment horizontal="center" vertical="top"/>
    </xf>
    <xf numFmtId="0" fontId="15" fillId="0" borderId="0" xfId="0" applyFont="1" applyAlignment="1">
      <alignment vertical="top"/>
    </xf>
    <xf numFmtId="0" fontId="31" fillId="0" borderId="0" xfId="1" applyFont="1" applyFill="1" applyAlignment="1">
      <alignment vertical="top"/>
    </xf>
    <xf numFmtId="4" fontId="31" fillId="0" borderId="0" xfId="1" applyNumberFormat="1" applyFont="1" applyFill="1" applyAlignment="1">
      <alignment horizontal="right" vertical="top"/>
    </xf>
    <xf numFmtId="0" fontId="29" fillId="0" borderId="0" xfId="1" quotePrefix="1" applyFont="1" applyFill="1" applyAlignment="1">
      <alignment horizontal="left" vertical="top"/>
    </xf>
    <xf numFmtId="0" fontId="18" fillId="0" borderId="0" xfId="1" applyFont="1" applyFill="1" applyAlignment="1">
      <alignment horizontal="left" vertical="top"/>
    </xf>
    <xf numFmtId="0" fontId="17" fillId="0" borderId="0" xfId="1" applyFont="1" applyFill="1" applyAlignment="1">
      <alignment vertical="top"/>
    </xf>
    <xf numFmtId="4" fontId="17" fillId="0" borderId="0" xfId="1" applyNumberFormat="1" applyFont="1" applyFill="1" applyAlignment="1">
      <alignment horizontal="right" vertical="top"/>
    </xf>
    <xf numFmtId="4" fontId="7" fillId="0" borderId="0" xfId="0" applyNumberFormat="1" applyFont="1" applyFill="1" applyAlignment="1">
      <alignment horizontal="right" vertical="top"/>
    </xf>
    <xf numFmtId="0" fontId="19" fillId="0" borderId="0" xfId="1" applyFont="1" applyFill="1" applyAlignment="1">
      <alignment horizontal="left" vertical="top"/>
    </xf>
    <xf numFmtId="0" fontId="7" fillId="0" borderId="0" xfId="0" applyFont="1" applyFill="1" applyAlignment="1">
      <alignment vertical="top" wrapText="1"/>
    </xf>
    <xf numFmtId="0" fontId="7" fillId="0" borderId="0" xfId="0" applyFont="1" applyFill="1" applyAlignment="1">
      <alignment vertical="top"/>
    </xf>
    <xf numFmtId="0" fontId="9" fillId="0" borderId="0" xfId="0" applyFont="1" applyFill="1" applyAlignment="1">
      <alignment horizontal="justify" vertical="top"/>
    </xf>
    <xf numFmtId="0" fontId="7" fillId="0" borderId="0" xfId="0" applyFont="1" applyFill="1" applyAlignment="1">
      <alignment horizontal="center" vertical="top" wrapText="1"/>
    </xf>
    <xf numFmtId="4" fontId="7" fillId="0" borderId="0" xfId="0" applyNumberFormat="1" applyFont="1" applyFill="1" applyAlignment="1">
      <alignment horizontal="right" vertical="top" wrapText="1"/>
    </xf>
    <xf numFmtId="0" fontId="7" fillId="0" borderId="0" xfId="0" applyFont="1" applyFill="1" applyBorder="1" applyAlignment="1">
      <alignment horizontal="center" vertical="top" wrapText="1"/>
    </xf>
    <xf numFmtId="4" fontId="7" fillId="0" borderId="0" xfId="0" applyNumberFormat="1" applyFont="1" applyFill="1" applyBorder="1" applyAlignment="1">
      <alignment horizontal="right" vertical="top" wrapText="1"/>
    </xf>
    <xf numFmtId="4" fontId="7" fillId="0" borderId="0" xfId="0" applyNumberFormat="1" applyFont="1" applyFill="1" applyBorder="1" applyAlignment="1">
      <alignment horizontal="right" vertical="top"/>
    </xf>
    <xf numFmtId="0" fontId="10" fillId="0" borderId="0" xfId="0" applyFont="1" applyFill="1" applyAlignment="1">
      <alignment horizontal="right" vertical="top" wrapText="1"/>
    </xf>
    <xf numFmtId="4" fontId="10" fillId="0" borderId="0" xfId="0" applyNumberFormat="1" applyFont="1" applyFill="1" applyAlignment="1">
      <alignment horizontal="right" vertical="top" wrapText="1"/>
    </xf>
    <xf numFmtId="4" fontId="10" fillId="0" borderId="0" xfId="0" applyNumberFormat="1" applyFont="1" applyFill="1" applyAlignment="1">
      <alignment horizontal="right" vertical="top"/>
    </xf>
    <xf numFmtId="4" fontId="15" fillId="0" borderId="0" xfId="0" applyNumberFormat="1" applyFont="1" applyAlignment="1" applyProtection="1">
      <alignment horizontal="right" vertical="top" wrapText="1"/>
      <protection locked="0" hidden="1"/>
    </xf>
    <xf numFmtId="4" fontId="15" fillId="0" borderId="0" xfId="0" applyNumberFormat="1" applyFont="1" applyFill="1" applyAlignment="1" applyProtection="1">
      <alignment horizontal="right" vertical="top" wrapText="1"/>
      <protection locked="0" hidden="1"/>
    </xf>
    <xf numFmtId="4" fontId="15" fillId="0" borderId="2" xfId="0" applyNumberFormat="1" applyFont="1" applyBorder="1" applyAlignment="1" applyProtection="1">
      <alignment horizontal="right" vertical="top" wrapText="1"/>
      <protection locked="0" hidden="1"/>
    </xf>
    <xf numFmtId="4" fontId="15" fillId="0" borderId="0" xfId="0" applyNumberFormat="1" applyFont="1" applyBorder="1" applyAlignment="1" applyProtection="1">
      <alignment horizontal="right" vertical="top" wrapText="1"/>
      <protection locked="0" hidden="1"/>
    </xf>
    <xf numFmtId="4" fontId="15" fillId="0" borderId="0" xfId="0" applyNumberFormat="1" applyFont="1" applyAlignment="1" applyProtection="1">
      <alignment horizontal="justify" vertical="top" wrapText="1"/>
      <protection locked="0" hidden="1"/>
    </xf>
    <xf numFmtId="4" fontId="15" fillId="0" borderId="0" xfId="0" applyNumberFormat="1" applyFont="1" applyFill="1" applyBorder="1" applyAlignment="1" applyProtection="1">
      <alignment horizontal="right" vertical="top"/>
      <protection locked="0" hidden="1"/>
    </xf>
    <xf numFmtId="4" fontId="23" fillId="0" borderId="0" xfId="0" applyNumberFormat="1" applyFont="1" applyBorder="1" applyAlignment="1" applyProtection="1">
      <alignment horizontal="right" vertical="top"/>
      <protection locked="0" hidden="1"/>
    </xf>
    <xf numFmtId="4" fontId="15" fillId="0" borderId="0" xfId="0" applyNumberFormat="1" applyFont="1" applyBorder="1" applyAlignment="1" applyProtection="1">
      <alignment horizontal="right" vertical="top"/>
      <protection locked="0" hidden="1"/>
    </xf>
    <xf numFmtId="4" fontId="23" fillId="0" borderId="0" xfId="0" applyNumberFormat="1" applyFont="1" applyAlignment="1" applyProtection="1">
      <alignment horizontal="right" vertical="top" wrapText="1"/>
      <protection locked="0" hidden="1"/>
    </xf>
    <xf numFmtId="4" fontId="15" fillId="0" borderId="0" xfId="0" applyNumberFormat="1" applyFont="1" applyAlignment="1" applyProtection="1">
      <alignment horizontal="right" vertical="top"/>
      <protection locked="0" hidden="1"/>
    </xf>
    <xf numFmtId="4" fontId="25" fillId="0" borderId="0" xfId="0" applyNumberFormat="1" applyFont="1" applyAlignment="1" applyProtection="1">
      <alignment horizontal="right" vertical="top"/>
      <protection locked="0" hidden="1"/>
    </xf>
    <xf numFmtId="0" fontId="6" fillId="0" borderId="0" xfId="0" applyFont="1" applyAlignment="1">
      <alignment horizontal="center"/>
    </xf>
    <xf numFmtId="0" fontId="5" fillId="0" borderId="0" xfId="0" applyFont="1" applyAlignment="1">
      <alignment wrapText="1"/>
    </xf>
    <xf numFmtId="0" fontId="22" fillId="0" borderId="0" xfId="0" applyFont="1" applyAlignment="1">
      <alignment wrapText="1"/>
    </xf>
    <xf numFmtId="0" fontId="32" fillId="0" borderId="0" xfId="0" applyFont="1" applyAlignment="1">
      <alignment vertical="top" wrapText="1"/>
    </xf>
    <xf numFmtId="0" fontId="33" fillId="0" borderId="0" xfId="0" applyFont="1" applyAlignment="1">
      <alignment vertical="top" wrapText="1"/>
    </xf>
  </cellXfs>
  <cellStyles count="6">
    <cellStyle name="Navadno" xfId="0" builtinId="0"/>
    <cellStyle name="Navadno 3" xfId="5"/>
    <cellStyle name="Navadno_Župančičeva 10 12 - popis del" xfId="1"/>
    <cellStyle name="Normal_Artikli brez cen" xfId="2"/>
    <cellStyle name="Odstotek" xfId="4" builtinId="5"/>
    <cellStyle name="Vejica" xfId="3"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790575</xdr:colOff>
      <xdr:row>2</xdr:row>
      <xdr:rowOff>0</xdr:rowOff>
    </xdr:from>
    <xdr:ext cx="184731" cy="264560"/>
    <xdr:sp macro="" textlink="">
      <xdr:nvSpPr>
        <xdr:cNvPr id="2" name="PoljeZBesedilom 1"/>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790575</xdr:colOff>
      <xdr:row>2</xdr:row>
      <xdr:rowOff>0</xdr:rowOff>
    </xdr:from>
    <xdr:ext cx="184731" cy="264560"/>
    <xdr:sp macro="" textlink="">
      <xdr:nvSpPr>
        <xdr:cNvPr id="3" name="PoljeZBesedilom 2"/>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enableFormatConditionsCalculation="0">
    <tabColor indexed="57"/>
  </sheetPr>
  <dimension ref="A12:I36"/>
  <sheetViews>
    <sheetView view="pageBreakPreview" topLeftCell="A13" zoomScaleNormal="100" zoomScaleSheetLayoutView="100" workbookViewId="0">
      <selection activeCell="C24" sqref="C24"/>
    </sheetView>
  </sheetViews>
  <sheetFormatPr defaultRowHeight="18"/>
  <cols>
    <col min="1" max="1" width="15.140625" style="3" customWidth="1"/>
    <col min="2" max="16384" width="9.140625" style="3"/>
  </cols>
  <sheetData>
    <row r="12" spans="1:9" s="4" customFormat="1" ht="30">
      <c r="A12" s="212" t="s">
        <v>200</v>
      </c>
      <c r="B12" s="212"/>
      <c r="C12" s="212"/>
      <c r="D12" s="212"/>
      <c r="E12" s="212"/>
      <c r="F12" s="212"/>
      <c r="G12" s="212"/>
      <c r="H12" s="212"/>
      <c r="I12" s="212"/>
    </row>
    <row r="16" spans="1:9">
      <c r="A16" s="3" t="s">
        <v>49</v>
      </c>
      <c r="B16" s="3" t="s">
        <v>55</v>
      </c>
    </row>
    <row r="17" spans="1:9">
      <c r="B17" s="3" t="s">
        <v>201</v>
      </c>
    </row>
    <row r="19" spans="1:9">
      <c r="B19" s="3" t="s">
        <v>211</v>
      </c>
    </row>
    <row r="22" spans="1:9">
      <c r="A22" s="3" t="s">
        <v>50</v>
      </c>
      <c r="B22" s="3" t="s">
        <v>56</v>
      </c>
    </row>
    <row r="27" spans="1:9">
      <c r="A27" s="213"/>
      <c r="B27" s="213"/>
      <c r="C27" s="213"/>
      <c r="D27" s="213"/>
      <c r="E27" s="213"/>
      <c r="F27" s="213"/>
      <c r="G27" s="213"/>
      <c r="H27" s="213"/>
      <c r="I27" s="213"/>
    </row>
    <row r="28" spans="1:9">
      <c r="A28" s="213"/>
      <c r="B28" s="213"/>
      <c r="C28" s="213"/>
      <c r="D28" s="213"/>
      <c r="E28" s="213"/>
      <c r="F28" s="213"/>
      <c r="G28" s="213"/>
      <c r="H28" s="213"/>
      <c r="I28" s="213"/>
    </row>
    <row r="29" spans="1:9" ht="9" customHeight="1">
      <c r="A29" s="213"/>
      <c r="B29" s="213"/>
      <c r="C29" s="213"/>
      <c r="D29" s="213"/>
      <c r="E29" s="213"/>
      <c r="F29" s="213"/>
      <c r="G29" s="213"/>
      <c r="H29" s="213"/>
      <c r="I29" s="213"/>
    </row>
    <row r="30" spans="1:9" hidden="1">
      <c r="A30" s="213"/>
      <c r="B30" s="213"/>
      <c r="C30" s="213"/>
      <c r="D30" s="213"/>
      <c r="E30" s="213"/>
      <c r="F30" s="213"/>
      <c r="G30" s="213"/>
      <c r="H30" s="213"/>
      <c r="I30" s="213"/>
    </row>
    <row r="36" spans="1:1">
      <c r="A36" s="9">
        <v>41455</v>
      </c>
    </row>
  </sheetData>
  <mergeCells count="2">
    <mergeCell ref="A12:I12"/>
    <mergeCell ref="A27:I30"/>
  </mergeCells>
  <phoneticPr fontId="3" type="noConversion"/>
  <pageMargins left="0.75" right="0.51041666666666663" top="1" bottom="1" header="0" footer="0"/>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enableFormatConditionsCalculation="0">
    <tabColor indexed="13"/>
  </sheetPr>
  <dimension ref="A3:I33"/>
  <sheetViews>
    <sheetView tabSelected="1" showWhiteSpace="0" view="pageLayout" topLeftCell="A7" zoomScaleNormal="100" workbookViewId="0">
      <selection activeCell="G21" sqref="G21"/>
    </sheetView>
  </sheetViews>
  <sheetFormatPr defaultRowHeight="12.75"/>
  <cols>
    <col min="6" max="6" width="10.28515625" customWidth="1"/>
    <col min="7" max="7" width="28.85546875" customWidth="1"/>
    <col min="8" max="8" width="9.140625" customWidth="1"/>
  </cols>
  <sheetData>
    <row r="3" spans="1:9" ht="20.25">
      <c r="A3" s="45"/>
      <c r="B3" s="46"/>
      <c r="C3" s="46"/>
      <c r="D3" s="46"/>
      <c r="E3" s="45"/>
      <c r="F3" s="45"/>
      <c r="G3" s="45"/>
    </row>
    <row r="4" spans="1:9" s="10" customFormat="1" ht="18">
      <c r="A4" s="47"/>
      <c r="B4" s="47" t="s">
        <v>0</v>
      </c>
      <c r="C4" s="47"/>
      <c r="D4" s="47"/>
      <c r="E4" s="47"/>
      <c r="F4" s="47"/>
      <c r="G4" s="47"/>
    </row>
    <row r="5" spans="1:9" ht="18">
      <c r="A5" s="48"/>
      <c r="B5" s="48"/>
      <c r="C5" s="48"/>
      <c r="D5" s="48"/>
      <c r="E5" s="48"/>
      <c r="F5" s="48"/>
      <c r="G5" s="48"/>
      <c r="H5" s="3"/>
      <c r="I5" s="3"/>
    </row>
    <row r="6" spans="1:9" ht="18">
      <c r="A6" s="48"/>
      <c r="B6" s="48"/>
      <c r="C6" s="48"/>
      <c r="D6" s="48"/>
      <c r="E6" s="48"/>
      <c r="F6" s="48"/>
      <c r="G6" s="48"/>
      <c r="H6" s="3"/>
      <c r="I6" s="3"/>
    </row>
    <row r="7" spans="1:9" ht="18">
      <c r="A7" s="48"/>
      <c r="B7" s="48"/>
      <c r="C7" s="48"/>
      <c r="D7" s="48"/>
      <c r="E7" s="48"/>
      <c r="F7" s="48"/>
      <c r="G7" s="48"/>
      <c r="H7" s="3"/>
      <c r="I7" s="3"/>
    </row>
    <row r="8" spans="1:9" ht="18">
      <c r="A8" s="48"/>
      <c r="B8" s="48"/>
      <c r="C8" s="48"/>
      <c r="D8" s="48"/>
      <c r="E8" s="48"/>
      <c r="F8" s="48"/>
      <c r="G8" s="48"/>
      <c r="H8" s="3"/>
      <c r="I8" s="3"/>
    </row>
    <row r="9" spans="1:9" ht="18">
      <c r="A9" s="48"/>
      <c r="B9" s="48"/>
      <c r="C9" s="48"/>
      <c r="D9" s="48"/>
      <c r="E9" s="48"/>
      <c r="F9" s="48"/>
      <c r="G9" s="48"/>
      <c r="H9" s="3"/>
      <c r="I9" s="3"/>
    </row>
    <row r="10" spans="1:9" ht="18">
      <c r="A10" s="48"/>
      <c r="B10" s="48"/>
      <c r="C10" s="48"/>
      <c r="D10" s="48"/>
      <c r="E10" s="48"/>
      <c r="F10" s="48"/>
      <c r="G10" s="48"/>
      <c r="H10" s="3"/>
      <c r="I10" s="3"/>
    </row>
    <row r="11" spans="1:9" ht="18">
      <c r="A11" s="48"/>
      <c r="B11" s="48" t="s">
        <v>20</v>
      </c>
      <c r="C11" s="48"/>
      <c r="D11" s="48"/>
      <c r="E11" s="48"/>
      <c r="F11" s="48"/>
      <c r="G11" s="49">
        <f>'GRADBENA DELA REK'!C15</f>
        <v>0</v>
      </c>
      <c r="H11" s="3"/>
      <c r="I11" s="3"/>
    </row>
    <row r="12" spans="1:9" ht="18">
      <c r="A12" s="48"/>
      <c r="B12" s="48"/>
      <c r="C12" s="48"/>
      <c r="D12" s="48"/>
      <c r="E12" s="48"/>
      <c r="F12" s="48"/>
      <c r="G12" s="48"/>
      <c r="H12" s="3"/>
      <c r="I12" s="3"/>
    </row>
    <row r="13" spans="1:9" ht="18">
      <c r="A13" s="48"/>
      <c r="B13" s="48" t="s">
        <v>21</v>
      </c>
      <c r="C13" s="48"/>
      <c r="D13" s="48"/>
      <c r="E13" s="48"/>
      <c r="F13" s="48"/>
      <c r="G13" s="49">
        <f>'OBRTNIŠKA DELA REK'!F8</f>
        <v>0</v>
      </c>
      <c r="H13" s="3"/>
      <c r="I13" s="3"/>
    </row>
    <row r="14" spans="1:9" ht="18">
      <c r="A14" s="48"/>
      <c r="B14" s="48"/>
      <c r="C14" s="48"/>
      <c r="D14" s="48"/>
      <c r="E14" s="48"/>
      <c r="F14" s="48"/>
      <c r="G14" s="49"/>
      <c r="H14" s="3"/>
      <c r="I14" s="3"/>
    </row>
    <row r="15" spans="1:9" ht="18" hidden="1">
      <c r="A15" s="48"/>
      <c r="B15" s="214"/>
      <c r="C15" s="214"/>
      <c r="D15" s="214"/>
      <c r="E15" s="214"/>
      <c r="F15" s="214"/>
      <c r="G15" s="214"/>
      <c r="H15" s="7"/>
      <c r="I15" s="3"/>
    </row>
    <row r="16" spans="1:9" ht="18">
      <c r="A16" s="48"/>
      <c r="B16" s="48"/>
      <c r="C16" s="48"/>
      <c r="D16" s="48"/>
      <c r="E16" s="48"/>
      <c r="F16" s="50"/>
      <c r="G16" s="49"/>
      <c r="H16" s="8"/>
      <c r="I16" s="3"/>
    </row>
    <row r="17" spans="1:9" ht="18">
      <c r="A17" s="48"/>
      <c r="B17" s="48"/>
      <c r="C17" s="48"/>
      <c r="D17" s="48"/>
      <c r="E17" s="48"/>
      <c r="F17" s="48"/>
      <c r="G17" s="48"/>
      <c r="H17" s="8"/>
      <c r="I17" s="3"/>
    </row>
    <row r="18" spans="1:9" ht="18">
      <c r="A18" s="48"/>
      <c r="B18" s="48" t="s">
        <v>22</v>
      </c>
      <c r="C18" s="48"/>
      <c r="D18" s="48"/>
      <c r="E18" s="48"/>
      <c r="F18" s="48"/>
      <c r="G18" s="49">
        <f>SUM(G11:G16)</f>
        <v>0</v>
      </c>
      <c r="H18" s="3"/>
      <c r="I18" s="3"/>
    </row>
    <row r="19" spans="1:9" ht="18">
      <c r="A19" s="48"/>
      <c r="B19" s="48"/>
      <c r="C19" s="48"/>
      <c r="D19" s="48"/>
      <c r="E19" s="48"/>
      <c r="F19" s="48"/>
      <c r="G19" s="48"/>
      <c r="H19" s="3"/>
      <c r="I19" s="3"/>
    </row>
    <row r="20" spans="1:9" ht="18">
      <c r="A20" s="48"/>
      <c r="B20" s="48" t="s">
        <v>210</v>
      </c>
      <c r="C20" s="48"/>
      <c r="D20" s="48"/>
      <c r="E20" s="48"/>
      <c r="F20" s="48"/>
      <c r="G20" s="49">
        <f>G18*0.22</f>
        <v>0</v>
      </c>
      <c r="H20" s="3"/>
      <c r="I20" s="3"/>
    </row>
    <row r="21" spans="1:9" ht="18">
      <c r="A21" s="48"/>
      <c r="B21" s="48"/>
      <c r="C21" s="48"/>
      <c r="D21" s="48"/>
      <c r="E21" s="48"/>
      <c r="F21" s="48"/>
      <c r="G21" s="48"/>
      <c r="H21" s="3"/>
      <c r="I21" s="3"/>
    </row>
    <row r="22" spans="1:9" ht="31.5" customHeight="1" thickBot="1">
      <c r="A22" s="48"/>
      <c r="B22" s="51" t="s">
        <v>23</v>
      </c>
      <c r="C22" s="51"/>
      <c r="D22" s="51"/>
      <c r="E22" s="51"/>
      <c r="F22" s="51"/>
      <c r="G22" s="52">
        <f>G18+G20</f>
        <v>0</v>
      </c>
      <c r="H22" s="3"/>
      <c r="I22" s="3"/>
    </row>
    <row r="23" spans="1:9" ht="18">
      <c r="A23" s="48"/>
      <c r="B23" s="48"/>
      <c r="C23" s="48"/>
      <c r="D23" s="48"/>
      <c r="E23" s="48"/>
      <c r="F23" s="48"/>
      <c r="G23" s="48"/>
    </row>
    <row r="24" spans="1:9" ht="18">
      <c r="A24" s="3"/>
      <c r="B24" s="3"/>
      <c r="C24" s="3"/>
      <c r="D24" s="3"/>
      <c r="E24" s="3"/>
      <c r="F24" s="3"/>
      <c r="G24" s="3"/>
    </row>
    <row r="27" spans="1:9">
      <c r="A27" s="2"/>
      <c r="B27" s="2"/>
      <c r="C27" s="2"/>
      <c r="D27" s="2"/>
      <c r="E27" s="2"/>
      <c r="F27" s="2"/>
      <c r="G27" s="2"/>
    </row>
    <row r="28" spans="1:9">
      <c r="A28" s="2"/>
      <c r="B28" s="2"/>
      <c r="C28" s="2"/>
      <c r="D28" s="2"/>
      <c r="E28" s="2"/>
      <c r="F28" s="2"/>
      <c r="G28" s="2"/>
    </row>
    <row r="29" spans="1:9">
      <c r="A29" s="2"/>
      <c r="B29" s="40"/>
      <c r="C29" s="41"/>
      <c r="D29" s="42"/>
      <c r="E29" s="43"/>
      <c r="F29" s="39"/>
      <c r="G29" s="2"/>
    </row>
    <row r="30" spans="1:9">
      <c r="A30" s="2"/>
      <c r="B30" s="40"/>
      <c r="C30" s="44"/>
      <c r="D30" s="42"/>
      <c r="E30" s="43"/>
      <c r="F30" s="39"/>
      <c r="G30" s="2"/>
    </row>
    <row r="31" spans="1:9">
      <c r="A31" s="2"/>
      <c r="B31" s="44"/>
      <c r="C31" s="44"/>
      <c r="D31" s="44"/>
      <c r="E31" s="39"/>
      <c r="F31" s="39"/>
      <c r="G31" s="2"/>
    </row>
    <row r="32" spans="1:9">
      <c r="A32" s="2"/>
      <c r="B32" s="44"/>
      <c r="C32" s="44"/>
      <c r="D32" s="44"/>
      <c r="E32" s="39"/>
      <c r="F32" s="39"/>
      <c r="G32" s="2"/>
    </row>
    <row r="33" spans="1:7">
      <c r="A33" s="2"/>
      <c r="B33" s="44"/>
      <c r="C33" s="44"/>
      <c r="D33" s="44"/>
      <c r="E33" s="39"/>
      <c r="F33" s="39"/>
      <c r="G33" s="2"/>
    </row>
  </sheetData>
  <mergeCells count="1">
    <mergeCell ref="B15:G15"/>
  </mergeCells>
  <phoneticPr fontId="3" type="noConversion"/>
  <pageMargins left="0.70866141732283472" right="0.70866141732283472" top="0.74803149606299213" bottom="0.74803149606299213" header="0.31496062992125984" footer="0.31496062992125984"/>
  <pageSetup paperSize="9" orientation="portrait" horizontalDpi="300" verticalDpi="300" r:id="rId1"/>
  <headerFooter>
    <oddFooter>&amp;L&amp;9OCENA INVESTICIJE&amp;C&amp;9&amp;P&amp;R&amp;9PROJEKTANTSKI POPIS</oddFooter>
  </headerFooter>
</worksheet>
</file>

<file path=xl/worksheets/sheet3.xml><?xml version="1.0" encoding="utf-8"?>
<worksheet xmlns="http://schemas.openxmlformats.org/spreadsheetml/2006/main" xmlns:r="http://schemas.openxmlformats.org/officeDocument/2006/relationships">
  <sheetPr enableFormatConditionsCalculation="0">
    <tabColor indexed="23"/>
    <pageSetUpPr fitToPage="1"/>
  </sheetPr>
  <dimension ref="A1:C15"/>
  <sheetViews>
    <sheetView view="pageBreakPreview" zoomScaleNormal="100" zoomScaleSheetLayoutView="100" workbookViewId="0">
      <selection activeCell="C14" sqref="C14"/>
    </sheetView>
  </sheetViews>
  <sheetFormatPr defaultRowHeight="12.75"/>
  <cols>
    <col min="1" max="1" width="6.28515625" style="6" customWidth="1"/>
    <col min="2" max="2" width="52.42578125" customWidth="1"/>
    <col min="3" max="3" width="15.42578125" customWidth="1"/>
  </cols>
  <sheetData>
    <row r="1" spans="1:3">
      <c r="A1" s="53"/>
      <c r="B1" s="45"/>
      <c r="C1" s="45"/>
    </row>
    <row r="2" spans="1:3">
      <c r="A2" s="53"/>
      <c r="B2" s="45"/>
      <c r="C2" s="45"/>
    </row>
    <row r="3" spans="1:3" s="3" customFormat="1" ht="18">
      <c r="A3" s="54" t="s">
        <v>11</v>
      </c>
      <c r="B3" s="48" t="s">
        <v>2</v>
      </c>
      <c r="C3" s="48"/>
    </row>
    <row r="4" spans="1:3" ht="18">
      <c r="A4" s="53"/>
      <c r="B4" s="45"/>
      <c r="C4" s="48"/>
    </row>
    <row r="5" spans="1:3">
      <c r="A5" s="53"/>
      <c r="B5" s="45"/>
      <c r="C5" s="45"/>
    </row>
    <row r="6" spans="1:3">
      <c r="A6" s="53"/>
      <c r="B6" s="45"/>
      <c r="C6" s="45"/>
    </row>
    <row r="7" spans="1:3">
      <c r="A7" s="53" t="s">
        <v>12</v>
      </c>
      <c r="B7" s="45" t="s">
        <v>13</v>
      </c>
      <c r="C7" s="55">
        <f>'GRADBENA DELA POPIS'!J44</f>
        <v>0</v>
      </c>
    </row>
    <row r="8" spans="1:3">
      <c r="A8" s="53"/>
      <c r="B8" s="45"/>
      <c r="C8" s="45"/>
    </row>
    <row r="9" spans="1:3">
      <c r="A9" s="53" t="s">
        <v>14</v>
      </c>
      <c r="B9" s="45" t="s">
        <v>15</v>
      </c>
      <c r="C9" s="55">
        <f>'GRADBENA DELA POPIS'!J63</f>
        <v>0</v>
      </c>
    </row>
    <row r="10" spans="1:3">
      <c r="A10" s="53"/>
      <c r="B10" s="45"/>
      <c r="C10" s="55"/>
    </row>
    <row r="11" spans="1:3">
      <c r="A11" s="53" t="s">
        <v>18</v>
      </c>
      <c r="B11" s="45" t="s">
        <v>3</v>
      </c>
      <c r="C11" s="55">
        <f>'GRADBENA DELA POPIS'!J72</f>
        <v>0</v>
      </c>
    </row>
    <row r="12" spans="1:3">
      <c r="A12" s="53"/>
      <c r="B12" s="45"/>
      <c r="C12" s="55"/>
    </row>
    <row r="13" spans="1:3">
      <c r="A13" s="53" t="s">
        <v>41</v>
      </c>
      <c r="B13" s="45" t="s">
        <v>109</v>
      </c>
      <c r="C13" s="55">
        <f>SUM(C7:C12)*5%</f>
        <v>0</v>
      </c>
    </row>
    <row r="14" spans="1:3">
      <c r="A14" s="53"/>
      <c r="B14" s="45"/>
      <c r="C14" s="55"/>
    </row>
    <row r="15" spans="1:3" s="5" customFormat="1" ht="17.25" customHeight="1" thickBot="1">
      <c r="A15" s="56"/>
      <c r="B15" s="57" t="s">
        <v>19</v>
      </c>
      <c r="C15" s="58">
        <f>SUM(C7:C14)</f>
        <v>0</v>
      </c>
    </row>
  </sheetData>
  <phoneticPr fontId="3" type="noConversion"/>
  <pageMargins left="0.9055118110236221" right="0.31496062992125984" top="0.74803149606299213" bottom="0.74803149606299213" header="0.31496062992125984" footer="0.31496062992125984"/>
  <pageSetup paperSize="9" orientation="portrait" horizontalDpi="300" verticalDpi="300" r:id="rId1"/>
  <headerFooter>
    <oddFooter>&amp;L&amp;9OCENA INVESTICIJE&amp;C&amp;9&amp;P&amp;R&amp;9PROJEKTANTSKI POPIS</oddFooter>
  </headerFooter>
  <rowBreaks count="1" manualBreakCount="1">
    <brk id="8" max="16383" man="1"/>
  </rowBreaks>
  <colBreaks count="1" manualBreakCount="1">
    <brk id="2" max="1048575" man="1"/>
  </colBreaks>
</worksheet>
</file>

<file path=xl/worksheets/sheet4.xml><?xml version="1.0" encoding="utf-8"?>
<worksheet xmlns="http://schemas.openxmlformats.org/spreadsheetml/2006/main" xmlns:r="http://schemas.openxmlformats.org/officeDocument/2006/relationships">
  <sheetPr enableFormatConditionsCalculation="0">
    <tabColor indexed="22"/>
  </sheetPr>
  <dimension ref="A1:J122"/>
  <sheetViews>
    <sheetView view="pageBreakPreview" topLeftCell="A34" zoomScale="140" zoomScaleNormal="100" zoomScaleSheetLayoutView="140" workbookViewId="0">
      <selection activeCell="I39" sqref="I39"/>
    </sheetView>
  </sheetViews>
  <sheetFormatPr defaultRowHeight="15"/>
  <cols>
    <col min="1" max="1" width="5.28515625" style="98" customWidth="1"/>
    <col min="2" max="2" width="49.85546875" style="109" customWidth="1"/>
    <col min="3" max="3" width="4.42578125" style="106" customWidth="1"/>
    <col min="4" max="4" width="10.7109375" style="107" customWidth="1"/>
    <col min="5" max="5" width="3.85546875" style="106" hidden="1" customWidth="1"/>
    <col min="6" max="6" width="2.42578125" style="106" hidden="1" customWidth="1"/>
    <col min="7" max="7" width="2.85546875" style="106" hidden="1" customWidth="1"/>
    <col min="8" max="8" width="3.42578125" style="106" hidden="1" customWidth="1"/>
    <col min="9" max="9" width="9.140625" style="107"/>
    <col min="10" max="10" width="16.28515625" style="121" customWidth="1"/>
  </cols>
  <sheetData>
    <row r="1" spans="1:10">
      <c r="A1" s="97" t="s">
        <v>12</v>
      </c>
      <c r="B1" s="105" t="s">
        <v>13</v>
      </c>
      <c r="J1" s="108"/>
    </row>
    <row r="2" spans="1:10">
      <c r="A2" s="97"/>
      <c r="B2" s="105"/>
      <c r="J2" s="108"/>
    </row>
    <row r="3" spans="1:10">
      <c r="A3" s="97"/>
      <c r="B3" s="105" t="s">
        <v>31</v>
      </c>
      <c r="J3" s="108"/>
    </row>
    <row r="4" spans="1:10">
      <c r="A4" s="97"/>
      <c r="B4" s="105"/>
      <c r="J4" s="108"/>
    </row>
    <row r="5" spans="1:10" s="1" customFormat="1" ht="30">
      <c r="A5" s="98"/>
      <c r="B5" s="109" t="s">
        <v>52</v>
      </c>
      <c r="C5" s="106"/>
      <c r="D5" s="107"/>
      <c r="E5" s="106"/>
      <c r="F5" s="106"/>
      <c r="G5" s="106"/>
      <c r="H5" s="106"/>
      <c r="I5" s="107"/>
      <c r="J5" s="108"/>
    </row>
    <row r="6" spans="1:10" s="1" customFormat="1">
      <c r="A6" s="98"/>
      <c r="B6" s="109" t="s">
        <v>199</v>
      </c>
      <c r="C6" s="106"/>
      <c r="D6" s="107"/>
      <c r="E6" s="106"/>
      <c r="F6" s="106"/>
      <c r="G6" s="106"/>
      <c r="H6" s="106"/>
      <c r="I6" s="107"/>
      <c r="J6" s="108"/>
    </row>
    <row r="7" spans="1:10" s="1" customFormat="1" ht="30">
      <c r="A7" s="98"/>
      <c r="B7" s="109" t="s">
        <v>27</v>
      </c>
      <c r="C7" s="106"/>
      <c r="D7" s="107"/>
      <c r="E7" s="106"/>
      <c r="F7" s="106"/>
      <c r="G7" s="106"/>
      <c r="H7" s="106"/>
      <c r="I7" s="107"/>
      <c r="J7" s="108"/>
    </row>
    <row r="8" spans="1:10" s="1" customFormat="1" ht="30">
      <c r="A8" s="98"/>
      <c r="B8" s="109" t="s">
        <v>28</v>
      </c>
      <c r="C8" s="106"/>
      <c r="D8" s="107"/>
      <c r="E8" s="106"/>
      <c r="F8" s="106"/>
      <c r="G8" s="106"/>
      <c r="H8" s="106"/>
      <c r="I8" s="107"/>
      <c r="J8" s="108"/>
    </row>
    <row r="9" spans="1:10" s="1" customFormat="1" ht="30">
      <c r="A9" s="98"/>
      <c r="B9" s="109" t="s">
        <v>29</v>
      </c>
      <c r="C9" s="106"/>
      <c r="D9" s="107"/>
      <c r="E9" s="106"/>
      <c r="F9" s="106"/>
      <c r="G9" s="106"/>
      <c r="H9" s="106"/>
      <c r="I9" s="107"/>
      <c r="J9" s="108"/>
    </row>
    <row r="10" spans="1:10" s="1" customFormat="1">
      <c r="A10" s="98"/>
      <c r="B10" s="109" t="s">
        <v>30</v>
      </c>
      <c r="C10" s="106"/>
      <c r="D10" s="107"/>
      <c r="E10" s="106"/>
      <c r="F10" s="106"/>
      <c r="G10" s="106"/>
      <c r="H10" s="106"/>
      <c r="I10" s="107"/>
      <c r="J10" s="108"/>
    </row>
    <row r="11" spans="1:10" s="1" customFormat="1">
      <c r="A11" s="98"/>
      <c r="B11" s="109"/>
      <c r="C11" s="106"/>
      <c r="D11" s="107"/>
      <c r="E11" s="106"/>
      <c r="F11" s="106"/>
      <c r="G11" s="106"/>
      <c r="H11" s="106"/>
      <c r="I11" s="107"/>
      <c r="J11" s="108"/>
    </row>
    <row r="12" spans="1:10" s="1" customFormat="1">
      <c r="A12" s="98"/>
      <c r="B12" s="109" t="s">
        <v>32</v>
      </c>
      <c r="C12" s="106"/>
      <c r="D12" s="107"/>
      <c r="E12" s="106"/>
      <c r="F12" s="106"/>
      <c r="G12" s="106"/>
      <c r="H12" s="106"/>
      <c r="I12" s="107"/>
      <c r="J12" s="108"/>
    </row>
    <row r="13" spans="1:10" s="1" customFormat="1">
      <c r="A13" s="98"/>
      <c r="B13" s="109" t="s">
        <v>33</v>
      </c>
      <c r="C13" s="106"/>
      <c r="D13" s="107"/>
      <c r="E13" s="106"/>
      <c r="F13" s="106"/>
      <c r="G13" s="106"/>
      <c r="H13" s="106"/>
      <c r="I13" s="107"/>
      <c r="J13" s="108"/>
    </row>
    <row r="14" spans="1:10" s="1" customFormat="1" ht="30">
      <c r="A14" s="98"/>
      <c r="B14" s="109" t="s">
        <v>34</v>
      </c>
      <c r="C14" s="106"/>
      <c r="D14" s="107"/>
      <c r="E14" s="106"/>
      <c r="F14" s="106"/>
      <c r="G14" s="106"/>
      <c r="H14" s="106"/>
      <c r="I14" s="107"/>
      <c r="J14" s="108"/>
    </row>
    <row r="15" spans="1:10" s="1" customFormat="1" ht="30">
      <c r="A15" s="98"/>
      <c r="B15" s="109" t="s">
        <v>35</v>
      </c>
      <c r="C15" s="106"/>
      <c r="D15" s="107"/>
      <c r="E15" s="106"/>
      <c r="F15" s="106"/>
      <c r="G15" s="106"/>
      <c r="H15" s="106"/>
      <c r="I15" s="107"/>
      <c r="J15" s="108"/>
    </row>
    <row r="16" spans="1:10" s="1" customFormat="1">
      <c r="A16" s="98"/>
      <c r="B16" s="109" t="s">
        <v>36</v>
      </c>
      <c r="C16" s="106"/>
      <c r="D16" s="107"/>
      <c r="E16" s="106"/>
      <c r="F16" s="106"/>
      <c r="G16" s="106"/>
      <c r="H16" s="106"/>
      <c r="I16" s="107"/>
      <c r="J16" s="108"/>
    </row>
    <row r="17" spans="1:10" s="1" customFormat="1" ht="30">
      <c r="A17" s="98"/>
      <c r="B17" s="109" t="s">
        <v>37</v>
      </c>
      <c r="C17" s="106"/>
      <c r="D17" s="107"/>
      <c r="E17" s="106"/>
      <c r="F17" s="106"/>
      <c r="G17" s="106"/>
      <c r="H17" s="106"/>
      <c r="I17" s="107"/>
      <c r="J17" s="108"/>
    </row>
    <row r="18" spans="1:10" s="1" customFormat="1">
      <c r="A18" s="98"/>
      <c r="B18" s="109" t="s">
        <v>38</v>
      </c>
      <c r="C18" s="106"/>
      <c r="D18" s="107"/>
      <c r="E18" s="106"/>
      <c r="F18" s="106"/>
      <c r="G18" s="106"/>
      <c r="H18" s="106"/>
      <c r="I18" s="107"/>
      <c r="J18" s="108"/>
    </row>
    <row r="19" spans="1:10" s="1" customFormat="1" ht="30">
      <c r="A19" s="98"/>
      <c r="B19" s="109" t="s">
        <v>39</v>
      </c>
      <c r="C19" s="106"/>
      <c r="D19" s="107"/>
      <c r="E19" s="106"/>
      <c r="F19" s="106"/>
      <c r="G19" s="106"/>
      <c r="H19" s="106"/>
      <c r="I19" s="107"/>
      <c r="J19" s="108"/>
    </row>
    <row r="20" spans="1:10" s="1" customFormat="1" ht="30">
      <c r="A20" s="98"/>
      <c r="B20" s="109" t="s">
        <v>40</v>
      </c>
      <c r="C20" s="106"/>
      <c r="D20" s="107"/>
      <c r="E20" s="106"/>
      <c r="F20" s="106"/>
      <c r="G20" s="106"/>
      <c r="H20" s="106"/>
      <c r="I20" s="107"/>
      <c r="J20" s="108"/>
    </row>
    <row r="21" spans="1:10" s="1" customFormat="1">
      <c r="A21" s="98"/>
      <c r="B21" s="109"/>
      <c r="C21" s="106"/>
      <c r="D21" s="107"/>
      <c r="E21" s="106"/>
      <c r="F21" s="106"/>
      <c r="G21" s="106"/>
      <c r="H21" s="106"/>
      <c r="I21" s="107"/>
      <c r="J21" s="108"/>
    </row>
    <row r="22" spans="1:10" s="1" customFormat="1">
      <c r="A22" s="98"/>
      <c r="B22" s="110" t="s">
        <v>57</v>
      </c>
      <c r="C22" s="106"/>
      <c r="D22" s="107"/>
      <c r="E22" s="106"/>
      <c r="F22" s="106"/>
      <c r="G22" s="106"/>
      <c r="H22" s="106"/>
      <c r="I22" s="107"/>
      <c r="J22" s="108"/>
    </row>
    <row r="23" spans="1:10" s="1" customFormat="1" ht="30">
      <c r="A23" s="98"/>
      <c r="B23" s="110" t="s">
        <v>203</v>
      </c>
      <c r="C23" s="106"/>
      <c r="D23" s="107"/>
      <c r="E23" s="106"/>
      <c r="F23" s="106"/>
      <c r="G23" s="106"/>
      <c r="H23" s="106"/>
      <c r="I23" s="107"/>
      <c r="J23" s="108"/>
    </row>
    <row r="24" spans="1:10" s="1" customFormat="1" ht="30">
      <c r="A24" s="98"/>
      <c r="B24" s="110" t="s">
        <v>204</v>
      </c>
      <c r="C24" s="106"/>
      <c r="D24" s="107"/>
      <c r="E24" s="106"/>
      <c r="F24" s="106"/>
      <c r="G24" s="106"/>
      <c r="H24" s="106"/>
      <c r="I24" s="107"/>
      <c r="J24" s="108"/>
    </row>
    <row r="25" spans="1:10" s="1" customFormat="1" ht="30">
      <c r="A25" s="98"/>
      <c r="B25" s="110" t="s">
        <v>205</v>
      </c>
      <c r="C25" s="106"/>
      <c r="D25" s="107"/>
      <c r="E25" s="106"/>
      <c r="F25" s="106"/>
      <c r="G25" s="106"/>
      <c r="H25" s="106"/>
      <c r="I25" s="107"/>
      <c r="J25" s="108"/>
    </row>
    <row r="26" spans="1:10" s="1" customFormat="1">
      <c r="A26" s="98"/>
      <c r="B26" s="110"/>
      <c r="C26" s="106"/>
      <c r="D26" s="107"/>
      <c r="E26" s="106"/>
      <c r="F26" s="106"/>
      <c r="G26" s="106"/>
      <c r="H26" s="106"/>
      <c r="I26" s="107"/>
      <c r="J26" s="108"/>
    </row>
    <row r="27" spans="1:10" s="1" customFormat="1">
      <c r="A27" s="98"/>
      <c r="B27" s="215" t="s">
        <v>202</v>
      </c>
      <c r="C27" s="106"/>
      <c r="D27" s="107"/>
      <c r="E27" s="106"/>
      <c r="F27" s="106"/>
      <c r="G27" s="106"/>
      <c r="H27" s="106"/>
      <c r="I27" s="107"/>
      <c r="J27" s="108"/>
    </row>
    <row r="28" spans="1:10" s="1" customFormat="1">
      <c r="A28" s="98"/>
      <c r="B28" s="216"/>
      <c r="C28" s="106"/>
      <c r="D28" s="107"/>
      <c r="E28" s="106"/>
      <c r="F28" s="106"/>
      <c r="G28" s="106"/>
      <c r="H28" s="106"/>
      <c r="I28" s="107"/>
      <c r="J28" s="108"/>
    </row>
    <row r="29" spans="1:10" s="1" customFormat="1">
      <c r="A29" s="98"/>
      <c r="B29" s="216"/>
      <c r="C29" s="106"/>
      <c r="D29" s="107"/>
      <c r="E29" s="106"/>
      <c r="F29" s="106"/>
      <c r="G29" s="106"/>
      <c r="H29" s="106"/>
      <c r="I29" s="107"/>
      <c r="J29" s="108"/>
    </row>
    <row r="30" spans="1:10" s="1" customFormat="1">
      <c r="A30" s="98"/>
      <c r="B30" s="216"/>
      <c r="C30" s="106"/>
      <c r="D30" s="107"/>
      <c r="E30" s="106"/>
      <c r="F30" s="106"/>
      <c r="G30" s="106"/>
      <c r="H30" s="106"/>
      <c r="I30" s="107"/>
      <c r="J30" s="108"/>
    </row>
    <row r="31" spans="1:10" s="1" customFormat="1">
      <c r="A31" s="98"/>
      <c r="B31" s="216"/>
      <c r="C31" s="106"/>
      <c r="D31" s="107"/>
      <c r="E31" s="106"/>
      <c r="F31" s="106"/>
      <c r="G31" s="106"/>
      <c r="H31" s="106"/>
      <c r="I31" s="107"/>
      <c r="J31" s="108"/>
    </row>
    <row r="32" spans="1:10" s="1" customFormat="1">
      <c r="A32" s="98"/>
      <c r="B32" s="216"/>
      <c r="C32" s="106"/>
      <c r="D32" s="107"/>
      <c r="E32" s="106"/>
      <c r="F32" s="106"/>
      <c r="G32" s="106"/>
      <c r="H32" s="106"/>
      <c r="I32" s="107"/>
      <c r="J32" s="108"/>
    </row>
    <row r="33" spans="1:10" s="1" customFormat="1" ht="65.25" customHeight="1">
      <c r="A33" s="98"/>
      <c r="B33" s="216"/>
      <c r="C33" s="106"/>
      <c r="D33" s="107"/>
      <c r="E33" s="106"/>
      <c r="F33" s="106"/>
      <c r="G33" s="106"/>
      <c r="H33" s="106"/>
      <c r="I33" s="107"/>
      <c r="J33" s="108"/>
    </row>
    <row r="34" spans="1:10" s="1" customFormat="1">
      <c r="A34" s="98"/>
      <c r="B34" s="110"/>
      <c r="C34" s="106"/>
      <c r="D34" s="107"/>
      <c r="E34" s="106"/>
      <c r="F34" s="106"/>
      <c r="G34" s="106"/>
      <c r="H34" s="106"/>
      <c r="I34" s="107"/>
      <c r="J34" s="108"/>
    </row>
    <row r="35" spans="1:10">
      <c r="J35" s="108"/>
    </row>
    <row r="36" spans="1:10" ht="17.25" customHeight="1">
      <c r="A36" s="99" t="s">
        <v>4</v>
      </c>
      <c r="B36" s="111" t="s">
        <v>5</v>
      </c>
      <c r="C36" s="107"/>
      <c r="E36" s="107"/>
      <c r="F36" s="107"/>
      <c r="G36" s="107"/>
      <c r="H36" s="107"/>
      <c r="J36" s="108"/>
    </row>
    <row r="37" spans="1:10" ht="15.75" customHeight="1">
      <c r="A37" s="99"/>
      <c r="B37" s="111" t="s">
        <v>6</v>
      </c>
      <c r="C37" s="107"/>
      <c r="E37" s="107"/>
      <c r="F37" s="107"/>
      <c r="G37" s="107"/>
      <c r="H37" s="107"/>
      <c r="J37" s="108"/>
    </row>
    <row r="38" spans="1:10" ht="120">
      <c r="A38" s="99"/>
      <c r="B38" s="111" t="s">
        <v>206</v>
      </c>
      <c r="C38" s="107"/>
      <c r="E38" s="107"/>
      <c r="F38" s="107"/>
      <c r="G38" s="107"/>
      <c r="H38" s="107"/>
      <c r="J38" s="108"/>
    </row>
    <row r="39" spans="1:10">
      <c r="A39" s="99"/>
      <c r="B39" s="111" t="s">
        <v>7</v>
      </c>
      <c r="C39" s="107" t="s">
        <v>53</v>
      </c>
      <c r="D39" s="107">
        <v>1</v>
      </c>
      <c r="E39" s="107"/>
      <c r="F39" s="107"/>
      <c r="G39" s="107"/>
      <c r="H39" s="107"/>
      <c r="I39" s="125"/>
      <c r="J39" s="108">
        <f>D39*I39</f>
        <v>0</v>
      </c>
    </row>
    <row r="40" spans="1:10">
      <c r="A40" s="99"/>
      <c r="B40" s="111" t="s">
        <v>1</v>
      </c>
      <c r="C40" s="107"/>
      <c r="E40" s="107"/>
      <c r="F40" s="107"/>
      <c r="G40" s="107"/>
      <c r="H40" s="107"/>
      <c r="I40" s="125"/>
      <c r="J40" s="108"/>
    </row>
    <row r="41" spans="1:10">
      <c r="A41" s="99"/>
      <c r="B41" s="111" t="s">
        <v>7</v>
      </c>
      <c r="C41" s="107" t="s">
        <v>53</v>
      </c>
      <c r="D41" s="107">
        <v>1</v>
      </c>
      <c r="E41" s="107"/>
      <c r="F41" s="107"/>
      <c r="G41" s="107"/>
      <c r="H41" s="107"/>
      <c r="I41" s="125"/>
      <c r="J41" s="108">
        <f>D41*I41</f>
        <v>0</v>
      </c>
    </row>
    <row r="42" spans="1:10">
      <c r="A42" s="99"/>
      <c r="B42" s="111"/>
      <c r="C42" s="107"/>
      <c r="E42" s="107"/>
      <c r="F42" s="107"/>
      <c r="G42" s="107"/>
      <c r="H42" s="107"/>
      <c r="I42" s="125"/>
      <c r="J42" s="108"/>
    </row>
    <row r="43" spans="1:10">
      <c r="A43" s="99"/>
      <c r="B43" s="111"/>
      <c r="C43" s="107"/>
      <c r="E43" s="107"/>
      <c r="F43" s="107"/>
      <c r="G43" s="107"/>
      <c r="H43" s="107"/>
      <c r="I43" s="125"/>
      <c r="J43" s="108"/>
    </row>
    <row r="44" spans="1:10" s="5" customFormat="1" ht="15.75" thickBot="1">
      <c r="A44" s="100"/>
      <c r="B44" s="112" t="s">
        <v>19</v>
      </c>
      <c r="C44" s="113"/>
      <c r="D44" s="113"/>
      <c r="E44" s="113"/>
      <c r="F44" s="113"/>
      <c r="G44" s="113"/>
      <c r="H44" s="113"/>
      <c r="I44" s="126"/>
      <c r="J44" s="114">
        <f>SUM(J35:J43)</f>
        <v>0</v>
      </c>
    </row>
    <row r="45" spans="1:10">
      <c r="I45" s="125"/>
      <c r="J45" s="108"/>
    </row>
    <row r="46" spans="1:10">
      <c r="I46" s="125"/>
      <c r="J46" s="108"/>
    </row>
    <row r="47" spans="1:10">
      <c r="A47" s="97" t="s">
        <v>14</v>
      </c>
      <c r="B47" s="105" t="s">
        <v>15</v>
      </c>
      <c r="I47" s="125"/>
      <c r="J47" s="108"/>
    </row>
    <row r="48" spans="1:10">
      <c r="I48" s="125"/>
      <c r="J48" s="108"/>
    </row>
    <row r="49" spans="1:10" ht="119.25" customHeight="1">
      <c r="B49" s="101" t="s">
        <v>67</v>
      </c>
      <c r="I49" s="125"/>
      <c r="J49" s="108"/>
    </row>
    <row r="50" spans="1:10" ht="30" customHeight="1">
      <c r="B50" s="101" t="s">
        <v>68</v>
      </c>
      <c r="I50" s="125"/>
      <c r="J50" s="108"/>
    </row>
    <row r="51" spans="1:10" ht="19.5" customHeight="1">
      <c r="I51" s="125"/>
      <c r="J51" s="108"/>
    </row>
    <row r="52" spans="1:10">
      <c r="I52" s="125"/>
      <c r="J52" s="108"/>
    </row>
    <row r="53" spans="1:10" ht="57.75" customHeight="1">
      <c r="A53" s="98">
        <v>1</v>
      </c>
      <c r="B53" s="109" t="s">
        <v>65</v>
      </c>
      <c r="I53" s="125"/>
      <c r="J53" s="108"/>
    </row>
    <row r="54" spans="1:10">
      <c r="C54" s="106" t="s">
        <v>9</v>
      </c>
      <c r="D54" s="107">
        <v>101.8</v>
      </c>
      <c r="I54" s="125"/>
      <c r="J54" s="108">
        <f>D54*I54</f>
        <v>0</v>
      </c>
    </row>
    <row r="55" spans="1:10">
      <c r="I55" s="125"/>
      <c r="J55" s="108"/>
    </row>
    <row r="56" spans="1:10" ht="63" customHeight="1">
      <c r="A56" s="98">
        <v>2</v>
      </c>
      <c r="B56" s="109" t="s">
        <v>66</v>
      </c>
      <c r="I56" s="125"/>
      <c r="J56" s="108"/>
    </row>
    <row r="57" spans="1:10">
      <c r="C57" s="106" t="s">
        <v>9</v>
      </c>
      <c r="D57" s="107">
        <v>360</v>
      </c>
      <c r="I57" s="125"/>
      <c r="J57" s="108">
        <f>D57*I57</f>
        <v>0</v>
      </c>
    </row>
    <row r="58" spans="1:10">
      <c r="I58" s="125"/>
      <c r="J58" s="108"/>
    </row>
    <row r="59" spans="1:10">
      <c r="I59" s="125"/>
      <c r="J59" s="108"/>
    </row>
    <row r="60" spans="1:10" ht="30">
      <c r="A60" s="98">
        <v>13</v>
      </c>
      <c r="B60" s="109" t="s">
        <v>42</v>
      </c>
      <c r="I60" s="125"/>
      <c r="J60" s="108"/>
    </row>
    <row r="61" spans="1:10">
      <c r="C61" s="106" t="s">
        <v>10</v>
      </c>
      <c r="D61" s="107">
        <v>20</v>
      </c>
      <c r="I61" s="125"/>
      <c r="J61" s="108">
        <f>D61*I61</f>
        <v>0</v>
      </c>
    </row>
    <row r="62" spans="1:10">
      <c r="I62" s="125"/>
      <c r="J62" s="108"/>
    </row>
    <row r="63" spans="1:10" ht="15.75" thickBot="1">
      <c r="A63" s="102"/>
      <c r="B63" s="115" t="s">
        <v>19</v>
      </c>
      <c r="C63" s="116"/>
      <c r="D63" s="113"/>
      <c r="E63" s="116"/>
      <c r="F63" s="116"/>
      <c r="G63" s="116"/>
      <c r="H63" s="116"/>
      <c r="I63" s="126"/>
      <c r="J63" s="114">
        <f>SUM(J52:J62)</f>
        <v>0</v>
      </c>
    </row>
    <row r="64" spans="1:10">
      <c r="I64" s="125"/>
      <c r="J64" s="108"/>
    </row>
    <row r="65" spans="1:10">
      <c r="A65" s="104" t="s">
        <v>17</v>
      </c>
      <c r="B65" s="105" t="s">
        <v>3</v>
      </c>
      <c r="C65" s="117"/>
      <c r="D65" s="118"/>
      <c r="E65" s="117"/>
      <c r="F65" s="117"/>
      <c r="G65" s="117"/>
      <c r="H65" s="117"/>
      <c r="I65" s="127"/>
      <c r="J65" s="119"/>
    </row>
    <row r="66" spans="1:10">
      <c r="I66" s="125"/>
      <c r="J66" s="108"/>
    </row>
    <row r="67" spans="1:10">
      <c r="A67" s="98">
        <v>1</v>
      </c>
      <c r="B67" s="109" t="s">
        <v>195</v>
      </c>
      <c r="I67" s="125"/>
      <c r="J67" s="108"/>
    </row>
    <row r="68" spans="1:10" ht="48" customHeight="1">
      <c r="B68" s="122" t="s">
        <v>196</v>
      </c>
      <c r="I68" s="125"/>
      <c r="J68" s="108"/>
    </row>
    <row r="69" spans="1:10">
      <c r="B69" s="123" t="s">
        <v>207</v>
      </c>
      <c r="I69" s="125"/>
      <c r="J69" s="108"/>
    </row>
    <row r="70" spans="1:10">
      <c r="C70" s="106" t="s">
        <v>9</v>
      </c>
      <c r="D70" s="107">
        <v>436</v>
      </c>
      <c r="I70" s="125"/>
      <c r="J70" s="108">
        <f>D70*I70</f>
        <v>0</v>
      </c>
    </row>
    <row r="72" spans="1:10" ht="15.75" thickBot="1">
      <c r="A72" s="103"/>
      <c r="B72" s="115" t="s">
        <v>22</v>
      </c>
      <c r="C72" s="120"/>
      <c r="D72" s="113"/>
      <c r="E72" s="116"/>
      <c r="F72" s="116"/>
      <c r="G72" s="116"/>
      <c r="H72" s="116"/>
      <c r="I72" s="113"/>
      <c r="J72" s="124">
        <f>SUM(J70:J71)</f>
        <v>0</v>
      </c>
    </row>
    <row r="73" spans="1:10">
      <c r="A73" s="104"/>
    </row>
    <row r="74" spans="1:10">
      <c r="A74" s="103"/>
    </row>
    <row r="121" spans="1:10" s="5" customFormat="1">
      <c r="A121" s="98"/>
      <c r="B121" s="109"/>
      <c r="C121" s="106"/>
      <c r="D121" s="107"/>
      <c r="E121" s="106"/>
      <c r="F121" s="106"/>
      <c r="G121" s="106"/>
      <c r="H121" s="106"/>
      <c r="I121" s="107"/>
      <c r="J121" s="121"/>
    </row>
    <row r="122" spans="1:10" s="5" customFormat="1">
      <c r="A122" s="98"/>
      <c r="B122" s="109"/>
      <c r="C122" s="106"/>
      <c r="D122" s="107"/>
      <c r="E122" s="106"/>
      <c r="F122" s="106"/>
      <c r="G122" s="106"/>
      <c r="H122" s="106"/>
      <c r="I122" s="107"/>
      <c r="J122" s="121"/>
    </row>
  </sheetData>
  <sheetProtection password="C7BA" sheet="1" objects="1" scenarios="1"/>
  <mergeCells count="1">
    <mergeCell ref="B27:B33"/>
  </mergeCells>
  <phoneticPr fontId="3" type="noConversion"/>
  <pageMargins left="0.70866141732283472" right="0.51181102362204722" top="1.1023622047244095" bottom="0.74803149606299213" header="0.31496062992125984" footer="0.31496062992125984"/>
  <pageSetup paperSize="9" scale="95" firstPageNumber="3" fitToHeight="6" orientation="portrait" useFirstPageNumber="1" horizontalDpi="300" verticalDpi="300" r:id="rId1"/>
  <headerFooter>
    <oddFooter>&amp;L&amp;9OCENA INVESTICIJE&amp;C&amp;9&amp;P&amp;R&amp;9PROJEKTANTSKI POPIS</oddFooter>
  </headerFooter>
</worksheet>
</file>

<file path=xl/worksheets/sheet5.xml><?xml version="1.0" encoding="utf-8"?>
<worksheet xmlns="http://schemas.openxmlformats.org/spreadsheetml/2006/main" xmlns:r="http://schemas.openxmlformats.org/officeDocument/2006/relationships">
  <sheetPr enableFormatConditionsCalculation="0">
    <tabColor indexed="60"/>
  </sheetPr>
  <dimension ref="A1:K33"/>
  <sheetViews>
    <sheetView view="pageBreakPreview" zoomScale="112" zoomScaleNormal="100" zoomScaleSheetLayoutView="112" workbookViewId="0">
      <selection activeCell="B15" sqref="B15"/>
    </sheetView>
  </sheetViews>
  <sheetFormatPr defaultRowHeight="18" customHeight="1"/>
  <cols>
    <col min="1" max="1" width="9.140625" style="22"/>
    <col min="2" max="2" width="41.85546875" style="17" customWidth="1"/>
    <col min="3" max="3" width="6.140625" style="17" customWidth="1"/>
    <col min="4" max="4" width="4.42578125" style="17" customWidth="1"/>
    <col min="5" max="5" width="3.85546875" style="17" customWidth="1"/>
    <col min="6" max="6" width="20.5703125" style="17" customWidth="1"/>
    <col min="7" max="16384" width="9.140625" style="17"/>
  </cols>
  <sheetData>
    <row r="1" spans="1:7" s="13" customFormat="1" ht="18" customHeight="1">
      <c r="A1" s="59" t="s">
        <v>46</v>
      </c>
      <c r="B1" s="60" t="s">
        <v>24</v>
      </c>
      <c r="C1" s="61"/>
      <c r="D1" s="61"/>
      <c r="E1" s="61"/>
      <c r="F1" s="62"/>
      <c r="G1" s="23"/>
    </row>
    <row r="2" spans="1:7" s="13" customFormat="1" ht="18" customHeight="1">
      <c r="A2" s="63"/>
      <c r="B2" s="61"/>
      <c r="C2" s="61"/>
      <c r="D2" s="61"/>
      <c r="E2" s="61"/>
      <c r="F2" s="62"/>
      <c r="G2" s="23"/>
    </row>
    <row r="3" spans="1:7" s="13" customFormat="1" ht="18" customHeight="1">
      <c r="A3" s="64" t="s">
        <v>14</v>
      </c>
      <c r="B3" s="65" t="s">
        <v>25</v>
      </c>
      <c r="C3" s="65"/>
      <c r="D3" s="66"/>
      <c r="E3" s="66"/>
      <c r="F3" s="62">
        <f>'OBRTNIŠKA DELA POPIS'!F19</f>
        <v>0</v>
      </c>
      <c r="G3" s="23"/>
    </row>
    <row r="4" spans="1:7" s="13" customFormat="1" ht="18" customHeight="1">
      <c r="A4" s="64" t="s">
        <v>16</v>
      </c>
      <c r="B4" s="65" t="s">
        <v>69</v>
      </c>
      <c r="C4" s="65"/>
      <c r="D4" s="66"/>
      <c r="E4" s="66"/>
      <c r="F4" s="62">
        <f>'OBRTNIŠKA DELA POPIS'!F117</f>
        <v>0</v>
      </c>
      <c r="G4" s="23"/>
    </row>
    <row r="5" spans="1:7" s="13" customFormat="1" ht="18" customHeight="1">
      <c r="A5" s="64" t="s">
        <v>41</v>
      </c>
      <c r="B5" s="65" t="s">
        <v>47</v>
      </c>
      <c r="C5" s="65"/>
      <c r="D5" s="66"/>
      <c r="E5" s="66"/>
      <c r="F5" s="62">
        <f>'OBRTNIŠKA DELA POPIS'!F124</f>
        <v>0</v>
      </c>
      <c r="G5" s="23"/>
    </row>
    <row r="6" spans="1:7" s="13" customFormat="1" ht="18" customHeight="1">
      <c r="A6" s="64" t="s">
        <v>107</v>
      </c>
      <c r="B6" s="94" t="s">
        <v>108</v>
      </c>
      <c r="C6" s="65"/>
      <c r="D6" s="66"/>
      <c r="E6" s="66"/>
      <c r="F6" s="62">
        <f>SUM(F3:F5)*5%</f>
        <v>0</v>
      </c>
      <c r="G6" s="23"/>
    </row>
    <row r="7" spans="1:7" s="13" customFormat="1" ht="18" customHeight="1">
      <c r="A7" s="63"/>
      <c r="B7" s="61"/>
      <c r="C7" s="61"/>
      <c r="D7" s="61"/>
      <c r="E7" s="61"/>
      <c r="F7" s="67"/>
      <c r="G7" s="23"/>
    </row>
    <row r="8" spans="1:7" s="13" customFormat="1" ht="18" customHeight="1" thickBot="1">
      <c r="A8" s="68" t="s">
        <v>46</v>
      </c>
      <c r="B8" s="69" t="s">
        <v>48</v>
      </c>
      <c r="C8" s="69"/>
      <c r="D8" s="69"/>
      <c r="E8" s="69"/>
      <c r="F8" s="70">
        <f>SUM(F3:F7)</f>
        <v>0</v>
      </c>
    </row>
    <row r="9" spans="1:7" ht="18" customHeight="1" thickTop="1">
      <c r="A9" s="71"/>
      <c r="B9" s="66"/>
      <c r="C9" s="66"/>
      <c r="D9" s="66"/>
      <c r="E9" s="66"/>
      <c r="F9" s="72"/>
      <c r="G9" s="13"/>
    </row>
    <row r="10" spans="1:7" ht="18" customHeight="1">
      <c r="A10" s="53"/>
      <c r="B10" s="45"/>
      <c r="C10" s="45"/>
      <c r="D10" s="45"/>
      <c r="E10" s="45"/>
      <c r="F10" s="73"/>
    </row>
    <row r="11" spans="1:7" ht="18" customHeight="1">
      <c r="A11" s="53"/>
      <c r="B11" s="45"/>
      <c r="C11" s="45"/>
      <c r="D11" s="45"/>
      <c r="E11" s="45"/>
      <c r="F11" s="73"/>
    </row>
    <row r="33" spans="11:11" ht="18" customHeight="1">
      <c r="K33" s="21"/>
    </row>
  </sheetData>
  <phoneticPr fontId="3" type="noConversion"/>
  <pageMargins left="0.74803149606299213" right="0.19685039370078741" top="0.39370078740157483" bottom="0.39370078740157483" header="0.51181102362204722" footer="0.31496062992125984"/>
  <pageSetup paperSize="9" firstPageNumber="9" orientation="portrait" useFirstPageNumber="1" r:id="rId1"/>
  <headerFooter>
    <oddFooter>&amp;L&amp;9OCENA INVESTICIJE&amp;C&amp;9&amp;P&amp;R&amp;9PROJEKTANTSKI  POPIS</oddFooter>
  </headerFooter>
  <rowBreaks count="1" manualBreakCount="1">
    <brk id="11" max="5" man="1"/>
  </rowBreaks>
  <colBreaks count="1" manualBreakCount="1">
    <brk id="6" max="53" man="1"/>
  </colBreaks>
</worksheet>
</file>

<file path=xl/worksheets/sheet6.xml><?xml version="1.0" encoding="utf-8"?>
<worksheet xmlns="http://schemas.openxmlformats.org/spreadsheetml/2006/main" xmlns:r="http://schemas.openxmlformats.org/officeDocument/2006/relationships">
  <sheetPr enableFormatConditionsCalculation="0">
    <tabColor indexed="52"/>
  </sheetPr>
  <dimension ref="A1:N198"/>
  <sheetViews>
    <sheetView view="pageBreakPreview" topLeftCell="A112" zoomScale="110" zoomScaleNormal="100" zoomScaleSheetLayoutView="110" workbookViewId="0">
      <selection activeCell="E122" sqref="E122"/>
    </sheetView>
  </sheetViews>
  <sheetFormatPr defaultRowHeight="14.25"/>
  <cols>
    <col min="1" max="1" width="8" style="11" customWidth="1"/>
    <col min="2" max="2" width="44" style="191" customWidth="1"/>
    <col min="3" max="3" width="8.28515625" style="198" customWidth="1"/>
    <col min="4" max="4" width="8.7109375" style="199" customWidth="1"/>
    <col min="5" max="5" width="9.5703125" style="194" customWidth="1"/>
    <col min="6" max="6" width="16.85546875" style="200" customWidth="1"/>
    <col min="7" max="7" width="14" style="12" hidden="1" customWidth="1"/>
    <col min="8" max="9" width="9.140625" style="12"/>
    <col min="10" max="10" width="6.7109375" style="12" customWidth="1"/>
    <col min="11" max="16384" width="9.140625" style="12"/>
  </cols>
  <sheetData>
    <row r="1" spans="1:8" ht="16.5">
      <c r="A1" s="74"/>
      <c r="B1" s="75" t="s">
        <v>43</v>
      </c>
      <c r="C1" s="128"/>
      <c r="D1" s="129"/>
      <c r="E1" s="130"/>
      <c r="F1" s="131"/>
      <c r="H1" s="12" t="s">
        <v>26</v>
      </c>
    </row>
    <row r="2" spans="1:8" ht="16.5">
      <c r="A2" s="74"/>
      <c r="B2" s="132"/>
      <c r="C2" s="128"/>
      <c r="D2" s="129"/>
      <c r="E2" s="130"/>
      <c r="F2" s="131"/>
    </row>
    <row r="3" spans="1:8" s="13" customFormat="1" ht="16.5">
      <c r="A3" s="76"/>
      <c r="B3" s="105" t="s">
        <v>31</v>
      </c>
      <c r="C3" s="133"/>
      <c r="D3" s="129"/>
      <c r="E3" s="134" t="s">
        <v>26</v>
      </c>
      <c r="F3" s="135"/>
      <c r="G3" s="12"/>
      <c r="H3" s="12"/>
    </row>
    <row r="4" spans="1:8" s="13" customFormat="1" ht="16.5">
      <c r="A4" s="76"/>
      <c r="B4" s="136"/>
      <c r="C4" s="137"/>
      <c r="D4" s="138"/>
      <c r="E4" s="139"/>
      <c r="F4" s="140"/>
      <c r="G4" s="12"/>
      <c r="H4" s="12"/>
    </row>
    <row r="5" spans="1:8" s="13" customFormat="1">
      <c r="A5" s="77"/>
      <c r="B5" s="215" t="s">
        <v>202</v>
      </c>
      <c r="C5" s="78"/>
      <c r="D5" s="141"/>
      <c r="E5" s="142"/>
      <c r="F5" s="140"/>
      <c r="G5" s="12"/>
      <c r="H5" s="12"/>
    </row>
    <row r="6" spans="1:8" s="13" customFormat="1">
      <c r="A6" s="79"/>
      <c r="B6" s="216"/>
      <c r="C6" s="78"/>
      <c r="D6" s="141"/>
      <c r="E6" s="142"/>
      <c r="F6" s="140"/>
      <c r="G6" s="12"/>
      <c r="H6" s="12"/>
    </row>
    <row r="7" spans="1:8" s="13" customFormat="1">
      <c r="A7" s="79"/>
      <c r="B7" s="216"/>
      <c r="C7" s="78"/>
      <c r="D7" s="141"/>
      <c r="E7" s="142"/>
      <c r="F7" s="140"/>
      <c r="G7" s="12"/>
      <c r="H7" s="12"/>
    </row>
    <row r="8" spans="1:8" s="13" customFormat="1">
      <c r="A8" s="80"/>
      <c r="B8" s="216"/>
      <c r="C8" s="78"/>
      <c r="D8" s="141"/>
      <c r="E8" s="142"/>
      <c r="F8" s="142"/>
      <c r="G8" s="12"/>
      <c r="H8" s="12"/>
    </row>
    <row r="9" spans="1:8" s="13" customFormat="1">
      <c r="A9" s="79"/>
      <c r="B9" s="216"/>
      <c r="C9" s="78"/>
      <c r="D9" s="141"/>
      <c r="E9" s="142"/>
      <c r="F9" s="140"/>
      <c r="G9" s="12"/>
      <c r="H9" s="12"/>
    </row>
    <row r="10" spans="1:8" s="13" customFormat="1">
      <c r="A10" s="79"/>
      <c r="B10" s="216"/>
      <c r="C10" s="78"/>
      <c r="D10" s="141"/>
      <c r="E10" s="142"/>
      <c r="F10" s="140"/>
      <c r="G10" s="12"/>
      <c r="H10" s="12"/>
    </row>
    <row r="11" spans="1:8" s="13" customFormat="1" ht="80.25" customHeight="1">
      <c r="A11" s="79"/>
      <c r="B11" s="216"/>
      <c r="C11" s="78"/>
      <c r="D11" s="141"/>
      <c r="E11" s="142"/>
      <c r="F11" s="142"/>
      <c r="G11" s="12"/>
      <c r="H11" s="12"/>
    </row>
    <row r="12" spans="1:8" s="16" customFormat="1" ht="18.75" customHeight="1">
      <c r="A12" s="74"/>
      <c r="B12" s="96"/>
      <c r="C12" s="143"/>
      <c r="D12" s="144"/>
      <c r="E12" s="134"/>
      <c r="F12" s="140"/>
      <c r="G12" s="14"/>
      <c r="H12" s="15"/>
    </row>
    <row r="13" spans="1:8" s="13" customFormat="1" ht="16.5">
      <c r="A13" s="81"/>
      <c r="B13" s="145"/>
      <c r="C13" s="146"/>
      <c r="D13" s="129"/>
      <c r="E13" s="135"/>
      <c r="F13" s="135"/>
      <c r="G13" s="12"/>
      <c r="H13" s="12"/>
    </row>
    <row r="14" spans="1:8" s="20" customFormat="1" ht="16.5">
      <c r="A14" s="81"/>
      <c r="B14" s="147" t="s">
        <v>51</v>
      </c>
      <c r="C14" s="148"/>
      <c r="D14" s="129"/>
      <c r="E14" s="149"/>
      <c r="F14" s="149"/>
      <c r="G14" s="19"/>
      <c r="H14" s="19"/>
    </row>
    <row r="15" spans="1:8" s="20" customFormat="1" ht="16.5">
      <c r="A15" s="81"/>
      <c r="B15" s="150"/>
      <c r="C15" s="148"/>
      <c r="D15" s="129"/>
      <c r="E15" s="149"/>
      <c r="F15" s="151"/>
      <c r="G15" s="19"/>
      <c r="H15" s="19"/>
    </row>
    <row r="16" spans="1:8" s="20" customFormat="1" ht="25.5">
      <c r="A16" s="81">
        <v>1</v>
      </c>
      <c r="B16" s="84" t="s">
        <v>58</v>
      </c>
      <c r="C16" s="152"/>
      <c r="D16" s="151"/>
      <c r="E16" s="149"/>
      <c r="F16" s="151"/>
      <c r="G16" s="19"/>
      <c r="H16" s="19"/>
    </row>
    <row r="17" spans="1:8" s="20" customFormat="1">
      <c r="A17" s="81" t="s">
        <v>26</v>
      </c>
      <c r="B17" s="84"/>
      <c r="C17" s="152" t="s">
        <v>8</v>
      </c>
      <c r="D17" s="151">
        <v>5</v>
      </c>
      <c r="E17" s="201"/>
      <c r="F17" s="142">
        <f>D17*E17</f>
        <v>0</v>
      </c>
      <c r="G17" s="19"/>
      <c r="H17" s="19"/>
    </row>
    <row r="18" spans="1:8" s="20" customFormat="1">
      <c r="A18" s="81"/>
      <c r="B18" s="84"/>
      <c r="C18" s="152"/>
      <c r="D18" s="151"/>
      <c r="E18" s="202"/>
      <c r="F18" s="151"/>
      <c r="G18" s="19"/>
      <c r="H18" s="19"/>
    </row>
    <row r="19" spans="1:8" s="20" customFormat="1" ht="17.25" thickBot="1">
      <c r="A19" s="81"/>
      <c r="B19" s="153" t="s">
        <v>22</v>
      </c>
      <c r="C19" s="154"/>
      <c r="D19" s="155"/>
      <c r="E19" s="203" t="s">
        <v>26</v>
      </c>
      <c r="F19" s="157">
        <f>SUM(F16:F18)</f>
        <v>0</v>
      </c>
      <c r="G19" s="19"/>
      <c r="H19" s="19"/>
    </row>
    <row r="20" spans="1:8" s="20" customFormat="1" ht="17.25" thickTop="1">
      <c r="A20" s="81"/>
      <c r="B20" s="158"/>
      <c r="C20" s="159"/>
      <c r="D20" s="160"/>
      <c r="E20" s="204"/>
      <c r="F20" s="161"/>
      <c r="G20" s="19"/>
      <c r="H20" s="19"/>
    </row>
    <row r="21" spans="1:8" s="20" customFormat="1" ht="16.5">
      <c r="A21" s="81"/>
      <c r="B21" s="162"/>
      <c r="C21" s="163"/>
      <c r="D21" s="164"/>
      <c r="E21" s="201"/>
      <c r="F21" s="149"/>
      <c r="G21" s="19"/>
      <c r="H21" s="19"/>
    </row>
    <row r="22" spans="1:8" s="20" customFormat="1" ht="16.5">
      <c r="A22" s="81"/>
      <c r="B22" s="147" t="s">
        <v>59</v>
      </c>
      <c r="C22" s="163"/>
      <c r="D22" s="164"/>
      <c r="E22" s="201"/>
      <c r="F22" s="149"/>
      <c r="G22" s="19"/>
      <c r="H22" s="19"/>
    </row>
    <row r="23" spans="1:8" s="20" customFormat="1" ht="14.25" customHeight="1">
      <c r="A23" s="90"/>
      <c r="B23" s="165" t="s">
        <v>61</v>
      </c>
      <c r="C23" s="165"/>
      <c r="D23" s="166"/>
      <c r="E23" s="205"/>
      <c r="F23" s="166"/>
      <c r="G23" s="19"/>
      <c r="H23" s="19"/>
    </row>
    <row r="24" spans="1:8" s="20" customFormat="1" ht="27.75" customHeight="1">
      <c r="A24" s="90"/>
      <c r="B24" s="167" t="s">
        <v>60</v>
      </c>
      <c r="C24" s="167"/>
      <c r="D24" s="166"/>
      <c r="E24" s="205"/>
      <c r="F24" s="166"/>
      <c r="G24" s="19"/>
      <c r="H24" s="19"/>
    </row>
    <row r="25" spans="1:8" s="20" customFormat="1" ht="25.5">
      <c r="A25" s="90"/>
      <c r="B25" s="167" t="s">
        <v>62</v>
      </c>
      <c r="C25" s="167"/>
      <c r="D25" s="166"/>
      <c r="E25" s="205"/>
      <c r="F25" s="166"/>
      <c r="G25" s="19"/>
      <c r="H25" s="19"/>
    </row>
    <row r="26" spans="1:8" s="20" customFormat="1" ht="29.25" customHeight="1">
      <c r="A26" s="90"/>
      <c r="B26" s="167" t="s">
        <v>63</v>
      </c>
      <c r="C26" s="167"/>
      <c r="D26" s="166"/>
      <c r="E26" s="205"/>
      <c r="F26" s="166"/>
      <c r="G26" s="19"/>
      <c r="H26" s="19"/>
    </row>
    <row r="27" spans="1:8" s="20" customFormat="1" ht="82.5" customHeight="1">
      <c r="A27" s="90"/>
      <c r="B27" s="167" t="s">
        <v>64</v>
      </c>
      <c r="C27" s="167"/>
      <c r="D27" s="166"/>
      <c r="E27" s="205"/>
      <c r="F27" s="166"/>
      <c r="G27" s="19"/>
      <c r="H27" s="19"/>
    </row>
    <row r="28" spans="1:8" s="20" customFormat="1" ht="54" customHeight="1">
      <c r="A28" s="90"/>
      <c r="B28" s="167" t="s">
        <v>198</v>
      </c>
      <c r="C28" s="167"/>
      <c r="D28" s="168"/>
      <c r="E28" s="205"/>
      <c r="F28" s="166"/>
      <c r="G28" s="19"/>
      <c r="H28" s="19"/>
    </row>
    <row r="29" spans="1:8" s="20" customFormat="1" ht="67.5" customHeight="1">
      <c r="A29" s="91"/>
      <c r="B29" s="167" t="s">
        <v>208</v>
      </c>
      <c r="C29" s="167"/>
      <c r="D29" s="168"/>
      <c r="E29" s="205"/>
      <c r="F29" s="166"/>
      <c r="G29" s="19"/>
      <c r="H29" s="19"/>
    </row>
    <row r="30" spans="1:8" s="20" customFormat="1" ht="16.5">
      <c r="A30" s="91"/>
      <c r="B30" s="167" t="s">
        <v>78</v>
      </c>
      <c r="C30" s="167"/>
      <c r="D30" s="168"/>
      <c r="E30" s="205"/>
      <c r="F30" s="166"/>
      <c r="G30" s="19"/>
      <c r="H30" s="19"/>
    </row>
    <row r="31" spans="1:8" s="20" customFormat="1" ht="15.75" customHeight="1">
      <c r="A31" s="91"/>
      <c r="B31" s="167" t="s">
        <v>79</v>
      </c>
      <c r="C31" s="167"/>
      <c r="D31" s="168"/>
      <c r="E31" s="205"/>
      <c r="F31" s="166"/>
      <c r="G31" s="19"/>
      <c r="H31" s="19"/>
    </row>
    <row r="32" spans="1:8" s="20" customFormat="1" ht="33.75" customHeight="1">
      <c r="A32" s="91"/>
      <c r="B32" s="167" t="s">
        <v>209</v>
      </c>
      <c r="C32" s="167"/>
      <c r="D32" s="168"/>
      <c r="E32" s="205"/>
      <c r="F32" s="166"/>
      <c r="G32" s="19"/>
      <c r="H32" s="19"/>
    </row>
    <row r="33" spans="1:8" s="20" customFormat="1" ht="28.5" customHeight="1">
      <c r="A33" s="91"/>
      <c r="B33" s="167" t="s">
        <v>101</v>
      </c>
      <c r="C33" s="167"/>
      <c r="D33" s="168"/>
      <c r="E33" s="205"/>
      <c r="F33" s="166"/>
      <c r="G33" s="19"/>
      <c r="H33" s="19"/>
    </row>
    <row r="34" spans="1:8" s="20" customFormat="1" ht="16.5">
      <c r="A34" s="92"/>
      <c r="B34" s="167" t="s">
        <v>80</v>
      </c>
      <c r="C34" s="167"/>
      <c r="D34" s="168"/>
      <c r="E34" s="205"/>
      <c r="F34" s="166"/>
      <c r="G34" s="19"/>
      <c r="H34" s="19"/>
    </row>
    <row r="35" spans="1:8" s="20" customFormat="1" ht="25.5">
      <c r="A35" s="92"/>
      <c r="B35" s="167" t="s">
        <v>81</v>
      </c>
      <c r="C35" s="167"/>
      <c r="D35" s="168"/>
      <c r="E35" s="205"/>
      <c r="F35" s="166"/>
      <c r="G35" s="19"/>
      <c r="H35" s="19"/>
    </row>
    <row r="36" spans="1:8" s="20" customFormat="1" ht="16.5">
      <c r="A36" s="92"/>
      <c r="B36" s="167" t="s">
        <v>82</v>
      </c>
      <c r="C36" s="167"/>
      <c r="D36" s="168"/>
      <c r="E36" s="205"/>
      <c r="F36" s="166"/>
      <c r="G36" s="19"/>
      <c r="H36" s="19"/>
    </row>
    <row r="37" spans="1:8" s="20" customFormat="1" ht="16.5">
      <c r="A37" s="92"/>
      <c r="B37" s="167" t="s">
        <v>83</v>
      </c>
      <c r="C37" s="167"/>
      <c r="D37" s="168"/>
      <c r="E37" s="205"/>
      <c r="F37" s="166"/>
      <c r="G37" s="19"/>
      <c r="H37" s="19"/>
    </row>
    <row r="38" spans="1:8" s="20" customFormat="1" ht="46.5" customHeight="1">
      <c r="A38" s="92"/>
      <c r="B38" s="167" t="s">
        <v>84</v>
      </c>
      <c r="C38" s="167"/>
      <c r="D38" s="168"/>
      <c r="E38" s="205"/>
      <c r="F38" s="166"/>
      <c r="G38" s="19"/>
      <c r="H38" s="19"/>
    </row>
    <row r="39" spans="1:8" s="20" customFormat="1" ht="43.5" customHeight="1">
      <c r="A39" s="92"/>
      <c r="B39" s="167" t="s">
        <v>106</v>
      </c>
      <c r="C39" s="167"/>
      <c r="D39" s="168"/>
      <c r="E39" s="205"/>
      <c r="F39" s="166"/>
      <c r="G39" s="19"/>
      <c r="H39" s="19"/>
    </row>
    <row r="40" spans="1:8" s="20" customFormat="1" ht="32.25" customHeight="1">
      <c r="A40" s="92"/>
      <c r="B40" s="167" t="s">
        <v>85</v>
      </c>
      <c r="C40" s="167"/>
      <c r="D40" s="168"/>
      <c r="E40" s="205"/>
      <c r="F40" s="166"/>
      <c r="G40" s="19"/>
      <c r="H40" s="19"/>
    </row>
    <row r="41" spans="1:8" s="20" customFormat="1" ht="25.5">
      <c r="A41" s="92"/>
      <c r="B41" s="167" t="s">
        <v>86</v>
      </c>
      <c r="C41" s="167"/>
      <c r="D41" s="168"/>
      <c r="E41" s="205"/>
      <c r="F41" s="166"/>
      <c r="G41" s="19"/>
      <c r="H41" s="19"/>
    </row>
    <row r="42" spans="1:8" s="20" customFormat="1" ht="28.5" customHeight="1">
      <c r="A42" s="90"/>
      <c r="B42" s="167" t="s">
        <v>197</v>
      </c>
      <c r="C42" s="167"/>
      <c r="D42" s="168"/>
      <c r="E42" s="205"/>
      <c r="F42" s="166"/>
      <c r="G42" s="19"/>
      <c r="H42" s="19"/>
    </row>
    <row r="43" spans="1:8" s="20" customFormat="1" ht="16.5">
      <c r="A43" s="81"/>
      <c r="B43" s="162"/>
      <c r="C43" s="163"/>
      <c r="D43" s="164"/>
      <c r="E43" s="201"/>
      <c r="F43" s="149"/>
      <c r="G43" s="19"/>
      <c r="H43" s="19"/>
    </row>
    <row r="44" spans="1:8" s="13" customFormat="1" ht="18.75" customHeight="1">
      <c r="A44" s="81" t="s">
        <v>70</v>
      </c>
      <c r="B44" s="82" t="s">
        <v>131</v>
      </c>
      <c r="C44" s="169" t="s">
        <v>53</v>
      </c>
      <c r="D44" s="151">
        <v>1</v>
      </c>
      <c r="E44" s="206"/>
      <c r="F44" s="142">
        <f>D44*E44</f>
        <v>0</v>
      </c>
      <c r="G44" s="12"/>
      <c r="H44" s="12"/>
    </row>
    <row r="45" spans="1:8" s="13" customFormat="1" ht="18" customHeight="1">
      <c r="A45" s="81" t="s">
        <v>71</v>
      </c>
      <c r="B45" s="82" t="s">
        <v>132</v>
      </c>
      <c r="C45" s="169" t="s">
        <v>53</v>
      </c>
      <c r="D45" s="151">
        <v>8</v>
      </c>
      <c r="E45" s="206"/>
      <c r="F45" s="142">
        <f t="shared" ref="F45:F51" si="0">D45*E45</f>
        <v>0</v>
      </c>
      <c r="G45" s="12"/>
      <c r="H45" s="12"/>
    </row>
    <row r="46" spans="1:8" s="13" customFormat="1" ht="18" customHeight="1">
      <c r="A46" s="81" t="s">
        <v>72</v>
      </c>
      <c r="B46" s="82" t="s">
        <v>133</v>
      </c>
      <c r="C46" s="169" t="s">
        <v>53</v>
      </c>
      <c r="D46" s="151">
        <v>15</v>
      </c>
      <c r="E46" s="206"/>
      <c r="F46" s="142">
        <f>D46*E46</f>
        <v>0</v>
      </c>
      <c r="G46" s="12"/>
      <c r="H46" s="12"/>
    </row>
    <row r="47" spans="1:8" s="13" customFormat="1" ht="18" customHeight="1">
      <c r="A47" s="81" t="s">
        <v>118</v>
      </c>
      <c r="B47" s="82" t="s">
        <v>133</v>
      </c>
      <c r="C47" s="169" t="s">
        <v>53</v>
      </c>
      <c r="D47" s="151">
        <v>1</v>
      </c>
      <c r="E47" s="206"/>
      <c r="F47" s="142"/>
      <c r="G47" s="12"/>
      <c r="H47" s="12"/>
    </row>
    <row r="48" spans="1:8" s="13" customFormat="1" ht="18" customHeight="1">
      <c r="A48" s="81" t="s">
        <v>119</v>
      </c>
      <c r="B48" s="82" t="s">
        <v>134</v>
      </c>
      <c r="C48" s="169" t="s">
        <v>53</v>
      </c>
      <c r="D48" s="151">
        <v>1</v>
      </c>
      <c r="E48" s="206"/>
      <c r="F48" s="142">
        <f t="shared" si="0"/>
        <v>0</v>
      </c>
      <c r="G48" s="12"/>
      <c r="H48" s="12"/>
    </row>
    <row r="49" spans="1:8" s="13" customFormat="1" ht="18" customHeight="1">
      <c r="A49" s="81" t="s">
        <v>73</v>
      </c>
      <c r="B49" s="82" t="s">
        <v>135</v>
      </c>
      <c r="C49" s="169" t="s">
        <v>53</v>
      </c>
      <c r="D49" s="151">
        <v>1</v>
      </c>
      <c r="E49" s="206"/>
      <c r="F49" s="142">
        <f t="shared" si="0"/>
        <v>0</v>
      </c>
      <c r="G49" s="12"/>
      <c r="H49" s="12"/>
    </row>
    <row r="50" spans="1:8" s="13" customFormat="1" ht="18" customHeight="1">
      <c r="A50" s="81" t="s">
        <v>74</v>
      </c>
      <c r="B50" s="82" t="s">
        <v>136</v>
      </c>
      <c r="C50" s="169" t="s">
        <v>53</v>
      </c>
      <c r="D50" s="151">
        <v>1</v>
      </c>
      <c r="E50" s="206"/>
      <c r="F50" s="142">
        <f t="shared" si="0"/>
        <v>0</v>
      </c>
      <c r="G50" s="12"/>
      <c r="H50" s="12"/>
    </row>
    <row r="51" spans="1:8" s="13" customFormat="1" ht="18" customHeight="1">
      <c r="A51" s="81" t="s">
        <v>120</v>
      </c>
      <c r="B51" s="82" t="s">
        <v>137</v>
      </c>
      <c r="C51" s="169" t="s">
        <v>53</v>
      </c>
      <c r="D51" s="151">
        <v>1</v>
      </c>
      <c r="E51" s="206"/>
      <c r="F51" s="142">
        <f t="shared" si="0"/>
        <v>0</v>
      </c>
      <c r="G51" s="12"/>
      <c r="H51" s="12"/>
    </row>
    <row r="52" spans="1:8" s="13" customFormat="1" ht="18" customHeight="1">
      <c r="A52" s="81" t="s">
        <v>75</v>
      </c>
      <c r="B52" s="82" t="s">
        <v>138</v>
      </c>
      <c r="C52" s="169" t="s">
        <v>53</v>
      </c>
      <c r="D52" s="151">
        <v>1</v>
      </c>
      <c r="E52" s="206"/>
      <c r="F52" s="142">
        <f t="shared" ref="F52:F68" si="1">D52*E52</f>
        <v>0</v>
      </c>
      <c r="G52" s="12"/>
      <c r="H52" s="12"/>
    </row>
    <row r="53" spans="1:8" s="13" customFormat="1" ht="18" customHeight="1">
      <c r="A53" s="81" t="s">
        <v>121</v>
      </c>
      <c r="B53" s="82" t="s">
        <v>139</v>
      </c>
      <c r="C53" s="169" t="s">
        <v>53</v>
      </c>
      <c r="D53" s="151">
        <v>1</v>
      </c>
      <c r="E53" s="206"/>
      <c r="F53" s="142">
        <f t="shared" si="1"/>
        <v>0</v>
      </c>
      <c r="G53" s="12"/>
      <c r="H53" s="12"/>
    </row>
    <row r="54" spans="1:8" s="13" customFormat="1" ht="18" customHeight="1">
      <c r="A54" s="81" t="s">
        <v>122</v>
      </c>
      <c r="B54" s="82" t="s">
        <v>140</v>
      </c>
      <c r="C54" s="169" t="s">
        <v>53</v>
      </c>
      <c r="D54" s="151">
        <v>1</v>
      </c>
      <c r="E54" s="206"/>
      <c r="F54" s="142">
        <f t="shared" si="1"/>
        <v>0</v>
      </c>
      <c r="G54" s="12"/>
      <c r="H54" s="12"/>
    </row>
    <row r="55" spans="1:8" s="13" customFormat="1" ht="18" customHeight="1">
      <c r="A55" s="81" t="s">
        <v>76</v>
      </c>
      <c r="B55" s="82" t="s">
        <v>141</v>
      </c>
      <c r="C55" s="169" t="s">
        <v>53</v>
      </c>
      <c r="D55" s="151">
        <v>5</v>
      </c>
      <c r="E55" s="206"/>
      <c r="F55" s="142">
        <f t="shared" si="1"/>
        <v>0</v>
      </c>
      <c r="G55" s="12"/>
      <c r="H55" s="12"/>
    </row>
    <row r="56" spans="1:8" s="13" customFormat="1" ht="18" customHeight="1">
      <c r="A56" s="81" t="s">
        <v>123</v>
      </c>
      <c r="B56" s="82" t="s">
        <v>142</v>
      </c>
      <c r="C56" s="169" t="s">
        <v>53</v>
      </c>
      <c r="D56" s="151">
        <v>3</v>
      </c>
      <c r="E56" s="206"/>
      <c r="F56" s="142">
        <f t="shared" si="1"/>
        <v>0</v>
      </c>
      <c r="G56" s="12"/>
      <c r="H56" s="12"/>
    </row>
    <row r="57" spans="1:8" s="13" customFormat="1" ht="18" customHeight="1">
      <c r="A57" s="81" t="s">
        <v>77</v>
      </c>
      <c r="B57" s="82" t="s">
        <v>143</v>
      </c>
      <c r="C57" s="169" t="s">
        <v>53</v>
      </c>
      <c r="D57" s="151">
        <v>2</v>
      </c>
      <c r="E57" s="206"/>
      <c r="F57" s="142">
        <f t="shared" si="1"/>
        <v>0</v>
      </c>
      <c r="G57" s="12"/>
      <c r="H57" s="12"/>
    </row>
    <row r="58" spans="1:8" s="13" customFormat="1" ht="18" customHeight="1">
      <c r="A58" s="81" t="s">
        <v>124</v>
      </c>
      <c r="B58" s="82" t="s">
        <v>144</v>
      </c>
      <c r="C58" s="169" t="s">
        <v>53</v>
      </c>
      <c r="D58" s="151">
        <v>1</v>
      </c>
      <c r="E58" s="206"/>
      <c r="F58" s="142">
        <f t="shared" si="1"/>
        <v>0</v>
      </c>
      <c r="G58" s="12"/>
      <c r="H58" s="12"/>
    </row>
    <row r="59" spans="1:8" s="13" customFormat="1" ht="18" customHeight="1">
      <c r="A59" s="81" t="s">
        <v>87</v>
      </c>
      <c r="B59" s="82" t="s">
        <v>145</v>
      </c>
      <c r="C59" s="169" t="s">
        <v>53</v>
      </c>
      <c r="D59" s="151">
        <v>1</v>
      </c>
      <c r="E59" s="206"/>
      <c r="F59" s="142">
        <f t="shared" si="1"/>
        <v>0</v>
      </c>
      <c r="G59" s="12"/>
      <c r="H59" s="12"/>
    </row>
    <row r="60" spans="1:8" s="13" customFormat="1" ht="18" customHeight="1">
      <c r="A60" s="81" t="s">
        <v>88</v>
      </c>
      <c r="B60" s="82" t="s">
        <v>146</v>
      </c>
      <c r="C60" s="169" t="s">
        <v>53</v>
      </c>
      <c r="D60" s="151">
        <v>1</v>
      </c>
      <c r="E60" s="206"/>
      <c r="F60" s="142">
        <f t="shared" si="1"/>
        <v>0</v>
      </c>
      <c r="G60" s="12"/>
      <c r="H60" s="12"/>
    </row>
    <row r="61" spans="1:8" s="13" customFormat="1" ht="18" customHeight="1">
      <c r="A61" s="81" t="s">
        <v>89</v>
      </c>
      <c r="B61" s="82" t="s">
        <v>147</v>
      </c>
      <c r="C61" s="169" t="s">
        <v>53</v>
      </c>
      <c r="D61" s="151">
        <v>2</v>
      </c>
      <c r="E61" s="206"/>
      <c r="F61" s="142">
        <f t="shared" si="1"/>
        <v>0</v>
      </c>
      <c r="G61" s="12"/>
      <c r="H61" s="12"/>
    </row>
    <row r="62" spans="1:8" s="13" customFormat="1" ht="18" customHeight="1">
      <c r="A62" s="81" t="s">
        <v>90</v>
      </c>
      <c r="B62" s="82" t="s">
        <v>147</v>
      </c>
      <c r="C62" s="169" t="s">
        <v>53</v>
      </c>
      <c r="D62" s="151">
        <v>2</v>
      </c>
      <c r="E62" s="206"/>
      <c r="F62" s="142">
        <f t="shared" si="1"/>
        <v>0</v>
      </c>
      <c r="G62" s="12"/>
      <c r="H62" s="12"/>
    </row>
    <row r="63" spans="1:8" s="13" customFormat="1" ht="18" customHeight="1">
      <c r="A63" s="81" t="s">
        <v>91</v>
      </c>
      <c r="B63" s="82" t="s">
        <v>132</v>
      </c>
      <c r="C63" s="169" t="s">
        <v>53</v>
      </c>
      <c r="D63" s="151">
        <v>3</v>
      </c>
      <c r="E63" s="206"/>
      <c r="F63" s="142">
        <f t="shared" si="1"/>
        <v>0</v>
      </c>
      <c r="G63" s="12"/>
      <c r="H63" s="12"/>
    </row>
    <row r="64" spans="1:8" s="13" customFormat="1" ht="18" customHeight="1">
      <c r="A64" s="81" t="s">
        <v>92</v>
      </c>
      <c r="B64" s="82" t="s">
        <v>148</v>
      </c>
      <c r="C64" s="169" t="s">
        <v>53</v>
      </c>
      <c r="D64" s="151">
        <v>2</v>
      </c>
      <c r="E64" s="206"/>
      <c r="F64" s="142">
        <f t="shared" si="1"/>
        <v>0</v>
      </c>
      <c r="G64" s="12"/>
      <c r="H64" s="12"/>
    </row>
    <row r="65" spans="1:8" s="13" customFormat="1" ht="18" customHeight="1">
      <c r="A65" s="81" t="s">
        <v>93</v>
      </c>
      <c r="B65" s="82" t="s">
        <v>149</v>
      </c>
      <c r="C65" s="169" t="s">
        <v>53</v>
      </c>
      <c r="D65" s="151">
        <v>1</v>
      </c>
      <c r="E65" s="206"/>
      <c r="F65" s="142">
        <f t="shared" si="1"/>
        <v>0</v>
      </c>
      <c r="G65" s="12"/>
      <c r="H65" s="12"/>
    </row>
    <row r="66" spans="1:8" s="13" customFormat="1" ht="18" customHeight="1">
      <c r="A66" s="81" t="s">
        <v>125</v>
      </c>
      <c r="B66" s="82" t="s">
        <v>150</v>
      </c>
      <c r="C66" s="169" t="s">
        <v>53</v>
      </c>
      <c r="D66" s="151">
        <v>1</v>
      </c>
      <c r="E66" s="206"/>
      <c r="F66" s="142">
        <f t="shared" si="1"/>
        <v>0</v>
      </c>
      <c r="G66" s="12"/>
      <c r="H66" s="12"/>
    </row>
    <row r="67" spans="1:8" s="13" customFormat="1" ht="18" customHeight="1">
      <c r="A67" s="81" t="s">
        <v>126</v>
      </c>
      <c r="B67" s="82" t="s">
        <v>151</v>
      </c>
      <c r="C67" s="169" t="s">
        <v>53</v>
      </c>
      <c r="D67" s="151">
        <v>1</v>
      </c>
      <c r="E67" s="206"/>
      <c r="F67" s="142">
        <f t="shared" si="1"/>
        <v>0</v>
      </c>
      <c r="G67" s="12"/>
      <c r="H67" s="12"/>
    </row>
    <row r="68" spans="1:8" s="13" customFormat="1" ht="18" customHeight="1">
      <c r="A68" s="81" t="s">
        <v>94</v>
      </c>
      <c r="B68" s="82" t="s">
        <v>152</v>
      </c>
      <c r="C68" s="169" t="s">
        <v>53</v>
      </c>
      <c r="D68" s="151">
        <v>1</v>
      </c>
      <c r="E68" s="206"/>
      <c r="F68" s="142">
        <f t="shared" si="1"/>
        <v>0</v>
      </c>
      <c r="G68" s="12"/>
      <c r="H68" s="12"/>
    </row>
    <row r="69" spans="1:8" s="13" customFormat="1" ht="18" customHeight="1">
      <c r="A69" s="81" t="s">
        <v>95</v>
      </c>
      <c r="B69" s="82" t="s">
        <v>153</v>
      </c>
      <c r="C69" s="169" t="s">
        <v>53</v>
      </c>
      <c r="D69" s="151">
        <v>1</v>
      </c>
      <c r="E69" s="206"/>
      <c r="F69" s="142">
        <f>D69*E69</f>
        <v>0</v>
      </c>
      <c r="G69" s="12"/>
      <c r="H69" s="12"/>
    </row>
    <row r="70" spans="1:8" s="13" customFormat="1" ht="18" customHeight="1">
      <c r="A70" s="81" t="s">
        <v>102</v>
      </c>
      <c r="B70" s="82" t="s">
        <v>154</v>
      </c>
      <c r="C70" s="169" t="s">
        <v>53</v>
      </c>
      <c r="D70" s="151">
        <v>2</v>
      </c>
      <c r="E70" s="206"/>
      <c r="F70" s="142">
        <f t="shared" ref="F70:F83" si="2">D70*E70</f>
        <v>0</v>
      </c>
      <c r="G70" s="12"/>
      <c r="H70" s="12"/>
    </row>
    <row r="71" spans="1:8" s="13" customFormat="1" ht="18" customHeight="1">
      <c r="A71" s="81" t="s">
        <v>103</v>
      </c>
      <c r="B71" s="82" t="s">
        <v>155</v>
      </c>
      <c r="C71" s="169" t="s">
        <v>53</v>
      </c>
      <c r="D71" s="151">
        <v>1</v>
      </c>
      <c r="E71" s="206"/>
      <c r="F71" s="142">
        <f t="shared" si="2"/>
        <v>0</v>
      </c>
      <c r="G71" s="12"/>
      <c r="H71" s="12"/>
    </row>
    <row r="72" spans="1:8" s="13" customFormat="1" ht="18" customHeight="1">
      <c r="A72" s="81" t="s">
        <v>127</v>
      </c>
      <c r="B72" s="82" t="s">
        <v>156</v>
      </c>
      <c r="C72" s="169" t="s">
        <v>53</v>
      </c>
      <c r="D72" s="151">
        <v>1</v>
      </c>
      <c r="E72" s="206"/>
      <c r="F72" s="142">
        <f t="shared" si="2"/>
        <v>0</v>
      </c>
      <c r="G72" s="12"/>
      <c r="H72" s="12"/>
    </row>
    <row r="73" spans="1:8" s="13" customFormat="1" ht="18" customHeight="1">
      <c r="A73" s="81" t="s">
        <v>110</v>
      </c>
      <c r="B73" s="82" t="s">
        <v>157</v>
      </c>
      <c r="C73" s="169" t="s">
        <v>53</v>
      </c>
      <c r="D73" s="151">
        <v>6</v>
      </c>
      <c r="E73" s="206"/>
      <c r="F73" s="142">
        <f t="shared" si="2"/>
        <v>0</v>
      </c>
      <c r="G73" s="12"/>
      <c r="H73" s="12"/>
    </row>
    <row r="74" spans="1:8" s="13" customFormat="1" ht="18" customHeight="1">
      <c r="A74" s="81" t="s">
        <v>111</v>
      </c>
      <c r="B74" s="82" t="s">
        <v>158</v>
      </c>
      <c r="C74" s="169" t="s">
        <v>53</v>
      </c>
      <c r="D74" s="151">
        <v>2</v>
      </c>
      <c r="E74" s="206"/>
      <c r="F74" s="142">
        <f t="shared" si="2"/>
        <v>0</v>
      </c>
      <c r="G74" s="12"/>
      <c r="H74" s="12"/>
    </row>
    <row r="75" spans="1:8" s="13" customFormat="1" ht="18" customHeight="1">
      <c r="A75" s="81" t="s">
        <v>128</v>
      </c>
      <c r="B75" s="82" t="s">
        <v>159</v>
      </c>
      <c r="C75" s="169" t="s">
        <v>53</v>
      </c>
      <c r="D75" s="151">
        <v>2</v>
      </c>
      <c r="E75" s="206"/>
      <c r="F75" s="142">
        <f t="shared" si="2"/>
        <v>0</v>
      </c>
      <c r="G75" s="12"/>
      <c r="H75" s="12"/>
    </row>
    <row r="76" spans="1:8" s="13" customFormat="1" ht="18" customHeight="1">
      <c r="A76" s="81"/>
      <c r="B76" s="82"/>
      <c r="C76" s="169"/>
      <c r="D76" s="151"/>
      <c r="E76" s="206"/>
      <c r="F76" s="142"/>
      <c r="G76" s="12"/>
      <c r="H76" s="12"/>
    </row>
    <row r="77" spans="1:8" s="13" customFormat="1" ht="18" customHeight="1">
      <c r="A77" s="81" t="s">
        <v>112</v>
      </c>
      <c r="B77" s="82" t="s">
        <v>160</v>
      </c>
      <c r="C77" s="169" t="s">
        <v>53</v>
      </c>
      <c r="D77" s="151">
        <v>1</v>
      </c>
      <c r="E77" s="206"/>
      <c r="F77" s="142">
        <f t="shared" si="2"/>
        <v>0</v>
      </c>
      <c r="G77" s="12"/>
      <c r="H77" s="12"/>
    </row>
    <row r="78" spans="1:8" s="13" customFormat="1" ht="18" customHeight="1">
      <c r="A78" s="81" t="s">
        <v>113</v>
      </c>
      <c r="B78" s="82" t="s">
        <v>161</v>
      </c>
      <c r="C78" s="169" t="s">
        <v>53</v>
      </c>
      <c r="D78" s="151">
        <v>2</v>
      </c>
      <c r="E78" s="206"/>
      <c r="F78" s="142">
        <f t="shared" si="2"/>
        <v>0</v>
      </c>
      <c r="G78" s="12"/>
      <c r="H78" s="12"/>
    </row>
    <row r="79" spans="1:8" s="13" customFormat="1" ht="18" customHeight="1">
      <c r="A79" s="81" t="s">
        <v>114</v>
      </c>
      <c r="B79" s="82" t="s">
        <v>162</v>
      </c>
      <c r="C79" s="169" t="s">
        <v>53</v>
      </c>
      <c r="D79" s="151">
        <v>6</v>
      </c>
      <c r="E79" s="206"/>
      <c r="F79" s="142">
        <f t="shared" si="2"/>
        <v>0</v>
      </c>
      <c r="G79" s="12"/>
      <c r="H79" s="12"/>
    </row>
    <row r="80" spans="1:8" s="13" customFormat="1" ht="18" customHeight="1">
      <c r="A80" s="81" t="s">
        <v>130</v>
      </c>
      <c r="B80" s="82" t="s">
        <v>163</v>
      </c>
      <c r="C80" s="169" t="s">
        <v>53</v>
      </c>
      <c r="D80" s="151">
        <v>2</v>
      </c>
      <c r="E80" s="206"/>
      <c r="F80" s="142">
        <f t="shared" si="2"/>
        <v>0</v>
      </c>
      <c r="G80" s="12"/>
      <c r="H80" s="12"/>
    </row>
    <row r="81" spans="1:14" s="13" customFormat="1" ht="18" customHeight="1">
      <c r="A81" s="81" t="s">
        <v>115</v>
      </c>
      <c r="B81" s="82" t="s">
        <v>164</v>
      </c>
      <c r="C81" s="169" t="s">
        <v>53</v>
      </c>
      <c r="D81" s="151">
        <v>6</v>
      </c>
      <c r="E81" s="206"/>
      <c r="F81" s="142">
        <f t="shared" si="2"/>
        <v>0</v>
      </c>
      <c r="G81" s="12"/>
      <c r="H81" s="12"/>
    </row>
    <row r="82" spans="1:14" s="13" customFormat="1" ht="18" customHeight="1">
      <c r="A82" s="81" t="s">
        <v>116</v>
      </c>
      <c r="B82" s="82" t="s">
        <v>162</v>
      </c>
      <c r="C82" s="169" t="s">
        <v>53</v>
      </c>
      <c r="D82" s="151">
        <v>2</v>
      </c>
      <c r="E82" s="206"/>
      <c r="F82" s="142">
        <f t="shared" si="2"/>
        <v>0</v>
      </c>
      <c r="G82" s="12"/>
      <c r="H82" s="12"/>
    </row>
    <row r="83" spans="1:14" s="13" customFormat="1" ht="18" customHeight="1">
      <c r="A83" s="81" t="s">
        <v>117</v>
      </c>
      <c r="B83" s="82" t="s">
        <v>165</v>
      </c>
      <c r="C83" s="169" t="s">
        <v>53</v>
      </c>
      <c r="D83" s="151">
        <v>2</v>
      </c>
      <c r="E83" s="206"/>
      <c r="F83" s="142">
        <f t="shared" si="2"/>
        <v>0</v>
      </c>
      <c r="G83" s="12"/>
      <c r="H83" s="12"/>
    </row>
    <row r="84" spans="1:14" s="13" customFormat="1" ht="18" customHeight="1">
      <c r="A84" s="81"/>
      <c r="B84" s="82"/>
      <c r="C84" s="169"/>
      <c r="D84" s="151"/>
      <c r="E84" s="206"/>
      <c r="F84" s="142"/>
      <c r="G84" s="12"/>
      <c r="H84" s="12"/>
    </row>
    <row r="85" spans="1:14" s="13" customFormat="1" ht="29.25" customHeight="1">
      <c r="A85" s="81" t="s">
        <v>129</v>
      </c>
      <c r="B85" s="82" t="s">
        <v>194</v>
      </c>
      <c r="C85" s="169"/>
      <c r="D85" s="151"/>
      <c r="E85" s="206"/>
      <c r="F85" s="142"/>
      <c r="G85" s="12"/>
      <c r="H85" s="12"/>
    </row>
    <row r="86" spans="1:14" s="13" customFormat="1" ht="18" customHeight="1">
      <c r="A86" s="81" t="s">
        <v>166</v>
      </c>
      <c r="B86" s="82" t="s">
        <v>169</v>
      </c>
      <c r="C86" s="169" t="s">
        <v>53</v>
      </c>
      <c r="D86" s="151">
        <v>5</v>
      </c>
      <c r="E86" s="206"/>
      <c r="F86" s="142">
        <f>D86*E86</f>
        <v>0</v>
      </c>
      <c r="G86" s="12"/>
      <c r="H86" s="12"/>
    </row>
    <row r="87" spans="1:14" s="13" customFormat="1" ht="18" customHeight="1">
      <c r="A87" s="81" t="s">
        <v>167</v>
      </c>
      <c r="B87" s="82" t="s">
        <v>170</v>
      </c>
      <c r="C87" s="169" t="s">
        <v>53</v>
      </c>
      <c r="D87" s="151">
        <v>2</v>
      </c>
      <c r="E87" s="206"/>
      <c r="F87" s="142">
        <f>D87*E87</f>
        <v>0</v>
      </c>
      <c r="G87" s="12"/>
      <c r="H87" s="12"/>
    </row>
    <row r="88" spans="1:14" s="13" customFormat="1" ht="18" customHeight="1">
      <c r="A88" s="81" t="s">
        <v>168</v>
      </c>
      <c r="B88" s="82" t="s">
        <v>171</v>
      </c>
      <c r="C88" s="169" t="s">
        <v>53</v>
      </c>
      <c r="D88" s="151">
        <v>1</v>
      </c>
      <c r="E88" s="206"/>
      <c r="F88" s="142">
        <f>D88*E88</f>
        <v>0</v>
      </c>
      <c r="G88" s="12"/>
      <c r="H88" s="12"/>
    </row>
    <row r="89" spans="1:14" s="13" customFormat="1" ht="18" customHeight="1">
      <c r="A89" s="81"/>
      <c r="B89" s="96"/>
      <c r="C89" s="169"/>
      <c r="D89" s="151"/>
      <c r="E89" s="206"/>
      <c r="F89" s="140"/>
      <c r="G89" s="12"/>
      <c r="H89" s="12"/>
    </row>
    <row r="90" spans="1:14" s="13" customFormat="1" ht="104.25" customHeight="1">
      <c r="A90" s="81">
        <v>2</v>
      </c>
      <c r="B90" s="85" t="s">
        <v>105</v>
      </c>
      <c r="C90" s="169"/>
      <c r="D90" s="151"/>
      <c r="E90" s="206"/>
      <c r="F90" s="140"/>
      <c r="G90" s="12"/>
      <c r="H90" s="12"/>
    </row>
    <row r="91" spans="1:14" s="13" customFormat="1" ht="18" customHeight="1">
      <c r="A91" s="81"/>
      <c r="B91" s="82"/>
      <c r="C91" s="169"/>
      <c r="D91" s="151"/>
      <c r="E91" s="206"/>
      <c r="F91" s="140"/>
      <c r="G91" s="12"/>
      <c r="H91" s="12"/>
    </row>
    <row r="92" spans="1:14" s="13" customFormat="1" ht="20.25" customHeight="1">
      <c r="A92" s="81" t="s">
        <v>166</v>
      </c>
      <c r="B92" s="82" t="s">
        <v>169</v>
      </c>
      <c r="C92" s="169" t="s">
        <v>53</v>
      </c>
      <c r="D92" s="151">
        <v>5</v>
      </c>
      <c r="E92" s="206"/>
      <c r="F92" s="142">
        <f>D92*E92</f>
        <v>0</v>
      </c>
      <c r="G92" s="12"/>
      <c r="H92" s="12"/>
    </row>
    <row r="93" spans="1:14" s="13" customFormat="1" ht="22.5" customHeight="1">
      <c r="A93" s="81" t="s">
        <v>167</v>
      </c>
      <c r="B93" s="82" t="s">
        <v>170</v>
      </c>
      <c r="C93" s="169" t="s">
        <v>53</v>
      </c>
      <c r="D93" s="151">
        <v>2</v>
      </c>
      <c r="E93" s="206"/>
      <c r="F93" s="142">
        <f>D93*E93</f>
        <v>0</v>
      </c>
      <c r="G93" s="12"/>
      <c r="H93" s="12"/>
    </row>
    <row r="94" spans="1:14" s="13" customFormat="1" ht="18" customHeight="1">
      <c r="A94" s="81" t="s">
        <v>168</v>
      </c>
      <c r="B94" s="82" t="s">
        <v>171</v>
      </c>
      <c r="C94" s="169" t="s">
        <v>53</v>
      </c>
      <c r="D94" s="151">
        <v>1</v>
      </c>
      <c r="E94" s="206"/>
      <c r="F94" s="142">
        <f>D94*E94</f>
        <v>0</v>
      </c>
      <c r="G94" s="12"/>
      <c r="H94" s="12"/>
    </row>
    <row r="95" spans="1:14" s="13" customFormat="1" ht="18.75" customHeight="1">
      <c r="A95" s="81"/>
      <c r="B95" s="82"/>
      <c r="C95" s="169"/>
      <c r="D95" s="151"/>
      <c r="E95" s="206"/>
      <c r="F95" s="142"/>
      <c r="G95" s="12"/>
      <c r="H95" s="12"/>
    </row>
    <row r="96" spans="1:14" s="25" customFormat="1" ht="15">
      <c r="A96" s="81"/>
      <c r="B96" s="82"/>
      <c r="C96" s="169"/>
      <c r="D96" s="151"/>
      <c r="E96" s="206"/>
      <c r="F96" s="142"/>
      <c r="G96" s="24"/>
      <c r="H96" s="24"/>
      <c r="I96" s="26"/>
      <c r="J96" s="27"/>
      <c r="K96" s="28"/>
      <c r="L96" s="29"/>
      <c r="M96" s="29"/>
      <c r="N96" s="30"/>
    </row>
    <row r="97" spans="1:14" s="25" customFormat="1" ht="63.75">
      <c r="A97" s="86">
        <v>3</v>
      </c>
      <c r="B97" s="96" t="s">
        <v>172</v>
      </c>
      <c r="C97" s="170"/>
      <c r="D97" s="161"/>
      <c r="E97" s="207"/>
      <c r="F97" s="171"/>
      <c r="G97" s="24"/>
      <c r="H97" s="24"/>
      <c r="I97" s="26"/>
      <c r="J97" s="27"/>
      <c r="K97" s="28"/>
      <c r="L97" s="29"/>
      <c r="M97" s="29"/>
      <c r="N97" s="30"/>
    </row>
    <row r="98" spans="1:14" s="25" customFormat="1" ht="15">
      <c r="A98" s="81" t="s">
        <v>173</v>
      </c>
      <c r="B98" s="82" t="s">
        <v>181</v>
      </c>
      <c r="C98" s="169" t="s">
        <v>53</v>
      </c>
      <c r="D98" s="151">
        <v>1</v>
      </c>
      <c r="E98" s="206"/>
      <c r="F98" s="142">
        <f t="shared" ref="F98:F103" si="3">D98*E98</f>
        <v>0</v>
      </c>
      <c r="G98" s="24"/>
      <c r="H98" s="24"/>
      <c r="I98" s="26"/>
      <c r="J98" s="27"/>
      <c r="K98" s="28"/>
      <c r="L98" s="29"/>
      <c r="M98" s="29"/>
      <c r="N98" s="30"/>
    </row>
    <row r="99" spans="1:14" s="25" customFormat="1" ht="15">
      <c r="A99" s="81" t="s">
        <v>100</v>
      </c>
      <c r="B99" s="82" t="s">
        <v>182</v>
      </c>
      <c r="C99" s="169" t="s">
        <v>53</v>
      </c>
      <c r="D99" s="151">
        <v>1</v>
      </c>
      <c r="E99" s="206"/>
      <c r="F99" s="142">
        <f t="shared" si="3"/>
        <v>0</v>
      </c>
      <c r="G99" s="24"/>
      <c r="H99" s="24"/>
      <c r="I99" s="26"/>
      <c r="J99" s="27"/>
      <c r="K99" s="28"/>
      <c r="L99" s="29"/>
      <c r="M99" s="29"/>
      <c r="N99" s="30"/>
    </row>
    <row r="100" spans="1:14" s="25" customFormat="1" ht="15">
      <c r="A100" s="81" t="s">
        <v>98</v>
      </c>
      <c r="B100" s="82" t="s">
        <v>183</v>
      </c>
      <c r="C100" s="169" t="s">
        <v>53</v>
      </c>
      <c r="D100" s="151">
        <v>1</v>
      </c>
      <c r="E100" s="206"/>
      <c r="F100" s="142">
        <f t="shared" si="3"/>
        <v>0</v>
      </c>
      <c r="G100" s="24"/>
      <c r="H100" s="24"/>
      <c r="I100" s="26"/>
      <c r="J100" s="27"/>
      <c r="K100" s="28"/>
      <c r="L100" s="29"/>
      <c r="M100" s="29"/>
      <c r="N100" s="30"/>
    </row>
    <row r="101" spans="1:14" s="25" customFormat="1" ht="15">
      <c r="A101" s="81" t="s">
        <v>174</v>
      </c>
      <c r="B101" s="82" t="s">
        <v>184</v>
      </c>
      <c r="C101" s="169" t="s">
        <v>53</v>
      </c>
      <c r="D101" s="151">
        <v>1</v>
      </c>
      <c r="E101" s="206"/>
      <c r="F101" s="142">
        <f t="shared" si="3"/>
        <v>0</v>
      </c>
      <c r="G101" s="24"/>
      <c r="H101" s="24"/>
      <c r="I101" s="26"/>
      <c r="J101" s="27"/>
      <c r="K101" s="28"/>
      <c r="L101" s="29"/>
      <c r="M101" s="29"/>
      <c r="N101" s="30"/>
    </row>
    <row r="102" spans="1:14" s="25" customFormat="1" ht="15">
      <c r="A102" s="81" t="s">
        <v>175</v>
      </c>
      <c r="B102" s="82" t="s">
        <v>185</v>
      </c>
      <c r="C102" s="169" t="s">
        <v>53</v>
      </c>
      <c r="D102" s="151">
        <v>2</v>
      </c>
      <c r="E102" s="206"/>
      <c r="F102" s="142">
        <f t="shared" si="3"/>
        <v>0</v>
      </c>
      <c r="G102" s="24"/>
      <c r="H102" s="24"/>
      <c r="I102" s="26"/>
      <c r="J102" s="27"/>
      <c r="K102" s="28"/>
      <c r="L102" s="29"/>
      <c r="M102" s="29"/>
      <c r="N102" s="30"/>
    </row>
    <row r="103" spans="1:14" s="25" customFormat="1" ht="15">
      <c r="A103" s="81" t="s">
        <v>176</v>
      </c>
      <c r="B103" s="82" t="s">
        <v>186</v>
      </c>
      <c r="C103" s="169" t="s">
        <v>53</v>
      </c>
      <c r="D103" s="151">
        <v>2</v>
      </c>
      <c r="E103" s="206"/>
      <c r="F103" s="142">
        <f t="shared" si="3"/>
        <v>0</v>
      </c>
      <c r="G103" s="24"/>
      <c r="H103" s="24"/>
      <c r="I103" s="26"/>
      <c r="J103" s="27"/>
      <c r="K103" s="28"/>
      <c r="L103" s="29"/>
      <c r="M103" s="29"/>
      <c r="N103" s="30"/>
    </row>
    <row r="104" spans="1:14" s="25" customFormat="1" ht="15">
      <c r="A104" s="86"/>
      <c r="B104" s="87"/>
      <c r="C104" s="170"/>
      <c r="D104" s="161"/>
      <c r="E104" s="207"/>
      <c r="F104" s="171"/>
      <c r="G104" s="24"/>
      <c r="H104" s="24"/>
      <c r="I104" s="26"/>
      <c r="J104" s="27"/>
      <c r="K104" s="28"/>
      <c r="L104" s="29"/>
      <c r="M104" s="29"/>
      <c r="N104" s="30"/>
    </row>
    <row r="105" spans="1:14" s="25" customFormat="1" ht="65.25" customHeight="1">
      <c r="A105" s="86">
        <v>4</v>
      </c>
      <c r="B105" s="96" t="s">
        <v>177</v>
      </c>
      <c r="C105" s="170"/>
      <c r="D105" s="161"/>
      <c r="E105" s="207"/>
      <c r="F105" s="171"/>
      <c r="G105" s="24"/>
      <c r="H105" s="24"/>
      <c r="I105" s="26"/>
      <c r="J105" s="27"/>
      <c r="K105" s="28"/>
      <c r="L105" s="29"/>
      <c r="M105" s="29"/>
      <c r="N105" s="30"/>
    </row>
    <row r="106" spans="1:14" s="25" customFormat="1" ht="21.75" customHeight="1">
      <c r="A106" s="81" t="s">
        <v>96</v>
      </c>
      <c r="B106" s="96" t="s">
        <v>189</v>
      </c>
      <c r="C106" s="169" t="s">
        <v>53</v>
      </c>
      <c r="D106" s="151">
        <v>2</v>
      </c>
      <c r="E106" s="208"/>
      <c r="F106" s="142">
        <f>D106*E106</f>
        <v>0</v>
      </c>
      <c r="G106" s="24"/>
      <c r="H106" s="24"/>
      <c r="I106" s="26"/>
      <c r="J106" s="27"/>
      <c r="K106" s="28"/>
      <c r="L106" s="29"/>
      <c r="M106" s="29"/>
      <c r="N106" s="30"/>
    </row>
    <row r="107" spans="1:14" s="25" customFormat="1" ht="15">
      <c r="A107" s="81"/>
      <c r="B107" s="82"/>
      <c r="C107" s="169"/>
      <c r="D107" s="151"/>
      <c r="E107" s="206"/>
      <c r="F107" s="142"/>
      <c r="G107" s="24"/>
      <c r="H107" s="24"/>
      <c r="I107" s="26"/>
      <c r="J107" s="27"/>
      <c r="K107" s="28"/>
      <c r="L107" s="29"/>
      <c r="M107" s="29"/>
      <c r="N107" s="30"/>
    </row>
    <row r="108" spans="1:14" s="25" customFormat="1" ht="15">
      <c r="A108" s="81" t="s">
        <v>187</v>
      </c>
      <c r="B108" s="82" t="s">
        <v>188</v>
      </c>
      <c r="C108" s="169" t="s">
        <v>53</v>
      </c>
      <c r="D108" s="151">
        <v>1</v>
      </c>
      <c r="E108" s="206"/>
      <c r="F108" s="142">
        <f>D108*E108</f>
        <v>0</v>
      </c>
      <c r="G108" s="24"/>
      <c r="H108" s="24"/>
      <c r="I108" s="26"/>
      <c r="J108" s="27"/>
      <c r="K108" s="28"/>
      <c r="L108" s="29"/>
      <c r="M108" s="29"/>
      <c r="N108" s="30"/>
    </row>
    <row r="109" spans="1:14" s="25" customFormat="1" ht="15">
      <c r="A109" s="86"/>
      <c r="B109" s="87"/>
      <c r="C109" s="170"/>
      <c r="D109" s="161"/>
      <c r="E109" s="207"/>
      <c r="F109" s="171"/>
      <c r="G109" s="24"/>
      <c r="H109" s="24"/>
      <c r="I109" s="26"/>
      <c r="J109" s="27"/>
      <c r="K109" s="28"/>
      <c r="L109" s="29"/>
      <c r="M109" s="29"/>
      <c r="N109" s="30"/>
    </row>
    <row r="110" spans="1:14" s="25" customFormat="1" ht="63.75">
      <c r="A110" s="86">
        <v>5</v>
      </c>
      <c r="B110" s="96" t="s">
        <v>178</v>
      </c>
      <c r="C110" s="170"/>
      <c r="D110" s="161"/>
      <c r="E110" s="207"/>
      <c r="F110" s="171"/>
      <c r="G110" s="24"/>
      <c r="H110" s="24"/>
      <c r="I110" s="26"/>
      <c r="J110" s="27"/>
      <c r="K110" s="28"/>
      <c r="L110" s="29"/>
      <c r="M110" s="29"/>
      <c r="N110" s="30"/>
    </row>
    <row r="111" spans="1:14" s="25" customFormat="1" ht="15">
      <c r="A111" s="81"/>
      <c r="B111" s="82"/>
      <c r="C111" s="169"/>
      <c r="D111" s="151"/>
      <c r="E111" s="206"/>
      <c r="F111" s="142"/>
      <c r="G111" s="24"/>
      <c r="H111" s="24"/>
      <c r="I111" s="26"/>
      <c r="J111" s="27"/>
      <c r="K111" s="28"/>
      <c r="L111" s="29"/>
      <c r="M111" s="29"/>
      <c r="N111" s="30"/>
    </row>
    <row r="112" spans="1:14" s="25" customFormat="1" ht="15">
      <c r="A112" s="81" t="s">
        <v>97</v>
      </c>
      <c r="B112" s="82" t="s">
        <v>190</v>
      </c>
      <c r="C112" s="169" t="s">
        <v>53</v>
      </c>
      <c r="D112" s="151">
        <v>1</v>
      </c>
      <c r="E112" s="206"/>
      <c r="F112" s="142">
        <f>D112*E112</f>
        <v>0</v>
      </c>
      <c r="G112" s="24"/>
      <c r="H112" s="24"/>
      <c r="I112" s="26"/>
      <c r="J112" s="27"/>
      <c r="K112" s="28"/>
      <c r="L112" s="29"/>
      <c r="M112" s="29"/>
      <c r="N112" s="30"/>
    </row>
    <row r="113" spans="1:14" s="25" customFormat="1" ht="15">
      <c r="A113" s="81" t="s">
        <v>99</v>
      </c>
      <c r="B113" s="82" t="s">
        <v>191</v>
      </c>
      <c r="C113" s="169" t="s">
        <v>53</v>
      </c>
      <c r="D113" s="151">
        <v>1</v>
      </c>
      <c r="E113" s="206"/>
      <c r="F113" s="142">
        <f>D113*E113</f>
        <v>0</v>
      </c>
      <c r="G113" s="24"/>
      <c r="H113" s="24"/>
      <c r="I113" s="26"/>
      <c r="J113" s="27"/>
      <c r="K113" s="28"/>
      <c r="L113" s="29"/>
      <c r="M113" s="29"/>
      <c r="N113" s="30"/>
    </row>
    <row r="114" spans="1:14" s="25" customFormat="1" ht="15">
      <c r="A114" s="81" t="s">
        <v>179</v>
      </c>
      <c r="B114" s="82" t="s">
        <v>192</v>
      </c>
      <c r="C114" s="169" t="s">
        <v>53</v>
      </c>
      <c r="D114" s="151">
        <v>2</v>
      </c>
      <c r="E114" s="206"/>
      <c r="F114" s="142">
        <f>D114*E114</f>
        <v>0</v>
      </c>
      <c r="G114" s="24"/>
      <c r="H114" s="24"/>
      <c r="I114" s="26"/>
      <c r="J114" s="27"/>
      <c r="K114" s="28"/>
      <c r="L114" s="29"/>
      <c r="M114" s="29"/>
      <c r="N114" s="30"/>
    </row>
    <row r="115" spans="1:14" s="25" customFormat="1" ht="15">
      <c r="A115" s="81" t="s">
        <v>180</v>
      </c>
      <c r="B115" s="82" t="s">
        <v>193</v>
      </c>
      <c r="C115" s="169" t="s">
        <v>53</v>
      </c>
      <c r="D115" s="151">
        <v>1</v>
      </c>
      <c r="E115" s="206"/>
      <c r="F115" s="142">
        <f>D115*E115</f>
        <v>0</v>
      </c>
      <c r="G115" s="24"/>
      <c r="H115" s="24"/>
      <c r="I115" s="26"/>
      <c r="J115" s="27"/>
      <c r="K115" s="28"/>
      <c r="L115" s="29"/>
      <c r="M115" s="29"/>
      <c r="N115" s="30"/>
    </row>
    <row r="116" spans="1:14" s="31" customFormat="1" ht="15">
      <c r="A116" s="86"/>
      <c r="B116" s="88"/>
      <c r="C116" s="172"/>
      <c r="D116" s="161"/>
      <c r="E116" s="209"/>
      <c r="F116" s="161"/>
      <c r="G116" s="32"/>
      <c r="H116" s="32"/>
    </row>
    <row r="117" spans="1:14" s="31" customFormat="1" ht="17.25" thickBot="1">
      <c r="A117" s="86"/>
      <c r="B117" s="153" t="s">
        <v>22</v>
      </c>
      <c r="C117" s="154"/>
      <c r="D117" s="155"/>
      <c r="E117" s="203" t="s">
        <v>26</v>
      </c>
      <c r="F117" s="157">
        <f>SUM(F44:F112)</f>
        <v>0</v>
      </c>
      <c r="G117" s="32"/>
      <c r="H117" s="32"/>
    </row>
    <row r="118" spans="1:14" s="17" customFormat="1" ht="13.5" thickTop="1">
      <c r="A118" s="83"/>
      <c r="B118" s="174"/>
      <c r="C118" s="175"/>
      <c r="D118" s="149"/>
      <c r="E118" s="210"/>
      <c r="F118" s="135"/>
      <c r="G118" s="18"/>
      <c r="H118" s="18"/>
    </row>
    <row r="119" spans="1:14" s="17" customFormat="1" ht="12.75">
      <c r="A119" s="83"/>
      <c r="B119" s="176" t="s">
        <v>44</v>
      </c>
      <c r="C119" s="175"/>
      <c r="D119" s="149"/>
      <c r="E119" s="210"/>
      <c r="F119" s="135"/>
      <c r="G119" s="18"/>
      <c r="H119" s="18"/>
    </row>
    <row r="120" spans="1:14" s="20" customFormat="1">
      <c r="A120" s="81"/>
      <c r="B120" s="174"/>
      <c r="C120" s="177"/>
      <c r="D120" s="178"/>
      <c r="E120" s="211"/>
      <c r="F120" s="179"/>
      <c r="G120" s="19"/>
      <c r="H120" s="19"/>
    </row>
    <row r="121" spans="1:14" s="20" customFormat="1" ht="38.25">
      <c r="A121" s="81">
        <v>1</v>
      </c>
      <c r="B121" s="95" t="s">
        <v>104</v>
      </c>
      <c r="C121" s="180"/>
      <c r="D121" s="135"/>
      <c r="E121" s="210"/>
      <c r="F121" s="134"/>
      <c r="G121" s="19"/>
      <c r="H121" s="19"/>
    </row>
    <row r="122" spans="1:14" s="20" customFormat="1">
      <c r="A122" s="81"/>
      <c r="B122" s="181" t="s">
        <v>45</v>
      </c>
      <c r="C122" s="180" t="s">
        <v>54</v>
      </c>
      <c r="D122" s="135">
        <v>862</v>
      </c>
      <c r="E122" s="210"/>
      <c r="F122" s="134">
        <f>D122*E122</f>
        <v>0</v>
      </c>
      <c r="G122" s="19"/>
      <c r="H122" s="19"/>
    </row>
    <row r="123" spans="1:14">
      <c r="A123" s="81"/>
      <c r="B123" s="95"/>
      <c r="C123" s="180"/>
      <c r="D123" s="135"/>
      <c r="E123" s="135"/>
      <c r="F123" s="135"/>
    </row>
    <row r="124" spans="1:14" s="20" customFormat="1" ht="25.5" customHeight="1" thickBot="1">
      <c r="A124" s="93"/>
      <c r="B124" s="153" t="s">
        <v>22</v>
      </c>
      <c r="C124" s="154"/>
      <c r="D124" s="155"/>
      <c r="E124" s="156" t="s">
        <v>26</v>
      </c>
      <c r="F124" s="157">
        <f>SUM(F119:F123)</f>
        <v>0</v>
      </c>
      <c r="G124" s="19"/>
      <c r="H124" s="19"/>
    </row>
    <row r="125" spans="1:14" s="20" customFormat="1" ht="12.75" customHeight="1" thickTop="1">
      <c r="A125" s="81"/>
      <c r="B125" s="173"/>
      <c r="C125" s="159"/>
      <c r="D125" s="160"/>
      <c r="E125" s="151"/>
      <c r="F125" s="151"/>
      <c r="G125" s="19"/>
      <c r="H125" s="19"/>
    </row>
    <row r="126" spans="1:14">
      <c r="A126" s="74"/>
      <c r="B126" s="89"/>
      <c r="C126" s="143"/>
      <c r="D126" s="144"/>
      <c r="E126" s="134"/>
      <c r="F126" s="134"/>
    </row>
    <row r="127" spans="1:14">
      <c r="A127" s="74"/>
      <c r="B127" s="89"/>
      <c r="C127" s="143"/>
      <c r="D127" s="144"/>
      <c r="E127" s="134"/>
      <c r="F127" s="134"/>
    </row>
    <row r="128" spans="1:14" s="18" customFormat="1" ht="16.5">
      <c r="A128" s="74"/>
      <c r="B128" s="184"/>
      <c r="C128" s="182"/>
      <c r="D128" s="183"/>
      <c r="E128" s="134"/>
      <c r="F128" s="134"/>
    </row>
    <row r="129" spans="1:11" s="18" customFormat="1">
      <c r="A129" s="11"/>
      <c r="B129" s="185"/>
      <c r="C129" s="186"/>
      <c r="D129" s="187"/>
      <c r="E129" s="188"/>
      <c r="F129" s="188"/>
    </row>
    <row r="130" spans="1:11" s="18" customFormat="1">
      <c r="A130" s="11"/>
      <c r="B130" s="189"/>
      <c r="C130" s="186"/>
      <c r="D130" s="187"/>
      <c r="E130" s="188"/>
      <c r="F130" s="188"/>
    </row>
    <row r="131" spans="1:11" s="18" customFormat="1">
      <c r="A131" s="11"/>
      <c r="B131" s="185"/>
      <c r="C131" s="186"/>
      <c r="D131" s="187"/>
      <c r="E131" s="188"/>
      <c r="F131" s="188"/>
    </row>
    <row r="132" spans="1:11" s="18" customFormat="1">
      <c r="A132" s="35"/>
      <c r="B132" s="190"/>
      <c r="C132" s="191"/>
      <c r="D132" s="188"/>
      <c r="E132" s="191"/>
      <c r="F132" s="191"/>
      <c r="I132" s="38"/>
      <c r="K132" s="38"/>
    </row>
    <row r="133" spans="1:11" s="18" customFormat="1">
      <c r="A133" s="36"/>
      <c r="B133" s="190"/>
      <c r="C133" s="191"/>
      <c r="D133" s="188"/>
      <c r="E133" s="191"/>
      <c r="F133" s="191"/>
      <c r="I133" s="38"/>
      <c r="K133" s="38"/>
    </row>
    <row r="134" spans="1:11" s="18" customFormat="1">
      <c r="A134" s="35"/>
      <c r="B134" s="190"/>
      <c r="C134" s="191"/>
      <c r="D134" s="188"/>
      <c r="E134" s="191"/>
      <c r="F134" s="188"/>
      <c r="I134" s="38"/>
      <c r="K134" s="38"/>
    </row>
    <row r="135" spans="1:11" s="18" customFormat="1">
      <c r="A135" s="35"/>
      <c r="B135" s="190"/>
      <c r="C135" s="191"/>
      <c r="D135" s="188"/>
      <c r="E135" s="191"/>
      <c r="F135" s="191"/>
      <c r="I135" s="38"/>
      <c r="K135" s="38"/>
    </row>
    <row r="136" spans="1:11" s="18" customFormat="1" ht="12.75">
      <c r="A136" s="37"/>
      <c r="B136" s="190"/>
      <c r="C136" s="191"/>
      <c r="D136" s="188"/>
      <c r="E136" s="191"/>
      <c r="F136" s="191"/>
      <c r="I136" s="38"/>
      <c r="K136" s="38"/>
    </row>
    <row r="137" spans="1:11" s="18" customFormat="1" ht="12.75">
      <c r="A137" s="37"/>
      <c r="B137" s="190"/>
      <c r="C137" s="191"/>
      <c r="D137" s="188"/>
      <c r="E137" s="191"/>
      <c r="F137" s="191"/>
      <c r="I137" s="38"/>
      <c r="K137" s="38"/>
    </row>
    <row r="138" spans="1:11" s="18" customFormat="1" ht="12.75">
      <c r="A138" s="37"/>
      <c r="B138" s="190"/>
      <c r="C138" s="191"/>
      <c r="D138" s="188"/>
      <c r="E138" s="191"/>
      <c r="F138" s="188"/>
      <c r="I138" s="38"/>
      <c r="K138" s="38"/>
    </row>
    <row r="139" spans="1:11" s="18" customFormat="1" ht="12.75">
      <c r="A139" s="37"/>
      <c r="B139" s="190"/>
      <c r="C139" s="191"/>
      <c r="D139" s="188"/>
      <c r="E139" s="191"/>
      <c r="F139" s="191"/>
      <c r="I139" s="38"/>
      <c r="K139" s="38"/>
    </row>
    <row r="140" spans="1:11" s="18" customFormat="1" ht="12.75">
      <c r="A140" s="37"/>
      <c r="B140" s="190"/>
      <c r="C140" s="191"/>
      <c r="D140" s="188"/>
      <c r="E140" s="191"/>
      <c r="F140" s="191"/>
      <c r="I140" s="38"/>
      <c r="K140" s="38"/>
    </row>
    <row r="141" spans="1:11" s="18" customFormat="1" ht="12.75">
      <c r="A141" s="37"/>
      <c r="B141" s="192"/>
      <c r="C141" s="193"/>
      <c r="D141" s="188"/>
      <c r="E141" s="191"/>
      <c r="F141" s="188"/>
    </row>
    <row r="142" spans="1:11" s="18" customFormat="1" ht="12.75">
      <c r="A142" s="37"/>
      <c r="B142" s="192"/>
      <c r="C142" s="193"/>
      <c r="D142" s="194"/>
      <c r="E142" s="188"/>
      <c r="F142" s="188"/>
    </row>
    <row r="143" spans="1:11" s="18" customFormat="1" ht="12.75">
      <c r="A143" s="37"/>
      <c r="B143" s="192"/>
      <c r="C143" s="193"/>
      <c r="D143" s="194"/>
      <c r="E143" s="188"/>
      <c r="F143" s="188"/>
    </row>
    <row r="144" spans="1:11" s="18" customFormat="1" ht="12.75">
      <c r="A144" s="37"/>
      <c r="B144" s="190"/>
      <c r="C144" s="193"/>
      <c r="D144" s="194"/>
      <c r="E144" s="188"/>
      <c r="F144" s="188"/>
    </row>
    <row r="145" spans="1:6" s="18" customFormat="1" ht="12.75">
      <c r="A145" s="34"/>
      <c r="B145" s="190"/>
      <c r="C145" s="193"/>
      <c r="D145" s="194"/>
      <c r="E145" s="188"/>
      <c r="F145" s="188"/>
    </row>
    <row r="146" spans="1:6" s="18" customFormat="1" ht="12.75">
      <c r="A146" s="34"/>
      <c r="B146" s="190"/>
      <c r="C146" s="193"/>
      <c r="D146" s="194"/>
      <c r="E146" s="188"/>
      <c r="F146" s="188"/>
    </row>
    <row r="147" spans="1:6" s="18" customFormat="1" ht="12.75">
      <c r="A147" s="34"/>
      <c r="B147" s="33"/>
      <c r="C147" s="195"/>
      <c r="D147" s="196"/>
      <c r="E147" s="188"/>
      <c r="F147" s="188"/>
    </row>
    <row r="148" spans="1:6" s="18" customFormat="1" ht="12.75">
      <c r="A148" s="34"/>
      <c r="B148" s="33"/>
      <c r="C148" s="195"/>
      <c r="D148" s="196"/>
      <c r="E148" s="188"/>
      <c r="F148" s="188"/>
    </row>
    <row r="149" spans="1:6" s="18" customFormat="1" ht="12.75">
      <c r="A149" s="34"/>
      <c r="B149" s="33"/>
      <c r="C149" s="195"/>
      <c r="D149" s="196"/>
      <c r="E149" s="188"/>
      <c r="F149" s="188"/>
    </row>
    <row r="150" spans="1:6" s="18" customFormat="1" ht="12.75">
      <c r="A150" s="34"/>
      <c r="B150" s="33"/>
      <c r="C150" s="195"/>
      <c r="D150" s="196"/>
      <c r="E150" s="188"/>
      <c r="F150" s="188"/>
    </row>
    <row r="151" spans="1:6" s="18" customFormat="1" ht="12.75">
      <c r="A151" s="34"/>
      <c r="B151" s="33"/>
      <c r="C151" s="195"/>
      <c r="D151" s="196"/>
      <c r="E151" s="188"/>
      <c r="F151" s="188"/>
    </row>
    <row r="152" spans="1:6" s="18" customFormat="1" ht="12.75">
      <c r="A152" s="11"/>
      <c r="B152" s="33"/>
      <c r="C152" s="195"/>
      <c r="D152" s="196"/>
      <c r="E152" s="188"/>
      <c r="F152" s="188"/>
    </row>
    <row r="153" spans="1:6" s="18" customFormat="1" ht="12.75">
      <c r="A153" s="11"/>
      <c r="B153" s="33"/>
      <c r="C153" s="195"/>
      <c r="D153" s="196"/>
      <c r="E153" s="188"/>
      <c r="F153" s="188"/>
    </row>
    <row r="154" spans="1:6" s="18" customFormat="1" ht="18.75" customHeight="1">
      <c r="A154" s="11"/>
      <c r="B154" s="33"/>
      <c r="C154" s="195"/>
      <c r="D154" s="196"/>
      <c r="E154" s="188"/>
      <c r="F154" s="188"/>
    </row>
    <row r="155" spans="1:6">
      <c r="B155" s="33"/>
      <c r="C155" s="195"/>
      <c r="D155" s="196"/>
      <c r="E155" s="188"/>
      <c r="F155" s="188"/>
    </row>
    <row r="156" spans="1:6">
      <c r="B156" s="33"/>
      <c r="C156" s="195"/>
      <c r="D156" s="196"/>
      <c r="E156" s="188"/>
      <c r="F156" s="188"/>
    </row>
    <row r="157" spans="1:6">
      <c r="B157" s="33"/>
      <c r="C157" s="195"/>
      <c r="D157" s="196"/>
      <c r="E157" s="188"/>
      <c r="F157" s="188"/>
    </row>
    <row r="158" spans="1:6">
      <c r="B158" s="33"/>
      <c r="C158" s="195"/>
      <c r="D158" s="196"/>
      <c r="E158" s="188"/>
      <c r="F158" s="188"/>
    </row>
    <row r="159" spans="1:6" ht="18" customHeight="1">
      <c r="B159" s="33"/>
      <c r="C159" s="195"/>
      <c r="D159" s="196"/>
      <c r="E159" s="188"/>
      <c r="F159" s="188"/>
    </row>
    <row r="160" spans="1:6">
      <c r="B160" s="33"/>
      <c r="C160" s="195"/>
      <c r="D160" s="196"/>
      <c r="E160" s="188"/>
      <c r="F160" s="188"/>
    </row>
    <row r="161" spans="1:6">
      <c r="A161" s="34"/>
      <c r="B161" s="33"/>
      <c r="C161" s="195"/>
      <c r="D161" s="196"/>
      <c r="E161" s="188"/>
      <c r="F161" s="188"/>
    </row>
    <row r="162" spans="1:6">
      <c r="B162" s="33"/>
      <c r="C162" s="195"/>
      <c r="D162" s="196"/>
      <c r="E162" s="188"/>
      <c r="F162" s="188"/>
    </row>
    <row r="163" spans="1:6">
      <c r="B163" s="33"/>
      <c r="C163" s="195"/>
      <c r="D163" s="196"/>
      <c r="E163" s="188"/>
      <c r="F163" s="188"/>
    </row>
    <row r="164" spans="1:6" ht="15.75" customHeight="1">
      <c r="B164" s="33"/>
      <c r="C164" s="195"/>
      <c r="D164" s="196"/>
      <c r="E164" s="188"/>
      <c r="F164" s="188"/>
    </row>
    <row r="165" spans="1:6">
      <c r="B165" s="33"/>
      <c r="C165" s="195"/>
      <c r="D165" s="196"/>
      <c r="E165" s="188"/>
      <c r="F165" s="188"/>
    </row>
    <row r="166" spans="1:6">
      <c r="B166" s="33"/>
      <c r="C166" s="195"/>
      <c r="D166" s="196"/>
      <c r="E166" s="188"/>
      <c r="F166" s="188"/>
    </row>
    <row r="167" spans="1:6">
      <c r="B167" s="33"/>
      <c r="C167" s="195"/>
      <c r="D167" s="196"/>
      <c r="E167" s="188"/>
      <c r="F167" s="188"/>
    </row>
    <row r="168" spans="1:6">
      <c r="B168" s="33"/>
      <c r="C168" s="195"/>
      <c r="D168" s="196"/>
      <c r="E168" s="188"/>
      <c r="F168" s="188"/>
    </row>
    <row r="169" spans="1:6">
      <c r="B169" s="33"/>
      <c r="C169" s="195"/>
      <c r="D169" s="196"/>
      <c r="E169" s="188"/>
      <c r="F169" s="188"/>
    </row>
    <row r="170" spans="1:6">
      <c r="B170" s="33"/>
      <c r="C170" s="195"/>
      <c r="D170" s="196"/>
      <c r="E170" s="188"/>
      <c r="F170" s="188"/>
    </row>
    <row r="171" spans="1:6">
      <c r="B171" s="33"/>
      <c r="C171" s="195"/>
      <c r="D171" s="196"/>
      <c r="E171" s="188"/>
      <c r="F171" s="188"/>
    </row>
    <row r="172" spans="1:6">
      <c r="B172" s="33"/>
      <c r="C172" s="195"/>
      <c r="D172" s="196"/>
      <c r="E172" s="188"/>
      <c r="F172" s="188"/>
    </row>
    <row r="173" spans="1:6">
      <c r="B173" s="33"/>
      <c r="C173" s="195"/>
      <c r="D173" s="196"/>
      <c r="E173" s="188"/>
      <c r="F173" s="188"/>
    </row>
    <row r="174" spans="1:6" s="18" customFormat="1" ht="12.75">
      <c r="A174" s="11"/>
      <c r="B174" s="33"/>
      <c r="C174" s="195"/>
      <c r="D174" s="196"/>
      <c r="E174" s="188"/>
      <c r="F174" s="188"/>
    </row>
    <row r="175" spans="1:6" s="18" customFormat="1" ht="12.75">
      <c r="A175" s="34"/>
      <c r="B175" s="33"/>
      <c r="C175" s="195"/>
      <c r="D175" s="196"/>
      <c r="E175" s="188"/>
      <c r="F175" s="188"/>
    </row>
    <row r="176" spans="1:6" s="18" customFormat="1" ht="13.5" customHeight="1">
      <c r="A176" s="11"/>
      <c r="B176" s="33"/>
      <c r="C176" s="195"/>
      <c r="D176" s="196"/>
      <c r="E176" s="188"/>
      <c r="F176" s="188"/>
    </row>
    <row r="177" spans="1:6" s="18" customFormat="1" ht="13.5" customHeight="1">
      <c r="A177" s="11"/>
      <c r="B177" s="33"/>
      <c r="C177" s="195"/>
      <c r="D177" s="196"/>
      <c r="E177" s="188"/>
      <c r="F177" s="188"/>
    </row>
    <row r="178" spans="1:6" s="18" customFormat="1" ht="13.5" customHeight="1">
      <c r="A178" s="11"/>
      <c r="B178" s="33"/>
      <c r="C178" s="195"/>
      <c r="D178" s="196"/>
      <c r="E178" s="188"/>
      <c r="F178" s="188"/>
    </row>
    <row r="179" spans="1:6" s="18" customFormat="1" ht="13.5" customHeight="1">
      <c r="A179" s="11"/>
      <c r="B179" s="33"/>
      <c r="C179" s="195"/>
      <c r="D179" s="196"/>
      <c r="E179" s="188"/>
      <c r="F179" s="188"/>
    </row>
    <row r="180" spans="1:6" s="18" customFormat="1" ht="13.5" customHeight="1">
      <c r="A180" s="11"/>
      <c r="B180" s="33"/>
      <c r="C180" s="195"/>
      <c r="D180" s="196"/>
      <c r="E180" s="188"/>
      <c r="F180" s="188"/>
    </row>
    <row r="181" spans="1:6">
      <c r="B181" s="33"/>
      <c r="C181" s="195"/>
      <c r="D181" s="196"/>
      <c r="E181" s="188"/>
      <c r="F181" s="188"/>
    </row>
    <row r="182" spans="1:6">
      <c r="B182" s="33"/>
      <c r="C182" s="195"/>
      <c r="D182" s="196"/>
      <c r="E182" s="188"/>
      <c r="F182" s="188"/>
    </row>
    <row r="183" spans="1:6">
      <c r="B183" s="33"/>
      <c r="C183" s="195"/>
      <c r="D183" s="196"/>
      <c r="E183" s="188"/>
      <c r="F183" s="188"/>
    </row>
    <row r="184" spans="1:6">
      <c r="B184" s="33"/>
      <c r="C184" s="195"/>
      <c r="D184" s="196"/>
      <c r="E184" s="188"/>
      <c r="F184" s="188"/>
    </row>
    <row r="185" spans="1:6">
      <c r="B185" s="33"/>
      <c r="C185" s="195"/>
      <c r="D185" s="196"/>
      <c r="E185" s="188"/>
      <c r="F185" s="188"/>
    </row>
    <row r="186" spans="1:6">
      <c r="B186" s="33"/>
      <c r="C186" s="195"/>
      <c r="D186" s="196"/>
      <c r="E186" s="188"/>
      <c r="F186" s="188"/>
    </row>
    <row r="187" spans="1:6">
      <c r="B187" s="33"/>
      <c r="C187" s="195"/>
      <c r="D187" s="196"/>
      <c r="E187" s="188"/>
      <c r="F187" s="188"/>
    </row>
    <row r="188" spans="1:6">
      <c r="B188" s="33"/>
      <c r="C188" s="195"/>
      <c r="D188" s="196"/>
      <c r="E188" s="188"/>
      <c r="F188" s="188"/>
    </row>
    <row r="189" spans="1:6">
      <c r="B189" s="33"/>
      <c r="C189" s="195"/>
      <c r="D189" s="196"/>
      <c r="E189" s="188"/>
      <c r="F189" s="188"/>
    </row>
    <row r="190" spans="1:6">
      <c r="B190" s="33"/>
      <c r="C190" s="195"/>
      <c r="D190" s="196"/>
      <c r="E190" s="188"/>
      <c r="F190" s="188"/>
    </row>
    <row r="191" spans="1:6">
      <c r="B191" s="33"/>
      <c r="C191" s="195"/>
      <c r="D191" s="196"/>
      <c r="E191" s="188"/>
      <c r="F191" s="188"/>
    </row>
    <row r="192" spans="1:6">
      <c r="B192" s="33"/>
      <c r="C192" s="195"/>
      <c r="D192" s="196"/>
      <c r="E192" s="188"/>
      <c r="F192" s="188"/>
    </row>
    <row r="193" spans="2:6">
      <c r="B193" s="33"/>
      <c r="C193" s="195"/>
      <c r="D193" s="196"/>
      <c r="E193" s="188"/>
      <c r="F193" s="188"/>
    </row>
    <row r="194" spans="2:6">
      <c r="B194" s="33"/>
      <c r="C194" s="195"/>
      <c r="D194" s="196"/>
      <c r="E194" s="188"/>
      <c r="F194" s="188"/>
    </row>
    <row r="195" spans="2:6">
      <c r="B195" s="33"/>
      <c r="C195" s="195"/>
      <c r="D195" s="196"/>
      <c r="E195" s="188"/>
      <c r="F195" s="188"/>
    </row>
    <row r="196" spans="2:6">
      <c r="B196" s="33"/>
      <c r="C196" s="195"/>
      <c r="D196" s="196"/>
      <c r="E196" s="188"/>
      <c r="F196" s="188"/>
    </row>
    <row r="197" spans="2:6">
      <c r="B197" s="33"/>
      <c r="C197" s="195"/>
      <c r="D197" s="196"/>
      <c r="E197" s="188"/>
      <c r="F197" s="188"/>
    </row>
    <row r="198" spans="2:6">
      <c r="B198" s="33"/>
      <c r="C198" s="195"/>
      <c r="D198" s="196"/>
      <c r="E198" s="197"/>
      <c r="F198" s="197"/>
    </row>
  </sheetData>
  <sheetProtection password="C7BA" sheet="1" objects="1" scenarios="1"/>
  <mergeCells count="1">
    <mergeCell ref="B5:B11"/>
  </mergeCells>
  <phoneticPr fontId="3" type="noConversion"/>
  <pageMargins left="0.9055118110236221" right="0.74803149606299213" top="0.94488188976377963" bottom="0.74803149606299213" header="0.19685039370078741" footer="0"/>
  <pageSetup paperSize="9" scale="90" firstPageNumber="10" orientation="portrait" useFirstPageNumber="1" r:id="rId1"/>
  <headerFooter>
    <oddFooter>&amp;C&amp;9&amp;P&amp;R&amp;9PROJEKTANTSKI POPIS</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3</vt:i4>
      </vt:variant>
    </vt:vector>
  </HeadingPairs>
  <TitlesOfParts>
    <vt:vector size="9" baseType="lpstr">
      <vt:lpstr>NASLOVNICA</vt:lpstr>
      <vt:lpstr>SKUPNA REKAPITULACIJA</vt:lpstr>
      <vt:lpstr>GRADBENA DELA REK</vt:lpstr>
      <vt:lpstr>GRADBENA DELA POPIS</vt:lpstr>
      <vt:lpstr>OBRTNIŠKA DELA REK</vt:lpstr>
      <vt:lpstr>OBRTNIŠKA DELA POPIS</vt:lpstr>
      <vt:lpstr>'GRADBENA DELA POPIS'!Področje_tiskanja</vt:lpstr>
      <vt:lpstr>'OBRTNIŠKA DELA POPIS'!Področje_tiskanja</vt:lpstr>
      <vt:lpstr>'OBRTNIŠKA DELA REK'!Področje_tiskanja</vt:lpstr>
    </vt:vector>
  </TitlesOfParts>
  <Company>BANKINA d.o.o.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PROJ.POPIS</dc:subject>
  <dc:creator>Stane/Ani</dc:creator>
  <cp:lastModifiedBy>.</cp:lastModifiedBy>
  <cp:lastPrinted>2013-05-06T12:22:59Z</cp:lastPrinted>
  <dcterms:created xsi:type="dcterms:W3CDTF">2004-03-05T06:51:28Z</dcterms:created>
  <dcterms:modified xsi:type="dcterms:W3CDTF">2013-07-14T17:00:23Z</dcterms:modified>
</cp:coreProperties>
</file>