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8010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25725"/>
</workbook>
</file>

<file path=xl/calcChain.xml><?xml version="1.0" encoding="utf-8"?>
<calcChain xmlns="http://schemas.openxmlformats.org/spreadsheetml/2006/main">
  <c r="H35" i="1"/>
  <c r="H79" s="1"/>
  <c r="H32" l="1"/>
  <c r="H76" s="1"/>
  <c r="H30" l="1"/>
  <c r="H74" s="1"/>
  <c r="H21"/>
  <c r="H65" s="1"/>
  <c r="H19"/>
  <c r="H63" s="1"/>
  <c r="H17" l="1"/>
  <c r="H61" s="1"/>
  <c r="H13" l="1"/>
  <c r="H57" s="1"/>
  <c r="H11"/>
  <c r="H55" s="1"/>
  <c r="H15" l="1"/>
  <c r="H59" s="1"/>
  <c r="H23" l="1"/>
  <c r="H67" l="1"/>
  <c r="H28" l="1"/>
  <c r="H72" l="1"/>
  <c r="H82" s="1"/>
  <c r="H84" s="1"/>
  <c r="H86" s="1"/>
  <c r="H125"/>
  <c r="H128" s="1"/>
  <c r="H130" s="1"/>
  <c r="H132" s="1"/>
  <c r="H105"/>
  <c r="H108" s="1"/>
  <c r="H110" s="1"/>
  <c r="H112" s="1"/>
  <c r="H39"/>
  <c r="H41" s="1"/>
  <c r="H44" s="1"/>
</calcChain>
</file>

<file path=xl/sharedStrings.xml><?xml version="1.0" encoding="utf-8"?>
<sst xmlns="http://schemas.openxmlformats.org/spreadsheetml/2006/main" count="81" uniqueCount="39">
  <si>
    <t>SKUPNA REKAPITULACIJA</t>
  </si>
  <si>
    <t>Izgradnja 2. faze javne prometne in komunalne infratsrukture v območju urejanja RD-176 z ureditvijo Ceste na Brdo (Pot za Opekarno-Legatova)</t>
  </si>
  <si>
    <t>1.0.</t>
  </si>
  <si>
    <t>CESTA C1 S KOMUNALNO INFRASTRUKTURO</t>
  </si>
  <si>
    <t>1.1.</t>
  </si>
  <si>
    <t>Cestno gradbena dela</t>
  </si>
  <si>
    <t>1.2.</t>
  </si>
  <si>
    <t>Podporni zidovi</t>
  </si>
  <si>
    <t>1.3.</t>
  </si>
  <si>
    <t>Kanalizacija</t>
  </si>
  <si>
    <t>1.4.</t>
  </si>
  <si>
    <t>Vodovod</t>
  </si>
  <si>
    <t>1.5.</t>
  </si>
  <si>
    <t>Plinovod</t>
  </si>
  <si>
    <t>1.6.</t>
  </si>
  <si>
    <t>1.7.</t>
  </si>
  <si>
    <t>Semaforizacija (gradbena dela)</t>
  </si>
  <si>
    <t>Javna razsvetljava (gradbena dela)</t>
  </si>
  <si>
    <t>2.0.</t>
  </si>
  <si>
    <t>CESTA NA BRDO (ODSEK POT ZA OPEKARNO-LEGATOVA)</t>
  </si>
  <si>
    <t>2.1.</t>
  </si>
  <si>
    <t>2.2.</t>
  </si>
  <si>
    <t>vodovod (odsek 1 in 2)</t>
  </si>
  <si>
    <t>2.3.</t>
  </si>
  <si>
    <t>javna razsvetljava (gradbena dela)</t>
  </si>
  <si>
    <t xml:space="preserve">3.0. </t>
  </si>
  <si>
    <t>CESTA NA VRHOVCE</t>
  </si>
  <si>
    <t>SKUPAJ (brez DDV)</t>
  </si>
  <si>
    <t>DDV 20%</t>
  </si>
  <si>
    <t>SKUPAJ Z VKLJUČENIM DDV</t>
  </si>
  <si>
    <t>EUR</t>
  </si>
  <si>
    <t>REKAPITULACIJA ZA MOL</t>
  </si>
  <si>
    <t>SKUPAJ (brez DDV):</t>
  </si>
  <si>
    <t>20% DDV</t>
  </si>
  <si>
    <t>Cestno gradbena dela (48%)</t>
  </si>
  <si>
    <t>Cestno gradbena dela (45%)</t>
  </si>
  <si>
    <t>REKAPITULACIJA ZA ELEKTRO LJUBLJANA</t>
  </si>
  <si>
    <t>Cestno gradbena dela (7%)</t>
  </si>
  <si>
    <t>REKAPITULACIJA ZA JP VO-KA d.o.o.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</si>
</sst>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" fontId="0" fillId="0" borderId="0" xfId="0" applyNumberFormat="1"/>
    <xf numFmtId="0" fontId="1" fillId="0" borderId="0" xfId="0" applyFont="1"/>
    <xf numFmtId="0" fontId="0" fillId="0" borderId="1" xfId="0" applyBorder="1"/>
    <xf numFmtId="4" fontId="1" fillId="0" borderId="1" xfId="0" applyNumberFormat="1" applyFont="1" applyBorder="1" applyAlignment="1">
      <alignment horizontal="center"/>
    </xf>
    <xf numFmtId="0" fontId="0" fillId="0" borderId="0" xfId="0" applyBorder="1"/>
    <xf numFmtId="4" fontId="1" fillId="0" borderId="0" xfId="0" applyNumberFormat="1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0" fontId="6" fillId="0" borderId="1" xfId="0" applyFont="1" applyBorder="1"/>
    <xf numFmtId="4" fontId="6" fillId="0" borderId="1" xfId="0" applyNumberFormat="1" applyFont="1" applyBorder="1"/>
    <xf numFmtId="0" fontId="7" fillId="0" borderId="0" xfId="0" applyFont="1"/>
    <xf numFmtId="4" fontId="5" fillId="0" borderId="0" xfId="0" applyNumberFormat="1" applyFont="1"/>
    <xf numFmtId="0" fontId="7" fillId="2" borderId="0" xfId="0" applyFont="1" applyFill="1"/>
    <xf numFmtId="0" fontId="6" fillId="2" borderId="0" xfId="0" applyFont="1" applyFill="1"/>
    <xf numFmtId="4" fontId="5" fillId="2" borderId="0" xfId="0" applyNumberFormat="1" applyFont="1" applyFill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4" fontId="0" fillId="0" borderId="4" xfId="0" applyNumberFormat="1" applyBorder="1"/>
    <xf numFmtId="0" fontId="0" fillId="0" borderId="5" xfId="0" applyBorder="1"/>
    <xf numFmtId="4" fontId="0" fillId="0" borderId="6" xfId="0" applyNumberFormat="1" applyBorder="1"/>
    <xf numFmtId="4" fontId="0" fillId="0" borderId="6" xfId="0" applyNumberFormat="1" applyBorder="1" applyAlignment="1">
      <alignment horizontal="right"/>
    </xf>
    <xf numFmtId="0" fontId="1" fillId="0" borderId="5" xfId="0" applyFont="1" applyBorder="1"/>
    <xf numFmtId="0" fontId="5" fillId="0" borderId="0" xfId="0" applyFont="1" applyBorder="1"/>
    <xf numFmtId="0" fontId="6" fillId="0" borderId="0" xfId="0" applyFont="1" applyBorder="1"/>
    <xf numFmtId="4" fontId="0" fillId="0" borderId="7" xfId="0" applyNumberFormat="1" applyBorder="1"/>
    <xf numFmtId="0" fontId="1" fillId="0" borderId="0" xfId="0" applyFont="1" applyBorder="1"/>
    <xf numFmtId="0" fontId="2" fillId="0" borderId="0" xfId="0" applyFont="1" applyBorder="1"/>
    <xf numFmtId="0" fontId="0" fillId="0" borderId="8" xfId="0" applyBorder="1"/>
    <xf numFmtId="0" fontId="0" fillId="0" borderId="9" xfId="0" applyBorder="1"/>
    <xf numFmtId="4" fontId="0" fillId="0" borderId="10" xfId="0" applyNumberFormat="1" applyBorder="1"/>
    <xf numFmtId="4" fontId="1" fillId="0" borderId="6" xfId="0" applyNumberFormat="1" applyFont="1" applyBorder="1"/>
    <xf numFmtId="4" fontId="1" fillId="0" borderId="7" xfId="0" applyNumberFormat="1" applyFont="1" applyBorder="1"/>
    <xf numFmtId="4" fontId="2" fillId="0" borderId="6" xfId="0" applyNumberFormat="1" applyFont="1" applyBorder="1"/>
    <xf numFmtId="0" fontId="3" fillId="2" borderId="3" xfId="0" applyFont="1" applyFill="1" applyBorder="1"/>
    <xf numFmtId="0" fontId="0" fillId="2" borderId="3" xfId="0" applyFill="1" applyBorder="1"/>
    <xf numFmtId="0" fontId="3" fillId="2" borderId="0" xfId="0" applyFont="1" applyFill="1" applyBorder="1"/>
    <xf numFmtId="0" fontId="0" fillId="2" borderId="0" xfId="0" applyFill="1" applyBorder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justify"/>
    </xf>
    <xf numFmtId="0" fontId="4" fillId="0" borderId="0" xfId="0" applyFont="1" applyAlignment="1">
      <alignment horizontal="center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edra&#269;un%20cesta%20C1%20odsek%203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1520_VODOVOD_MOL_ODSEK_1-2_21-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javna_razsvetljava/JR%20popis,%20predra&#269;un_PZI%20-%20ODSEK%201,%20Cesta%20na%20Brdo,%20marec%201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Predra&#269;un_Cesta_na_Vrhovce_odsek_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_2podporni_zidovi/Brdo-3-PZ1-3-popis-PZ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_3_4kanalizacija/Popisi_Brdo_3faza_PZI_marec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3_5vodovod/pdp_rekapitulacija_pozidava%20F4,F5,F6_d_februar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3_5vodovod/pdp_vodovod_Brdo_3_rekapitulacij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5_1plinovod/5-1_Brdo-jug_PZI_novelacija_popisi-plin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JR%20popis,%20predra&#269;un_PZI%20-%20CESTA%20C1-Brdo%20jug-3.%20faza,%20februar%20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EM%20popis,%20predra&#269;un%20Cesta%20na%20Brdo%20-%20C1_%20PZI,%20marec%20201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Predra&#269;un%20cesta%20na%20Brdo%20odsek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dračun"/>
      <sheetName val="rekapitulacija"/>
    </sheetNames>
    <sheetDataSet>
      <sheetData sheetId="0"/>
      <sheetData sheetId="1">
        <row r="24">
          <cell r="D24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IJA_MOL_1-etapa"/>
      <sheetName val="ODSEK 1 s PP"/>
      <sheetName val="ODSEK 2"/>
    </sheetNames>
    <sheetDataSet>
      <sheetData sheetId="0">
        <row r="64">
          <cell r="G64">
            <v>0</v>
          </cell>
        </row>
      </sheetData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opis del"/>
    </sheetNames>
    <sheetDataSet>
      <sheetData sheetId="0">
        <row r="55">
          <cell r="F55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predračun"/>
      <sheetName val="rekapitulacija"/>
    </sheetNames>
    <sheetDataSet>
      <sheetData sheetId="0" refreshError="1"/>
      <sheetData sheetId="1">
        <row r="24">
          <cell r="D2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ija-popis"/>
      <sheetName val="Brdo3-zidovi-popis"/>
    </sheetNames>
    <sheetDataSet>
      <sheetData sheetId="0">
        <row r="22">
          <cell r="G22">
            <v>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ANAL M2_marec13"/>
      <sheetName val="KANAL S2_marec13"/>
    </sheetNames>
    <sheetDataSet>
      <sheetData sheetId="0">
        <row r="37">
          <cell r="H37">
            <v>0</v>
          </cell>
        </row>
      </sheetData>
      <sheetData sheetId="1">
        <row r="38">
          <cell r="H38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oblika popisa del VO"/>
    </sheetNames>
    <sheetDataSet>
      <sheetData sheetId="0">
        <row r="60">
          <cell r="G60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oblika popisa del VO"/>
    </sheetNames>
    <sheetDataSet>
      <sheetData sheetId="0">
        <row r="58">
          <cell r="G58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ija_GD"/>
      <sheetName val="N-31227_GD"/>
      <sheetName val="S-1010_GD"/>
      <sheetName val="N-31227_SD"/>
      <sheetName val="S-1010_SD"/>
    </sheetNames>
    <sheetDataSet>
      <sheetData sheetId="0">
        <row r="24">
          <cell r="G2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opis del"/>
    </sheetNames>
    <sheetDataSet>
      <sheetData sheetId="0">
        <row r="67">
          <cell r="F67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opis del"/>
    </sheetNames>
    <sheetDataSet>
      <sheetData sheetId="0">
        <row r="232">
          <cell r="F232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predračun"/>
      <sheetName val="rekapitulacija"/>
    </sheetNames>
    <sheetDataSet>
      <sheetData sheetId="0" refreshError="1"/>
      <sheetData sheetId="1">
        <row r="24">
          <cell r="D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33"/>
  <sheetViews>
    <sheetView tabSelected="1" topLeftCell="A124" workbookViewId="0">
      <selection activeCell="G17" sqref="G17"/>
    </sheetView>
  </sheetViews>
  <sheetFormatPr defaultRowHeight="15"/>
  <cols>
    <col min="1" max="1" width="5.28515625" customWidth="1"/>
    <col min="7" max="7" width="5.85546875" customWidth="1"/>
    <col min="8" max="8" width="18.28515625" style="1" customWidth="1"/>
    <col min="9" max="9" width="4.140625" customWidth="1"/>
    <col min="10" max="10" width="9.140625" style="5" customWidth="1"/>
  </cols>
  <sheetData>
    <row r="2" spans="1:9" ht="21">
      <c r="B2" s="42" t="s">
        <v>0</v>
      </c>
      <c r="C2" s="42"/>
      <c r="D2" s="42"/>
      <c r="E2" s="42"/>
      <c r="F2" s="42"/>
      <c r="G2" s="42"/>
      <c r="H2" s="42"/>
    </row>
    <row r="4" spans="1:9" ht="57.75" customHeight="1">
      <c r="B4" s="40" t="s">
        <v>1</v>
      </c>
      <c r="C4" s="41"/>
      <c r="D4" s="41"/>
      <c r="E4" s="41"/>
      <c r="F4" s="41"/>
      <c r="G4" s="41"/>
      <c r="H4" s="41"/>
    </row>
    <row r="6" spans="1:9">
      <c r="I6" s="5"/>
    </row>
    <row r="7" spans="1:9" ht="15.75" thickBot="1">
      <c r="A7" s="3"/>
      <c r="B7" s="3"/>
      <c r="C7" s="3"/>
      <c r="D7" s="3"/>
      <c r="E7" s="3"/>
      <c r="F7" s="3"/>
      <c r="G7" s="3"/>
      <c r="H7" s="4" t="s">
        <v>30</v>
      </c>
      <c r="I7" s="3"/>
    </row>
    <row r="8" spans="1:9">
      <c r="A8" s="5"/>
      <c r="B8" s="5"/>
      <c r="C8" s="5"/>
      <c r="D8" s="5"/>
      <c r="E8" s="5"/>
      <c r="F8" s="5"/>
      <c r="G8" s="5"/>
      <c r="H8" s="6"/>
      <c r="I8" s="5"/>
    </row>
    <row r="9" spans="1:9">
      <c r="A9" s="2" t="s">
        <v>2</v>
      </c>
      <c r="B9" s="7" t="s">
        <v>3</v>
      </c>
      <c r="C9" s="7"/>
      <c r="D9" s="7"/>
      <c r="E9" s="8"/>
      <c r="F9" s="8"/>
      <c r="G9" s="8"/>
      <c r="H9" s="9"/>
      <c r="I9" s="5"/>
    </row>
    <row r="10" spans="1:9" ht="11.25" customHeight="1">
      <c r="B10" s="8"/>
      <c r="C10" s="8"/>
      <c r="D10" s="8"/>
      <c r="E10" s="8"/>
      <c r="F10" s="8"/>
      <c r="G10" s="8"/>
      <c r="H10" s="9"/>
      <c r="I10" s="5"/>
    </row>
    <row r="11" spans="1:9">
      <c r="A11" t="s">
        <v>4</v>
      </c>
      <c r="B11" s="8" t="s">
        <v>5</v>
      </c>
      <c r="C11" s="8"/>
      <c r="D11" s="8"/>
      <c r="E11" s="8"/>
      <c r="F11" s="8"/>
      <c r="G11" s="8"/>
      <c r="H11" s="9">
        <f>[1]rekapitulacija!$D$24</f>
        <v>0</v>
      </c>
      <c r="I11" s="5"/>
    </row>
    <row r="12" spans="1:9" ht="12" customHeight="1">
      <c r="B12" s="8"/>
      <c r="C12" s="8"/>
      <c r="D12" s="8"/>
      <c r="E12" s="8"/>
      <c r="F12" s="8"/>
      <c r="G12" s="8"/>
      <c r="H12" s="9"/>
      <c r="I12" s="5"/>
    </row>
    <row r="13" spans="1:9">
      <c r="A13" t="s">
        <v>6</v>
      </c>
      <c r="B13" s="8" t="s">
        <v>7</v>
      </c>
      <c r="C13" s="8"/>
      <c r="D13" s="8"/>
      <c r="E13" s="8"/>
      <c r="F13" s="8"/>
      <c r="G13" s="8"/>
      <c r="H13" s="9">
        <f>'[2]Rekapitulacija-popis'!$G$22</f>
        <v>0</v>
      </c>
      <c r="I13" s="5"/>
    </row>
    <row r="14" spans="1:9" ht="10.5" customHeight="1">
      <c r="B14" s="8"/>
      <c r="C14" s="8"/>
      <c r="D14" s="8"/>
      <c r="E14" s="8"/>
      <c r="F14" s="8"/>
      <c r="G14" s="8"/>
      <c r="H14" s="9"/>
      <c r="I14" s="5"/>
    </row>
    <row r="15" spans="1:9">
      <c r="A15" t="s">
        <v>8</v>
      </c>
      <c r="B15" s="8" t="s">
        <v>9</v>
      </c>
      <c r="C15" s="8"/>
      <c r="D15" s="8"/>
      <c r="E15" s="8"/>
      <c r="F15" s="8"/>
      <c r="G15" s="8"/>
      <c r="H15" s="9">
        <f>'[3]KANAL M2_marec13'!$H$37+'[3]KANAL S2_marec13'!$H$38</f>
        <v>0</v>
      </c>
      <c r="I15" s="5"/>
    </row>
    <row r="16" spans="1:9" ht="10.5" customHeight="1">
      <c r="B16" s="8"/>
      <c r="C16" s="8"/>
      <c r="D16" s="8"/>
      <c r="E16" s="8"/>
      <c r="F16" s="8"/>
      <c r="G16" s="8"/>
      <c r="H16" s="9"/>
      <c r="I16" s="5"/>
    </row>
    <row r="17" spans="1:9">
      <c r="A17" t="s">
        <v>10</v>
      </c>
      <c r="B17" s="8" t="s">
        <v>11</v>
      </c>
      <c r="C17" s="8"/>
      <c r="D17" s="8"/>
      <c r="E17" s="8"/>
      <c r="F17" s="8"/>
      <c r="G17" s="8"/>
      <c r="H17" s="9">
        <f>'[4]oblika popisa del VO'!$G$60+'[5]oblika popisa del VO'!$G$58</f>
        <v>0</v>
      </c>
      <c r="I17" s="5"/>
    </row>
    <row r="18" spans="1:9" ht="10.5" customHeight="1">
      <c r="B18" s="8"/>
      <c r="C18" s="8"/>
      <c r="D18" s="8"/>
      <c r="E18" s="8"/>
      <c r="F18" s="8"/>
      <c r="G18" s="8"/>
      <c r="H18" s="9"/>
      <c r="I18" s="5"/>
    </row>
    <row r="19" spans="1:9">
      <c r="A19" t="s">
        <v>12</v>
      </c>
      <c r="B19" s="8" t="s">
        <v>13</v>
      </c>
      <c r="C19" s="8"/>
      <c r="D19" s="8"/>
      <c r="E19" s="8"/>
      <c r="F19" s="8"/>
      <c r="G19" s="8"/>
      <c r="H19" s="9">
        <f>[6]Rekapitulacija_GD!$G$24</f>
        <v>0</v>
      </c>
      <c r="I19" s="5"/>
    </row>
    <row r="20" spans="1:9" ht="12" customHeight="1">
      <c r="B20" s="8"/>
      <c r="C20" s="8"/>
      <c r="D20" s="8"/>
      <c r="E20" s="8"/>
      <c r="F20" s="8"/>
      <c r="G20" s="8"/>
      <c r="H20" s="9"/>
      <c r="I20" s="5"/>
    </row>
    <row r="21" spans="1:9">
      <c r="A21" t="s">
        <v>14</v>
      </c>
      <c r="B21" s="8" t="s">
        <v>17</v>
      </c>
      <c r="C21" s="8"/>
      <c r="D21" s="8"/>
      <c r="E21" s="8"/>
      <c r="F21" s="8"/>
      <c r="G21" s="8"/>
      <c r="H21" s="9">
        <f>'[7]Popis del'!$F$67</f>
        <v>0</v>
      </c>
      <c r="I21" s="5"/>
    </row>
    <row r="22" spans="1:9" ht="10.5" customHeight="1">
      <c r="B22" s="8"/>
      <c r="C22" s="8"/>
      <c r="D22" s="8"/>
      <c r="E22" s="8"/>
      <c r="F22" s="8"/>
      <c r="G22" s="8"/>
      <c r="H22" s="9"/>
      <c r="I22" s="5"/>
    </row>
    <row r="23" spans="1:9">
      <c r="A23" t="s">
        <v>15</v>
      </c>
      <c r="B23" s="8" t="s">
        <v>16</v>
      </c>
      <c r="C23" s="8"/>
      <c r="D23" s="8"/>
      <c r="E23" s="8"/>
      <c r="F23" s="8"/>
      <c r="G23" s="8"/>
      <c r="H23" s="9">
        <f>'[8]Popis del'!$F$232</f>
        <v>0</v>
      </c>
      <c r="I23" s="5"/>
    </row>
    <row r="24" spans="1:9">
      <c r="B24" s="8"/>
      <c r="C24" s="8"/>
      <c r="D24" s="8"/>
      <c r="E24" s="8"/>
      <c r="F24" s="8"/>
      <c r="G24" s="8"/>
      <c r="H24" s="9"/>
      <c r="I24" s="5"/>
    </row>
    <row r="25" spans="1:9">
      <c r="B25" s="8"/>
      <c r="C25" s="8"/>
      <c r="D25" s="8"/>
      <c r="E25" s="8"/>
      <c r="F25" s="8"/>
      <c r="G25" s="8"/>
      <c r="H25" s="9"/>
      <c r="I25" s="5"/>
    </row>
    <row r="26" spans="1:9">
      <c r="A26" s="2" t="s">
        <v>18</v>
      </c>
      <c r="B26" s="7" t="s">
        <v>19</v>
      </c>
      <c r="C26" s="7"/>
      <c r="D26" s="7"/>
      <c r="E26" s="8"/>
      <c r="F26" s="8"/>
      <c r="G26" s="8"/>
      <c r="H26" s="9"/>
      <c r="I26" s="5"/>
    </row>
    <row r="27" spans="1:9">
      <c r="B27" s="8"/>
      <c r="C27" s="8"/>
      <c r="D27" s="8"/>
      <c r="E27" s="8"/>
      <c r="F27" s="8"/>
      <c r="G27" s="8"/>
      <c r="H27" s="9"/>
      <c r="I27" s="5"/>
    </row>
    <row r="28" spans="1:9">
      <c r="A28" t="s">
        <v>20</v>
      </c>
      <c r="B28" s="8" t="s">
        <v>5</v>
      </c>
      <c r="C28" s="8"/>
      <c r="D28" s="8"/>
      <c r="E28" s="8"/>
      <c r="F28" s="8"/>
      <c r="G28" s="8"/>
      <c r="H28" s="9">
        <f>[9]rekapitulacija!$D$24</f>
        <v>0</v>
      </c>
      <c r="I28" s="5"/>
    </row>
    <row r="29" spans="1:9">
      <c r="B29" s="8"/>
      <c r="C29" s="8"/>
      <c r="D29" s="8"/>
      <c r="E29" s="8"/>
      <c r="F29" s="8"/>
      <c r="G29" s="8"/>
      <c r="H29" s="9"/>
      <c r="I29" s="5"/>
    </row>
    <row r="30" spans="1:9">
      <c r="A30" t="s">
        <v>21</v>
      </c>
      <c r="B30" s="8" t="s">
        <v>22</v>
      </c>
      <c r="C30" s="8"/>
      <c r="D30" s="8"/>
      <c r="E30" s="8"/>
      <c r="F30" s="8"/>
      <c r="G30" s="8"/>
      <c r="H30" s="9">
        <f>'[10]REKAPITULACIJA_MOL_1-etapa'!$G$64</f>
        <v>0</v>
      </c>
      <c r="I30" s="5"/>
    </row>
    <row r="31" spans="1:9">
      <c r="B31" s="8"/>
      <c r="C31" s="8"/>
      <c r="D31" s="8"/>
      <c r="E31" s="8"/>
      <c r="F31" s="8"/>
      <c r="G31" s="8"/>
      <c r="H31" s="9"/>
      <c r="I31" s="5"/>
    </row>
    <row r="32" spans="1:9">
      <c r="A32" t="s">
        <v>23</v>
      </c>
      <c r="B32" s="8" t="s">
        <v>24</v>
      </c>
      <c r="C32" s="8"/>
      <c r="D32" s="8"/>
      <c r="E32" s="8"/>
      <c r="F32" s="8"/>
      <c r="G32" s="8"/>
      <c r="H32" s="9">
        <f>'[11]Popis del'!$F$55</f>
        <v>0</v>
      </c>
      <c r="I32" s="5"/>
    </row>
    <row r="33" spans="1:9">
      <c r="B33" s="8"/>
      <c r="C33" s="8"/>
      <c r="D33" s="8"/>
      <c r="E33" s="8"/>
      <c r="F33" s="8"/>
      <c r="G33" s="8"/>
      <c r="H33" s="9"/>
      <c r="I33" s="5"/>
    </row>
    <row r="34" spans="1:9">
      <c r="B34" s="8"/>
      <c r="C34" s="8"/>
      <c r="D34" s="8"/>
      <c r="E34" s="8"/>
      <c r="F34" s="8"/>
      <c r="G34" s="8"/>
      <c r="H34" s="9"/>
      <c r="I34" s="5"/>
    </row>
    <row r="35" spans="1:9">
      <c r="A35" s="2" t="s">
        <v>25</v>
      </c>
      <c r="B35" s="7" t="s">
        <v>26</v>
      </c>
      <c r="C35" s="7"/>
      <c r="D35" s="8"/>
      <c r="E35" s="8"/>
      <c r="F35" s="8"/>
      <c r="G35" s="8"/>
      <c r="H35" s="9">
        <f>[12]rekapitulacija!$D$24</f>
        <v>0</v>
      </c>
      <c r="I35" s="5"/>
    </row>
    <row r="36" spans="1:9">
      <c r="B36" s="8"/>
      <c r="C36" s="8"/>
      <c r="D36" s="8"/>
      <c r="E36" s="8"/>
      <c r="F36" s="8"/>
      <c r="G36" s="8"/>
      <c r="H36" s="9"/>
      <c r="I36" s="5"/>
    </row>
    <row r="37" spans="1:9" ht="15.75" thickBot="1">
      <c r="A37" s="3"/>
      <c r="B37" s="10"/>
      <c r="C37" s="10"/>
      <c r="D37" s="10"/>
      <c r="E37" s="10"/>
      <c r="F37" s="10"/>
      <c r="G37" s="10"/>
      <c r="H37" s="11"/>
      <c r="I37" s="3"/>
    </row>
    <row r="38" spans="1:9">
      <c r="B38" s="8"/>
      <c r="C38" s="8"/>
      <c r="D38" s="8"/>
      <c r="E38" s="8"/>
      <c r="F38" s="8"/>
      <c r="G38" s="8"/>
      <c r="H38" s="9"/>
      <c r="I38" s="5"/>
    </row>
    <row r="39" spans="1:9" ht="15.75">
      <c r="B39" s="12" t="s">
        <v>27</v>
      </c>
      <c r="C39" s="8"/>
      <c r="D39" s="8"/>
      <c r="E39" s="8"/>
      <c r="F39" s="8"/>
      <c r="G39" s="8"/>
      <c r="H39" s="13">
        <f>H11+H13+H15+H17+H19+H21+H23+H28+H30+H32+H35</f>
        <v>0</v>
      </c>
      <c r="I39" s="5"/>
    </row>
    <row r="40" spans="1:9" ht="15.75">
      <c r="B40" s="12"/>
      <c r="C40" s="8"/>
      <c r="D40" s="8"/>
      <c r="E40" s="8"/>
      <c r="F40" s="8"/>
      <c r="G40" s="8"/>
      <c r="H40" s="13"/>
      <c r="I40" s="5"/>
    </row>
    <row r="41" spans="1:9" ht="15.75">
      <c r="B41" s="12" t="s">
        <v>28</v>
      </c>
      <c r="C41" s="8"/>
      <c r="D41" s="8"/>
      <c r="E41" s="8"/>
      <c r="F41" s="8"/>
      <c r="G41" s="8"/>
      <c r="H41" s="13">
        <f>H39*0.2</f>
        <v>0</v>
      </c>
      <c r="I41" s="5"/>
    </row>
    <row r="42" spans="1:9" ht="15.75">
      <c r="B42" s="12"/>
      <c r="C42" s="8"/>
      <c r="D42" s="8"/>
      <c r="E42" s="8"/>
      <c r="F42" s="8"/>
      <c r="G42" s="8"/>
      <c r="H42" s="13"/>
      <c r="I42" s="5"/>
    </row>
    <row r="43" spans="1:9" ht="15.75">
      <c r="B43" s="12"/>
      <c r="C43" s="8"/>
      <c r="D43" s="8"/>
      <c r="E43" s="8"/>
      <c r="F43" s="8"/>
      <c r="G43" s="8"/>
      <c r="H43" s="13"/>
      <c r="I43" s="5"/>
    </row>
    <row r="44" spans="1:9" ht="15.75">
      <c r="B44" s="14" t="s">
        <v>29</v>
      </c>
      <c r="C44" s="15"/>
      <c r="D44" s="15"/>
      <c r="E44" s="15"/>
      <c r="F44" s="15"/>
      <c r="G44" s="15"/>
      <c r="H44" s="16">
        <f>H39+H41</f>
        <v>0</v>
      </c>
      <c r="I44" s="5"/>
    </row>
    <row r="45" spans="1:9">
      <c r="B45" s="8"/>
      <c r="C45" s="8"/>
      <c r="D45" s="8"/>
      <c r="E45" s="8"/>
      <c r="F45" s="8"/>
      <c r="G45" s="8"/>
      <c r="H45" s="9"/>
      <c r="I45" s="5"/>
    </row>
    <row r="46" spans="1:9">
      <c r="B46" s="8"/>
      <c r="C46" s="8"/>
      <c r="D46" s="8"/>
      <c r="E46" s="8"/>
      <c r="F46" s="8"/>
      <c r="G46" s="8"/>
      <c r="H46" s="9"/>
      <c r="I46" s="5"/>
    </row>
    <row r="51" spans="1:8" ht="18.75">
      <c r="A51" s="18"/>
      <c r="B51" s="36" t="s">
        <v>31</v>
      </c>
      <c r="C51" s="36"/>
      <c r="D51" s="36"/>
      <c r="E51" s="37"/>
      <c r="F51" s="19"/>
      <c r="G51" s="19"/>
      <c r="H51" s="20"/>
    </row>
    <row r="52" spans="1:8">
      <c r="A52" s="21"/>
      <c r="B52" s="5"/>
      <c r="C52" s="5"/>
      <c r="D52" s="5"/>
      <c r="E52" s="5"/>
      <c r="F52" s="5"/>
      <c r="G52" s="5"/>
      <c r="H52" s="23" t="s">
        <v>30</v>
      </c>
    </row>
    <row r="53" spans="1:8">
      <c r="A53" s="24" t="s">
        <v>2</v>
      </c>
      <c r="B53" s="25" t="s">
        <v>3</v>
      </c>
      <c r="C53" s="25"/>
      <c r="D53" s="5"/>
      <c r="E53" s="5"/>
      <c r="F53" s="5"/>
      <c r="G53" s="5"/>
      <c r="H53" s="22"/>
    </row>
    <row r="54" spans="1:8">
      <c r="A54" s="21"/>
      <c r="B54" s="26"/>
      <c r="C54" s="26"/>
      <c r="D54" s="5"/>
      <c r="E54" s="5"/>
      <c r="F54" s="5"/>
      <c r="G54" s="5"/>
      <c r="H54" s="22"/>
    </row>
    <row r="55" spans="1:8">
      <c r="A55" s="21" t="s">
        <v>4</v>
      </c>
      <c r="B55" s="26" t="s">
        <v>5</v>
      </c>
      <c r="C55" s="26"/>
      <c r="D55" s="5"/>
      <c r="E55" s="5"/>
      <c r="F55" s="5"/>
      <c r="G55" s="5"/>
      <c r="H55" s="22">
        <f>H11</f>
        <v>0</v>
      </c>
    </row>
    <row r="56" spans="1:8">
      <c r="A56" s="21"/>
      <c r="B56" s="26"/>
      <c r="C56" s="26"/>
      <c r="D56" s="5"/>
      <c r="E56" s="5"/>
      <c r="F56" s="5"/>
      <c r="G56" s="5"/>
      <c r="H56" s="22"/>
    </row>
    <row r="57" spans="1:8">
      <c r="A57" s="21" t="s">
        <v>6</v>
      </c>
      <c r="B57" s="26" t="s">
        <v>7</v>
      </c>
      <c r="C57" s="26"/>
      <c r="D57" s="5"/>
      <c r="E57" s="5"/>
      <c r="F57" s="5"/>
      <c r="G57" s="5"/>
      <c r="H57" s="22">
        <f>H13</f>
        <v>0</v>
      </c>
    </row>
    <row r="58" spans="1:8">
      <c r="A58" s="21"/>
      <c r="B58" s="26"/>
      <c r="C58" s="26"/>
      <c r="D58" s="5"/>
      <c r="E58" s="5"/>
      <c r="F58" s="5"/>
      <c r="G58" s="5"/>
      <c r="H58" s="22"/>
    </row>
    <row r="59" spans="1:8">
      <c r="A59" s="21" t="s">
        <v>8</v>
      </c>
      <c r="B59" s="26" t="s">
        <v>9</v>
      </c>
      <c r="C59" s="26"/>
      <c r="D59" s="5"/>
      <c r="E59" s="5"/>
      <c r="F59" s="5"/>
      <c r="G59" s="5"/>
      <c r="H59" s="22">
        <f>H15</f>
        <v>0</v>
      </c>
    </row>
    <row r="60" spans="1:8">
      <c r="A60" s="21"/>
      <c r="B60" s="26"/>
      <c r="C60" s="26"/>
      <c r="D60" s="5"/>
      <c r="E60" s="5"/>
      <c r="F60" s="5"/>
      <c r="G60" s="5"/>
      <c r="H60" s="22"/>
    </row>
    <row r="61" spans="1:8">
      <c r="A61" s="21" t="s">
        <v>10</v>
      </c>
      <c r="B61" s="26" t="s">
        <v>11</v>
      </c>
      <c r="C61" s="26"/>
      <c r="D61" s="5"/>
      <c r="E61" s="5"/>
      <c r="F61" s="5"/>
      <c r="G61" s="5"/>
      <c r="H61" s="22">
        <f>H17</f>
        <v>0</v>
      </c>
    </row>
    <row r="62" spans="1:8">
      <c r="A62" s="21"/>
      <c r="B62" s="26"/>
      <c r="C62" s="26"/>
      <c r="D62" s="5"/>
      <c r="E62" s="5"/>
      <c r="F62" s="5"/>
      <c r="G62" s="5"/>
      <c r="H62" s="22"/>
    </row>
    <row r="63" spans="1:8">
      <c r="A63" s="21" t="s">
        <v>12</v>
      </c>
      <c r="B63" s="26" t="s">
        <v>13</v>
      </c>
      <c r="C63" s="26"/>
      <c r="D63" s="5"/>
      <c r="E63" s="5"/>
      <c r="F63" s="5"/>
      <c r="G63" s="5"/>
      <c r="H63" s="22">
        <f>H19</f>
        <v>0</v>
      </c>
    </row>
    <row r="64" spans="1:8">
      <c r="A64" s="21"/>
      <c r="B64" s="26"/>
      <c r="C64" s="26"/>
      <c r="D64" s="5"/>
      <c r="E64" s="5"/>
      <c r="F64" s="5"/>
      <c r="G64" s="5"/>
      <c r="H64" s="22"/>
    </row>
    <row r="65" spans="1:8">
      <c r="A65" s="21" t="s">
        <v>14</v>
      </c>
      <c r="B65" s="26" t="s">
        <v>17</v>
      </c>
      <c r="C65" s="26"/>
      <c r="D65" s="5"/>
      <c r="E65" s="5"/>
      <c r="F65" s="5"/>
      <c r="G65" s="5"/>
      <c r="H65" s="22">
        <f>H21</f>
        <v>0</v>
      </c>
    </row>
    <row r="66" spans="1:8">
      <c r="A66" s="21"/>
      <c r="B66" s="26"/>
      <c r="C66" s="26"/>
      <c r="D66" s="5"/>
      <c r="E66" s="5"/>
      <c r="F66" s="5"/>
      <c r="G66" s="5"/>
      <c r="H66" s="22"/>
    </row>
    <row r="67" spans="1:8">
      <c r="A67" s="21" t="s">
        <v>15</v>
      </c>
      <c r="B67" s="26" t="s">
        <v>16</v>
      </c>
      <c r="C67" s="26"/>
      <c r="D67" s="5"/>
      <c r="E67" s="5"/>
      <c r="F67" s="5"/>
      <c r="G67" s="5"/>
      <c r="H67" s="22">
        <f>H23</f>
        <v>0</v>
      </c>
    </row>
    <row r="68" spans="1:8">
      <c r="A68" s="21"/>
      <c r="B68" s="26"/>
      <c r="C68" s="26"/>
      <c r="D68" s="5"/>
      <c r="E68" s="5"/>
      <c r="F68" s="5"/>
      <c r="G68" s="5"/>
      <c r="H68" s="22"/>
    </row>
    <row r="69" spans="1:8">
      <c r="A69" s="21"/>
      <c r="B69" s="26"/>
      <c r="C69" s="26"/>
      <c r="D69" s="5"/>
      <c r="E69" s="5"/>
      <c r="F69" s="5"/>
      <c r="G69" s="5"/>
      <c r="H69" s="22"/>
    </row>
    <row r="70" spans="1:8">
      <c r="A70" s="24" t="s">
        <v>18</v>
      </c>
      <c r="B70" s="25" t="s">
        <v>19</v>
      </c>
      <c r="C70" s="25"/>
      <c r="D70" s="5"/>
      <c r="E70" s="5"/>
      <c r="F70" s="5"/>
      <c r="G70" s="5"/>
      <c r="H70" s="22"/>
    </row>
    <row r="71" spans="1:8">
      <c r="A71" s="21"/>
      <c r="B71" s="26"/>
      <c r="C71" s="26"/>
      <c r="D71" s="5"/>
      <c r="E71" s="5"/>
      <c r="F71" s="5"/>
      <c r="G71" s="5"/>
      <c r="H71" s="22"/>
    </row>
    <row r="72" spans="1:8">
      <c r="A72" s="21" t="s">
        <v>20</v>
      </c>
      <c r="B72" s="26" t="s">
        <v>35</v>
      </c>
      <c r="C72" s="26"/>
      <c r="D72" s="5"/>
      <c r="E72" s="5"/>
      <c r="F72" s="5"/>
      <c r="G72" s="5"/>
      <c r="H72" s="22">
        <f>H28*0.45</f>
        <v>0</v>
      </c>
    </row>
    <row r="73" spans="1:8">
      <c r="A73" s="21"/>
      <c r="B73" s="26"/>
      <c r="C73" s="26"/>
      <c r="D73" s="5"/>
      <c r="E73" s="5"/>
      <c r="F73" s="5"/>
      <c r="G73" s="5"/>
      <c r="H73" s="22"/>
    </row>
    <row r="74" spans="1:8">
      <c r="A74" s="21" t="s">
        <v>21</v>
      </c>
      <c r="B74" s="26" t="s">
        <v>22</v>
      </c>
      <c r="C74" s="26"/>
      <c r="D74" s="5"/>
      <c r="E74" s="5"/>
      <c r="F74" s="5"/>
      <c r="G74" s="5"/>
      <c r="H74" s="22">
        <f>H30</f>
        <v>0</v>
      </c>
    </row>
    <row r="75" spans="1:8">
      <c r="A75" s="21"/>
      <c r="B75" s="26"/>
      <c r="C75" s="26"/>
      <c r="D75" s="5"/>
      <c r="E75" s="5"/>
      <c r="F75" s="5"/>
      <c r="G75" s="5"/>
      <c r="H75" s="22"/>
    </row>
    <row r="76" spans="1:8">
      <c r="A76" s="21" t="s">
        <v>23</v>
      </c>
      <c r="B76" s="26" t="s">
        <v>24</v>
      </c>
      <c r="C76" s="26"/>
      <c r="D76" s="5"/>
      <c r="E76" s="5"/>
      <c r="F76" s="5"/>
      <c r="G76" s="5"/>
      <c r="H76" s="22">
        <f>H32</f>
        <v>0</v>
      </c>
    </row>
    <row r="77" spans="1:8">
      <c r="A77" s="21"/>
      <c r="B77" s="26"/>
      <c r="C77" s="26"/>
      <c r="D77" s="5"/>
      <c r="E77" s="5"/>
      <c r="F77" s="5"/>
      <c r="G77" s="5"/>
      <c r="H77" s="22"/>
    </row>
    <row r="78" spans="1:8">
      <c r="A78" s="21"/>
      <c r="B78" s="26"/>
      <c r="C78" s="26"/>
      <c r="D78" s="5"/>
      <c r="E78" s="5"/>
      <c r="F78" s="5"/>
      <c r="G78" s="5"/>
      <c r="H78" s="22"/>
    </row>
    <row r="79" spans="1:8">
      <c r="A79" s="24" t="s">
        <v>25</v>
      </c>
      <c r="B79" s="25" t="s">
        <v>26</v>
      </c>
      <c r="C79" s="25"/>
      <c r="D79" s="5"/>
      <c r="E79" s="5"/>
      <c r="F79" s="5"/>
      <c r="G79" s="5"/>
      <c r="H79" s="22">
        <f>H35</f>
        <v>0</v>
      </c>
    </row>
    <row r="80" spans="1:8" ht="15.75" thickBot="1">
      <c r="A80" s="21"/>
      <c r="B80" s="10"/>
      <c r="C80" s="10"/>
      <c r="D80" s="3"/>
      <c r="E80" s="3"/>
      <c r="F80" s="3"/>
      <c r="G80" s="3"/>
      <c r="H80" s="27"/>
    </row>
    <row r="81" spans="1:8">
      <c r="A81" s="21"/>
      <c r="B81" s="5"/>
      <c r="C81" s="5"/>
      <c r="D81" s="5"/>
      <c r="E81" s="5"/>
      <c r="F81" s="5"/>
      <c r="G81" s="5"/>
      <c r="H81" s="22"/>
    </row>
    <row r="82" spans="1:8">
      <c r="A82" s="21"/>
      <c r="B82" s="28" t="s">
        <v>32</v>
      </c>
      <c r="C82" s="28"/>
      <c r="D82" s="28"/>
      <c r="E82" s="28"/>
      <c r="F82" s="28"/>
      <c r="G82" s="28"/>
      <c r="H82" s="33">
        <f>SUM(H55:H79)</f>
        <v>0</v>
      </c>
    </row>
    <row r="83" spans="1:8">
      <c r="A83" s="21"/>
      <c r="B83" s="28"/>
      <c r="C83" s="28"/>
      <c r="D83" s="28"/>
      <c r="E83" s="28"/>
      <c r="F83" s="28"/>
      <c r="G83" s="28"/>
      <c r="H83" s="33"/>
    </row>
    <row r="84" spans="1:8" ht="15.75" thickBot="1">
      <c r="A84" s="21"/>
      <c r="B84" s="17" t="s">
        <v>33</v>
      </c>
      <c r="C84" s="17"/>
      <c r="D84" s="17"/>
      <c r="E84" s="17"/>
      <c r="F84" s="17"/>
      <c r="G84" s="17"/>
      <c r="H84" s="34">
        <f>H82*0.2</f>
        <v>0</v>
      </c>
    </row>
    <row r="85" spans="1:8">
      <c r="A85" s="21"/>
      <c r="B85" s="28"/>
      <c r="C85" s="28"/>
      <c r="D85" s="28"/>
      <c r="E85" s="28"/>
      <c r="F85" s="28"/>
      <c r="G85" s="28"/>
      <c r="H85" s="33"/>
    </row>
    <row r="86" spans="1:8" ht="15.75">
      <c r="A86" s="21"/>
      <c r="B86" s="29" t="s">
        <v>29</v>
      </c>
      <c r="C86" s="29"/>
      <c r="D86" s="29"/>
      <c r="E86" s="29"/>
      <c r="F86" s="29"/>
      <c r="G86" s="29"/>
      <c r="H86" s="35">
        <f>H82+H84</f>
        <v>0</v>
      </c>
    </row>
    <row r="87" spans="1:8">
      <c r="A87" s="30"/>
      <c r="B87" s="31"/>
      <c r="C87" s="31"/>
      <c r="D87" s="31"/>
      <c r="E87" s="31"/>
      <c r="F87" s="31"/>
      <c r="G87" s="31"/>
      <c r="H87" s="32"/>
    </row>
    <row r="100" spans="1:8">
      <c r="A100" s="18"/>
      <c r="B100" s="19"/>
      <c r="C100" s="19"/>
      <c r="D100" s="19"/>
      <c r="E100" s="19"/>
      <c r="F100" s="19"/>
      <c r="G100" s="19"/>
      <c r="H100" s="20"/>
    </row>
    <row r="101" spans="1:8" ht="18.75">
      <c r="A101" s="21"/>
      <c r="B101" s="38" t="s">
        <v>38</v>
      </c>
      <c r="C101" s="39"/>
      <c r="D101" s="39"/>
      <c r="E101" s="39"/>
      <c r="F101" s="39"/>
      <c r="G101" s="5"/>
      <c r="H101" s="22"/>
    </row>
    <row r="102" spans="1:8">
      <c r="A102" s="21"/>
      <c r="B102" s="5"/>
      <c r="C102" s="5"/>
      <c r="D102" s="5"/>
      <c r="E102" s="5"/>
      <c r="F102" s="5"/>
      <c r="G102" s="5"/>
      <c r="H102" s="23" t="s">
        <v>30</v>
      </c>
    </row>
    <row r="103" spans="1:8">
      <c r="A103" s="24" t="s">
        <v>18</v>
      </c>
      <c r="B103" s="25" t="s">
        <v>19</v>
      </c>
      <c r="C103" s="25"/>
      <c r="D103" s="5"/>
      <c r="E103" s="5"/>
      <c r="F103" s="5"/>
      <c r="G103" s="5"/>
      <c r="H103" s="22"/>
    </row>
    <row r="104" spans="1:8">
      <c r="A104" s="21"/>
      <c r="B104" s="26"/>
      <c r="C104" s="26"/>
      <c r="D104" s="5"/>
      <c r="E104" s="5"/>
      <c r="F104" s="5"/>
      <c r="G104" s="5"/>
      <c r="H104" s="22"/>
    </row>
    <row r="105" spans="1:8">
      <c r="A105" s="21" t="s">
        <v>20</v>
      </c>
      <c r="B105" s="26" t="s">
        <v>34</v>
      </c>
      <c r="C105" s="26"/>
      <c r="D105" s="5"/>
      <c r="E105" s="5"/>
      <c r="F105" s="5"/>
      <c r="G105" s="5"/>
      <c r="H105" s="22">
        <f>H28*0.48</f>
        <v>0</v>
      </c>
    </row>
    <row r="106" spans="1:8" ht="15.75" thickBot="1">
      <c r="A106" s="21"/>
      <c r="B106" s="3"/>
      <c r="C106" s="3"/>
      <c r="D106" s="3"/>
      <c r="E106" s="3"/>
      <c r="F106" s="3"/>
      <c r="G106" s="3"/>
      <c r="H106" s="27"/>
    </row>
    <row r="107" spans="1:8">
      <c r="A107" s="21"/>
      <c r="B107" s="5"/>
      <c r="C107" s="5"/>
      <c r="D107" s="5"/>
      <c r="E107" s="5"/>
      <c r="F107" s="5"/>
      <c r="G107" s="5"/>
      <c r="H107" s="22"/>
    </row>
    <row r="108" spans="1:8">
      <c r="A108" s="21"/>
      <c r="B108" s="28" t="s">
        <v>27</v>
      </c>
      <c r="C108" s="28"/>
      <c r="D108" s="28"/>
      <c r="E108" s="28"/>
      <c r="F108" s="28"/>
      <c r="G108" s="28"/>
      <c r="H108" s="33">
        <f>H105</f>
        <v>0</v>
      </c>
    </row>
    <row r="109" spans="1:8">
      <c r="A109" s="21"/>
      <c r="B109" s="28"/>
      <c r="C109" s="28"/>
      <c r="D109" s="28"/>
      <c r="E109" s="28"/>
      <c r="F109" s="28"/>
      <c r="G109" s="28"/>
      <c r="H109" s="33"/>
    </row>
    <row r="110" spans="1:8">
      <c r="A110" s="21"/>
      <c r="B110" s="28" t="s">
        <v>33</v>
      </c>
      <c r="C110" s="28"/>
      <c r="D110" s="28"/>
      <c r="E110" s="28"/>
      <c r="F110" s="28"/>
      <c r="G110" s="28"/>
      <c r="H110" s="33">
        <f>H108*0.2</f>
        <v>0</v>
      </c>
    </row>
    <row r="111" spans="1:8" ht="15.75" thickBot="1">
      <c r="A111" s="21"/>
      <c r="B111" s="17"/>
      <c r="C111" s="17"/>
      <c r="D111" s="17"/>
      <c r="E111" s="17"/>
      <c r="F111" s="17"/>
      <c r="G111" s="17"/>
      <c r="H111" s="34"/>
    </row>
    <row r="112" spans="1:8" ht="15.75">
      <c r="A112" s="21"/>
      <c r="B112" s="29" t="s">
        <v>29</v>
      </c>
      <c r="C112" s="29"/>
      <c r="D112" s="29"/>
      <c r="E112" s="29"/>
      <c r="F112" s="29"/>
      <c r="G112" s="29"/>
      <c r="H112" s="35">
        <f>H108+H110</f>
        <v>0</v>
      </c>
    </row>
    <row r="113" spans="1:8">
      <c r="A113" s="21"/>
      <c r="B113" s="5"/>
      <c r="C113" s="5"/>
      <c r="D113" s="5"/>
      <c r="E113" s="5"/>
      <c r="F113" s="5"/>
      <c r="G113" s="5"/>
      <c r="H113" s="22"/>
    </row>
    <row r="114" spans="1:8">
      <c r="A114" s="21"/>
      <c r="B114" s="5"/>
      <c r="C114" s="5"/>
      <c r="D114" s="5"/>
      <c r="E114" s="5"/>
      <c r="F114" s="5"/>
      <c r="G114" s="5"/>
      <c r="H114" s="22"/>
    </row>
    <row r="115" spans="1:8">
      <c r="A115" s="30"/>
      <c r="B115" s="31"/>
      <c r="C115" s="31"/>
      <c r="D115" s="31"/>
      <c r="E115" s="31"/>
      <c r="F115" s="31"/>
      <c r="G115" s="31"/>
      <c r="H115" s="32"/>
    </row>
    <row r="120" spans="1:8">
      <c r="A120" s="18"/>
      <c r="B120" s="19"/>
      <c r="C120" s="19"/>
      <c r="D120" s="19"/>
      <c r="E120" s="19"/>
      <c r="F120" s="19"/>
      <c r="G120" s="19"/>
      <c r="H120" s="20"/>
    </row>
    <row r="121" spans="1:8" ht="18.75">
      <c r="A121" s="21"/>
      <c r="B121" s="38" t="s">
        <v>36</v>
      </c>
      <c r="C121" s="39"/>
      <c r="D121" s="39"/>
      <c r="E121" s="39"/>
      <c r="F121" s="39"/>
      <c r="G121" s="39"/>
      <c r="H121" s="22"/>
    </row>
    <row r="122" spans="1:8">
      <c r="A122" s="21"/>
      <c r="B122" s="5"/>
      <c r="C122" s="5"/>
      <c r="D122" s="5"/>
      <c r="E122" s="5"/>
      <c r="F122" s="5"/>
      <c r="G122" s="5"/>
      <c r="H122" s="23" t="s">
        <v>30</v>
      </c>
    </row>
    <row r="123" spans="1:8">
      <c r="A123" s="24" t="s">
        <v>18</v>
      </c>
      <c r="B123" s="25" t="s">
        <v>19</v>
      </c>
      <c r="C123" s="5"/>
      <c r="D123" s="5"/>
      <c r="E123" s="5"/>
      <c r="F123" s="5"/>
      <c r="G123" s="5"/>
      <c r="H123" s="22"/>
    </row>
    <row r="124" spans="1:8">
      <c r="A124" s="21"/>
      <c r="B124" s="26"/>
      <c r="C124" s="5"/>
      <c r="D124" s="5"/>
      <c r="E124" s="5"/>
      <c r="F124" s="5"/>
      <c r="G124" s="5"/>
      <c r="H124" s="22"/>
    </row>
    <row r="125" spans="1:8">
      <c r="A125" s="21" t="s">
        <v>20</v>
      </c>
      <c r="B125" s="26" t="s">
        <v>37</v>
      </c>
      <c r="C125" s="5"/>
      <c r="D125" s="5"/>
      <c r="E125" s="5"/>
      <c r="F125" s="5"/>
      <c r="G125" s="5"/>
      <c r="H125" s="22">
        <f>H28*0.07</f>
        <v>0</v>
      </c>
    </row>
    <row r="126" spans="1:8" ht="15.75" thickBot="1">
      <c r="A126" s="21"/>
      <c r="B126" s="3"/>
      <c r="C126" s="3"/>
      <c r="D126" s="3"/>
      <c r="E126" s="3"/>
      <c r="F126" s="3"/>
      <c r="G126" s="3"/>
      <c r="H126" s="27"/>
    </row>
    <row r="127" spans="1:8">
      <c r="A127" s="21"/>
      <c r="B127" s="5"/>
      <c r="C127" s="5"/>
      <c r="D127" s="5"/>
      <c r="E127" s="5"/>
      <c r="F127" s="5"/>
      <c r="G127" s="5"/>
      <c r="H127" s="22"/>
    </row>
    <row r="128" spans="1:8">
      <c r="A128" s="21"/>
      <c r="B128" s="28" t="s">
        <v>27</v>
      </c>
      <c r="C128" s="5"/>
      <c r="D128" s="5"/>
      <c r="E128" s="5"/>
      <c r="F128" s="5"/>
      <c r="G128" s="5"/>
      <c r="H128" s="22">
        <f>H125</f>
        <v>0</v>
      </c>
    </row>
    <row r="129" spans="1:8">
      <c r="A129" s="21"/>
      <c r="B129" s="28"/>
      <c r="C129" s="5"/>
      <c r="D129" s="5"/>
      <c r="E129" s="5"/>
      <c r="F129" s="5"/>
      <c r="G129" s="5"/>
      <c r="H129" s="22"/>
    </row>
    <row r="130" spans="1:8" ht="15.75" thickBot="1">
      <c r="A130" s="21"/>
      <c r="B130" s="17" t="s">
        <v>33</v>
      </c>
      <c r="C130" s="3"/>
      <c r="D130" s="3"/>
      <c r="E130" s="3"/>
      <c r="F130" s="3"/>
      <c r="G130" s="3"/>
      <c r="H130" s="27">
        <f>H128*0.2</f>
        <v>0</v>
      </c>
    </row>
    <row r="131" spans="1:8">
      <c r="A131" s="21"/>
      <c r="B131" s="28"/>
      <c r="C131" s="5"/>
      <c r="D131" s="5"/>
      <c r="E131" s="5"/>
      <c r="F131" s="5"/>
      <c r="G131" s="5"/>
      <c r="H131" s="22"/>
    </row>
    <row r="132" spans="1:8" ht="15.75">
      <c r="A132" s="21"/>
      <c r="B132" s="29" t="s">
        <v>29</v>
      </c>
      <c r="C132" s="5"/>
      <c r="D132" s="5"/>
      <c r="E132" s="5"/>
      <c r="F132" s="5"/>
      <c r="G132" s="5"/>
      <c r="H132" s="22">
        <f>H128+H130</f>
        <v>0</v>
      </c>
    </row>
    <row r="133" spans="1:8">
      <c r="A133" s="30"/>
      <c r="B133" s="31"/>
      <c r="C133" s="31"/>
      <c r="D133" s="31"/>
      <c r="E133" s="31"/>
      <c r="F133" s="31"/>
      <c r="G133" s="31"/>
      <c r="H133" s="32"/>
    </row>
  </sheetData>
  <sheetProtection password="DC2A" sheet="1" objects="1" scenarios="1"/>
  <mergeCells count="2">
    <mergeCell ref="B4:H4"/>
    <mergeCell ref="B2:H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2006-11-28T10:36:17Z</dcterms:created>
  <dcterms:modified xsi:type="dcterms:W3CDTF">2013-05-09T09:01:56Z</dcterms:modified>
</cp:coreProperties>
</file>