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95" yWindow="45" windowWidth="12240" windowHeight="14940" tabRatio="735" activeTab="6"/>
  </bookViews>
  <sheets>
    <sheet name="naslovna stran" sheetId="7" r:id="rId1"/>
    <sheet name="notranja oprema" sheetId="1" r:id="rId2"/>
    <sheet name="zunanja premična oprema" sheetId="5" r:id="rId3"/>
    <sheet name="oprema za reševanje" sheetId="2" r:id="rId4"/>
    <sheet name="oprema za vzdrževanje" sheetId="3" r:id="rId5"/>
    <sheet name="grafična oprema" sheetId="4" r:id="rId6"/>
    <sheet name="merilne naprave" sheetId="6" r:id="rId7"/>
  </sheets>
  <definedNames>
    <definedName name="_xlnm._FilterDatabase" localSheetId="1" hidden="1">'notranja oprema'!$A$30:$A$295</definedName>
    <definedName name="_xlnm.Print_Area" localSheetId="2">'zunanja premična oprema'!$A$1:$F$49</definedName>
    <definedName name="_xlnm.Print_Titles" localSheetId="5">'grafična oprema'!$3:$3</definedName>
    <definedName name="_xlnm.Print_Titles" localSheetId="6">'merilne naprave'!$4:$4</definedName>
    <definedName name="_xlnm.Print_Titles" localSheetId="1">'notranja oprema'!$31:$31</definedName>
    <definedName name="_xlnm.Print_Titles" localSheetId="3">'oprema za reševanje'!$7:$7</definedName>
    <definedName name="_xlnm.Print_Titles" localSheetId="4">'oprema za vzdrževanje'!$3:$3</definedName>
    <definedName name="_xlnm.Print_Titles" localSheetId="2">'zunanja premična oprema'!$5:$5</definedName>
  </definedNames>
  <calcPr calcId="145621"/>
</workbook>
</file>

<file path=xl/calcChain.xml><?xml version="1.0" encoding="utf-8"?>
<calcChain xmlns="http://schemas.openxmlformats.org/spreadsheetml/2006/main">
  <c r="F47" i="5" l="1"/>
  <c r="F124" i="4"/>
  <c r="F31" i="3"/>
  <c r="F53" i="3"/>
  <c r="F57" i="3" l="1"/>
  <c r="F55" i="3"/>
  <c r="F27" i="3"/>
  <c r="F49" i="3"/>
  <c r="F47" i="3"/>
  <c r="F51" i="3"/>
  <c r="F45" i="3"/>
  <c r="F28" i="2"/>
  <c r="F24" i="5"/>
  <c r="F257" i="1"/>
  <c r="F5" i="3"/>
  <c r="F11" i="5"/>
  <c r="F21" i="3" l="1"/>
  <c r="F19" i="3"/>
  <c r="F219" i="1" l="1"/>
  <c r="F210" i="1"/>
  <c r="F217" i="1"/>
  <c r="F215" i="1"/>
  <c r="F213" i="1"/>
  <c r="F8" i="6"/>
  <c r="F107" i="4" l="1"/>
  <c r="F75" i="1" l="1"/>
  <c r="F74" i="1"/>
  <c r="F69" i="1"/>
  <c r="F181" i="1"/>
  <c r="F45" i="5"/>
  <c r="F43" i="5"/>
  <c r="F41" i="5"/>
  <c r="F39" i="5"/>
  <c r="F37" i="5"/>
  <c r="F15" i="5"/>
  <c r="F42" i="4"/>
  <c r="F226" i="1"/>
  <c r="F17" i="2"/>
  <c r="F34" i="4"/>
  <c r="F30" i="4"/>
  <c r="F38" i="4" l="1"/>
  <c r="F24" i="4"/>
  <c r="F21" i="4"/>
  <c r="F14" i="4"/>
  <c r="F122" i="4"/>
  <c r="F117" i="4"/>
  <c r="F115" i="4"/>
  <c r="F113" i="4"/>
  <c r="F111" i="4"/>
  <c r="F109" i="4"/>
  <c r="F105" i="4"/>
  <c r="F103" i="4"/>
  <c r="F101" i="4"/>
  <c r="F97" i="4"/>
  <c r="F93" i="4"/>
  <c r="F91" i="4"/>
  <c r="F87" i="4"/>
  <c r="F85" i="4"/>
  <c r="F81" i="4"/>
  <c r="F79" i="4"/>
  <c r="F75" i="4"/>
  <c r="F73" i="4"/>
  <c r="F71" i="4"/>
  <c r="F69" i="4"/>
  <c r="F67" i="4"/>
  <c r="F65" i="4"/>
  <c r="F63" i="4"/>
  <c r="F61" i="4"/>
  <c r="F59" i="4"/>
  <c r="F55" i="4"/>
  <c r="F50" i="4"/>
  <c r="F48" i="4"/>
  <c r="F46" i="4"/>
  <c r="F44" i="4"/>
  <c r="F12" i="4"/>
  <c r="F126" i="4" l="1"/>
  <c r="F45" i="7" s="1"/>
  <c r="F32" i="2"/>
  <c r="F30" i="2"/>
  <c r="F224" i="1" l="1"/>
  <c r="F194" i="1"/>
  <c r="F166" i="1"/>
  <c r="F145" i="1"/>
  <c r="F138" i="1"/>
  <c r="F131" i="1"/>
  <c r="F117" i="1"/>
  <c r="F115" i="1"/>
  <c r="F113" i="1"/>
  <c r="F111" i="1"/>
  <c r="F61" i="1"/>
  <c r="F59" i="1"/>
  <c r="F41" i="1"/>
  <c r="F40" i="1"/>
  <c r="F28" i="5" l="1"/>
  <c r="F35" i="5"/>
  <c r="F34" i="5"/>
  <c r="F242" i="1"/>
  <c r="F240" i="1"/>
  <c r="F238" i="1"/>
  <c r="F236" i="1"/>
  <c r="F234" i="1"/>
  <c r="F25" i="2"/>
  <c r="F21" i="2"/>
  <c r="F11" i="2"/>
  <c r="F179" i="1"/>
  <c r="F51" i="1"/>
  <c r="F13" i="3"/>
  <c r="F17" i="3"/>
  <c r="F15" i="3"/>
  <c r="F11" i="3"/>
  <c r="F29" i="3"/>
  <c r="F33" i="3"/>
  <c r="F35" i="3"/>
  <c r="F37" i="3"/>
  <c r="F39" i="3"/>
  <c r="F41" i="3"/>
  <c r="F43" i="3"/>
  <c r="F25" i="3"/>
  <c r="F10" i="6"/>
  <c r="F6" i="6"/>
  <c r="F23" i="3"/>
  <c r="F15" i="2"/>
  <c r="F273" i="1"/>
  <c r="F271" i="1"/>
  <c r="F232" i="1"/>
  <c r="F230" i="1"/>
  <c r="F244" i="1"/>
  <c r="F291" i="1"/>
  <c r="F187" i="1"/>
  <c r="F186" i="1"/>
  <c r="F185" i="1"/>
  <c r="F184" i="1"/>
  <c r="F7" i="3"/>
  <c r="F9" i="2"/>
  <c r="F13" i="2"/>
  <c r="F19" i="2"/>
  <c r="F13" i="5"/>
  <c r="F20" i="5"/>
  <c r="F22" i="5"/>
  <c r="F26" i="5"/>
  <c r="F36" i="1"/>
  <c r="F37" i="1"/>
  <c r="F38" i="1"/>
  <c r="F39" i="1"/>
  <c r="F44" i="1"/>
  <c r="F45" i="1"/>
  <c r="F46" i="1"/>
  <c r="F47" i="1"/>
  <c r="F48" i="1"/>
  <c r="F49" i="1"/>
  <c r="F50" i="1"/>
  <c r="F53" i="1"/>
  <c r="F55" i="1"/>
  <c r="F57" i="1"/>
  <c r="F64" i="1"/>
  <c r="F65" i="1"/>
  <c r="F66" i="1"/>
  <c r="F67" i="1"/>
  <c r="F79" i="1"/>
  <c r="F81" i="1"/>
  <c r="F83" i="1"/>
  <c r="F88" i="1"/>
  <c r="F93" i="1"/>
  <c r="F95" i="1"/>
  <c r="F97" i="1"/>
  <c r="F99" i="1"/>
  <c r="F101" i="1"/>
  <c r="F103" i="1"/>
  <c r="F105" i="1"/>
  <c r="F107" i="1"/>
  <c r="F109" i="1"/>
  <c r="F122" i="1"/>
  <c r="F124" i="1"/>
  <c r="F129" i="1"/>
  <c r="F136" i="1"/>
  <c r="F143" i="1"/>
  <c r="F147" i="1"/>
  <c r="F149" i="1"/>
  <c r="F151" i="1"/>
  <c r="F156" i="1"/>
  <c r="F158" i="1"/>
  <c r="F160" i="1"/>
  <c r="F162" i="1"/>
  <c r="F164" i="1"/>
  <c r="F171" i="1"/>
  <c r="F173" i="1"/>
  <c r="F175" i="1"/>
  <c r="F177" i="1"/>
  <c r="F192" i="1"/>
  <c r="F198" i="1"/>
  <c r="F200" i="1"/>
  <c r="F202" i="1"/>
  <c r="F204" i="1"/>
  <c r="F206" i="1"/>
  <c r="F208" i="1"/>
  <c r="F228" i="1"/>
  <c r="F249" i="1"/>
  <c r="F251" i="1"/>
  <c r="F253" i="1"/>
  <c r="F255" i="1"/>
  <c r="F259" i="1"/>
  <c r="F261" i="1"/>
  <c r="F263" i="1"/>
  <c r="F265" i="1"/>
  <c r="F267" i="1"/>
  <c r="F269" i="1"/>
  <c r="F275" i="1"/>
  <c r="F277" i="1"/>
  <c r="F279" i="1"/>
  <c r="F284" i="1"/>
  <c r="F286" i="1"/>
  <c r="F293" i="1"/>
  <c r="F14" i="6" l="1"/>
  <c r="F49" i="5"/>
  <c r="F42" i="7" s="1"/>
  <c r="F59" i="3"/>
  <c r="F44" i="7" s="1"/>
  <c r="F295" i="1"/>
  <c r="F46" i="7"/>
  <c r="F36" i="2"/>
  <c r="F43" i="7" s="1"/>
  <c r="F41" i="7" l="1"/>
  <c r="F47" i="7" s="1"/>
  <c r="F48" i="7" s="1"/>
  <c r="F49" i="7" s="1"/>
</calcChain>
</file>

<file path=xl/comments1.xml><?xml version="1.0" encoding="utf-8"?>
<comments xmlns="http://schemas.openxmlformats.org/spreadsheetml/2006/main">
  <authors>
    <author>.</author>
  </authors>
  <commentList>
    <comment ref="A29" authorId="0">
      <text>
        <r>
          <rPr>
            <b/>
            <sz val="8"/>
            <color indexed="81"/>
            <rFont val="Tahoma"/>
            <family val="2"/>
            <charset val="238"/>
          </rPr>
          <t>.:</t>
        </r>
        <r>
          <rPr>
            <sz val="8"/>
            <color indexed="81"/>
            <rFont val="Tahoma"/>
            <family val="2"/>
            <charset val="238"/>
          </rPr>
          <t xml:space="preserve">
To rubriko obvezno v celoti izpolni ponudnik</t>
        </r>
      </text>
    </comment>
    <comment ref="D29" authorId="0">
      <text>
        <r>
          <rPr>
            <b/>
            <sz val="8"/>
            <color indexed="81"/>
            <rFont val="Tahoma"/>
            <family val="2"/>
            <charset val="238"/>
          </rPr>
          <t>.:</t>
        </r>
        <r>
          <rPr>
            <sz val="8"/>
            <color indexed="81"/>
            <rFont val="Tahoma"/>
            <family val="2"/>
            <charset val="238"/>
          </rPr>
          <t xml:space="preserve">
ponudnik vpiše skrajšano uradno ime podjetja</t>
        </r>
      </text>
    </comment>
    <comment ref="D30" authorId="0">
      <text>
        <r>
          <rPr>
            <b/>
            <sz val="8"/>
            <color indexed="81"/>
            <rFont val="Tahoma"/>
            <family val="2"/>
            <charset val="238"/>
          </rPr>
          <t>.:</t>
        </r>
        <r>
          <rPr>
            <sz val="8"/>
            <color indexed="81"/>
            <rFont val="Tahoma"/>
            <family val="2"/>
            <charset val="238"/>
          </rPr>
          <t xml:space="preserve">
ponudnik vpiše točen naslov - sedež podjetja</t>
        </r>
      </text>
    </comment>
    <comment ref="D31" authorId="0">
      <text>
        <r>
          <rPr>
            <b/>
            <sz val="8"/>
            <color indexed="81"/>
            <rFont val="Tahoma"/>
            <family val="2"/>
            <charset val="238"/>
          </rPr>
          <t>.:</t>
        </r>
        <r>
          <rPr>
            <sz val="8"/>
            <color indexed="81"/>
            <rFont val="Tahoma"/>
            <family val="2"/>
            <charset val="238"/>
          </rPr>
          <t xml:space="preserve">
ponudnik vpiše poštno številko in kraj sedeža podjetja</t>
        </r>
      </text>
    </comment>
    <comment ref="D32" authorId="0">
      <text>
        <r>
          <rPr>
            <b/>
            <sz val="8"/>
            <color indexed="81"/>
            <rFont val="Tahoma"/>
            <family val="2"/>
            <charset val="238"/>
          </rPr>
          <t>.:</t>
        </r>
        <r>
          <rPr>
            <sz val="8"/>
            <color indexed="81"/>
            <rFont val="Tahoma"/>
            <family val="2"/>
            <charset val="238"/>
          </rPr>
          <t xml:space="preserve">
ponudnik vpiše identifikacijsko številko za DDV</t>
        </r>
      </text>
    </comment>
    <comment ref="D33" authorId="0">
      <text>
        <r>
          <rPr>
            <b/>
            <sz val="8"/>
            <color indexed="81"/>
            <rFont val="Tahoma"/>
            <family val="2"/>
            <charset val="238"/>
          </rPr>
          <t>.:</t>
        </r>
        <r>
          <rPr>
            <sz val="8"/>
            <color indexed="81"/>
            <rFont val="Tahoma"/>
            <family val="2"/>
            <charset val="238"/>
          </rPr>
          <t xml:space="preserve">
ponudnik vpiše matišno številko podjetja</t>
        </r>
      </text>
    </comment>
    <comment ref="D34" authorId="0">
      <text>
        <r>
          <rPr>
            <b/>
            <sz val="8"/>
            <color indexed="81"/>
            <rFont val="Tahoma"/>
            <family val="2"/>
            <charset val="238"/>
          </rPr>
          <t>.:</t>
        </r>
        <r>
          <rPr>
            <sz val="8"/>
            <color indexed="81"/>
            <rFont val="Tahoma"/>
            <family val="2"/>
            <charset val="238"/>
          </rPr>
          <t xml:space="preserve">
ponudnik vpiše številko svojega transakcijskega računa</t>
        </r>
      </text>
    </comment>
    <comment ref="D35" authorId="0">
      <text>
        <r>
          <rPr>
            <b/>
            <sz val="8"/>
            <color indexed="81"/>
            <rFont val="Tahoma"/>
            <family val="2"/>
            <charset val="238"/>
          </rPr>
          <t>.:</t>
        </r>
        <r>
          <rPr>
            <sz val="8"/>
            <color indexed="81"/>
            <rFont val="Tahoma"/>
            <family val="2"/>
            <charset val="238"/>
          </rPr>
          <t xml:space="preserve">
ponudnik vpiše ime in priimek odgovrne osebe za predmetno ponudbo</t>
        </r>
      </text>
    </comment>
    <comment ref="D36" authorId="0">
      <text>
        <r>
          <rPr>
            <b/>
            <sz val="8"/>
            <color indexed="81"/>
            <rFont val="Tahoma"/>
            <family val="2"/>
            <charset val="238"/>
          </rPr>
          <t>.:</t>
        </r>
        <r>
          <rPr>
            <sz val="8"/>
            <color indexed="81"/>
            <rFont val="Tahoma"/>
            <family val="2"/>
            <charset val="238"/>
          </rPr>
          <t xml:space="preserve">
ponudnik vpiše telefon kontaktne in odgovorne osebe za to ponudbo</t>
        </r>
      </text>
    </comment>
    <comment ref="D37" authorId="0">
      <text>
        <r>
          <rPr>
            <b/>
            <sz val="8"/>
            <color indexed="81"/>
            <rFont val="Tahoma"/>
            <family val="2"/>
            <charset val="238"/>
          </rPr>
          <t>.:</t>
        </r>
        <r>
          <rPr>
            <sz val="8"/>
            <color indexed="81"/>
            <rFont val="Tahoma"/>
            <family val="2"/>
            <charset val="238"/>
          </rPr>
          <t xml:space="preserve">
ponudnik vpiše elektronski naslov podjetja ali odgovorne osebe</t>
        </r>
      </text>
    </comment>
  </commentList>
</comments>
</file>

<file path=xl/sharedStrings.xml><?xml version="1.0" encoding="utf-8"?>
<sst xmlns="http://schemas.openxmlformats.org/spreadsheetml/2006/main" count="820" uniqueCount="525">
  <si>
    <t>kpl</t>
  </si>
  <si>
    <t>POPIS DEL:</t>
  </si>
  <si>
    <t>A. NOTRANJA OPREMA:</t>
  </si>
  <si>
    <t>Dobava in montaža opreme za kopališče Kolezija</t>
  </si>
  <si>
    <t>1.</t>
  </si>
  <si>
    <t>2.</t>
  </si>
  <si>
    <t>3.</t>
  </si>
  <si>
    <t>4.</t>
  </si>
  <si>
    <t>5.</t>
  </si>
  <si>
    <t>P_12 GARDEROBE</t>
  </si>
  <si>
    <t>zak</t>
  </si>
  <si>
    <t>pult_f</t>
  </si>
  <si>
    <t>pult_f1</t>
  </si>
  <si>
    <t>klop_f</t>
  </si>
  <si>
    <t>ogl_f</t>
  </si>
  <si>
    <t>ogl_f1</t>
  </si>
  <si>
    <t>kos</t>
  </si>
  <si>
    <t xml:space="preserve">od tega: </t>
  </si>
  <si>
    <t>par</t>
  </si>
  <si>
    <t xml:space="preserve">notranje police:  kompaktne plošče debeline 15 mm, (kot npr. max interior), rezane v formatih po načrtu notranje opreme, položene za 4 RF zatiče, vrtane v stranske stranice: </t>
  </si>
  <si>
    <t xml:space="preserve">Stranske, spodnje in zgornje stranice ter hrbtišča:   kompaktne plošče debeline 15 mm (kot npr. max interior), rezane v formatih po načrtu notranje opreme: </t>
  </si>
  <si>
    <t>dvojna RF obešala, 2 obešala na 1 celico:</t>
  </si>
  <si>
    <t>Vrata omarice 40/90 cm:  kompaktne plošče debeline 15 mm (kot npr. max interior), rezane v formatih po načrtu notranje opreme, opremljene s sistemom zaklepanja s čipom (posebna postavka).</t>
  </si>
  <si>
    <t>Oprema kabine: v 1. kompletu računati 1 par magnetov za zapiranje vrat, štiri šarnirje ter povprečno 7 teleskopkih RF nogic</t>
  </si>
  <si>
    <t xml:space="preserve">Stranice kabine:  kompaktne plošče debeline 20 mm (kot npr. max interior), rezane v formatih po načrtu notranje opreme: </t>
  </si>
  <si>
    <t>P_21, P_09a ČISTILA</t>
  </si>
  <si>
    <t>o_g</t>
  </si>
  <si>
    <t>č_kuh</t>
  </si>
  <si>
    <t>m_p</t>
  </si>
  <si>
    <t>s_p</t>
  </si>
  <si>
    <t>pred</t>
  </si>
  <si>
    <t>o_n</t>
  </si>
  <si>
    <t>gard</t>
  </si>
  <si>
    <t>gard_1.</t>
  </si>
  <si>
    <t>gard_2.</t>
  </si>
  <si>
    <t>gard_4.</t>
  </si>
  <si>
    <t>gard_3.</t>
  </si>
  <si>
    <t>gard_5.</t>
  </si>
  <si>
    <t>kab_1.</t>
  </si>
  <si>
    <t>kab_2.</t>
  </si>
  <si>
    <t>kab_3.</t>
  </si>
  <si>
    <t>kab_4.</t>
  </si>
  <si>
    <t>o_1</t>
  </si>
  <si>
    <t>o_2</t>
  </si>
  <si>
    <t>V_1</t>
  </si>
  <si>
    <t>P_07, P_08, P_34, GARDEROBA ZAPOSLENI</t>
  </si>
  <si>
    <t>o_p</t>
  </si>
  <si>
    <t>o_p1</t>
  </si>
  <si>
    <t>P_14, P_09 UPRAVA, PROSTOR ZA ZAPOSLENE</t>
  </si>
  <si>
    <t>m_1</t>
  </si>
  <si>
    <t>s</t>
  </si>
  <si>
    <t>P_29, P_30 PROSTOR ZA REKVIZITE</t>
  </si>
  <si>
    <t>reg_1</t>
  </si>
  <si>
    <t>v_2</t>
  </si>
  <si>
    <t>P_15 PREVIJALNICA</t>
  </si>
  <si>
    <t>pult_pr</t>
  </si>
  <si>
    <t>m</t>
  </si>
  <si>
    <t>P_22 PRVA POMOČ</t>
  </si>
  <si>
    <t>P_23 REŠEVALEC</t>
  </si>
  <si>
    <t>pult_pp</t>
  </si>
  <si>
    <t>pos</t>
  </si>
  <si>
    <t>o_p2</t>
  </si>
  <si>
    <t>o_n1</t>
  </si>
  <si>
    <t>P_28 SAVNE</t>
  </si>
  <si>
    <t>f_2</t>
  </si>
  <si>
    <t>f_2a</t>
  </si>
  <si>
    <t>d</t>
  </si>
  <si>
    <t>d_m</t>
  </si>
  <si>
    <t>rec_pult</t>
  </si>
  <si>
    <t>toc_pult</t>
  </si>
  <si>
    <t>P_01 RECEPCIJA</t>
  </si>
  <si>
    <t>s_1</t>
  </si>
  <si>
    <t>m_3</t>
  </si>
  <si>
    <t>f_1</t>
  </si>
  <si>
    <t>s_b</t>
  </si>
  <si>
    <t>m_4</t>
  </si>
  <si>
    <t>pult_s</t>
  </si>
  <si>
    <t>o_ns</t>
  </si>
  <si>
    <t>P_32 OKREPČEVALNICA</t>
  </si>
  <si>
    <t>s_2</t>
  </si>
  <si>
    <t>gard_6.</t>
  </si>
  <si>
    <t>TERASA OKREPČEVALNICE (proti cesti)</t>
  </si>
  <si>
    <t>OBBAZENSKA PLOŠČAD (ob malem bazenu)</t>
  </si>
  <si>
    <t>kab_d    kab_i</t>
  </si>
  <si>
    <t>lež</t>
  </si>
  <si>
    <t>od tega:</t>
  </si>
  <si>
    <t>MTLKE_004</t>
  </si>
  <si>
    <t>Elek. garderobna ključavnica</t>
  </si>
  <si>
    <t>LC16AELMF</t>
  </si>
  <si>
    <t>Kontrolna enota 16 - Mifare ELS</t>
  </si>
  <si>
    <t>Kontrolna enota 8</t>
  </si>
  <si>
    <t>Prikazovalnik RFID Mifare</t>
  </si>
  <si>
    <t>Napajalnik: 12V DC / 2,5A Euro clip</t>
  </si>
  <si>
    <t>Kabel za povezavo enot Metra 0,5 m</t>
  </si>
  <si>
    <t>Network splitter</t>
  </si>
  <si>
    <t>LC08</t>
  </si>
  <si>
    <t>DSMF</t>
  </si>
  <si>
    <t>PS1220E</t>
  </si>
  <si>
    <t>SM040015</t>
  </si>
  <si>
    <t>ANTS</t>
  </si>
  <si>
    <t xml:space="preserve">SCWBMFBL </t>
  </si>
  <si>
    <t>Zapestnica s čipom Mifare modra</t>
  </si>
  <si>
    <t>ostalo:</t>
  </si>
  <si>
    <t>P_18, P_19 SANITARIJE</t>
  </si>
  <si>
    <t>Čistilec bazena</t>
  </si>
  <si>
    <t>m2</t>
  </si>
  <si>
    <t>DROBNA SANITARNA OPREMA</t>
  </si>
  <si>
    <t>obl</t>
  </si>
  <si>
    <t>izdaj_pult</t>
  </si>
  <si>
    <t xml:space="preserve">B.  ZUNANJA OPREMA </t>
  </si>
  <si>
    <t>polica</t>
  </si>
  <si>
    <t>TERASA OKREPČEVALNICE (proti bazenu)</t>
  </si>
  <si>
    <t>koš</t>
  </si>
  <si>
    <t>P_27 SANITARIJE V SAVNAH</t>
  </si>
  <si>
    <t>6.</t>
  </si>
  <si>
    <t>Enota za odpiranje vrat - Mifare ELS - podometna</t>
  </si>
  <si>
    <t>Kabel za povezavo enot Metra 3,0 m</t>
  </si>
  <si>
    <t>SM040003</t>
  </si>
  <si>
    <t>C.  OPREMA ZA REŠEVANJE</t>
  </si>
  <si>
    <t>D.   OPREMA ZA VZDRŽEVANJE</t>
  </si>
  <si>
    <t>E.   GRAFIČNA OPREMA</t>
  </si>
  <si>
    <t>F.   MERILNA OPREMA</t>
  </si>
  <si>
    <t>ZNF_1</t>
  </si>
  <si>
    <t>ZNT_1</t>
  </si>
  <si>
    <t>ZNT_2</t>
  </si>
  <si>
    <t>NT_1</t>
  </si>
  <si>
    <t>NT_2</t>
  </si>
  <si>
    <t>ON</t>
  </si>
  <si>
    <t>ON_M</t>
  </si>
  <si>
    <t>ON_GV</t>
  </si>
  <si>
    <t>OO_V</t>
  </si>
  <si>
    <t>OO</t>
  </si>
  <si>
    <t>sen</t>
  </si>
  <si>
    <t>vit</t>
  </si>
  <si>
    <t>ZNF_2</t>
  </si>
  <si>
    <t>m1</t>
  </si>
  <si>
    <t>ON_Gard</t>
  </si>
  <si>
    <t>IO</t>
  </si>
  <si>
    <t>ON_Z</t>
  </si>
  <si>
    <t>ON_SV_V</t>
  </si>
  <si>
    <t>IO_1</t>
  </si>
  <si>
    <t>IO_2</t>
  </si>
  <si>
    <t>UN</t>
  </si>
  <si>
    <t>UT</t>
  </si>
  <si>
    <t>UN_1</t>
  </si>
  <si>
    <t>UN_2</t>
  </si>
  <si>
    <t>UT_1</t>
  </si>
  <si>
    <t>UTZ</t>
  </si>
  <si>
    <t>UTZ_1</t>
  </si>
  <si>
    <t>UTZ_2</t>
  </si>
  <si>
    <t>ON_kab</t>
  </si>
  <si>
    <t>KZ_N</t>
  </si>
  <si>
    <t>KZ_T</t>
  </si>
  <si>
    <t>TO</t>
  </si>
  <si>
    <t>TO_1</t>
  </si>
  <si>
    <t>visokotl. čistilec</t>
  </si>
  <si>
    <t>1.1.</t>
  </si>
  <si>
    <t>1.2.</t>
  </si>
  <si>
    <t>koš_        ločevanje</t>
  </si>
  <si>
    <r>
      <t>m</t>
    </r>
    <r>
      <rPr>
        <vertAlign val="superscript"/>
        <sz val="9"/>
        <rFont val="Calibri"/>
        <family val="2"/>
        <charset val="238"/>
        <scheme val="minor"/>
      </rPr>
      <t>2</t>
    </r>
  </si>
  <si>
    <r>
      <t>m</t>
    </r>
    <r>
      <rPr>
        <vertAlign val="superscript"/>
        <sz val="9"/>
        <rFont val="Calibri"/>
        <family val="2"/>
        <charset val="238"/>
        <scheme val="minor"/>
      </rPr>
      <t>1</t>
    </r>
  </si>
  <si>
    <r>
      <rPr>
        <b/>
        <sz val="9"/>
        <rFont val="Calibri"/>
        <family val="2"/>
        <charset val="238"/>
        <scheme val="minor"/>
      </rPr>
      <t xml:space="preserve">garderobna omarica za osebne stvari zaposlenih, po izboru:                                                                           </t>
    </r>
    <r>
      <rPr>
        <sz val="9"/>
        <rFont val="Calibri"/>
        <family val="2"/>
        <charset val="238"/>
        <scheme val="minor"/>
      </rPr>
      <t xml:space="preserve">čisti in nečisti predelek dim. 40x50x190 cm, omarica je izdelana iz  kompaktnih plošč d=13 mm, v barvi po izboru, kvalitetno skrito okovje, zaklepanje s cilindrično ključavnico, na RF nogicah. (Nabava, dobava in montaža.)  </t>
    </r>
  </si>
  <si>
    <r>
      <rPr>
        <b/>
        <sz val="9"/>
        <rFont val="Calibri"/>
        <family val="2"/>
        <charset val="238"/>
        <scheme val="minor"/>
      </rPr>
      <t xml:space="preserve">restavracijski stol/stol za goste na 4 nogah, po izboru: </t>
    </r>
    <r>
      <rPr>
        <sz val="9"/>
        <rFont val="Calibri"/>
        <family val="2"/>
        <charset val="238"/>
        <scheme val="minor"/>
      </rPr>
      <t>nakladalni; okrogle noge, s plastičnimi čepki proti odrgninam; sedišče in hrbtišče aluminijasti trakovi, komplet konstrukcija stola aluminij; komplet prašno barvani; dim.48x57x80h, višina sedišča 44; kot npr. stol RION proizvajalca FAST. (Nabava, dobava in montaža.)</t>
    </r>
  </si>
  <si>
    <r>
      <rPr>
        <b/>
        <sz val="9"/>
        <rFont val="Calibri"/>
        <family val="2"/>
        <charset val="238"/>
        <scheme val="minor"/>
      </rPr>
      <t>mobilno ležišče v prostoru za 1. pomoč, po izboru:</t>
    </r>
    <r>
      <rPr>
        <sz val="9"/>
        <rFont val="Calibri"/>
        <family val="2"/>
        <charset val="238"/>
        <scheme val="minor"/>
      </rPr>
      <t xml:space="preserve">  pregradno ležišče z električnim dvigom premično na kolesih dim. 200x75 cm višina dviga cca 60 cm   - hidravlično ali električno nastavljiva višina ležišča, oblika podnožja omogoča prost bočni dostop do ležišča, vpotegljiva, mala kolesa (Ø 75 mm) za premike po prostoru; kot npr. pregledna miza S, proizvajalca Novak M. (Nabava, dobava in montaža.)                                         </t>
    </r>
  </si>
  <si>
    <t>OBJEKT:</t>
  </si>
  <si>
    <t>LOKACIJA GRADNJE:</t>
  </si>
  <si>
    <t>Ravnikar Potokar arhitekturni biro d.o.o.</t>
  </si>
  <si>
    <t>VRSTA POPISA:</t>
  </si>
  <si>
    <t>VRSTA GRADNJE:</t>
  </si>
  <si>
    <t>ODGOVORNI PROJEKTANT:</t>
  </si>
  <si>
    <t>Robert Potokar, univ.dipl.inž.arh., ZAPS A 0735</t>
  </si>
  <si>
    <t>PROJEKTANT:</t>
  </si>
  <si>
    <t>POPIS IZDELAL:</t>
  </si>
  <si>
    <t>DATUM:</t>
  </si>
  <si>
    <t>PODATKI O PONUDNIKU</t>
  </si>
  <si>
    <t>naziv:</t>
  </si>
  <si>
    <t>naslov:</t>
  </si>
  <si>
    <t>kraj:</t>
  </si>
  <si>
    <t>ID za DDV:</t>
  </si>
  <si>
    <t>A.</t>
  </si>
  <si>
    <t>B.</t>
  </si>
  <si>
    <t>C.</t>
  </si>
  <si>
    <t>D.</t>
  </si>
  <si>
    <t>E.</t>
  </si>
  <si>
    <t>F.</t>
  </si>
  <si>
    <t>22,00 % DDV na netto osnovo del:</t>
  </si>
  <si>
    <t xml:space="preserve">PRAVNO OBVESTILO: Projektantski popis s projektantskim predračunom je avtorsko delo in zato že s svojim nastankom v zakonsko dovoljenem okviru predmet avtorske zaščite ali druge oblike zaščite intelektualne lastnine. Namenjen je izključno le za izgradnjo predmetnega objekta. Vsebino popisa se v nobenem primeru ne sme kopirati, prepisovati, razmnoževati ali kako drugače razširjati v komercialne namene ker kopiranje avtorskih vsebin po Zakonu o avtorski in sorodnih pravicah Republike Slovenije (ZASP, UL št. 120-01/94-1/3), ni dovoljeno. </t>
  </si>
  <si>
    <t>EM</t>
  </si>
  <si>
    <t>KOL</t>
  </si>
  <si>
    <t>C/E</t>
  </si>
  <si>
    <t>ZNESEK</t>
  </si>
  <si>
    <t>OZN.P.</t>
  </si>
  <si>
    <t>KOPALIŠČE KOLEZIJA</t>
  </si>
  <si>
    <t>zemljišče s parc.št.: 144/54, 230/18, 223/7, 144/201, 230/19, 230/17; - vse k.o. Gradišče II (Ljubljana - Vič)</t>
  </si>
  <si>
    <t>ŠTEV. PROJEKTA:</t>
  </si>
  <si>
    <t>Rimska cesta 8</t>
  </si>
  <si>
    <t>1000 Ljubljana</t>
  </si>
  <si>
    <t>novogradnja</t>
  </si>
  <si>
    <t>Ravnikar Potokar arhitekturni biro d.o.o., Ljubljana
Rimska cesta 8, Ljubljana
Ravnikar Potokar arhitekturni biro d.o.o.
Rimska cesta 8, Ljubljana
Katarina Florjančič, univ.dipl.inž.arh., ZAPS A 1126</t>
  </si>
  <si>
    <t>INVESTITOR:</t>
  </si>
  <si>
    <t>MESTNA OBČINA LJUBLJANA</t>
  </si>
  <si>
    <t>Mestni trg 1</t>
  </si>
  <si>
    <t>SI-1000 Ljubljana</t>
  </si>
  <si>
    <t>Mat.št.:</t>
  </si>
  <si>
    <t>TR:</t>
  </si>
  <si>
    <t>Odg.oseba:</t>
  </si>
  <si>
    <t>Telefon:</t>
  </si>
  <si>
    <t>E-mail:</t>
  </si>
  <si>
    <t>SKUPNA REKAPITULACIJA KOPALIŠČE KOLEZIJA:</t>
  </si>
  <si>
    <t>SKUPAJ netto osnova A - F:</t>
  </si>
  <si>
    <t>PZI popis opreme na podlagi projekta PZI 1.faza-dopolnitev</t>
  </si>
  <si>
    <t>NOTRANJA OPREMA:</t>
  </si>
  <si>
    <t>ZUNANJA PREMIČNA OPREMA:</t>
  </si>
  <si>
    <t>OPREMA ZA REŠEVANJE:</t>
  </si>
  <si>
    <t>OPREMA ZA VZDRŽEVANJE:</t>
  </si>
  <si>
    <t>GRAFIČNA OPREMA:</t>
  </si>
  <si>
    <t>MERILNE NAPRAVE:</t>
  </si>
  <si>
    <t>SKUPAJ OPREMA - KOPALIŠČE KOLEZIJA:</t>
  </si>
  <si>
    <t>OPREMA</t>
  </si>
  <si>
    <t>cokl viš. 10 cm, iz kompaktne plošče debeline 15 mm (kot npr. max interior), rezane v formatih po načrtu notranje opreme</t>
  </si>
  <si>
    <t>stranske maske garderobnih omaric  dim. 102/200 cm, iz kompaktnih plošč d=13 mm, v barvi po izboru, s sitotiskom (zajeto v poglavju grafične opreme).</t>
  </si>
  <si>
    <r>
      <rPr>
        <b/>
        <sz val="9"/>
        <rFont val="Calibri"/>
        <family val="2"/>
        <charset val="238"/>
        <scheme val="minor"/>
      </rPr>
      <t xml:space="preserve">ogledalo, po načrtu: </t>
    </r>
    <r>
      <rPr>
        <sz val="9"/>
        <rFont val="Calibri"/>
        <family val="2"/>
        <charset val="238"/>
        <scheme val="minor"/>
      </rPr>
      <t xml:space="preserve">Izdelava, dobava in montaža: dim. 410x80 cm, v dveh delih, brez okvirja, lepljeno na ploščo iz 18 mm mediapana z brezkislinskim silikonom, skupaj z distančnimi letvami za montažo in pritrdilnim materialom. </t>
    </r>
  </si>
  <si>
    <r>
      <rPr>
        <b/>
        <sz val="9"/>
        <rFont val="Calibri"/>
        <family val="2"/>
        <charset val="238"/>
        <scheme val="minor"/>
      </rPr>
      <t>ogledalo, po načrtu:</t>
    </r>
    <r>
      <rPr>
        <sz val="9"/>
        <rFont val="Calibri"/>
        <family val="2"/>
        <charset val="238"/>
        <scheme val="minor"/>
      </rPr>
      <t xml:space="preserve"> Izdelava, dobava in montaža:  dim. 315x120 cm, v dveh delih, brez okvirja, ostalo enako kot pri </t>
    </r>
    <r>
      <rPr>
        <b/>
        <sz val="9"/>
        <rFont val="Calibri"/>
        <family val="2"/>
        <charset val="238"/>
        <scheme val="minor"/>
      </rPr>
      <t>ogl_f</t>
    </r>
  </si>
  <si>
    <t>notranja klop:  plošče debeline 20 mm, klop širine 35 cm,  kompaktne plošče debeline 20 mm (kot npr. max interior), rezane v formatih po načrtu notranje opreme, z RF sklopnim mehanizmom.</t>
  </si>
  <si>
    <r>
      <rPr>
        <b/>
        <sz val="9"/>
        <rFont val="Calibri"/>
        <family val="2"/>
        <charset val="238"/>
        <scheme val="minor"/>
      </rPr>
      <t>OMARA ZA ČISTILA, po izboru:</t>
    </r>
    <r>
      <rPr>
        <sz val="9"/>
        <rFont val="Calibri"/>
        <family val="2"/>
        <charset val="238"/>
        <scheme val="minor"/>
      </rPr>
      <t xml:space="preserve"> kovinska izvedba, dim.920x420x1950 cm, dvokrilna, zaklepanje, notranja oprema: 1 polica po celi širini, 2 mali prestavljivi polici, 1 obesni drog;  kot npr. PRIMAT. (Nabava, dobava in montaža.)  </t>
    </r>
  </si>
  <si>
    <r>
      <rPr>
        <b/>
        <sz val="9"/>
        <rFont val="Calibri"/>
        <family val="2"/>
        <charset val="238"/>
        <scheme val="minor"/>
      </rPr>
      <t>OMARA ZA ČISTILA, po izboru:</t>
    </r>
    <r>
      <rPr>
        <sz val="9"/>
        <rFont val="Calibri"/>
        <family val="2"/>
        <charset val="238"/>
        <scheme val="minor"/>
      </rPr>
      <t xml:space="preserve"> odprti kovinski regal za shranjevanje čistilnih sredstev in papirja dim. 100x40x200 cm  (Nabava, dobava in montaža.)                                           </t>
    </r>
  </si>
  <si>
    <r>
      <rPr>
        <b/>
        <sz val="9"/>
        <rFont val="Calibri"/>
        <family val="2"/>
        <charset val="238"/>
        <scheme val="minor"/>
      </rPr>
      <t>mobilni voziček za čiščenje, po izboru:</t>
    </r>
    <r>
      <rPr>
        <sz val="9"/>
        <rFont val="Calibri"/>
        <family val="2"/>
        <charset val="238"/>
        <scheme val="minor"/>
      </rPr>
      <t xml:space="preserve"> 30-litrski voziček iz kromiranega okvirja, potisna ročica za enostavno premikanje, z držalom za vreče za ločevanje.  Dve 15-litrski vedri za umazano in čisto vodo, dim. 82x72x105cm. (Nabava, dobava in montaža.)                                           </t>
    </r>
  </si>
  <si>
    <r>
      <rPr>
        <b/>
        <sz val="9"/>
        <rFont val="Calibri"/>
        <family val="2"/>
        <charset val="238"/>
        <scheme val="minor"/>
      </rPr>
      <t>pisarniška omara, po izboru:</t>
    </r>
    <r>
      <rPr>
        <sz val="9"/>
        <rFont val="Calibri"/>
        <family val="2"/>
        <charset val="238"/>
        <scheme val="minor"/>
      </rPr>
      <t xml:space="preserve"> omara s polnimi vrati s ključavnico, kovinske prašno barvane police, z okrasnimi stranicami in pokrovno ploščo, korpus iz MDF plošče deb. 28 mm obdelane z ultrapasom po izbiri, dim. 80x40x200 cm. (Nabava, dobava in montaža.)                                           </t>
    </r>
  </si>
  <si>
    <r>
      <rPr>
        <b/>
        <sz val="9"/>
        <rFont val="Calibri"/>
        <family val="2"/>
        <charset val="238"/>
        <scheme val="minor"/>
      </rPr>
      <t xml:space="preserve">mobilni pisarniški predalnik s tremi predali, po izboru: </t>
    </r>
    <r>
      <rPr>
        <sz val="9"/>
        <rFont val="Calibri"/>
        <family val="2"/>
        <charset val="238"/>
        <scheme val="minor"/>
      </rPr>
      <t xml:space="preserve">3 predali, mehko zapiranje, PVC vložek za pisala, ključavnica, predalnik izdelan iz laminata po izbiri. (Nabava, dobava in montaža.)                                           </t>
    </r>
  </si>
  <si>
    <r>
      <rPr>
        <b/>
        <sz val="9"/>
        <rFont val="Calibri"/>
        <family val="2"/>
        <charset val="238"/>
        <scheme val="minor"/>
      </rPr>
      <t xml:space="preserve">pisarniška nizka omarica, po izboru: </t>
    </r>
    <r>
      <rPr>
        <sz val="9"/>
        <rFont val="Calibri"/>
        <family val="2"/>
        <charset val="238"/>
        <scheme val="minor"/>
      </rPr>
      <t xml:space="preserve">omara v dveh delih, en del s polnimi vrati s ključavnico, en del odprt, kovinske prašno barvane police, z okrasnimi stranicami in pokrovno ploščo, korpus iz MDF plošče deb. 28 mm obdelane z ultrapasom po izbiri, dim. 180x40x120 cm. (Nabava, dobava in montaža.)                                           </t>
    </r>
  </si>
  <si>
    <r>
      <rPr>
        <b/>
        <sz val="9"/>
        <rFont val="Calibri"/>
        <family val="2"/>
        <charset val="238"/>
        <scheme val="minor"/>
      </rPr>
      <t xml:space="preserve">delovni stol na kolesih, po izboru: </t>
    </r>
    <r>
      <rPr>
        <sz val="9"/>
        <rFont val="Calibri"/>
        <family val="2"/>
        <charset val="238"/>
        <scheme val="minor"/>
      </rPr>
      <t xml:space="preserve">kovinsko kromirano podnožje, dvižni, sinhro mehanizem, sedišče tapecirano v tekstilu, hrbtišče mrežica, z nastavljivo ledveno oporo, regulacija globine sedišča. (Nabava, dobava in montaža.)                                           </t>
    </r>
  </si>
  <si>
    <r>
      <rPr>
        <b/>
        <sz val="9"/>
        <rFont val="Calibri"/>
        <family val="2"/>
        <charset val="238"/>
        <scheme val="minor"/>
      </rPr>
      <t xml:space="preserve">restavracijaska miza, po izboru: </t>
    </r>
    <r>
      <rPr>
        <sz val="9"/>
        <rFont val="Calibri"/>
        <family val="2"/>
        <charset val="238"/>
        <scheme val="minor"/>
      </rPr>
      <t>na centralni nogi, križ podnožje 49x49, konstrukcija aluminij, prašno barvan ali poliran aluminij, mizna plošča polipropilen, Ø80x74h; kot npr. miza GINGER proizvajalca FAST. (Nabava, dobava in montaža.)</t>
    </r>
  </si>
  <si>
    <r>
      <rPr>
        <b/>
        <sz val="9"/>
        <rFont val="Calibri"/>
        <family val="2"/>
        <charset val="238"/>
        <scheme val="minor"/>
      </rPr>
      <t xml:space="preserve">KOŠ ZA ODPADKE, podpultni, po izboru: </t>
    </r>
    <r>
      <rPr>
        <sz val="9"/>
        <rFont val="Calibri"/>
        <family val="2"/>
        <charset val="238"/>
        <scheme val="minor"/>
      </rPr>
      <t>dim. cca 35x35x50 cm iz perforirane inox pločevine. (Nabava, dobava in montaža.)</t>
    </r>
  </si>
  <si>
    <r>
      <rPr>
        <b/>
        <sz val="9"/>
        <rFont val="Calibri"/>
        <family val="2"/>
        <charset val="238"/>
        <scheme val="minor"/>
      </rPr>
      <t xml:space="preserve">KOŠ ZA ZBIRANJE ODPADNEGA PAPIRJA, po izboru: </t>
    </r>
    <r>
      <rPr>
        <sz val="9"/>
        <rFont val="Calibri"/>
        <family val="2"/>
        <charset val="238"/>
        <scheme val="minor"/>
      </rPr>
      <t>dim. cca 35x50x80 cm iz debelega recikliranega papirja</t>
    </r>
  </si>
  <si>
    <r>
      <rPr>
        <b/>
        <sz val="9"/>
        <rFont val="Calibri"/>
        <family val="2"/>
        <charset val="238"/>
        <scheme val="minor"/>
      </rPr>
      <t xml:space="preserve">KOŠ, pisarniški, po izboru: </t>
    </r>
    <r>
      <rPr>
        <sz val="9"/>
        <rFont val="Calibri"/>
        <family val="2"/>
        <charset val="238"/>
        <scheme val="minor"/>
      </rPr>
      <t>dim. cca 35x35x50 cm iz perforirane inox pločevine</t>
    </r>
  </si>
  <si>
    <r>
      <rPr>
        <b/>
        <sz val="9"/>
        <rFont val="Calibri"/>
        <family val="2"/>
        <charset val="238"/>
        <scheme val="minor"/>
      </rPr>
      <t xml:space="preserve">STOJEČI OBEŠALNIK, po izboru: </t>
    </r>
    <r>
      <rPr>
        <sz val="9"/>
        <rFont val="Calibri"/>
        <family val="2"/>
        <charset val="238"/>
        <scheme val="minor"/>
      </rPr>
      <t>barvano kovinsko ogrodje, aluminij, kot npr. VIKING proizvajalca MAGIS.</t>
    </r>
  </si>
  <si>
    <r>
      <rPr>
        <b/>
        <sz val="9"/>
        <rFont val="Calibri"/>
        <family val="2"/>
        <charset val="238"/>
        <scheme val="minor"/>
      </rPr>
      <t xml:space="preserve">kovinski regal, po izboru: </t>
    </r>
    <r>
      <rPr>
        <sz val="9"/>
        <rFont val="Calibri"/>
        <family val="2"/>
        <charset val="238"/>
        <scheme val="minor"/>
      </rPr>
      <t xml:space="preserve"> </t>
    </r>
    <r>
      <rPr>
        <sz val="9"/>
        <rFont val="Calibri"/>
        <family val="2"/>
        <charset val="238"/>
        <scheme val="minor"/>
      </rPr>
      <t>kovin</t>
    </r>
    <r>
      <rPr>
        <b/>
        <sz val="9"/>
        <rFont val="Calibri"/>
        <family val="2"/>
        <charset val="238"/>
        <scheme val="minor"/>
      </rPr>
      <t>s</t>
    </r>
    <r>
      <rPr>
        <sz val="9"/>
        <rFont val="Calibri"/>
        <family val="2"/>
        <charset val="238"/>
        <scheme val="minor"/>
      </rPr>
      <t>ki regal s 6 policami za odlaganje rekvizitov dim. 90x50x230 cm, police nastavljive po višini; kot npr. PRIMAT. (Nabava, dobava in montaža.)</t>
    </r>
  </si>
  <si>
    <r>
      <rPr>
        <b/>
        <sz val="9"/>
        <rFont val="Calibri"/>
        <family val="2"/>
        <charset val="238"/>
        <scheme val="minor"/>
      </rPr>
      <t xml:space="preserve">mrežasti kovinski voziček, po izboru: </t>
    </r>
    <r>
      <rPr>
        <sz val="9"/>
        <rFont val="Calibri"/>
        <family val="2"/>
        <charset val="238"/>
        <scheme val="minor"/>
      </rPr>
      <t>mrežasti kovinski voziček za bazenske rekvizite izdelan iz kovinske nosilne konstrukcije in barvi po izbiri, voziček ima pokrov in ključavnico dim. 120x80x85 cm. (Nabava, dobava in montaža.)</t>
    </r>
  </si>
  <si>
    <r>
      <rPr>
        <b/>
        <sz val="9"/>
        <rFont val="Calibri"/>
        <family val="2"/>
        <charset val="238"/>
        <scheme val="minor"/>
      </rPr>
      <t xml:space="preserve">KOŠ ZA ODPADKE, podpultni, po izboru: </t>
    </r>
    <r>
      <rPr>
        <sz val="9"/>
        <rFont val="Calibri"/>
        <family val="2"/>
        <charset val="238"/>
        <scheme val="minor"/>
      </rPr>
      <t>dim. cca 35x35x50 cm iz perforirane inox pločevine z vložkom za vrečke. (Nabava, dobava in montaža.)</t>
    </r>
  </si>
  <si>
    <r>
      <rPr>
        <b/>
        <sz val="9"/>
        <rFont val="Calibri"/>
        <family val="2"/>
        <charset val="238"/>
        <scheme val="minor"/>
      </rPr>
      <t xml:space="preserve">KOŠ ZA ODPADKE, podpultni, po izboru: </t>
    </r>
    <r>
      <rPr>
        <sz val="9"/>
        <rFont val="Calibri"/>
        <family val="2"/>
        <charset val="238"/>
        <scheme val="minor"/>
      </rPr>
      <t>dim. cca 35x35x50 cm iz perforirane inox pločevine, z vložkom za vrečke. (Nabava, dobava in montaža.)</t>
    </r>
  </si>
  <si>
    <r>
      <rPr>
        <b/>
        <sz val="9"/>
        <rFont val="Calibri"/>
        <family val="2"/>
        <charset val="238"/>
        <scheme val="minor"/>
      </rPr>
      <t xml:space="preserve">delovna miza 150x75x75 cm, po izboru: </t>
    </r>
    <r>
      <rPr>
        <sz val="9"/>
        <rFont val="Calibri"/>
        <family val="2"/>
        <charset val="238"/>
        <scheme val="minor"/>
      </rPr>
      <t>delovna miza na kovinski prašno barvani konstrukciji, plošča mize melamin debeline 18mm, barva po izboru, noge kovinski profili 40x30 mm, s plastičnim pokrovom za razvod kablov; kovinski kanal pod mizno ploščo za razvod kablov. (Nabava, dobava in montaža.)</t>
    </r>
  </si>
  <si>
    <r>
      <rPr>
        <b/>
        <sz val="9"/>
        <rFont val="Calibri"/>
        <family val="2"/>
        <charset val="238"/>
        <scheme val="minor"/>
      </rPr>
      <t xml:space="preserve">mobilni pisarniški predalnik s tremi predali, po izboru: </t>
    </r>
    <r>
      <rPr>
        <sz val="9"/>
        <rFont val="Calibri"/>
        <family val="2"/>
        <charset val="238"/>
        <scheme val="minor"/>
      </rPr>
      <t>3 predali, mehko zapiranje, PVC vložek za pisala, ključavnica, predalnik izdelan iz laminata po izbiri. (Nabava, dobava in montaža.)</t>
    </r>
  </si>
  <si>
    <r>
      <rPr>
        <b/>
        <sz val="9"/>
        <rFont val="Calibri"/>
        <family val="2"/>
        <charset val="238"/>
        <scheme val="minor"/>
      </rPr>
      <t xml:space="preserve">delovni stol na kolesih, po izboru:  </t>
    </r>
    <r>
      <rPr>
        <sz val="9"/>
        <rFont val="Calibri"/>
        <family val="2"/>
        <charset val="238"/>
        <scheme val="minor"/>
      </rPr>
      <t>kovinsko kromirano podnožje, dvižni, sinhro mehanizem, sedišče tapecirano v tekstilu, hrbtišče mrežica, z nastavljivo ledveno oporo, regulacija globine sedišča. (Nabava, dobava in montaža.)</t>
    </r>
  </si>
  <si>
    <r>
      <rPr>
        <b/>
        <sz val="9"/>
        <rFont val="Calibri"/>
        <family val="2"/>
        <charset val="238"/>
        <scheme val="minor"/>
      </rPr>
      <t xml:space="preserve">omara, po izboru: </t>
    </r>
    <r>
      <rPr>
        <sz val="9"/>
        <rFont val="Calibri"/>
        <family val="2"/>
        <charset val="238"/>
        <scheme val="minor"/>
      </rPr>
      <t>omara s polnimi vrati s ključavnico, za garderobo in osebne stvari reševalca, z okrasnimi stranicami in pokrovno ploščo, korpus iz MDF plošče deb. 28 mm obdelane z ultrapasom po izbiri, dim. 80x60x200 cm. (Nabava, dobava in montaža.)</t>
    </r>
  </si>
  <si>
    <r>
      <rPr>
        <b/>
        <sz val="9"/>
        <rFont val="Calibri"/>
        <family val="2"/>
        <charset val="238"/>
        <scheme val="minor"/>
      </rPr>
      <t xml:space="preserve">pisarniška nizka omarica, po izboru:  </t>
    </r>
    <r>
      <rPr>
        <sz val="9"/>
        <rFont val="Calibri"/>
        <family val="2"/>
        <charset val="238"/>
        <scheme val="minor"/>
      </rPr>
      <t>odprta omara, kovinske prašno barvane police, z okrasnimi stranicami in pokrovno ploščo, korpus iz MDF plošče deb. 28 mm obdelane z ultrapasom po izbiri, dim. 90x40x120 cm. (Nabava, dobava in montaža.)</t>
    </r>
  </si>
  <si>
    <r>
      <rPr>
        <b/>
        <sz val="9"/>
        <rFont val="Calibri"/>
        <family val="2"/>
        <charset val="238"/>
        <scheme val="minor"/>
      </rPr>
      <t>KOŠ, pisarniški, po izboru:</t>
    </r>
    <r>
      <rPr>
        <sz val="9"/>
        <rFont val="Calibri"/>
        <family val="2"/>
        <charset val="238"/>
        <scheme val="minor"/>
      </rPr>
      <t xml:space="preserve"> dim. cca 35x35x50 cm iz perforirane inox pločevine</t>
    </r>
  </si>
  <si>
    <r>
      <rPr>
        <b/>
        <sz val="9"/>
        <rFont val="Calibri"/>
        <family val="2"/>
        <charset val="238"/>
        <scheme val="minor"/>
      </rPr>
      <t xml:space="preserve">odprta omarica, po načrtu: </t>
    </r>
    <r>
      <rPr>
        <sz val="9"/>
        <rFont val="Calibri"/>
        <family val="2"/>
        <charset val="238"/>
        <scheme val="minor"/>
      </rPr>
      <t>Izdelava, dobava in montaža omarice: odprta omara v predprostoru savn, dim. 140x40x140 cm, z 12-imi prekati, iz vodoodporne MDF plošče deb. 32 mm (ultrales H-10), obojestransko obdelana z laminatom, barva po izboru arhitekta; spodnji del omarice: troje vratic, notranje police. (Opomba - natančnejši opis je razviden v načrtu notranje opreme).</t>
    </r>
  </si>
  <si>
    <r>
      <rPr>
        <b/>
        <sz val="9"/>
        <rFont val="Calibri"/>
        <family val="2"/>
        <charset val="238"/>
        <scheme val="minor"/>
      </rPr>
      <t xml:space="preserve">stol na 4 nogah, po izboru: </t>
    </r>
    <r>
      <rPr>
        <sz val="9"/>
        <rFont val="Calibri"/>
        <family val="2"/>
        <charset val="238"/>
        <scheme val="minor"/>
      </rPr>
      <t>nakladalni; okrogle noge, s plastičnimi čepki proti odrgninam; sedišče in hrbtišče aluminijasti trakovi, komplet konstrukcija stola aluminij; komplet prašno barvani; dim.48x57x80h, višina sedišča 44; kot npr. stol RION proizvajalca FAST. (Nabava, dobava in montaža.)</t>
    </r>
  </si>
  <si>
    <r>
      <rPr>
        <b/>
        <sz val="9"/>
        <rFont val="Calibri"/>
        <family val="2"/>
        <charset val="238"/>
        <scheme val="minor"/>
      </rPr>
      <t xml:space="preserve">ležalnik, po izboru: </t>
    </r>
    <r>
      <rPr>
        <sz val="9"/>
        <rFont val="Calibri"/>
        <family val="2"/>
        <charset val="238"/>
        <scheme val="minor"/>
      </rPr>
      <t>ležalnik iz teakovega lesa odpornega na vlago, zgornji del počivalnika je nastavljiv, z izvlečno poličko, dim. cca 57x161x83 cm. (Nabava, dobava in montaža.)</t>
    </r>
  </si>
  <si>
    <r>
      <rPr>
        <b/>
        <sz val="9"/>
        <rFont val="Calibri"/>
        <family val="2"/>
        <charset val="238"/>
        <scheme val="minor"/>
      </rPr>
      <t xml:space="preserve">koš za smeti, po izboru: </t>
    </r>
    <r>
      <rPr>
        <sz val="9"/>
        <rFont val="Calibri"/>
        <family val="2"/>
        <charset val="238"/>
        <scheme val="minor"/>
      </rPr>
      <t>koš za smeti s pokrovom fi=30 cm, h=35 cm,nerjaveče jeklo. (Nabava, dobava in montaža.)</t>
    </r>
  </si>
  <si>
    <r>
      <rPr>
        <b/>
        <sz val="9"/>
        <rFont val="Calibri"/>
        <family val="2"/>
        <charset val="238"/>
        <scheme val="minor"/>
      </rPr>
      <t xml:space="preserve">koš za smeti, po izboru: </t>
    </r>
    <r>
      <rPr>
        <sz val="9"/>
        <rFont val="Calibri"/>
        <family val="2"/>
        <charset val="238"/>
        <scheme val="minor"/>
      </rPr>
      <t>koš za smeti s pokrovom fi=10 cm, h=20 cm, nerjaveče jeklo; v sanitarnih kabinah. (Nabava, dobava in montaža.)</t>
    </r>
  </si>
  <si>
    <r>
      <rPr>
        <b/>
        <sz val="9"/>
        <rFont val="Calibri"/>
        <family val="2"/>
        <charset val="238"/>
        <scheme val="minor"/>
      </rPr>
      <t xml:space="preserve">držalo za higienske vrečke, po izboru: </t>
    </r>
    <r>
      <rPr>
        <sz val="9"/>
        <rFont val="Calibri"/>
        <family val="2"/>
        <charset val="238"/>
        <scheme val="minor"/>
      </rPr>
      <t>držalo za higienske vrečke, nerjaveče jeklo, montirano v steno v osi nad držalom za WC papir. (Nabava, dobava in montaža.)</t>
    </r>
  </si>
  <si>
    <r>
      <rPr>
        <b/>
        <sz val="9"/>
        <rFont val="Calibri"/>
        <family val="2"/>
        <charset val="238"/>
        <scheme val="minor"/>
      </rPr>
      <t xml:space="preserve">kljukice za obešanje, po izboru: </t>
    </r>
    <r>
      <rPr>
        <sz val="9"/>
        <rFont val="Calibri"/>
        <family val="2"/>
        <charset val="238"/>
        <scheme val="minor"/>
      </rPr>
      <t>kljukice (nerjaveče jeklo) masivne izvedbe za obešanje, dvoroge, pritrjene na steno z vijaki 160 cm od tal, 20 cm narazen, za sanitarije, savne in tuše. (Nabava, dobava in montaža.)</t>
    </r>
  </si>
  <si>
    <r>
      <rPr>
        <b/>
        <sz val="9"/>
        <rFont val="Calibri"/>
        <family val="2"/>
        <charset val="238"/>
        <scheme val="minor"/>
      </rPr>
      <t xml:space="preserve">ščetka za čiščenje školjke, po izboru: </t>
    </r>
    <r>
      <rPr>
        <sz val="9"/>
        <rFont val="Calibri"/>
        <family val="2"/>
        <charset val="238"/>
        <scheme val="minor"/>
      </rPr>
      <t>ščetka za čiščenje školjke, inox, skupaj s stenskim držalom, za pritrjevanje na steno, skupaj s pritrdilnim materialom. (Nabava, dobava in montaža.)</t>
    </r>
  </si>
  <si>
    <r>
      <rPr>
        <b/>
        <sz val="9"/>
        <rFont val="Calibri"/>
        <family val="2"/>
        <charset val="238"/>
        <scheme val="minor"/>
      </rPr>
      <t>Osvetlitev</t>
    </r>
    <r>
      <rPr>
        <sz val="9"/>
        <rFont val="Calibri"/>
        <family val="2"/>
        <charset val="238"/>
        <scheme val="minor"/>
      </rPr>
      <t xml:space="preserve">: v rob pod fasado po celi dolžini in ob straneh vgrajen LED trak za osvetlitev (l=6.6 m) </t>
    </r>
    <r>
      <rPr>
        <b/>
        <sz val="9"/>
        <rFont val="Calibri"/>
        <family val="2"/>
        <charset val="238"/>
        <scheme val="minor"/>
      </rPr>
      <t>Oglasna vitrina</t>
    </r>
    <r>
      <rPr>
        <sz val="9"/>
        <rFont val="Calibri"/>
        <family val="2"/>
        <charset val="238"/>
        <scheme val="minor"/>
      </rPr>
      <t xml:space="preserve">: spredaj fiksno kaljeno steklo 4 mm, dim. 340/2250 mm z zaobljenimi vogali, zadaj alu profil za šipo z dvema utoroma, 2 šipi iz kaljenega stekla deb. 4 mm; v strop vitrine po celi dolžini vgrajen dvojni LED trak za osvetlitev (l=2x2.3m)
</t>
    </r>
    <r>
      <rPr>
        <b/>
        <sz val="9"/>
        <rFont val="Calibri"/>
        <family val="2"/>
        <charset val="238"/>
        <scheme val="minor"/>
      </rPr>
      <t>Retro pult in omarice s hrbtom</t>
    </r>
    <r>
      <rPr>
        <sz val="9"/>
        <rFont val="Calibri"/>
        <family val="2"/>
        <charset val="238"/>
        <scheme val="minor"/>
      </rPr>
      <t xml:space="preserve">: dim. 40x520x75 cm, iz 20 in 30 mm MDF plošče, obojestransko obdelane z ultrapasom po izboru, (kot npr. MAXFUNDER), finalna plast pulta in stranic: polimer akrilne kompozitne plošče (kot npr. kerrock) deb. 10 mm lepljene na MDF ploščo, zaobljeni nevidni stiki. Pod pultom omarice in predalniki po priloženem načrtu. (Opomba - natančnejši opis je razviden v načrtu notranje opreme). </t>
    </r>
  </si>
  <si>
    <r>
      <rPr>
        <b/>
        <sz val="9"/>
        <rFont val="Calibri"/>
        <family val="2"/>
        <charset val="238"/>
        <scheme val="minor"/>
      </rPr>
      <t xml:space="preserve">delovni stol na kolesih, po izboru: </t>
    </r>
    <r>
      <rPr>
        <sz val="9"/>
        <rFont val="Calibri"/>
        <family val="2"/>
        <charset val="238"/>
        <scheme val="minor"/>
      </rPr>
      <t>kovinsko kromirano podnožje, dvižni, sinhro mehanizem, sedišče tapecirano v tekstilu, hrbtišče mrežica, z nastavljivo ledveno oporo, regulacija globine sedišča. (Nabava, dobava in montaža.)</t>
    </r>
  </si>
  <si>
    <r>
      <rPr>
        <b/>
        <sz val="9"/>
        <rFont val="Calibri"/>
        <family val="2"/>
        <charset val="238"/>
        <scheme val="minor"/>
      </rPr>
      <t xml:space="preserve">krožni sedežni element v hallu, po izboru: </t>
    </r>
    <r>
      <rPr>
        <sz val="9"/>
        <rFont val="Calibri"/>
        <family val="2"/>
        <charset val="238"/>
        <scheme val="minor"/>
      </rPr>
      <t>lesena podkonstrukcija z zobljenimi stranicami, oblazinjen in tapeciran umetnem usnju; dim.Ø40 cm, h 42 cm;  kot npr. KROFF  proizvajalca KASTEL. (Nabava, dobava in montaža.)</t>
    </r>
  </si>
  <si>
    <r>
      <rPr>
        <b/>
        <sz val="9"/>
        <rFont val="Calibri"/>
        <family val="2"/>
        <charset val="238"/>
        <scheme val="minor"/>
      </rPr>
      <t xml:space="preserve">krožni sedežni element v hallu, po izboru:  </t>
    </r>
    <r>
      <rPr>
        <sz val="9"/>
        <rFont val="Calibri"/>
        <family val="2"/>
        <charset val="238"/>
        <scheme val="minor"/>
      </rPr>
      <t>lesena podkonstrukcija z zobljenimi stranicami, oblazinjen in tapeciran umetnem usnju; dim.Ø80 cm, h 42 cm;  kot npr. KROFF  proizvajalca KASTEL. (Nabava, dobava in montaža.)</t>
    </r>
  </si>
  <si>
    <r>
      <rPr>
        <b/>
        <sz val="9"/>
        <rFont val="Calibri"/>
        <family val="2"/>
        <charset val="238"/>
        <scheme val="minor"/>
      </rPr>
      <t xml:space="preserve">maska delikomata, po načrtu: </t>
    </r>
    <r>
      <rPr>
        <sz val="9"/>
        <rFont val="Calibri"/>
        <family val="2"/>
        <charset val="238"/>
        <scheme val="minor"/>
      </rPr>
      <t xml:space="preserve">Izdelava, dobava in montaža maske: samostoječa maska s stranskih in zadnje strani deikomata dim. 87+147+87/185 cm, laminat deb. 15 mm kot npr. MAX Compact (barva po izboru arhitekta) na inox podkonstrukciji (L kotniki), pritrjeni v tla. Perforacija po načrtu.  </t>
    </r>
  </si>
  <si>
    <r>
      <rPr>
        <b/>
        <sz val="9"/>
        <rFont val="Calibri"/>
        <family val="2"/>
        <charset val="238"/>
        <scheme val="minor"/>
      </rPr>
      <t xml:space="preserve">korito za rože, po izboru: </t>
    </r>
    <r>
      <rPr>
        <sz val="9"/>
        <rFont val="Calibri"/>
        <family val="2"/>
        <charset val="238"/>
        <scheme val="minor"/>
      </rPr>
      <t>okroglo korito dim. Ø50 cm, h 45 cm; iz naravnih 100% recikliranih vlaknocementih plošč, v antracitni barvi, kot npr. DELTA 45  proizvajalca ETERNIT. (Nabava, dobava in montaža.)</t>
    </r>
  </si>
  <si>
    <r>
      <rPr>
        <b/>
        <sz val="9"/>
        <rFont val="Calibri"/>
        <family val="2"/>
        <charset val="238"/>
        <scheme val="minor"/>
      </rPr>
      <t xml:space="preserve">korito za rože, po izboru: </t>
    </r>
    <r>
      <rPr>
        <sz val="9"/>
        <rFont val="Calibri"/>
        <family val="2"/>
        <charset val="238"/>
        <scheme val="minor"/>
      </rPr>
      <t xml:space="preserve"> okroglo korito dim. Ø75 cm, h 45 cm; iz naravnih 100% recikliranih vlaknocementih plošč, v antracitni barvi, kot npr. DELTA 45  proizvajalca ETERNIT. (Nabava, dobava in montaža.)</t>
    </r>
  </si>
  <si>
    <r>
      <rPr>
        <b/>
        <sz val="9"/>
        <rFont val="Calibri"/>
        <family val="2"/>
        <charset val="238"/>
        <scheme val="minor"/>
      </rPr>
      <t xml:space="preserve">korito za rože, po izboru: </t>
    </r>
    <r>
      <rPr>
        <sz val="9"/>
        <rFont val="Calibri"/>
        <family val="2"/>
        <charset val="238"/>
        <scheme val="minor"/>
      </rPr>
      <t>okroglo korito dim. Ø100 cm, h 45 cm; iz naravnih 100% recikliranih vlaknocementih plošč, v antracitni barvi, kot npr. DELTA 45  proizvajalca ETERNIT. (Nabava, dobava in montaža.)</t>
    </r>
  </si>
  <si>
    <r>
      <rPr>
        <b/>
        <sz val="9"/>
        <rFont val="Calibri"/>
        <family val="2"/>
        <charset val="238"/>
        <scheme val="minor"/>
      </rPr>
      <t xml:space="preserve">koš za smeti, po izboru: </t>
    </r>
    <r>
      <rPr>
        <sz val="9"/>
        <rFont val="Calibri"/>
        <family val="2"/>
        <charset val="238"/>
        <scheme val="minor"/>
      </rPr>
      <t xml:space="preserve"> inox ohišje, dim.Ø35 cm, h 80 cm, s tremi odprtinami za ločeno zbiranje odpadkov. (Nabava, dobava in montaža.)</t>
    </r>
  </si>
  <si>
    <r>
      <rPr>
        <b/>
        <sz val="9"/>
        <rFont val="Calibri"/>
        <family val="2"/>
        <charset val="238"/>
        <scheme val="minor"/>
      </rPr>
      <t xml:space="preserve">restavracijska kvadratna miza, po izboru: </t>
    </r>
    <r>
      <rPr>
        <sz val="9"/>
        <rFont val="Calibri"/>
        <family val="2"/>
        <charset val="238"/>
        <scheme val="minor"/>
      </rPr>
      <t>na centralni nogi, križ podnožje 49x49 cm, konstrukcija aluminij, prašno barvan ali poliran aluminij, mizna plošča polipropilen, 60x60x74cm. (Nabava, dobava in montaža.)</t>
    </r>
  </si>
  <si>
    <r>
      <rPr>
        <b/>
        <sz val="9"/>
        <rFont val="Calibri"/>
        <family val="2"/>
        <charset val="238"/>
        <scheme val="minor"/>
      </rPr>
      <t>stol na 4 nogah z rokonasloni, po izboru:</t>
    </r>
    <r>
      <rPr>
        <sz val="9"/>
        <rFont val="Calibri"/>
        <family val="2"/>
        <charset val="238"/>
        <scheme val="minor"/>
      </rPr>
      <t xml:space="preserve">  nakladalni; okrogle noge, s plastičnimi čepki proti odrgninam; sedišče in hrbtišče aluminijasti trakovi, komplet konstrukcija stola aluminij; komplet prašno barvani; dim.48x57x80h, višina sedišča 44; kot npr. stol RION proizvajalca FAST.</t>
    </r>
  </si>
  <si>
    <r>
      <rPr>
        <b/>
        <sz val="9"/>
        <rFont val="Calibri"/>
        <family val="2"/>
        <charset val="238"/>
        <scheme val="minor"/>
      </rPr>
      <t xml:space="preserve">klubska miza, po izboru: </t>
    </r>
    <r>
      <rPr>
        <sz val="9"/>
        <rFont val="Calibri"/>
        <family val="2"/>
        <charset val="238"/>
        <scheme val="minor"/>
      </rPr>
      <t>na centralni nogi, kožno podnožje, konstrukcija krom, prašno barvan ali poliran aluminij, mizna plošča HPL, Ø60x40h; kot npr. miza KALEOX proizvajalca KASTEL. (Nabava, dobava in montaža.)</t>
    </r>
  </si>
  <si>
    <r>
      <rPr>
        <b/>
        <sz val="9"/>
        <rFont val="Calibri"/>
        <family val="2"/>
        <charset val="238"/>
        <scheme val="minor"/>
      </rPr>
      <t xml:space="preserve">sedežni element, po izboru: </t>
    </r>
    <r>
      <rPr>
        <sz val="9"/>
        <rFont val="Calibri"/>
        <family val="2"/>
        <charset val="238"/>
        <scheme val="minor"/>
      </rPr>
      <t>oblazinjeni dvosed s hrbtnim in stranskimi nasloni, lesena podkonstrukcija z zobljenimi stranicami, oblazinjen in tapeciran z umetnim usnjem, kromirano ali aluminijasto podnožje; dim. cca 160x70x 80h cm, kot npr. sedežni element LOOP proizvajalca ARPER. (Nabava, dobava in montaža.)</t>
    </r>
  </si>
  <si>
    <r>
      <rPr>
        <b/>
        <sz val="9"/>
        <rFont val="Calibri"/>
        <family val="2"/>
        <charset val="238"/>
        <scheme val="minor"/>
      </rPr>
      <t xml:space="preserve">barski stol, prostostoječ, po izboru:  </t>
    </r>
    <r>
      <rPr>
        <sz val="9"/>
        <rFont val="Calibri"/>
        <family val="2"/>
        <charset val="238"/>
        <scheme val="minor"/>
      </rPr>
      <t>kromirano podnožje, sedež iz monolitne vezane plošče, barva po izboru arhitekta, kot npr. stol BARBAR proizvajalca ARPER. (Nabava, dobava in montaža.)</t>
    </r>
  </si>
  <si>
    <r>
      <rPr>
        <b/>
        <sz val="9"/>
        <rFont val="Calibri"/>
        <family val="2"/>
        <charset val="238"/>
        <scheme val="minor"/>
      </rPr>
      <t xml:space="preserve">krožni sedežni element, po izboru: </t>
    </r>
    <r>
      <rPr>
        <sz val="9"/>
        <rFont val="Calibri"/>
        <family val="2"/>
        <charset val="238"/>
        <scheme val="minor"/>
      </rPr>
      <t>lesena podkonstrukcija z zobljenimi stranicami, oblazinjen in tapeciran umetnem usnju; dim.Ø40 cm, h 42 cm;  kot npr. KROFF  proizvajalca KASTEL. (Nabava, dobava in montaža.)</t>
    </r>
  </si>
  <si>
    <r>
      <rPr>
        <b/>
        <sz val="9"/>
        <rFont val="Calibri"/>
        <family val="2"/>
        <charset val="238"/>
        <scheme val="minor"/>
      </rPr>
      <t xml:space="preserve">krožni sedežni element, po izboru: </t>
    </r>
    <r>
      <rPr>
        <sz val="9"/>
        <rFont val="Calibri"/>
        <family val="2"/>
        <charset val="238"/>
        <scheme val="minor"/>
      </rPr>
      <t>lesena podkonstrukcija z zobljenimi stranicami, oblazinjen in tapeciran umetnem usnju; dim.Ø80 cm, h 42 cm;  kot npr. KROFF  proizvajalca KASTEL. (Nabava, dobava in montaža.)</t>
    </r>
  </si>
  <si>
    <r>
      <rPr>
        <b/>
        <sz val="9"/>
        <rFont val="Calibri"/>
        <family val="2"/>
        <charset val="238"/>
        <scheme val="minor"/>
      </rPr>
      <t xml:space="preserve">klubska miza, po izboru:  </t>
    </r>
    <r>
      <rPr>
        <sz val="9"/>
        <rFont val="Calibri"/>
        <family val="2"/>
        <charset val="238"/>
        <scheme val="minor"/>
      </rPr>
      <t>na centralni nogi, krožno podnožje Ø31, konstrukcija aluminij, prašno barvan, mizna plošča polipropilen, Ø60x35h; kot npr. miza DIZZIE proizvajalca ARPER. (Nabava, dobava in montaža.)</t>
    </r>
  </si>
  <si>
    <r>
      <rPr>
        <b/>
        <sz val="9"/>
        <rFont val="Calibri"/>
        <family val="2"/>
        <charset val="238"/>
        <scheme val="minor"/>
      </rPr>
      <t xml:space="preserve">stoječi obešalnik, po izboru: </t>
    </r>
    <r>
      <rPr>
        <sz val="9"/>
        <rFont val="Calibri"/>
        <family val="2"/>
        <charset val="238"/>
        <scheme val="minor"/>
      </rPr>
      <t>barvano kovinsko ogrodje, aluminij, kot npr. VIKING proizvajalca MAGIS. (Nabava, dobava in montaža.)</t>
    </r>
  </si>
  <si>
    <r>
      <rPr>
        <b/>
        <sz val="9"/>
        <rFont val="Calibri"/>
        <family val="2"/>
        <charset val="238"/>
        <scheme val="minor"/>
      </rPr>
      <t xml:space="preserve">stojalo za dežnike, po izboru: </t>
    </r>
    <r>
      <rPr>
        <sz val="9"/>
        <rFont val="Calibri"/>
        <family val="2"/>
        <charset val="238"/>
        <scheme val="minor"/>
      </rPr>
      <t xml:space="preserve"> ABS plastika, kot npr. POPPINS proizvajalca MAGIS. (Nabava, dobava in montaža.)</t>
    </r>
  </si>
  <si>
    <r>
      <rPr>
        <b/>
        <sz val="9"/>
        <rFont val="Calibri"/>
        <family val="2"/>
        <charset val="238"/>
        <scheme val="minor"/>
      </rPr>
      <t>stol na 4 nogah, po izboru:</t>
    </r>
    <r>
      <rPr>
        <sz val="9"/>
        <rFont val="Calibri"/>
        <family val="2"/>
        <charset val="238"/>
        <scheme val="minor"/>
      </rPr>
      <t xml:space="preserve"> nakladalni; okrogle noge, s plastičnimi čepki proti odrgninam; sedišče in hrbtišče aluminijasti trakovi, komplet konstrukcija stola aluminij; komplet prašno barvan in primeren za zunanjo uporabo; dim.57x55x86h, višina sedišča 44; kot npr. stol RION proizvajalca FAST. (Nabava, dobava in montaža.)</t>
    </r>
  </si>
  <si>
    <r>
      <rPr>
        <b/>
        <sz val="9"/>
        <rFont val="Calibri"/>
        <family val="2"/>
        <charset val="238"/>
        <scheme val="minor"/>
      </rPr>
      <t>restavracijaska okrogla miza, po izboru:</t>
    </r>
    <r>
      <rPr>
        <sz val="9"/>
        <rFont val="Calibri"/>
        <family val="2"/>
        <charset val="238"/>
        <scheme val="minor"/>
      </rPr>
      <t xml:space="preserve"> barska miza na centralni nogi, trikrako podnožje Ø66, konstrukcija kovinska, prašno barvana; mizna plošča laminat,  debeline 10mm z posnetim robom, za zunanjo uporabo; Ø69x74h;  kot npr. miza GINGER proizvajalca FAST. (Nabava, dobava in montaža.)</t>
    </r>
  </si>
  <si>
    <r>
      <rPr>
        <b/>
        <sz val="9"/>
        <rFont val="Calibri"/>
        <family val="2"/>
        <charset val="238"/>
        <scheme val="minor"/>
      </rPr>
      <t xml:space="preserve">stol na 4 nogah, po izboru:  </t>
    </r>
    <r>
      <rPr>
        <sz val="9"/>
        <rFont val="Calibri"/>
        <family val="2"/>
        <charset val="238"/>
        <scheme val="minor"/>
      </rPr>
      <t xml:space="preserve">stol za lokale na 4 nogah, nakladalen, konstrukcija ojačan polipropilen; sedišče in hrbtišče perforirano; 50x56x82; višina sedišča 46; opcija rokonasloni, barva po izboru arhitekta;  kot npr. stol TWIN proizvajalca BRUNNER. (Nabava, dobava in montaža.) </t>
    </r>
  </si>
  <si>
    <r>
      <rPr>
        <b/>
        <sz val="9"/>
        <rFont val="Calibri"/>
        <family val="2"/>
        <charset val="238"/>
        <scheme val="minor"/>
      </rPr>
      <t>restavracijaska okrogla miza</t>
    </r>
    <r>
      <rPr>
        <sz val="9"/>
        <rFont val="Calibri"/>
        <family val="2"/>
        <charset val="238"/>
        <scheme val="minor"/>
      </rPr>
      <t>, po izboru:  barska miza na centralni nogi, trikrako podnožje Ø66, konstrukcija kovinska, prašno barvana; mizna plošča laminat,  debeline 10mm z posnetim robom, za zunanjo uporabo; Ø69x74h;  kot npr. miza GINGER proizvajalca FAST. (Nabava, dobava in montaža.)</t>
    </r>
  </si>
  <si>
    <t xml:space="preserve">SKUPAJ NOTRANJA OPREMA: </t>
  </si>
  <si>
    <t>2. Posamezni načrti in grafične risbe so obvezni sestavni del tega popisa. Pred sami naročilom opreme in izdelavo je potrebno obvezno še dodatno primerjati količine elementov v popisu in grafičnih prilogah! Barve in izbor finalnih zaključkov (barva mediapana, kompaktnih plošč, vodoodbojnih vezanih plošč, pulti, furnir, barva jeklenih delov, steklo...) je določeno v barvni študiji, ki je del načrta notranje opreme.</t>
  </si>
  <si>
    <t>1. Vsi elementi pohištva morajo biti izdelani v skladu z ustreznimi zakonsko predpisanimi standardi in eurocodami. Vsa dela, oprema, oprema in naprave vključujejo potrebno nabavo, ali izdelavo, vse stroške v zvezi s tem, dovoz do mesta montaže in vse transporte ter montažo. Pred pričetkom del obvezno premeriti posamezne prostore in uskladiti dimenzije!</t>
  </si>
  <si>
    <t>3. Vsi elementi opreme, ki so izdelani po načrtih notranje opreme, imajo na začetku opisa posamezne postavke oznako: PO NAČRTU; natančnejši opisi posameznih postavk so razvidni iz načrtov.</t>
  </si>
  <si>
    <t xml:space="preserve">4. Leseni deli opreme so, odvisno od posamezne postavke, iz: </t>
  </si>
  <si>
    <r>
      <t xml:space="preserve">4.4. </t>
    </r>
    <r>
      <rPr>
        <sz val="8"/>
        <rFont val="Times New Roman"/>
        <family val="1"/>
        <charset val="238"/>
      </rPr>
      <t>•</t>
    </r>
    <r>
      <rPr>
        <sz val="8"/>
        <rFont val="Calibri"/>
        <family val="2"/>
        <charset val="238"/>
      </rPr>
      <t xml:space="preserve"> -  </t>
    </r>
    <r>
      <rPr>
        <sz val="8"/>
        <rFont val="Calibri"/>
        <family val="2"/>
        <charset val="238"/>
        <scheme val="minor"/>
      </rPr>
      <t>Odlagalne površine pultov, polic in klopi ter obloge so iz polimer akrilne kompozitne plošče deb. 12 mm (kot npr. kerrock). Stranske površine v vidnih območjih pbdelane enako kot odlagalne površine.</t>
    </r>
  </si>
  <si>
    <r>
      <t>5.</t>
    </r>
    <r>
      <rPr>
        <sz val="8"/>
        <rFont val="Calibri"/>
        <family val="2"/>
        <charset val="238"/>
      </rPr>
      <t xml:space="preserve"> </t>
    </r>
    <r>
      <rPr>
        <sz val="8"/>
        <rFont val="Calibri"/>
        <family val="2"/>
        <charset val="238"/>
        <scheme val="minor"/>
      </rPr>
      <t xml:space="preserve">Kovinski deli pohištva so kromirani oziroma so prašno barvani po RAL, barvo izbere projektant. Vsi vidni deli jeklenih konstrukcij so kromirani ali prašno barvani, vijačeni po detajlu. Zvari so vedno skriti, če pa to ni mogoče, so brušeni.     </t>
    </r>
  </si>
  <si>
    <r>
      <t xml:space="preserve">4.1. </t>
    </r>
    <r>
      <rPr>
        <sz val="8"/>
        <rFont val="Times New Roman"/>
        <family val="1"/>
        <charset val="238"/>
      </rPr>
      <t>•</t>
    </r>
    <r>
      <rPr>
        <sz val="8"/>
        <rFont val="Calibri"/>
        <family val="2"/>
        <charset val="238"/>
        <scheme val="minor"/>
      </rPr>
      <t xml:space="preserve"> - mediapana deb. od 18 do 36 mm, obdelanega z ultrapasom npr. MAXFUNDER ali EGGER; s pripadajočimi robnimi nalimki. Obrobe in zaključki elementov so izdelani iz masivnih nalimkov iz enakega materiala in obdelani po detajlnih načrtih.</t>
    </r>
  </si>
  <si>
    <r>
      <t xml:space="preserve">4.2. </t>
    </r>
    <r>
      <rPr>
        <sz val="8"/>
        <rFont val="Times New Roman"/>
        <family val="1"/>
        <charset val="238"/>
      </rPr>
      <t>•</t>
    </r>
    <r>
      <rPr>
        <sz val="8"/>
        <rFont val="Calibri"/>
        <family val="2"/>
        <charset val="238"/>
        <scheme val="minor"/>
      </rPr>
      <t xml:space="preserve"> - Kompaktnih plošč debeline 10 ali 15 mm (kot npr. Max Interior ali enakovredno);  s pripadajočimi robnimi nalimki. Obrobe in zaključki elementov so izdelani iz masivnih nalimkov iz enakega materiala in obdelani po detajlnih načrtih.</t>
    </r>
  </si>
  <si>
    <r>
      <t xml:space="preserve">4.3. </t>
    </r>
    <r>
      <rPr>
        <sz val="8"/>
        <rFont val="Times New Roman"/>
        <family val="1"/>
        <charset val="238"/>
      </rPr>
      <t>•</t>
    </r>
    <r>
      <rPr>
        <sz val="8"/>
        <rFont val="Calibri"/>
        <family val="2"/>
        <charset val="238"/>
        <scheme val="minor"/>
      </rPr>
      <t xml:space="preserve"> - vodoodbojne vezane plošče d=38 mm, obojestransko obdelane z ultrapasom po izboru,  s pripadajočimi robnimi nalimki. Obrobe in zaključki elementov so izdelani iz masivnih nalimkov iz enakega materiala in obdelani po detajlnih načrtih. Barva vedno po izboru arhitekta.  </t>
    </r>
  </si>
  <si>
    <r>
      <t xml:space="preserve">4.5. </t>
    </r>
    <r>
      <rPr>
        <sz val="8"/>
        <rFont val="Times New Roman"/>
        <family val="1"/>
        <charset val="238"/>
      </rPr>
      <t>•</t>
    </r>
    <r>
      <rPr>
        <sz val="8"/>
        <rFont val="Calibri"/>
        <family val="2"/>
        <charset val="238"/>
      </rPr>
      <t xml:space="preserve"> - </t>
    </r>
    <r>
      <rPr>
        <sz val="8"/>
        <rFont val="Calibri"/>
        <family val="2"/>
        <charset val="238"/>
        <scheme val="minor"/>
      </rPr>
      <t>Talne obrobe posameznih pohištvenih elementov so izdelane v inoxu oz. po detajlu. Obroba obsega sprednje lice in obe stranski stranici elementa.</t>
    </r>
  </si>
  <si>
    <r>
      <t>7.</t>
    </r>
    <r>
      <rPr>
        <sz val="8"/>
        <rFont val="Calibri"/>
        <family val="2"/>
        <charset val="238"/>
      </rPr>
      <t xml:space="preserve"> </t>
    </r>
    <r>
      <rPr>
        <sz val="8"/>
        <rFont val="Calibri"/>
        <family val="2"/>
        <charset val="238"/>
        <scheme val="minor"/>
      </rPr>
      <t xml:space="preserve">Mize, stoli, ležalniki in vsa ostala oprema po posameznih postavkah, izbrana iz katalogov, ima na začetku opisa oznako: PO IZBORU. </t>
    </r>
  </si>
  <si>
    <r>
      <t>8.</t>
    </r>
    <r>
      <rPr>
        <sz val="8"/>
        <rFont val="Calibri"/>
        <family val="2"/>
        <charset val="238"/>
      </rPr>
      <t xml:space="preserve"> </t>
    </r>
    <r>
      <rPr>
        <sz val="8"/>
        <rFont val="Calibri"/>
        <family val="2"/>
        <charset val="238"/>
        <scheme val="minor"/>
      </rPr>
      <t xml:space="preserve">Vsi oblazinjeni deli so iz enobarvnega visokokvalitetnega ekološkega umetnega usnja, barva in vzorec po izboru arhitekta. </t>
    </r>
  </si>
  <si>
    <r>
      <t>9.</t>
    </r>
    <r>
      <rPr>
        <sz val="8"/>
        <rFont val="Calibri"/>
        <family val="2"/>
        <charset val="238"/>
      </rPr>
      <t xml:space="preserve"> </t>
    </r>
    <r>
      <rPr>
        <sz val="8"/>
        <rFont val="Calibri"/>
        <family val="2"/>
        <charset val="238"/>
        <scheme val="minor"/>
      </rPr>
      <t>Koši za smeti so iz kromirane pločevine z dvižnimi pokrovi, zunanji koši za ločeno zbiranje odpadkov so iz pocinkane pločevine, barvane po RAL.</t>
    </r>
  </si>
  <si>
    <t>11. Police v omarah so nastavljive po višini. Nosilni čepi polic so jekleni, kromirani. Police, hrbtišča in notranjost omar je obdelana v celoti iz enakih vzorcev in po zboru arhitekta po detajlih opreme.</t>
  </si>
  <si>
    <t>6. Vsa nasadila in okovje: krom oz. barvano po barvni študiji, po detajlu! Vrata v posametnih elementih so z odmičnimi panti in magnetom. Vsi ročaji na omaricah in predalih so po izboru projektanta - arhitekta. Vsi vijaki, vidni ali skriti, so krom ali inox. Vrsta in oblika vijakov je definirana pri posameznih detajlih. Vse vodila in škatle predalnikov so kovinske, v barvi po barvni skali, sistem Blum Metabox ali enakovredno. Vodila predalov so teleskopska.</t>
  </si>
  <si>
    <t>12. Vsi predalniki in ostali pomični elementi opreme imajo kolesca (krom, inox), dodatni obložena z gumirano oblogo, opremljena z ročnini zavorami - blokadami, skratka morajo biti primerna za javne bazenske površine.</t>
  </si>
  <si>
    <t xml:space="preserve">10. Vse omare, vitrine in predalniki imajo enoten sistem centralnega zaklepanja s sistemskim ključem. Ključi in ključavnice: krom. </t>
  </si>
  <si>
    <t>13. Eventualne podkonstrukcije v opremi so sestavni del ponujenega elementa, prav tako tudi eventualne distančne letve, ki rešujejo tolerance med zidovi in opremo. Distančne letve so v materialu, katerega določi arhitekt, oziroma po detajlu.</t>
  </si>
  <si>
    <t>14. Vse elemente, v katerih so svetila ali parapetne kanale za razvod elektrike je potrebno uskladiti na mestu samem.</t>
  </si>
  <si>
    <t xml:space="preserve">15. Obvezno je upoštevati tudi popis opreme v projektih strojnih,  vodovodnih in električnih inštalacij. </t>
  </si>
  <si>
    <r>
      <rPr>
        <b/>
        <sz val="8"/>
        <rFont val="Calibri"/>
        <family val="2"/>
        <charset val="238"/>
        <scheme val="minor"/>
      </rPr>
      <t>SPLOŠNA OPOMBA:</t>
    </r>
    <r>
      <rPr>
        <sz val="8"/>
        <rFont val="Calibri"/>
        <family val="2"/>
        <charset val="238"/>
        <scheme val="minor"/>
      </rPr>
      <t xml:space="preserve"> Vse navedene pripombe in opombe veljajo za celoten popis in se v nadaljevanju po posameznih poglavjih ne ponavljajo več. Vsa oprema je narejena po načrtih arhitekta -  projektanta ali izbrana z njegovim soglasjem in potrditvijo. To velja tudi za nedefinirane ali naknadno izbrane elemente opreme in drobnega inventarja. Vse nejasnosti oziroma spremembe se usklajujejo z arhitektom projektantom. V sledečem popisu morajo biti v posameznih postavkah v cenah za enoto mere, glede na vsebino in opis, povsod upoštevane sledeče pripombe in opombe: </t>
    </r>
  </si>
  <si>
    <r>
      <rPr>
        <b/>
        <sz val="9"/>
        <rFont val="Calibri"/>
        <family val="2"/>
        <charset val="238"/>
        <scheme val="minor"/>
      </rPr>
      <t>ležalnik, po izboru:</t>
    </r>
    <r>
      <rPr>
        <sz val="9"/>
        <rFont val="Calibri"/>
        <family val="2"/>
        <charset val="238"/>
        <scheme val="minor"/>
      </rPr>
      <t xml:space="preserve"> dodatno, enako kot</t>
    </r>
    <r>
      <rPr>
        <b/>
        <sz val="9"/>
        <rFont val="Calibri"/>
        <family val="2"/>
        <charset val="238"/>
        <scheme val="minor"/>
      </rPr>
      <t xml:space="preserve"> lež.</t>
    </r>
  </si>
  <si>
    <t>KRATEK OPIS DELA OPREME</t>
  </si>
  <si>
    <r>
      <rPr>
        <b/>
        <sz val="9"/>
        <rFont val="Calibri"/>
        <family val="2"/>
        <charset val="238"/>
        <scheme val="minor"/>
      </rPr>
      <t xml:space="preserve">hladilnik za pijače, po izboru: </t>
    </r>
    <r>
      <rPr>
        <sz val="9"/>
        <rFont val="Calibri"/>
        <family val="2"/>
        <charset val="238"/>
        <scheme val="minor"/>
      </rPr>
      <t xml:space="preserve">dim. 60x65x200 cm za kapaciteto 374 l z enojnimi steklenimi vrati, 5 polic, možnost zaklepanja; elektična napetost 230 V/50 Hz/370 W. </t>
    </r>
    <r>
      <rPr>
        <b/>
        <sz val="9"/>
        <rFont val="Calibri"/>
        <family val="2"/>
        <charset val="238"/>
        <scheme val="minor"/>
      </rPr>
      <t>(Najem!)</t>
    </r>
  </si>
  <si>
    <r>
      <rPr>
        <b/>
        <sz val="9"/>
        <rFont val="Calibri"/>
        <family val="2"/>
        <charset val="238"/>
        <scheme val="minor"/>
      </rPr>
      <t>omarica z vrati, zunanja, po načrtu:</t>
    </r>
    <r>
      <rPr>
        <sz val="9"/>
        <rFont val="Calibri"/>
        <family val="2"/>
        <charset val="238"/>
        <scheme val="minor"/>
      </rPr>
      <t xml:space="preserve">  Izdelava, dobava in montaža omarice: dim. 60x70x84 cm, finalna plast pulta: polimer akrilne kompozitne plošče (kot npr. kerrock) deb. 10 mm lepljene na MDF ploščo, zaobljeni nevidni stiki. Korpus, polica in vratca: laminat deb. 15 mm kot npr. MAX Compact (barva po izboru arhitekta); omarica postavljena na teleskopske RF noge, vratca s ključavnico.</t>
    </r>
  </si>
  <si>
    <r>
      <rPr>
        <b/>
        <sz val="9"/>
        <rFont val="Calibri"/>
        <family val="2"/>
        <charset val="238"/>
        <scheme val="minor"/>
      </rPr>
      <t xml:space="preserve">senčnik, po izboru:  </t>
    </r>
    <r>
      <rPr>
        <sz val="9"/>
        <rFont val="Calibri"/>
        <family val="2"/>
        <charset val="238"/>
        <scheme val="minor"/>
      </rPr>
      <t xml:space="preserve">teleskopski, aluminijasta konstrukcija, tekstil akril; - dvojno prezračevanje, odpiranje z gonilko, protivetrni zračnik, dimenzije: Φ 400 cm, teža: 23 kg, baza/podnožje betonska plošča. (Nabava, dobava in montaža.)
</t>
    </r>
    <r>
      <rPr>
        <b/>
        <sz val="9"/>
        <rFont val="Calibri"/>
        <family val="2"/>
        <charset val="238"/>
        <scheme val="minor"/>
      </rPr>
      <t>Pozicije:</t>
    </r>
    <r>
      <rPr>
        <sz val="9"/>
        <rFont val="Calibri"/>
        <family val="2"/>
        <charset val="238"/>
        <scheme val="minor"/>
      </rPr>
      <t xml:space="preserve">  tribuna: (6 kom), terasa na strehi: (10 kom), terasa pred kavarno: (2+3 kom), prodaja sladoleda: (1 kom ) zelenica:  (8 kom):                                                           rezerva: 10 kom                                </t>
    </r>
  </si>
  <si>
    <t>SKUPAJ ZUNANJA PREMIČNA OPREMA:</t>
  </si>
  <si>
    <r>
      <rPr>
        <b/>
        <sz val="9"/>
        <rFont val="Calibri"/>
        <family val="2"/>
        <charset val="238"/>
        <scheme val="minor"/>
      </rPr>
      <t>opazovalni stol za reševalca iz vode, po izboru:</t>
    </r>
    <r>
      <rPr>
        <sz val="9"/>
        <rFont val="Calibri"/>
        <family val="2"/>
        <charset val="238"/>
        <scheme val="minor"/>
      </rPr>
      <t xml:space="preserve"> sedišče in hrbtišče plastično, komplet konstrukcija stola aluminij; višina sedišča 200 cm. (Nabava, dobava in montaža.)  </t>
    </r>
  </si>
  <si>
    <r>
      <rPr>
        <b/>
        <sz val="9"/>
        <rFont val="Calibri"/>
        <family val="2"/>
        <charset val="238"/>
        <scheme val="minor"/>
      </rPr>
      <t>a) medicinsko tehnična sredstva in aparati:</t>
    </r>
    <r>
      <rPr>
        <sz val="9"/>
        <rFont val="Calibri"/>
        <family val="2"/>
        <charset val="238"/>
        <scheme val="minor"/>
      </rPr>
      <t xml:space="preserve">
- avtomatski zunanji defibrilator,
- opornice za imobilizacijo vratnega dela hrbtenice (otroške in odrasle),
- DURRA deska,
- vakuumske in Kramerjeve opornice za okončine,
- obrazna maska za TPO - osebna,
- dihalni balon za odraslega (maske št. 3, 4, 5),
- dihalni balon za otroka (maske št. 1, 2),
- jeklenka 02 (min. 2. lit.) s sistemom doziranja pretoka,
- aspirator - mehanska črpalka,
- škarje - topa konica,
- škarje - navadne,
- termometer HG,
- nosila;</t>
    </r>
  </si>
  <si>
    <r>
      <rPr>
        <b/>
        <sz val="9"/>
        <rFont val="Calibri"/>
        <family val="2"/>
        <charset val="238"/>
        <scheme val="minor"/>
      </rPr>
      <t>b) potrošni medicinski material:</t>
    </r>
    <r>
      <rPr>
        <sz val="9"/>
        <rFont val="Calibri"/>
        <family val="2"/>
        <charset val="238"/>
        <scheme val="minor"/>
      </rPr>
      <t xml:space="preserve">
- ustno žrelni tubusi (št. 2, 3, 4),
- maska za aplikacijo kisika - navadna,
- maska za aplikacijo kisika z rezervoarjem,
- maska za aplikacijo kisika z rezervoarjem za otroke,
- nazalni kateter,
- aspiracijski kateter (Ch12, 14, 16, 18, 20);</t>
    </r>
  </si>
  <si>
    <r>
      <rPr>
        <b/>
        <sz val="9"/>
        <rFont val="Calibri"/>
        <family val="2"/>
        <charset val="238"/>
        <scheme val="minor"/>
      </rPr>
      <t>c) oskrba ran in imobilizacija:</t>
    </r>
    <r>
      <rPr>
        <sz val="9"/>
        <rFont val="Calibri"/>
        <family val="2"/>
        <charset val="238"/>
        <scheme val="minor"/>
      </rPr>
      <t xml:space="preserve">
- prvi povoj,
- bombažni krep povoj (15x10, 10x10, 8x5, 6x5),
- trebušni povoj tip IV,
- trikotne rute,
- fiksirne mrežice (3, 5, 7),
- hidrofilna gaza - sterilna (0,8M, 0,4M, 0,2M),
- pritrdilni medicinski trak (2,5 cm, 5 cm),
- opeklinska kompresa,
- zaščitna folija za telo,
- tekočina za spiranje (0,9% Nacl),
- lateks pregledne rokavice za enkratno uporabo,
- posoda za kužni material.</t>
    </r>
  </si>
  <si>
    <r>
      <rPr>
        <b/>
        <sz val="8"/>
        <rFont val="Calibri"/>
        <family val="2"/>
        <charset val="238"/>
        <scheme val="minor"/>
      </rPr>
      <t>VI. OPREMA IN SREDSTVA ZA REŠEVANJE IZ VODE</t>
    </r>
    <r>
      <rPr>
        <sz val="8"/>
        <rFont val="Calibri"/>
        <family val="2"/>
        <charset val="238"/>
        <scheme val="minor"/>
      </rPr>
      <t xml:space="preserve">
</t>
    </r>
    <r>
      <rPr>
        <b/>
        <sz val="8"/>
        <rFont val="Calibri"/>
        <family val="2"/>
        <charset val="238"/>
        <scheme val="minor"/>
      </rPr>
      <t>26. člen
(oprema kopališča)</t>
    </r>
    <r>
      <rPr>
        <sz val="8"/>
        <rFont val="Calibri"/>
        <family val="2"/>
        <charset val="238"/>
        <scheme val="minor"/>
      </rPr>
      <t xml:space="preserve">
Lastnik oziroma upravljavec kopališča mora v času obratovanja zagotoviti vse potrebno za varstvo pred utopitvami in za preprečitev poškodb.
(2) Če ima kopališče več kot enega reševalca iz vode, morajo le-ti imeti v času opravljanja svojih nalog stalno radijsko ali telefonsko zvezo z drugimi reševalci iz vode.
(3) Vsako kopališče mora imeti naslednjo opremo, ki omogoča varno in učinkovito reševanje iz vode ter komunikacijo z zdravstveno službo, centrom za obveščanje in policijo:
– reševalne obroče ali reševalne žoge;
– reševalne tube;
– piščalke;
– telefonsko ali radijsko zvezo. </t>
    </r>
  </si>
  <si>
    <r>
      <rPr>
        <b/>
        <sz val="8"/>
        <rFont val="Calibri"/>
        <family val="2"/>
        <charset val="238"/>
        <scheme val="minor"/>
      </rPr>
      <t xml:space="preserve">izsek iz (citirano po): </t>
    </r>
    <r>
      <rPr>
        <sz val="8"/>
        <rFont val="Calibri"/>
        <family val="2"/>
        <charset val="238"/>
        <scheme val="minor"/>
      </rPr>
      <t xml:space="preserve">(Pravilnik o ukrepih za varstvo pred utopitvami na kopališčih; Uradni list RS, št. 84/07)  </t>
    </r>
  </si>
  <si>
    <r>
      <t xml:space="preserve">reševalna tuba, po izboru: </t>
    </r>
    <r>
      <rPr>
        <sz val="9"/>
        <rFont val="Calibri"/>
        <family val="2"/>
        <charset val="238"/>
        <scheme val="minor"/>
      </rPr>
      <t>reševalna cev oz. reševalna tuba za reševanje iz vode na bazenih in odprtih kopališčih, iz prožnega vinila, polnilo iz mehke pene, dim 100x15x7,5 cm, kot npr. reševalna tuba proizvajalca KIEFER. (Nabava, dobava in montaža.)</t>
    </r>
  </si>
  <si>
    <r>
      <rPr>
        <b/>
        <sz val="9"/>
        <rFont val="Calibri"/>
        <family val="2"/>
        <charset val="238"/>
        <scheme val="minor"/>
      </rPr>
      <t xml:space="preserve">reševalni obroč, po izboru: </t>
    </r>
    <r>
      <rPr>
        <sz val="9"/>
        <rFont val="Calibri"/>
        <family val="2"/>
        <charset val="238"/>
        <scheme val="minor"/>
      </rPr>
      <t>Reševalni obroč iz kvalitetnga poliestra, ki je odporen proti ognju. Ob obroču je vrv iz polipropilena, ki služi boljšemu oprijemu. Obremenitvena kapaciteta: 22 kp, zunanji premer: 75 cm, notranji premer: 45 cm. (Nabava, dobava in montaža.)</t>
    </r>
  </si>
  <si>
    <r>
      <rPr>
        <b/>
        <sz val="9"/>
        <rFont val="Calibri"/>
        <family val="2"/>
        <charset val="238"/>
        <scheme val="minor"/>
      </rPr>
      <t xml:space="preserve">nosilec za rešilni obroč, po izboru: </t>
    </r>
    <r>
      <rPr>
        <sz val="9"/>
        <rFont val="Calibri"/>
        <family val="2"/>
        <charset val="238"/>
        <scheme val="minor"/>
      </rPr>
      <t>nosilec za rešilni obroč iz inox pločevine, univerzalni, za montažo na ograjo, cev ali steno. (Nabava, dobava in montaža.)</t>
    </r>
  </si>
  <si>
    <r>
      <t xml:space="preserve">reševalna vrv, </t>
    </r>
    <r>
      <rPr>
        <sz val="9"/>
        <color indexed="8"/>
        <rFont val="Calibri"/>
        <family val="2"/>
        <charset val="238"/>
        <scheme val="minor"/>
      </rPr>
      <t>premer 7 mm, material polipropilen, dolžine 20 m</t>
    </r>
  </si>
  <si>
    <r>
      <rPr>
        <b/>
        <sz val="9"/>
        <rFont val="Calibri"/>
        <family val="2"/>
        <charset val="238"/>
        <scheme val="minor"/>
      </rPr>
      <t xml:space="preserve">Oprema ambulante za prvo pomoč: </t>
    </r>
    <r>
      <rPr>
        <sz val="9"/>
        <rFont val="Calibri"/>
        <family val="2"/>
        <charset val="238"/>
        <scheme val="minor"/>
      </rPr>
      <t xml:space="preserve">Kopališče mora za dajanje prve pomoči zagotoviti opremo in sredstva, ki mora vsebovati najmanj:
</t>
    </r>
  </si>
  <si>
    <t>SKUPAJ OPREMA ZA REŠEVANJE:</t>
  </si>
  <si>
    <t>7.</t>
  </si>
  <si>
    <t>8.</t>
  </si>
  <si>
    <t>8.1.</t>
  </si>
  <si>
    <t>8.2.</t>
  </si>
  <si>
    <t>8.3.</t>
  </si>
  <si>
    <r>
      <rPr>
        <b/>
        <sz val="9"/>
        <rFont val="Calibri"/>
        <family val="2"/>
        <charset val="238"/>
        <scheme val="minor"/>
      </rPr>
      <t>OPOMBA:</t>
    </r>
    <r>
      <rPr>
        <sz val="9"/>
        <rFont val="Calibri"/>
        <family val="2"/>
        <charset val="238"/>
        <scheme val="minor"/>
      </rPr>
      <t xml:space="preserve"> Oprema in sredstva za prvo pomoč iz prejšnjega odstavka mora biti v kopališču stalno na zalogi, v brezhibnem stanju in smotrno razporejena, tako da je najhitreje dosegljiva in shranjena v vidno označenem prostoru.</t>
    </r>
  </si>
  <si>
    <t>pozor:</t>
  </si>
  <si>
    <t xml:space="preserve">DODATNO POJASNILO IN DODATNA ZAHTEVA K OSNOVNIM OPOMBAM  (iz uvodnega poglavja): </t>
  </si>
  <si>
    <r>
      <rPr>
        <b/>
        <sz val="9"/>
        <rFont val="Calibri"/>
        <family val="2"/>
        <charset val="238"/>
        <scheme val="minor"/>
      </rPr>
      <t xml:space="preserve">otiralka za vodo, po izboru: </t>
    </r>
    <r>
      <rPr>
        <sz val="9"/>
        <rFont val="Calibri"/>
        <family val="2"/>
        <charset val="238"/>
        <scheme val="minor"/>
      </rPr>
      <t xml:space="preserve"> otiralka za vodo, za odstranjevanje vode s kamnitih in gladkih površin. Z dvojni robom iz trpežne penaste gume z delovno širino 43 cm, pritrevanje na teleskopsko palico s KLIP sistemom.  (Nabava in dobava.)</t>
    </r>
  </si>
  <si>
    <r>
      <rPr>
        <b/>
        <sz val="9"/>
        <rFont val="Calibri"/>
        <family val="2"/>
        <charset val="238"/>
        <scheme val="minor"/>
      </rPr>
      <t xml:space="preserve">metla za zunanje površine, po izboru: </t>
    </r>
    <r>
      <rPr>
        <sz val="9"/>
        <rFont val="Calibri"/>
        <family val="2"/>
        <charset val="238"/>
        <scheme val="minor"/>
      </rPr>
      <t xml:space="preserve"> za čiščenje zunanjih površin, iz kakovostne umetne mase, odporne na udarce, stabilne in elastične ščetine iz  polipropilena, šir. 32 cm, pritrevanje na teleskopsko palico s KLIP sistemom.  (Nabava in dobava.)</t>
    </r>
  </si>
  <si>
    <r>
      <rPr>
        <b/>
        <sz val="9"/>
        <rFont val="Calibri"/>
        <family val="2"/>
        <charset val="238"/>
        <scheme val="minor"/>
      </rPr>
      <t xml:space="preserve">čistilna mreža, po izboru: </t>
    </r>
    <r>
      <rPr>
        <sz val="9"/>
        <rFont val="Calibri"/>
        <family val="2"/>
        <charset val="238"/>
        <scheme val="minor"/>
      </rPr>
      <t>mreža za odstranjevanje   in pobiranje predmetov, ki plavajo na bazenski vodi, pritrevanje na teleskopsko palico s KLIP sistemom. (Nabava in dobava.)</t>
    </r>
  </si>
  <si>
    <r>
      <rPr>
        <b/>
        <sz val="9"/>
        <rFont val="Calibri"/>
        <family val="2"/>
        <charset val="238"/>
        <scheme val="minor"/>
      </rPr>
      <t xml:space="preserve">teleskopska palica, po izboru: </t>
    </r>
    <r>
      <rPr>
        <sz val="9"/>
        <rFont val="Calibri"/>
        <family val="2"/>
        <charset val="238"/>
        <scheme val="minor"/>
      </rPr>
      <t>večnamenska; pritrevanje nastavkov na teleskopsko palico s KLIP sistemom, dolžina: 2,4 - 4,8 m, material: aluminij + gumi ročaj. (Nabava in dobava.)</t>
    </r>
  </si>
  <si>
    <r>
      <rPr>
        <b/>
        <sz val="9"/>
        <rFont val="Calibri"/>
        <family val="2"/>
        <charset val="238"/>
        <scheme val="minor"/>
      </rPr>
      <t xml:space="preserve">rotacijska motorna kosilnica, po izboru: </t>
    </r>
    <r>
      <rPr>
        <sz val="9"/>
        <rFont val="Calibri"/>
        <family val="2"/>
        <charset val="238"/>
        <scheme val="minor"/>
      </rPr>
      <t>funkcije kosilnice: košnja, mulčenje, zbiranje v koš in stranski izmet; širina reza 51 cm, prostornina koša 70 l, ohišje kovinsko, teža 37 kg, motor b&amp;s 650 e 2,4kw/2800, način nastavitve višine centralno, samohodna; kot npr. motorna kosilnica AL-KO HIGHLINE 523 SP.  (Nabava in dobava.)</t>
    </r>
  </si>
  <si>
    <r>
      <rPr>
        <b/>
        <sz val="9"/>
        <rFont val="Calibri"/>
        <family val="2"/>
        <charset val="238"/>
        <scheme val="minor"/>
      </rPr>
      <t xml:space="preserve">alu dvodelna lestev, prislonska, po izboru: </t>
    </r>
    <r>
      <rPr>
        <sz val="9"/>
        <rFont val="Calibri"/>
        <family val="2"/>
        <charset val="238"/>
        <scheme val="minor"/>
      </rPr>
      <t xml:space="preserve"> lestev MQ 2X11 stopnic, večnamenska 2.95 M/ 4.77 M - Lestev se lahko uporablja kot: enodelna lestev, dvodelna prislonilna lestev ali samostoječa ''A'' lestev. Višina v zloženem stanju 2,95 m, višina kot prislonilna lestev 4,77 m, višina kot ''A'' lestev 2,62 m. Največja dovoljena delovna obremenitev je 150 kg.  (Nabava in dobava.)</t>
    </r>
  </si>
  <si>
    <r>
      <rPr>
        <b/>
        <sz val="9"/>
        <rFont val="Calibri"/>
        <family val="2"/>
        <charset val="238"/>
        <scheme val="minor"/>
      </rPr>
      <t xml:space="preserve">vrtne grablje, po izboru: </t>
    </r>
    <r>
      <rPr>
        <sz val="9"/>
        <rFont val="Calibri"/>
        <family val="2"/>
        <charset val="238"/>
        <scheme val="minor"/>
      </rPr>
      <t>železne, nasajene, ojačane, 18 zob. (Nabava in dobava.)</t>
    </r>
  </si>
  <si>
    <r>
      <rPr>
        <b/>
        <sz val="9"/>
        <rFont val="Calibri"/>
        <family val="2"/>
        <charset val="238"/>
        <scheme val="minor"/>
      </rPr>
      <t xml:space="preserve">grablje za listje, po izboru: </t>
    </r>
    <r>
      <rPr>
        <sz val="9"/>
        <rFont val="Calibri"/>
        <family val="2"/>
        <charset val="238"/>
        <scheme val="minor"/>
      </rPr>
      <t xml:space="preserve"> metlica ploščate oblike širine 45 cm, bukov ročaj dolžina 1,3m. (Nabava in dobava.)</t>
    </r>
  </si>
  <si>
    <r>
      <rPr>
        <b/>
        <sz val="9"/>
        <rFont val="Calibri"/>
        <family val="2"/>
        <charset val="238"/>
        <scheme val="minor"/>
      </rPr>
      <t xml:space="preserve">lopata, prekopna, po izboru: </t>
    </r>
    <r>
      <rPr>
        <sz val="9"/>
        <rFont val="Calibri"/>
        <family val="2"/>
        <charset val="238"/>
        <scheme val="minor"/>
      </rPr>
      <t>Ravna, nasajena, T ročaj, dolžina držala 85 cm, mere: 270 x 180 mm. (Nabava in dobava.)</t>
    </r>
  </si>
  <si>
    <r>
      <rPr>
        <b/>
        <sz val="9"/>
        <rFont val="Calibri"/>
        <family val="2"/>
        <charset val="238"/>
        <scheme val="minor"/>
      </rPr>
      <t xml:space="preserve">lopata za sneg, po izboru: </t>
    </r>
    <r>
      <rPr>
        <sz val="9"/>
        <rFont val="Calibri"/>
        <family val="2"/>
        <charset val="238"/>
        <scheme val="minor"/>
      </rPr>
      <t>ergonomske oblike, lahka (1,5 kg),material:  aluminij in PVC. (Nabava in dobava.)</t>
    </r>
  </si>
  <si>
    <r>
      <rPr>
        <b/>
        <sz val="9"/>
        <rFont val="Calibri"/>
        <family val="2"/>
        <charset val="238"/>
        <scheme val="minor"/>
      </rPr>
      <t xml:space="preserve">samokolnica, po izboru: </t>
    </r>
    <r>
      <rPr>
        <sz val="9"/>
        <rFont val="Calibri"/>
        <family val="2"/>
        <charset val="238"/>
        <scheme val="minor"/>
      </rPr>
      <t>Varjena, lakirana, nosilnost 120 kg, prostornina 80 l. (Nabava in dobava.)</t>
    </r>
  </si>
  <si>
    <r>
      <rPr>
        <b/>
        <sz val="9"/>
        <rFont val="Calibri"/>
        <family val="2"/>
        <charset val="238"/>
        <scheme val="minor"/>
      </rPr>
      <t xml:space="preserve">Vrtni sesalnik/puhalnik listja, po izboru: </t>
    </r>
    <r>
      <rPr>
        <sz val="9"/>
        <rFont val="Calibri"/>
        <family val="2"/>
        <charset val="238"/>
        <scheme val="minor"/>
      </rPr>
      <t>Zmogljivost motorja 2.500 W
Nastavljiva hitrost pretoka zraka ≤ 300 km/h
Volumski tok 800 m³/h
Teža (puhalnik listja) 3,2 kg
Teža (vrtni sesalnik) 4,4 kg
Zbiralna vreča 45 l
Zmanjšanje količine listja 10:1, kot npr. sesalnik ALS 25 proizvajalca BOSCH.  (Nabava in dobava.)</t>
    </r>
  </si>
  <si>
    <t>9.</t>
  </si>
  <si>
    <t>10.</t>
  </si>
  <si>
    <t>11.</t>
  </si>
  <si>
    <t>12.</t>
  </si>
  <si>
    <t>13.</t>
  </si>
  <si>
    <t>14.</t>
  </si>
  <si>
    <t>15.</t>
  </si>
  <si>
    <t>16.</t>
  </si>
  <si>
    <t>17.</t>
  </si>
  <si>
    <t>LED</t>
  </si>
  <si>
    <t>VITRINA</t>
  </si>
  <si>
    <t>ON_V</t>
  </si>
  <si>
    <t>ON_ZI</t>
  </si>
  <si>
    <t>UT_2</t>
  </si>
  <si>
    <t>T_OTR</t>
  </si>
  <si>
    <t>UG_G</t>
  </si>
  <si>
    <t>SKUPAJ GRAFIČNA OPREMA:</t>
  </si>
  <si>
    <r>
      <rPr>
        <sz val="9"/>
        <rFont val="Times New Roman"/>
        <family val="1"/>
        <charset val="238"/>
      </rPr>
      <t xml:space="preserve">•- </t>
    </r>
    <r>
      <rPr>
        <sz val="9"/>
        <rFont val="Calibri"/>
        <family val="2"/>
        <charset val="238"/>
        <scheme val="minor"/>
      </rPr>
      <t>otroško igrišče</t>
    </r>
    <r>
      <rPr>
        <sz val="9"/>
        <rFont val="Times New Roman"/>
        <family val="1"/>
        <charset val="238"/>
      </rPr>
      <t/>
    </r>
  </si>
  <si>
    <r>
      <rPr>
        <sz val="9"/>
        <rFont val="Times New Roman"/>
        <family val="1"/>
        <charset val="238"/>
      </rPr>
      <t>•</t>
    </r>
    <r>
      <rPr>
        <sz val="9"/>
        <rFont val="Calibri"/>
        <family val="2"/>
        <charset val="238"/>
        <scheme val="minor"/>
      </rPr>
      <t xml:space="preserve">- gostinska ponudba </t>
    </r>
  </si>
  <si>
    <r>
      <rPr>
        <b/>
        <sz val="9"/>
        <rFont val="Calibri"/>
        <family val="2"/>
        <charset val="238"/>
        <scheme val="minor"/>
      </rPr>
      <t>Vsebina table: "</t>
    </r>
    <r>
      <rPr>
        <sz val="9"/>
        <rFont val="Calibri"/>
        <family val="2"/>
        <charset val="238"/>
        <scheme val="minor"/>
      </rPr>
      <t xml:space="preserve">KOPALIŠČE KOLEZIJA"                                                        
</t>
    </r>
    <r>
      <rPr>
        <sz val="9"/>
        <rFont val="Times New Roman"/>
        <family val="1"/>
        <charset val="238"/>
      </rPr>
      <t>•</t>
    </r>
    <r>
      <rPr>
        <sz val="9"/>
        <rFont val="Calibri"/>
        <family val="2"/>
        <charset val="238"/>
        <scheme val="minor"/>
      </rPr>
      <t xml:space="preserve">- obratovalni čas kopališča: _____________________
</t>
    </r>
    <r>
      <rPr>
        <sz val="9"/>
        <rFont val="Times New Roman"/>
        <family val="1"/>
        <charset val="238"/>
      </rPr>
      <t>•</t>
    </r>
    <r>
      <rPr>
        <sz val="9"/>
        <rFont val="Calibri"/>
        <family val="2"/>
        <charset val="238"/>
        <scheme val="minor"/>
      </rPr>
      <t xml:space="preserve">- olimpijski bazen 50 x 25 x 2 m
</t>
    </r>
    <r>
      <rPr>
        <sz val="9"/>
        <rFont val="Times New Roman"/>
        <family val="1"/>
        <charset val="238"/>
      </rPr>
      <t>•</t>
    </r>
    <r>
      <rPr>
        <sz val="9"/>
        <rFont val="Calibri"/>
        <family val="2"/>
        <charset val="238"/>
        <scheme val="minor"/>
      </rPr>
      <t xml:space="preserve">- bazen za neplavalce 10 x 12,5 x 0,80 m
</t>
    </r>
    <r>
      <rPr>
        <sz val="9"/>
        <rFont val="Times New Roman"/>
        <family val="1"/>
        <charset val="238"/>
      </rPr>
      <t>•</t>
    </r>
    <r>
      <rPr>
        <sz val="9"/>
        <rFont val="Calibri"/>
        <family val="2"/>
        <charset val="238"/>
        <scheme val="minor"/>
      </rPr>
      <t xml:space="preserve">- čofotalnik (0,30 m) in masažni bazen (0,80 m)
</t>
    </r>
    <r>
      <rPr>
        <sz val="9"/>
        <rFont val="Times New Roman"/>
        <family val="1"/>
        <charset val="238"/>
      </rPr>
      <t>•</t>
    </r>
    <r>
      <rPr>
        <sz val="9"/>
        <rFont val="Calibri"/>
        <family val="2"/>
        <charset val="238"/>
        <scheme val="minor"/>
      </rPr>
      <t xml:space="preserve">- športne igre (odbojka na mivki, košarka, namizni tenis)
</t>
    </r>
    <r>
      <rPr>
        <sz val="9"/>
        <rFont val="Times New Roman"/>
        <family val="1"/>
        <charset val="238"/>
      </rPr>
      <t>•</t>
    </r>
    <r>
      <rPr>
        <sz val="9"/>
        <rFont val="Calibri"/>
        <family val="2"/>
        <charset val="238"/>
        <scheme val="minor"/>
      </rPr>
      <t xml:space="preserve">- strešna terasa za sončenje </t>
    </r>
  </si>
  <si>
    <r>
      <rPr>
        <b/>
        <sz val="9"/>
        <rFont val="Calibri"/>
        <family val="2"/>
        <charset val="238"/>
        <scheme val="minor"/>
      </rPr>
      <t>Vsebina table:</t>
    </r>
    <r>
      <rPr>
        <sz val="9"/>
        <rFont val="Calibri"/>
        <family val="2"/>
        <charset val="238"/>
        <scheme val="minor"/>
      </rPr>
      <t xml:space="preserve"> </t>
    </r>
    <r>
      <rPr>
        <b/>
        <sz val="9"/>
        <rFont val="Calibri"/>
        <family val="2"/>
        <charset val="238"/>
        <scheme val="minor"/>
      </rPr>
      <t xml:space="preserve">"KOPALIŠKI RED"   </t>
    </r>
    <r>
      <rPr>
        <sz val="9"/>
        <rFont val="Calibri"/>
        <family val="2"/>
        <charset val="238"/>
        <scheme val="minor"/>
      </rPr>
      <t xml:space="preserve">                                                      
Kopalce in uporabnike kopališča prosimo, da:                                                                                                                                                                                                                                                                          - na kopališče vstopajo samo v kopalkah in preko dezinfekcijskih bazenčkov,
- upoštevatjo navodila kopališkega osebja,
- v primeru nezgode pokličejo reševalca,
- otroka do 7.leta spremlja polnoletna odgovorna oseba,
- pazijo na denar in vredne predmete v gardeobnih omaricah. Zanje ne odgovarjamo.
- Skrbijo za red in čistočo, čuvajo zelenice in nasade.
PREPOVEDANO JE:
- metanje predmetov v bazene,
- uporaba plavutk in drugih rekvizitov,
- skakanje v vodo,
- igranje z žogo v bazenih in okolici,
- nadlegovanje kopalcev,
- uživanje hrane in pijače ter kajenje v območju bazenov. 
 V primeru slabega vremena se lahko kopališče zapre.
www.sport-ljubljana.si  
 - znak: zavoda šport Ljubljana  </t>
    </r>
  </si>
  <si>
    <r>
      <rPr>
        <b/>
        <sz val="9"/>
        <rFont val="Calibri"/>
        <family val="2"/>
        <charset val="238"/>
        <scheme val="minor"/>
      </rPr>
      <t>Kabel</t>
    </r>
    <r>
      <rPr>
        <sz val="9"/>
        <rFont val="Calibri"/>
        <family val="2"/>
        <charset val="238"/>
        <scheme val="minor"/>
      </rPr>
      <t xml:space="preserve"> NYM-J 3x2,5 mm2 za priklop vtičnice na rezervni tokokrog v R-PR (npr. tkg. 52)</t>
    </r>
  </si>
  <si>
    <r>
      <rPr>
        <b/>
        <sz val="9"/>
        <rFont val="Calibri"/>
        <family val="2"/>
        <charset val="238"/>
        <scheme val="minor"/>
      </rPr>
      <t xml:space="preserve">Podatki na zaslonih:   </t>
    </r>
    <r>
      <rPr>
        <sz val="9"/>
        <rFont val="Calibri"/>
        <family val="2"/>
        <charset val="238"/>
        <scheme val="minor"/>
      </rPr>
      <t xml:space="preserve">                                                                                                                              
- največje dovoljeno število kopalcev: </t>
    </r>
    <r>
      <rPr>
        <b/>
        <sz val="9"/>
        <rFont val="Calibri"/>
        <family val="2"/>
        <charset val="238"/>
        <scheme val="minor"/>
      </rPr>
      <t>342</t>
    </r>
    <r>
      <rPr>
        <sz val="9"/>
        <rFont val="Calibri"/>
        <family val="2"/>
        <charset val="238"/>
        <scheme val="minor"/>
      </rPr>
      <t xml:space="preserve">
- največje dovoljeno število obiskovalcev: </t>
    </r>
    <r>
      <rPr>
        <b/>
        <sz val="9"/>
        <rFont val="Calibri"/>
        <family val="2"/>
        <charset val="238"/>
        <scheme val="minor"/>
      </rPr>
      <t>684</t>
    </r>
    <r>
      <rPr>
        <sz val="9"/>
        <rFont val="Calibri"/>
        <family val="2"/>
        <charset val="238"/>
        <scheme val="minor"/>
      </rPr>
      <t xml:space="preserve">
- datum
- podatki o temteraturi vode v posameznem bazenu
- temp. zraka
- relat. vlažnost</t>
    </r>
  </si>
  <si>
    <r>
      <t xml:space="preserve">Usmerjevalni napisi nad blagajno: </t>
    </r>
    <r>
      <rPr>
        <sz val="9"/>
        <rFont val="Calibri"/>
        <family val="2"/>
        <charset val="238"/>
        <scheme val="minor"/>
      </rPr>
      <t>glej opis: UN, velikost napisa: 120/35 cm; vsebina napisa: puščica levo, napis garderobe, savne, bazen; puščica desno, napis bazen.</t>
    </r>
  </si>
  <si>
    <r>
      <rPr>
        <b/>
        <sz val="9"/>
        <rFont val="Calibri"/>
        <family val="2"/>
        <charset val="238"/>
        <scheme val="minor"/>
      </rPr>
      <t xml:space="preserve">Usmerjevalna tabla, večja: </t>
    </r>
    <r>
      <rPr>
        <sz val="9"/>
        <rFont val="Calibri"/>
        <family val="2"/>
        <charset val="238"/>
        <scheme val="minor"/>
      </rPr>
      <t>glej opis: UT, velikost napisa: 150/35 cm</t>
    </r>
  </si>
  <si>
    <r>
      <rPr>
        <b/>
        <sz val="9"/>
        <rFont val="Calibri"/>
        <family val="2"/>
        <charset val="238"/>
        <scheme val="minor"/>
      </rPr>
      <t>Usmerjevalna tabla, manjša:</t>
    </r>
    <r>
      <rPr>
        <sz val="9"/>
        <rFont val="Calibri"/>
        <family val="2"/>
        <charset val="238"/>
        <scheme val="minor"/>
      </rPr>
      <t xml:space="preserve"> glej opis: UT, velikost napisa: 90/35 cm</t>
    </r>
  </si>
  <si>
    <r>
      <rPr>
        <b/>
        <sz val="9"/>
        <rFont val="Calibri"/>
        <family val="2"/>
        <charset val="238"/>
        <scheme val="minor"/>
      </rPr>
      <t xml:space="preserve">Usmerjevalna tabla, večja: </t>
    </r>
    <r>
      <rPr>
        <sz val="9"/>
        <rFont val="Calibri"/>
        <family val="2"/>
        <charset val="238"/>
        <scheme val="minor"/>
      </rPr>
      <t xml:space="preserve">glej opis: UT, velikost napisa: 70/25 cm </t>
    </r>
  </si>
  <si>
    <r>
      <rPr>
        <b/>
        <sz val="9"/>
        <rFont val="Calibri"/>
        <family val="2"/>
        <charset val="238"/>
        <scheme val="minor"/>
      </rPr>
      <t>Opozorilna oznaka rini-vleci na steklenih vratih: gl</t>
    </r>
    <r>
      <rPr>
        <sz val="9"/>
        <rFont val="Calibri"/>
        <family val="2"/>
        <charset val="238"/>
        <scheme val="minor"/>
      </rPr>
      <t>ej opis: 5 območje napisa: 19/12 cm</t>
    </r>
  </si>
  <si>
    <r>
      <rPr>
        <b/>
        <sz val="9"/>
        <rFont val="Calibri"/>
        <family val="2"/>
        <charset val="238"/>
        <scheme val="minor"/>
      </rPr>
      <t xml:space="preserve">kopališki znaki, table, dodatno - </t>
    </r>
    <r>
      <rPr>
        <sz val="9"/>
        <rFont val="Calibri"/>
        <family val="2"/>
        <charset val="238"/>
        <scheme val="minor"/>
      </rPr>
      <t>glej prejšnji opis</t>
    </r>
  </si>
  <si>
    <r>
      <rPr>
        <b/>
        <sz val="9"/>
        <rFont val="Calibri"/>
        <family val="2"/>
        <charset val="238"/>
        <scheme val="minor"/>
      </rPr>
      <t>talna označba globine vode:</t>
    </r>
    <r>
      <rPr>
        <sz val="9"/>
        <rFont val="Calibri"/>
        <family val="2"/>
        <charset val="238"/>
        <scheme val="minor"/>
      </rPr>
      <t xml:space="preserve"> - pozicije označene na tlorisu pritličja; opis:enako kot </t>
    </r>
    <r>
      <rPr>
        <b/>
        <sz val="9"/>
        <rFont val="Calibri"/>
        <family val="2"/>
        <charset val="238"/>
        <scheme val="minor"/>
      </rPr>
      <t>TO</t>
    </r>
    <r>
      <rPr>
        <sz val="9"/>
        <rFont val="Calibri"/>
        <family val="2"/>
        <charset val="238"/>
        <scheme val="minor"/>
      </rPr>
      <t>.</t>
    </r>
  </si>
  <si>
    <t xml:space="preserve">Vsebina napisa na tabli: </t>
  </si>
  <si>
    <r>
      <rPr>
        <b/>
        <sz val="9"/>
        <rFont val="Calibri"/>
        <family val="2"/>
        <charset val="238"/>
        <scheme val="minor"/>
      </rPr>
      <t xml:space="preserve">Usmerjevalna grafika garaže: </t>
    </r>
    <r>
      <rPr>
        <sz val="9"/>
        <rFont val="Calibri"/>
        <family val="2"/>
        <charset val="238"/>
        <scheme val="minor"/>
      </rPr>
      <t xml:space="preserve">material: oplesk na betonskih stenah do višine cca. 2m:  iz refleksit ali akrilne mase 100 – 600 μm z gostoto nanosa 0,5 – 0,8 kg/m2  ter nanosa 150 – 350 μm suhega filma, v dveh barvah po izboru arhitekta, nanašanje dveh nanosov barve z valjčkom, s pomočjo šablone; šablona izrezana iz samolepilne folije. Aplikacija grafične opreme se vrši na lokaciji objekta. </t>
    </r>
  </si>
  <si>
    <t>SKUPAJ MERILNE NAPRAVE:</t>
  </si>
  <si>
    <r>
      <t xml:space="preserve">Opomba: </t>
    </r>
    <r>
      <rPr>
        <sz val="9"/>
        <rFont val="Calibri"/>
        <family val="2"/>
        <charset val="238"/>
        <scheme val="minor"/>
      </rPr>
      <t>ostala merilna oprema za tekmovanja se najema npr. pri Timing Ljubljana.</t>
    </r>
  </si>
  <si>
    <r>
      <rPr>
        <b/>
        <sz val="9"/>
        <rFont val="Calibri"/>
        <family val="2"/>
        <charset val="238"/>
        <scheme val="minor"/>
      </rPr>
      <t xml:space="preserve">Opozorilne oznake: </t>
    </r>
    <r>
      <rPr>
        <sz val="9"/>
        <rFont val="Calibri"/>
        <family val="2"/>
        <charset val="238"/>
        <scheme val="minor"/>
      </rPr>
      <t xml:space="preserve">Material: izrezana sijajna samolepilna folija. Obdelava: nalepljeno na vratna krila (lesena, ali steklena, odvisno od pozicije napisa) v 2 barvah, folija Avery po izbiri. Opomba: napisi so vsebinsko različni, vsebine in forme za izrez napisov pred izvedbo uskladiti s projektantom!
Aplikacija grafične opreme se vrši na lokaciji objekta.
</t>
    </r>
  </si>
  <si>
    <r>
      <rPr>
        <b/>
        <sz val="9"/>
        <rFont val="Calibri"/>
        <family val="2"/>
        <charset val="238"/>
        <scheme val="minor"/>
      </rPr>
      <t>Označevalni napisi servisnih vhodov (zunanji)</t>
    </r>
    <r>
      <rPr>
        <sz val="9"/>
        <rFont val="Calibri"/>
        <family val="2"/>
        <charset val="238"/>
        <scheme val="minor"/>
      </rPr>
      <t xml:space="preserve">
glej opis: ON, velikost napisa: 93/24 cm; pozicije v pritličju: steklo (5x), polna fasada (2x)</t>
    </r>
  </si>
  <si>
    <r>
      <rPr>
        <b/>
        <sz val="9"/>
        <rFont val="Calibri"/>
        <family val="2"/>
        <charset val="238"/>
        <scheme val="minor"/>
      </rPr>
      <t xml:space="preserve">Označevalni napisi na vratcih omaric v garderobi
</t>
    </r>
    <r>
      <rPr>
        <sz val="9"/>
        <rFont val="Calibri"/>
        <family val="2"/>
        <charset val="238"/>
        <scheme val="minor"/>
      </rPr>
      <t>glej opis: ON, velikost napisa: 7.5/7.5 cm</t>
    </r>
  </si>
  <si>
    <r>
      <rPr>
        <b/>
        <sz val="9"/>
        <rFont val="Calibri"/>
        <family val="2"/>
        <charset val="238"/>
        <scheme val="minor"/>
      </rPr>
      <t xml:space="preserve">Označevalni napisi na vratcih omaric zunanjih garderob
</t>
    </r>
    <r>
      <rPr>
        <sz val="9"/>
        <rFont val="Calibri"/>
        <family val="2"/>
        <charset val="238"/>
        <scheme val="minor"/>
      </rPr>
      <t>glej opis: ON, velikost napisa: 7.5/7.5 cm</t>
    </r>
  </si>
  <si>
    <t>ZNT_3</t>
  </si>
  <si>
    <r>
      <t xml:space="preserve">Vsebina table: enako kot </t>
    </r>
    <r>
      <rPr>
        <b/>
        <sz val="9"/>
        <rFont val="Calibri"/>
        <family val="2"/>
        <charset val="238"/>
        <scheme val="minor"/>
      </rPr>
      <t>ZNT_1</t>
    </r>
    <r>
      <rPr>
        <sz val="9"/>
        <rFont val="Calibri"/>
        <family val="2"/>
        <charset val="238"/>
        <scheme val="minor"/>
      </rPr>
      <t xml:space="preserve"> .</t>
    </r>
  </si>
  <si>
    <t>ZNT_4</t>
  </si>
  <si>
    <r>
      <t xml:space="preserve">Vsebina table: enako kot </t>
    </r>
    <r>
      <rPr>
        <b/>
        <sz val="9"/>
        <rFont val="Calibri"/>
        <family val="2"/>
        <charset val="238"/>
        <scheme val="minor"/>
      </rPr>
      <t>ZNT_2</t>
    </r>
    <r>
      <rPr>
        <sz val="9"/>
        <rFont val="Calibri"/>
        <family val="2"/>
        <charset val="238"/>
        <scheme val="minor"/>
      </rPr>
      <t xml:space="preserve"> .</t>
    </r>
  </si>
  <si>
    <r>
      <rPr>
        <b/>
        <sz val="9"/>
        <rFont val="Calibri"/>
        <family val="2"/>
        <charset val="238"/>
        <scheme val="minor"/>
      </rPr>
      <t>stojalo za nosilec rešilnega obroča:</t>
    </r>
    <r>
      <rPr>
        <sz val="9"/>
        <rFont val="Calibri"/>
        <family val="2"/>
        <charset val="238"/>
        <scheme val="minor"/>
      </rPr>
      <t xml:space="preserve"> pozicija označena na tlorisu pritličja; okvir dim. 20x90 cm izdelan iz inox cevi 40x40x4 mm, sidran v obbazensko ploščad preko inox stojk - na finalno podlago in skrita z rozetami… (Izdelava, dobava in montaža.)</t>
    </r>
  </si>
  <si>
    <r>
      <rPr>
        <b/>
        <sz val="9"/>
        <rFont val="Calibri"/>
        <family val="2"/>
        <charset val="238"/>
        <scheme val="minor"/>
      </rPr>
      <t xml:space="preserve">pomožna ročka za invalide, po izboru: </t>
    </r>
    <r>
      <rPr>
        <sz val="9"/>
        <rFont val="Calibri"/>
        <family val="2"/>
        <charset val="238"/>
        <scheme val="minor"/>
      </rPr>
      <t>pomožna ročka za invalide (preklopna) montirana na steni levo in desno od straniščne školjke (nerjaveče jeklo), 80 cm od tal, skupaj s pritrdilnim materialom. (Nabava, dobava in montaža.)</t>
    </r>
  </si>
  <si>
    <t>d_m_2</t>
  </si>
  <si>
    <r>
      <rPr>
        <b/>
        <sz val="9"/>
        <rFont val="Calibri"/>
        <family val="2"/>
        <charset val="238"/>
        <scheme val="minor"/>
      </rPr>
      <t xml:space="preserve">maska hladilnikov, po načrtu: </t>
    </r>
    <r>
      <rPr>
        <sz val="9"/>
        <rFont val="Calibri"/>
        <family val="2"/>
        <charset val="238"/>
        <scheme val="minor"/>
      </rPr>
      <t>Izdelava, dobava in montaža maske:                                                   samostoječa maska s stranskih in zadnje strani hladilnikov dim. cca 82+196+82/200 cm, laminat deb. 15 mm kot npr. MAX Compact (barva po izboru arhitekta) na inox podkonstrukciji (L kotniki), pritrjeni v tla. Perforacija po načrtu. Mogoča naknadna prilagoditev dimenzij glede na izbrani tip hladilnikov.</t>
    </r>
  </si>
  <si>
    <r>
      <rPr>
        <b/>
        <sz val="9"/>
        <rFont val="Calibri"/>
        <family val="2"/>
        <charset val="238"/>
        <scheme val="minor"/>
      </rPr>
      <t>maska vitrine za sladoled, po načrtu:</t>
    </r>
    <r>
      <rPr>
        <sz val="9"/>
        <rFont val="Calibri"/>
        <family val="2"/>
        <charset val="238"/>
        <scheme val="minor"/>
      </rPr>
      <t xml:space="preserve"> Izdelava, dobava in montaža maske: samostoječa maska s stranskih in prednje strani hladilnika dim. cca 74+194+74/70 cm, enako kot </t>
    </r>
    <r>
      <rPr>
        <b/>
        <sz val="9"/>
        <rFont val="Calibri"/>
        <family val="2"/>
        <charset val="238"/>
        <scheme val="minor"/>
      </rPr>
      <t>d_m</t>
    </r>
    <r>
      <rPr>
        <sz val="9"/>
        <rFont val="Calibri"/>
        <family val="2"/>
        <charset val="238"/>
        <scheme val="minor"/>
      </rPr>
      <t>, mogoča naknadna prilagoditev dimenzij glede na izbrani tip hladilnika.</t>
    </r>
  </si>
  <si>
    <r>
      <rPr>
        <b/>
        <sz val="9"/>
        <rFont val="Calibri"/>
        <family val="2"/>
        <charset val="238"/>
        <scheme val="minor"/>
      </rPr>
      <t>koš za smeti, prenosni, po izboru:</t>
    </r>
    <r>
      <rPr>
        <sz val="9"/>
        <rFont val="Calibri"/>
        <family val="2"/>
        <charset val="238"/>
        <scheme val="minor"/>
      </rPr>
      <t xml:space="preserve"> trikotni dim.  32x28,5x70 cm, prostornine 27 l, iz aluminija, s plastičnim pokrovom, za ločeno zbiranje odpadkov; pozicija ob prodaji sladoleda, na terasi okrepčevalnice in na strešni terasi (3 x po trije koši).
Telo koša je v naravni barvi aluminija, pokrovi v različnih barvah. Kot npr. koš DELTA proizvajalca SARTORI AMBIENTE. (Nabava, dobava in montaža.)</t>
    </r>
  </si>
  <si>
    <t>4.1.</t>
  </si>
  <si>
    <r>
      <rPr>
        <b/>
        <sz val="9"/>
        <color indexed="8"/>
        <rFont val="Calibri"/>
        <family val="2"/>
        <charset val="238"/>
        <scheme val="minor"/>
      </rPr>
      <t xml:space="preserve">sistem kontroliranega vstopa za savne, (nabava, dobava in montaža)                                                                </t>
    </r>
    <r>
      <rPr>
        <sz val="9"/>
        <color indexed="8"/>
        <rFont val="Calibri"/>
        <family val="2"/>
        <charset val="238"/>
        <scheme val="minor"/>
      </rPr>
      <t>enota za odpiranje vrat s pomočjo zapestnic, s pripadajočo programsko  opremo,</t>
    </r>
    <r>
      <rPr>
        <sz val="9"/>
        <rFont val="Calibri"/>
        <family val="2"/>
        <charset val="238"/>
        <scheme val="minor"/>
      </rPr>
      <t xml:space="preserve"> po sledečih segmentih:</t>
    </r>
  </si>
  <si>
    <r>
      <rPr>
        <b/>
        <sz val="9"/>
        <rFont val="Calibri"/>
        <family val="2"/>
        <charset val="238"/>
        <scheme val="minor"/>
      </rPr>
      <t xml:space="preserve">Označevalni napisi na vratih v prostore: </t>
    </r>
    <r>
      <rPr>
        <sz val="9"/>
        <rFont val="Calibri"/>
        <family val="2"/>
        <charset val="238"/>
        <scheme val="minor"/>
      </rPr>
      <t>Material: izrezana sijajna samolepilna folija. Obdelava: nalepljeno na vratna krila (lesena, ali steklena, odvisno od pozicije napisa) v 2 barvah, folija Avery po izbiri. Opomba: napisi so vsebinsko različni, vsebine in forme za izrez napisov pred izvedbo uskladiti s projektantom in uporabnikom!
Aplikacija grafične opreme se vrši na lokaciji objekta.</t>
    </r>
  </si>
  <si>
    <r>
      <rPr>
        <b/>
        <sz val="9"/>
        <rFont val="Calibri"/>
        <family val="2"/>
        <charset val="238"/>
        <scheme val="minor"/>
      </rPr>
      <t xml:space="preserve">Zunanji napis na fasadi 1200/60 cm (nad glavnim vhodom): </t>
    </r>
    <r>
      <rPr>
        <sz val="9"/>
        <rFont val="Calibri"/>
        <family val="2"/>
        <charset val="238"/>
        <scheme val="minor"/>
      </rPr>
      <t xml:space="preserve">konstrukcija: črke izrezane iz inox pločevine d = 5mm, na razdalji 5 cm od zgornjega roba venca, pritrjene z inox distančniki, montiranimi na streho venca. Vsaka črka je montirana posebej. Obdelava: satinirani inox. kosplet z izdelavo, dobavo in montažo. Delo na višini 4,5 m!  Vsebina napisa: "KOPALIŠČE KOLEZIJA" </t>
    </r>
  </si>
  <si>
    <r>
      <rPr>
        <b/>
        <sz val="9"/>
        <rFont val="Calibri"/>
        <family val="2"/>
        <charset val="238"/>
        <scheme val="minor"/>
      </rPr>
      <t>Zunanji napis na ograji (severovzhodni vogal):</t>
    </r>
    <r>
      <rPr>
        <sz val="9"/>
        <rFont val="Calibri"/>
        <family val="2"/>
        <charset val="238"/>
        <scheme val="minor"/>
      </rPr>
      <t xml:space="preserve"> Ilustrativna grafika, območje grafike 1950x180 cm, trakovi dim. 12x180 cm, na vzhodni stranici lamel ograje kopališča, material: kospozitne plošče, izdelane iz dveh aluminijastih vrhnjih plošč in PE jedra (kot. npr alubond ali dibond); obdelava: folija, tisk in laminat, lepljena na plošče (aplikacija folije se vrši v delavnici), skupaj z montažo plošč na lokaciji objekta. Vsebina grafike:  posamezni segmenti sestavljajo napis: "KOPALIŠČE KOLEZIJA"</t>
    </r>
  </si>
  <si>
    <r>
      <t xml:space="preserve">Zunanja tabla ob vhodu na bazen: KOPALIŠČE KOLEZIJA, na fasadi:                                                            nalepka na steklu, območje napisa: 90/120 cm, material: izrezana sijajna samolepilna folija. Obdelava: nalepljeno na steklo fasade v dveh barvah, folija Avery po izbiri. Opomba: napisi so vsebinsko različni, vsebine in forme za izrez napisov pred izvedbo uskladiti s projektantom!
Aplikacija grafične opreme se vrši na lokaciji objekta.
 Opomba: Priprava za informacijsko tablo:
</t>
    </r>
    <r>
      <rPr>
        <sz val="9"/>
        <rFont val="Calibri"/>
        <family val="2"/>
        <charset val="238"/>
        <scheme val="minor"/>
      </rPr>
      <t xml:space="preserve"> - prevzem projekta s strani projektanta, prevzem in potrditev vsebin s strani uporabnika objekta
 - postavitev tekstov in grafičnih elementov za vsako pozicijo posebej
 - korekture s projektantom in z uporabnikom objekta
 - priprava za rezanje</t>
    </r>
  </si>
  <si>
    <r>
      <rPr>
        <sz val="9"/>
        <rFont val="Times New Roman"/>
        <family val="1"/>
        <charset val="238"/>
      </rPr>
      <t>•</t>
    </r>
    <r>
      <rPr>
        <sz val="9"/>
        <rFont val="Calibri"/>
        <family val="2"/>
        <charset val="238"/>
      </rPr>
      <t>-</t>
    </r>
    <r>
      <rPr>
        <sz val="9"/>
        <rFont val="Calibri"/>
        <family val="2"/>
        <charset val="238"/>
        <scheme val="minor"/>
      </rPr>
      <t xml:space="preserve">savne                                                                                      
- znak: zavoda šport Ljubljana                                                                         (Opomba: končno vsebino table pred izvedbo še potrdita projektant in uporabnik.)                                                                                                                                                                       </t>
    </r>
  </si>
  <si>
    <r>
      <rPr>
        <b/>
        <sz val="9"/>
        <rFont val="Calibri"/>
        <family val="2"/>
        <charset val="238"/>
        <scheme val="minor"/>
      </rPr>
      <t>Tabla v garaži pred vhodom v stopnišče dim. 95/130:</t>
    </r>
    <r>
      <rPr>
        <sz val="9"/>
        <rFont val="Calibri"/>
        <family val="2"/>
        <charset val="238"/>
        <scheme val="minor"/>
      </rPr>
      <t xml:space="preserve"> Material: plošča iz 3 mm debele alu pločevine, barvane po RAL, nevidno pritrjena na AB steno z distančniki, d=2 cm, v barvi po izboru arhitekta. Obdelava: izrezana sijajna samolepilna folija. Opomba: napisi so vsebinsko različni, vsebine in forme za izrez napisov pred izvedbo uskladiti s projektantom!                    
Aplikacija grafične opreme se vrši v delavnici. (Izdelava, dobava in montaža.)                                                                                                       </t>
    </r>
    <r>
      <rPr>
        <b/>
        <sz val="9"/>
        <rFont val="Calibri"/>
        <family val="2"/>
        <charset val="238"/>
        <scheme val="minor"/>
      </rPr>
      <t/>
    </r>
  </si>
  <si>
    <r>
      <rPr>
        <b/>
        <sz val="9"/>
        <rFont val="Calibri"/>
        <family val="2"/>
        <charset val="238"/>
        <scheme val="minor"/>
      </rPr>
      <t>Opomba: Priprava za informacijsko tablo:</t>
    </r>
    <r>
      <rPr>
        <sz val="9"/>
        <rFont val="Calibri"/>
        <family val="2"/>
        <charset val="238"/>
        <scheme val="minor"/>
      </rPr>
      <t xml:space="preserve"> enako kot ZNT_1.</t>
    </r>
  </si>
  <si>
    <r>
      <t xml:space="preserve">Notranja viseča tabla nad informacijskim pultom z vgrajenim LCD displejem, po načrtu:                                             
</t>
    </r>
    <r>
      <rPr>
        <sz val="9"/>
        <rFont val="Calibri"/>
        <family val="2"/>
        <charset val="238"/>
        <scheme val="minor"/>
      </rPr>
      <t xml:space="preserve">Izdelava, dobava in montaža maske sestavljene iz: </t>
    </r>
    <r>
      <rPr>
        <b/>
        <sz val="9"/>
        <rFont val="Calibri"/>
        <family val="2"/>
        <charset val="238"/>
        <scheme val="minor"/>
      </rPr>
      <t xml:space="preserve">                                                                                                                                                                     škatla z izrezom za displej:</t>
    </r>
    <r>
      <rPr>
        <sz val="9"/>
        <rFont val="Calibri"/>
        <family val="2"/>
        <charset val="238"/>
        <scheme val="minor"/>
      </rPr>
      <t xml:space="preserve"> glej postavko </t>
    </r>
    <r>
      <rPr>
        <b/>
        <sz val="9"/>
        <rFont val="Calibri"/>
        <family val="2"/>
        <charset val="238"/>
        <scheme val="minor"/>
      </rPr>
      <t xml:space="preserve">NT_2 </t>
    </r>
    <r>
      <rPr>
        <sz val="9"/>
        <rFont val="Calibri"/>
        <family val="2"/>
        <charset val="238"/>
        <scheme val="minor"/>
      </rPr>
      <t xml:space="preserve">v poglavju </t>
    </r>
    <r>
      <rPr>
        <b/>
        <sz val="9"/>
        <rFont val="Calibri"/>
        <family val="2"/>
        <charset val="238"/>
        <scheme val="minor"/>
      </rPr>
      <t>A. notranja oprema;                                                                                                           nalepka na oblogi table,</t>
    </r>
    <r>
      <rPr>
        <sz val="9"/>
        <rFont val="Calibri"/>
        <family val="2"/>
        <charset val="238"/>
        <scheme val="minor"/>
      </rPr>
      <t xml:space="preserve"> območje napisa: 150/30 cm, material: izrezana sijajna samolepilna folija.</t>
    </r>
    <r>
      <rPr>
        <b/>
        <sz val="9"/>
        <rFont val="Calibri"/>
        <family val="2"/>
        <charset val="238"/>
        <scheme val="minor"/>
      </rPr>
      <t xml:space="preserve"> Obdelava: </t>
    </r>
    <r>
      <rPr>
        <sz val="9"/>
        <rFont val="Calibri"/>
        <family val="2"/>
        <charset val="238"/>
        <scheme val="minor"/>
      </rPr>
      <t>nalepljeno na oblogo iz polimer akrilne kospozitne plošče (kot npr. kerrock)  v 2 barvah, folija Avery po izbiri.</t>
    </r>
    <r>
      <rPr>
        <b/>
        <sz val="9"/>
        <rFont val="Calibri"/>
        <family val="2"/>
        <charset val="238"/>
        <scheme val="minor"/>
      </rPr>
      <t xml:space="preserve">
</t>
    </r>
    <r>
      <rPr>
        <sz val="9"/>
        <rFont val="Calibri"/>
        <family val="2"/>
        <charset val="238"/>
        <scheme val="minor"/>
      </rPr>
      <t xml:space="preserve">Aplikacija grafične opreme se vrši na lokaciji objekta.                       </t>
    </r>
    <r>
      <rPr>
        <b/>
        <sz val="9"/>
        <rFont val="Calibri"/>
        <family val="2"/>
        <charset val="238"/>
        <scheme val="minor"/>
      </rPr>
      <t xml:space="preserve">                                                                                                                                                                                                                                                                               Opomba: Priprava za informacijsko tablo: </t>
    </r>
    <r>
      <rPr>
        <sz val="9"/>
        <rFont val="Calibri"/>
        <family val="2"/>
        <charset val="238"/>
        <scheme val="minor"/>
      </rPr>
      <t>enako kot ZNT_1.</t>
    </r>
    <r>
      <rPr>
        <b/>
        <sz val="9"/>
        <rFont val="Calibri"/>
        <family val="2"/>
        <charset val="238"/>
        <scheme val="minor"/>
      </rPr>
      <t xml:space="preserve">                                                                                    Tehnološki del informacijske table glej v naslednjih 4 postavkah. </t>
    </r>
  </si>
  <si>
    <r>
      <rPr>
        <b/>
        <sz val="9"/>
        <rFont val="Calibri"/>
        <family val="2"/>
        <charset val="238"/>
        <scheme val="minor"/>
      </rPr>
      <t>Usmerjevalni napisi:</t>
    </r>
    <r>
      <rPr>
        <sz val="9"/>
        <rFont val="Calibri"/>
        <family val="2"/>
        <charset val="238"/>
        <scheme val="minor"/>
      </rPr>
      <t xml:space="preserve"> Material: izrezana sijajna samolepilna folija. Obdelava: nalepljeno na oblogo iz polimer akrilne kospozitne plošče (kot npr. kerrock) v 2 barvah, folija Avery po izbiri. Opomba: napisi so vsebinsko različni, vsebine in forme za izrez napisov pred izvedbo uskladiti s projektantom in uporabnikom!                   
Aplikacija grafične opreme se vrši na lokaciji objekta.</t>
    </r>
  </si>
  <si>
    <r>
      <t xml:space="preserve">Usmerjevalne table, zunanje; napisi na fasadi: </t>
    </r>
    <r>
      <rPr>
        <sz val="9"/>
        <rFont val="Calibri"/>
        <family val="2"/>
        <charset val="238"/>
        <scheme val="minor"/>
      </rPr>
      <t xml:space="preserve">Material: plošča iz 3 mm debele alu pločevine, barvane po RAL, nevidno pritrjena na fasadno oblogo z distančniki, d=2 cm, v barvi po izboru arhitekta;  skupaj z RF distančniki  in RF pritrdilnim materialom. Obdelava: napisi so lasersko izrezani iz plošče - negativ. Opomba: napisi so vsebinsko različni, vsebine in forme za izrez napisov pred izvedbo uskladiti s projektantom!                    
Aplikacija grafične opreme se vrši na lokaciji objekta.                                       </t>
    </r>
    <r>
      <rPr>
        <b/>
        <sz val="9"/>
        <rFont val="Calibri"/>
        <family val="2"/>
        <charset val="238"/>
        <scheme val="minor"/>
      </rPr>
      <t xml:space="preserve">Opomba: </t>
    </r>
    <r>
      <rPr>
        <sz val="9"/>
        <rFont val="Calibri"/>
        <family val="2"/>
        <charset val="238"/>
        <scheme val="minor"/>
      </rPr>
      <t>Priprava za informacijsko tablo: enako kot ZNT_1.</t>
    </r>
  </si>
  <si>
    <r>
      <rPr>
        <b/>
        <sz val="9"/>
        <rFont val="Calibri"/>
        <family val="2"/>
        <charset val="238"/>
        <scheme val="minor"/>
      </rPr>
      <t>talna označba:</t>
    </r>
    <r>
      <rPr>
        <sz val="9"/>
        <rFont val="Calibri"/>
        <family val="2"/>
        <charset val="238"/>
        <scheme val="minor"/>
      </rPr>
      <t xml:space="preserve"> - pozicije označene na tlorisu pritličja; linijska iznačba prostora in simbol: prostor za invalida, reševalec iz vode; material: barvano na očiščeno keramično površino z obstojno refleksit ali akrilno maso 100 – 600 μm z gostoto nanosa 0,5 – 0,8 kg/m2  ter nanosa 150 – 350 μm suhega filma, barva mora biti odporna na UV žarke in klor, nanašanje z valjčkos s pomočjo šablone, barva mora biti nedrsna; šablona izrezana iz samolepilne folije. Aplikacija grafične opreme se vrši na lokaciji objekta.</t>
    </r>
  </si>
  <si>
    <r>
      <rPr>
        <b/>
        <sz val="9"/>
        <rFont val="Calibri"/>
        <family val="2"/>
        <charset val="238"/>
        <scheme val="minor"/>
      </rPr>
      <t xml:space="preserve">tabla pri otroških igralih:   - </t>
    </r>
    <r>
      <rPr>
        <sz val="9"/>
        <rFont val="Calibri"/>
        <family val="2"/>
        <charset val="238"/>
        <scheme val="minor"/>
      </rPr>
      <t>navodilo za uporabo otroških igral:                              pozicija: na ograji igrišča za košarko. Material: plošča iz alucobonda, pritrjevanje na ograjo oz. podkonstrukcijo z inox vijaki, dim. cca 90x30cm; obdelava: folija, tisk in laminat, lepljena na plošče (aplikacija se vrši v delavnici). (Izdelava, dobava in montaža.)</t>
    </r>
  </si>
  <si>
    <r>
      <rPr>
        <b/>
        <sz val="9"/>
        <rFont val="Calibri"/>
        <family val="2"/>
        <charset val="238"/>
        <scheme val="minor"/>
      </rPr>
      <t>Boki omaric v garderobi:</t>
    </r>
    <r>
      <rPr>
        <sz val="9"/>
        <rFont val="Calibri"/>
        <family val="2"/>
        <charset val="238"/>
        <scheme val="minor"/>
      </rPr>
      <t xml:space="preserve"> glej opis: IO, nalepka na stranici iz kospaktnih plošč d=13 mm; območje ilustracije: dim. 102/200 cm. </t>
    </r>
  </si>
  <si>
    <r>
      <rPr>
        <b/>
        <sz val="9"/>
        <rFont val="Calibri"/>
        <family val="2"/>
        <charset val="238"/>
        <scheme val="minor"/>
      </rPr>
      <t>Boki kabin v garderobi:</t>
    </r>
    <r>
      <rPr>
        <sz val="9"/>
        <rFont val="Calibri"/>
        <family val="2"/>
        <charset val="238"/>
        <scheme val="minor"/>
      </rPr>
      <t xml:space="preserve"> glej opis: IO, nalepka na stranici iz kospaktnih plošč d=13 mm; območje ilustracije: dim. 250/200 cm. </t>
    </r>
  </si>
  <si>
    <r>
      <rPr>
        <b/>
        <sz val="9"/>
        <rFont val="Calibri"/>
        <family val="2"/>
        <charset val="238"/>
        <scheme val="minor"/>
      </rPr>
      <t xml:space="preserve">Ilustrativna oprema: </t>
    </r>
    <r>
      <rPr>
        <sz val="9"/>
        <rFont val="Calibri"/>
        <family val="2"/>
        <charset val="238"/>
        <scheme val="minor"/>
      </rPr>
      <t xml:space="preserve"> Material: izrezana nesijajna samlepilna folija. Obdelava: nalepljeno na peskano ali prozorno steklo z notranje strani v foliji Avery (po izboru s projektantom). 
Priprava za ilustrativno opremo:
 - prevzem projekta s strani projektanta, prevzem vsebin s strani uporabnika objekta
 - postavitev tekstov in grafičnih elementov za vsako pozicijo posebej
 - korekture s projektantom in z uporabnikos objekta
 - priprava za rezanje nalepk ; Opomba: Aplikacija grafične opreme se vrši na lokaciji objekta.</t>
    </r>
  </si>
  <si>
    <r>
      <rPr>
        <b/>
        <sz val="9"/>
        <rFont val="Calibri"/>
        <family val="2"/>
        <charset val="238"/>
        <scheme val="minor"/>
      </rPr>
      <t xml:space="preserve">Kopališki znaki, nalepke </t>
    </r>
    <r>
      <rPr>
        <sz val="9"/>
        <rFont val="Calibri"/>
        <family val="2"/>
        <charset val="238"/>
        <scheme val="minor"/>
      </rPr>
      <t>(razni, standardizirani): -pozicije označene na tlorisu pritličja. Nalepka na steklu fasade, območje napisa: 40x40 cm; material: izrezana sijajna samolepilna folija. Obdelava: nalepljeno na steklo fasade v treh barvah, folija Avery po izbiri. Opomba: napisi so vsebinsko različni, vsebine in forme za izrez napisov pred izvedbo uskladiti s projektantom!
Aplikacija grafične opreme se vrši na lokaciji objekta.</t>
    </r>
  </si>
  <si>
    <r>
      <rPr>
        <b/>
        <sz val="9"/>
        <rFont val="Calibri"/>
        <family val="2"/>
        <charset val="238"/>
        <scheme val="minor"/>
      </rPr>
      <t>Kopališki znaki, table</t>
    </r>
    <r>
      <rPr>
        <sz val="9"/>
        <rFont val="Calibri"/>
        <family val="2"/>
        <charset val="238"/>
        <scheme val="minor"/>
      </rPr>
      <t xml:space="preserve"> (razni, standardizirani):   -pozicije označene na tlorisu pritličja. material: kompozitne plošče, izdelane iz dveh aluminijastih vrhnjih plošč in PE jedra (kot. npr alubond ali dibond); obdelava: folija, tisk in laminat, lepljena na plošče (aplikacija se vrši v delavnici), nevidno pritrjevanje na fasadno oblogo z distančniki, d=2 cm ali pritrjevanje na ograjo oz. podkonstrukcijo, dim. 30x30cm in 40x40 cm; skupaj z RF distančniki  in RF pritrdilnim materialom. (Izdelava, dobava in montaža.)</t>
    </r>
  </si>
  <si>
    <r>
      <rPr>
        <b/>
        <sz val="9"/>
        <rFont val="Calibri"/>
        <family val="2"/>
        <charset val="238"/>
        <scheme val="minor"/>
      </rPr>
      <t xml:space="preserve">Informacijsko mesto (vitrina na oblogi stopnišča p_04): </t>
    </r>
    <r>
      <rPr>
        <sz val="9"/>
        <rFont val="Calibri"/>
        <family val="2"/>
        <charset val="238"/>
        <scheme val="minor"/>
      </rPr>
      <t xml:space="preserve">                                         Izdelava, dobava in montaža vitrine dim. 256x118x10 cm je zajeta v sklopu popisa A. NOTRANJA OPREMA; v vitrino se s pomočjo magnetkov pritrjujejo papirnati listi z različno vsebino:
- analiza kopalne vode
- razloženi kopališki znaki
- znaki za alarmiranje
- izvleček požarnega reda
- obratovalni čas
- druge informacije</t>
    </r>
  </si>
  <si>
    <r>
      <t xml:space="preserve">Zunanja tabla: Pravila uporabe (Kopališče Kolezija), na fasadi:                                                                                      nalepka na steklu, območje napisa: 90/120 cm, material: izrezana sijajna samolepilna folija. Obdelava: nalepljeno na steklo fasade v dveh barvah, folija Avery po izbiri. Opomba: napisi so vsebinsko različni, vsebine in forme za izrez napisov pred izvedbo uskladiti s projektantom!
Aplikacija grafične opreme se vrši na lokaciji objekta.                                                                                     Opomba: Priprava za informacijsko tablo:
</t>
    </r>
    <r>
      <rPr>
        <sz val="9"/>
        <rFont val="Calibri"/>
        <family val="2"/>
        <charset val="238"/>
        <scheme val="minor"/>
      </rPr>
      <t xml:space="preserve"> - prevzem projekta s strani projektanta, prevzem in potrditev vsebin s strani uporabnika objekta
 - postavitev tekstov in grafičnih elementov za vsako pozicijo posebej
 - korekture s projektantom in z uporabnikom objekta
 - priprava za rezanje</t>
    </r>
  </si>
  <si>
    <r>
      <t>Notranja tabla ob vhodu na bazen: "KOPALIŠKI RED", v avli pri prehodu levo in desno mimo trirogeljnikov:</t>
    </r>
    <r>
      <rPr>
        <sz val="9"/>
        <rFont val="Calibri"/>
        <family val="2"/>
        <charset val="238"/>
        <scheme val="minor"/>
      </rPr>
      <t xml:space="preserve"> nalepka na oblogi stopnišča, območje napisa: 80/200 cm, </t>
    </r>
    <r>
      <rPr>
        <b/>
        <sz val="9"/>
        <rFont val="Calibri"/>
        <family val="2"/>
        <charset val="238"/>
        <scheme val="minor"/>
      </rPr>
      <t xml:space="preserve">material: </t>
    </r>
    <r>
      <rPr>
        <sz val="9"/>
        <rFont val="Calibri"/>
        <family val="2"/>
        <charset val="238"/>
        <scheme val="minor"/>
      </rPr>
      <t xml:space="preserve">izrezana sijajna samolepilna folija. </t>
    </r>
    <r>
      <rPr>
        <b/>
        <sz val="9"/>
        <rFont val="Calibri"/>
        <family val="2"/>
        <charset val="238"/>
        <scheme val="minor"/>
      </rPr>
      <t xml:space="preserve">Obdelava: </t>
    </r>
    <r>
      <rPr>
        <sz val="9"/>
        <rFont val="Calibri"/>
        <family val="2"/>
        <charset val="238"/>
        <scheme val="minor"/>
      </rPr>
      <t>nalepljeno na oblogo iz polimer akrilne kospozitne plošče (kot npr. kerrock)  v 2 barvah, folija Avery po izbiri.</t>
    </r>
    <r>
      <rPr>
        <b/>
        <sz val="9"/>
        <rFont val="Calibri"/>
        <family val="2"/>
        <charset val="238"/>
        <scheme val="minor"/>
      </rPr>
      <t xml:space="preserve">
</t>
    </r>
    <r>
      <rPr>
        <sz val="9"/>
        <rFont val="Calibri"/>
        <family val="2"/>
        <charset val="238"/>
        <scheme val="minor"/>
      </rPr>
      <t>Aplikacija grafične opreme se vrši na lokaciji objekta.</t>
    </r>
    <r>
      <rPr>
        <b/>
        <sz val="9"/>
        <rFont val="Calibri"/>
        <family val="2"/>
        <charset val="238"/>
        <scheme val="minor"/>
      </rPr>
      <t xml:space="preserve">
Opomba: Priprava za informacijsko tablo: </t>
    </r>
    <r>
      <rPr>
        <sz val="9"/>
        <rFont val="Calibri"/>
        <family val="2"/>
        <charset val="238"/>
        <scheme val="minor"/>
      </rPr>
      <t>enako kot ZNT_1.</t>
    </r>
  </si>
  <si>
    <r>
      <rPr>
        <b/>
        <sz val="9"/>
        <rFont val="Calibri"/>
        <family val="2"/>
        <charset val="238"/>
        <scheme val="minor"/>
      </rPr>
      <t xml:space="preserve">Označevalni napisi vhodov in izhodov, steklena vrata:  </t>
    </r>
    <r>
      <rPr>
        <sz val="9"/>
        <rFont val="Calibri"/>
        <family val="2"/>
        <charset val="238"/>
        <scheme val="minor"/>
      </rPr>
      <t>glej opis: ON, velikost napisa: 93/16 cm;  pozicije: klet (5x), pritličje (13x), dvojno.</t>
    </r>
  </si>
  <si>
    <r>
      <rPr>
        <b/>
        <sz val="9"/>
        <rFont val="Calibri"/>
        <family val="2"/>
        <charset val="238"/>
        <scheme val="minor"/>
      </rPr>
      <t xml:space="preserve">Označevalni napisi prostorov, polna vrata: </t>
    </r>
    <r>
      <rPr>
        <sz val="9"/>
        <rFont val="Calibri"/>
        <family val="2"/>
        <charset val="238"/>
        <scheme val="minor"/>
      </rPr>
      <t>glej opis: ON, velikost napisa: 93/16 cm;  pozicije: pritličje (8x), zunanje sanitarije (2x)</t>
    </r>
  </si>
  <si>
    <r>
      <t xml:space="preserve">Usmerjevalni napisi na komunikacijskih jedrih:  </t>
    </r>
    <r>
      <rPr>
        <sz val="9"/>
        <rFont val="Calibri"/>
        <family val="2"/>
        <charset val="238"/>
        <scheme val="minor"/>
      </rPr>
      <t xml:space="preserve">glej opis: UN, velikost napisa: 120/35 cm;  vsebina napisa: puščice levo in desno, napisi: garaža 2x, okrepčevalnica, uprava, izhod, skupne preoblačilnice... </t>
    </r>
  </si>
  <si>
    <r>
      <rPr>
        <b/>
        <sz val="9"/>
        <rFont val="Calibri"/>
        <family val="2"/>
        <charset val="238"/>
        <scheme val="minor"/>
      </rPr>
      <t xml:space="preserve">NERJAVEČA OGRAJA (zunanji pokriti hodnik), po načrtu: </t>
    </r>
    <r>
      <rPr>
        <sz val="9"/>
        <rFont val="Calibri"/>
        <family val="2"/>
        <charset val="238"/>
        <scheme val="minor"/>
      </rPr>
      <t xml:space="preserve">Izdelava, dobava in montaža tipizirane nerjaveče RF ograje; izdelane v kombinaciji RF cevi, sestavljenih v okvir in polnila iz pletene RF mreže; skupne višine 180 cm, kot sledi: </t>
    </r>
  </si>
  <si>
    <r>
      <rPr>
        <b/>
        <sz val="10"/>
        <rFont val="Calibri"/>
        <family val="2"/>
        <charset val="238"/>
        <scheme val="minor"/>
      </rPr>
      <t>goli za vaterpolo, napihljivi, po izboru:</t>
    </r>
    <r>
      <rPr>
        <sz val="10"/>
        <rFont val="Calibri"/>
        <family val="2"/>
        <charset val="238"/>
        <scheme val="minor"/>
      </rPr>
      <t xml:space="preserve">  komplet golov za vaterpolo, napihljivi; odporen na UV žarke, mreža je izdelana iz polipropilena,
mere: 200 x 100 x 100 cm; kot npr. goli proizvajalca SPORT-THIEME. (Nabava, dobava in montaža.)</t>
    </r>
  </si>
  <si>
    <t>ZELENE POVRŠINE</t>
  </si>
  <si>
    <t>DODATNA OPREMA</t>
  </si>
  <si>
    <r>
      <rPr>
        <b/>
        <sz val="10"/>
        <rFont val="Calibri"/>
        <family val="2"/>
        <charset val="238"/>
        <scheme val="minor"/>
      </rPr>
      <t>dvižna vreča:</t>
    </r>
    <r>
      <rPr>
        <sz val="10"/>
        <rFont val="Calibri"/>
        <family val="2"/>
        <charset val="238"/>
        <scheme val="minor"/>
      </rPr>
      <t xml:space="preserve"> dvižna vreča za prenos osebe z vozička v bazen in nosilec vreče; kot npr. vreča proizvajalca HANDI MOVE. (Nabava in dobava.)</t>
    </r>
  </si>
  <si>
    <r>
      <rPr>
        <b/>
        <sz val="10"/>
        <rFont val="Calibri"/>
        <family val="2"/>
        <charset val="238"/>
        <scheme val="minor"/>
      </rPr>
      <t>koši za vodno košarko, po izboru:</t>
    </r>
    <r>
      <rPr>
        <sz val="10"/>
        <rFont val="Calibri"/>
        <family val="2"/>
        <charset val="238"/>
        <scheme val="minor"/>
      </rPr>
      <t xml:space="preserve"> Set dveh plavajočih košev za košarko v vodi, za igro in zabavo v bazenu. Koša sta sestavljena iz dveh obodov in povezovalnih palic iz čvrste plastike, opremljena sta s plovci iz penaste gume, mreža je iz raztegljivega materiala.
Dimenzije koša: premer spodnjega obroča 50 cm, premer zgornjega obroča 35 cm, višina 40 cm. (Nabava in dobava.)</t>
    </r>
  </si>
  <si>
    <t>dvojna RF obešala, 3 obešala na 1 celico, na treh različnih višinah (85, 110 in 180 cm).</t>
  </si>
  <si>
    <t>klop_f1</t>
  </si>
  <si>
    <t>P_13 a do d SKUPNE PREOBLAČILNICE</t>
  </si>
  <si>
    <t>klop_g</t>
  </si>
  <si>
    <t>klop_1.</t>
  </si>
  <si>
    <t>klop_2.</t>
  </si>
  <si>
    <t>enojna RF obešala, 13 obešal na 1 polje, na treh različnih višinah (85, 110 in 180 cm), glej shemo.</t>
  </si>
  <si>
    <r>
      <rPr>
        <b/>
        <sz val="9"/>
        <rFont val="Calibri"/>
        <family val="2"/>
        <charset val="238"/>
        <scheme val="minor"/>
      </rPr>
      <t xml:space="preserve">kvadratna miza, po izboru: </t>
    </r>
    <r>
      <rPr>
        <sz val="9"/>
        <rFont val="Calibri"/>
        <family val="2"/>
        <charset val="238"/>
        <scheme val="minor"/>
      </rPr>
      <t>na centralni nogi, križ podnožje 49x49, konstrukcija aluminij, prašno barvan ali poliran aluminij, mizna plošča polipropilen, 80x80x74cm. (Nabava, dobava in montaža.)</t>
    </r>
  </si>
  <si>
    <r>
      <rPr>
        <b/>
        <sz val="9"/>
        <rFont val="Calibri"/>
        <family val="2"/>
        <charset val="238"/>
        <scheme val="minor"/>
      </rPr>
      <t>vitrina za sladoled, po izboru:</t>
    </r>
    <r>
      <rPr>
        <sz val="9"/>
        <rFont val="Calibri"/>
        <family val="2"/>
        <charset val="238"/>
        <scheme val="minor"/>
      </rPr>
      <t xml:space="preserve">  zamrzovalna, po izboru:  dim. 1510x695x922 mm (ŠxGxV); temp. obm.: -12oC / -24oC; število žičnih košar: 5; volumen: 525/465 l (bruto/neto); Ključavnica:  DA; Mehanski  termostat: DA. Priključna napetost: 230V/50Hz; Poraba energije: 4,2Kwh/24h. </t>
    </r>
    <r>
      <rPr>
        <b/>
        <sz val="9"/>
        <rFont val="Calibri"/>
        <family val="2"/>
        <charset val="238"/>
        <scheme val="minor"/>
      </rPr>
      <t>(Najem!)</t>
    </r>
  </si>
  <si>
    <r>
      <rPr>
        <b/>
        <sz val="9"/>
        <rFont val="Calibri"/>
        <family val="2"/>
        <charset val="238"/>
        <scheme val="minor"/>
      </rPr>
      <t xml:space="preserve">megafon 500m s sireno, po izboru: </t>
    </r>
    <r>
      <rPr>
        <sz val="9"/>
        <rFont val="Calibri"/>
        <family val="2"/>
        <charset val="238"/>
        <scheme val="minor"/>
      </rPr>
      <t>dim. 32x12,08x12,08mm, obseg (cm.):60,41; teža 1,62 kg. (Nabava, dobava in montaža.)</t>
    </r>
  </si>
  <si>
    <t>Vtičnica z varnostnim kontaktom in vgrajeno zaščito pred dotikos kontaktov za podometno vgradnjo, kosplet z dozo za votle stene in okrasno masko, kosplet z drobnim, veznim in montažnim materialom za modularno vgradnjo, P+N+Pe, kot VIMAR - bela - enojna, 16A, 250V (montaža na strop)</t>
  </si>
  <si>
    <r>
      <rPr>
        <b/>
        <sz val="9"/>
        <rFont val="Calibri"/>
        <family val="2"/>
        <charset val="238"/>
        <scheme val="minor"/>
      </rPr>
      <t xml:space="preserve">Označevalni napis zasilnih izhodov:
</t>
    </r>
    <r>
      <rPr>
        <sz val="9"/>
        <rFont val="Calibri"/>
        <family val="2"/>
        <charset val="238"/>
        <scheme val="minor"/>
      </rPr>
      <t>glej opis: ON, velikost napisa: 45/12 cm</t>
    </r>
  </si>
  <si>
    <r>
      <rPr>
        <b/>
        <sz val="9"/>
        <rFont val="Calibri"/>
        <family val="2"/>
        <charset val="238"/>
        <scheme val="minor"/>
      </rPr>
      <t>Označevalni napis glavnega vhoda:</t>
    </r>
    <r>
      <rPr>
        <sz val="9"/>
        <rFont val="Calibri"/>
        <family val="2"/>
        <charset val="238"/>
        <scheme val="minor"/>
      </rPr>
      <t xml:space="preserve">
glej opis: ON, velikost napisa: 80/32 cm</t>
    </r>
  </si>
  <si>
    <r>
      <rPr>
        <b/>
        <sz val="9"/>
        <rFont val="Calibri"/>
        <family val="2"/>
        <charset val="238"/>
        <scheme val="minor"/>
      </rPr>
      <t xml:space="preserve">Označevalni napisi na vratih kabin za preoblačenje, notranjih in zunanjih:
</t>
    </r>
    <r>
      <rPr>
        <sz val="9"/>
        <rFont val="Calibri"/>
        <family val="2"/>
        <charset val="238"/>
        <scheme val="minor"/>
      </rPr>
      <t>glej opis: ON, velikost napisa: 16/16 cm</t>
    </r>
  </si>
  <si>
    <r>
      <t xml:space="preserve">Usmerjevalne table, notranje: </t>
    </r>
    <r>
      <rPr>
        <sz val="9"/>
        <rFont val="Calibri"/>
        <family val="2"/>
        <charset val="238"/>
        <scheme val="minor"/>
      </rPr>
      <t xml:space="preserve">Material: tabla iz polimer akrilne kompozitne plošče (kot npr. kerrock) deb. 6 mm, nevidno pritrjena na steno z distančniki, d=2 cm, umik zgornjega roba plošče od spuščenega stropa 5 cm, v barvi po izboru arhitekta;  skupaj z RF distančniki  in RF pritrdilnim materialom. Table z zaobljenimi vogali in v različnih dimenzijah po posamernih pozicijah. Obdelava: izrezana sijajna samolepilna folija po izbiri (kot npr. folija Avery). Opomba: napisi so vsebinsko različni in vsebujejo tudi kopališke znake v vel. cca 30x30 cm, vsebine in forme za izrez napisov pred izvedbo uskladiti s projektantom!                    
Aplikacija grafične opreme se vrši na lokaciji objekta.                                         </t>
    </r>
    <r>
      <rPr>
        <b/>
        <sz val="9"/>
        <rFont val="Calibri"/>
        <family val="2"/>
        <charset val="238"/>
        <scheme val="minor"/>
      </rPr>
      <t xml:space="preserve">Opomba: </t>
    </r>
    <r>
      <rPr>
        <sz val="9"/>
        <rFont val="Calibri"/>
        <family val="2"/>
        <charset val="238"/>
        <scheme val="minor"/>
      </rPr>
      <t>Priprava za informacijsko tablo: enako kot ZNT_1.</t>
    </r>
  </si>
  <si>
    <r>
      <rPr>
        <b/>
        <sz val="9"/>
        <rFont val="Calibri"/>
        <family val="2"/>
        <charset val="238"/>
        <scheme val="minor"/>
      </rPr>
      <t xml:space="preserve">Usmerjevalna tabla, manjša: </t>
    </r>
    <r>
      <rPr>
        <sz val="9"/>
        <rFont val="Calibri"/>
        <family val="2"/>
        <charset val="238"/>
        <scheme val="minor"/>
      </rPr>
      <t xml:space="preserve">glej opis: UT, velikost napisa: 50/20 cm </t>
    </r>
  </si>
  <si>
    <t>PROJEKTANTSKI POPIS DEL S PREDIZMERAMI  TER PONUDBENIM PREDRAČUNOM</t>
  </si>
  <si>
    <r>
      <t>08/2010 -</t>
    </r>
    <r>
      <rPr>
        <sz val="12"/>
        <color rgb="FFFF0000"/>
        <rFont val="Calibri"/>
        <family val="2"/>
        <charset val="238"/>
        <scheme val="minor"/>
      </rPr>
      <t xml:space="preserve"> februar 2014</t>
    </r>
  </si>
  <si>
    <t>Maj, 2014</t>
  </si>
  <si>
    <r>
      <rPr>
        <b/>
        <sz val="8"/>
        <rFont val="Calibri"/>
        <family val="2"/>
        <charset val="238"/>
        <scheme val="minor"/>
      </rPr>
      <t>VI. OPREMA IN SREDSTVA ZA REŠEVANJE IZ VODE</t>
    </r>
    <r>
      <rPr>
        <sz val="8"/>
        <rFont val="Calibri"/>
        <family val="2"/>
        <charset val="238"/>
        <scheme val="minor"/>
      </rPr>
      <t xml:space="preserve">
</t>
    </r>
    <r>
      <rPr>
        <b/>
        <sz val="8"/>
        <rFont val="Calibri"/>
        <family val="2"/>
        <charset val="238"/>
        <scheme val="minor"/>
      </rPr>
      <t>11. člen
(kopališki red)</t>
    </r>
    <r>
      <rPr>
        <sz val="8"/>
        <rFont val="Calibri"/>
        <family val="2"/>
        <charset val="238"/>
        <scheme val="minor"/>
      </rPr>
      <t xml:space="preserve">
(1) Vsako kopališče mora imeti kopališki red, s katerim se
določa osnovna pravila, po katerih se morajo ravnati obiskovalci,
da bi bila zagotovljena njihova varnost in zdravje. Nameščen
mora biti na vidnem mestu, zlasti ob vhodu na kopališče.
(2) Kopališki red mora določiti zlasti:
– obratovalni čas kopališča;
– dejavnosti, ki se lahko opravljajo na kopališču ali ob
njem;
– način uporabe kopaliških objektov in naprav;
– navodila za zagotovitev reda in varnosti;
– higienski red na kopališčih;
– morebitna navodila v zvezi s posebnostmi kopališča,
ki pa ne morejo biti v nasprotju z navodili ali ukrepi iz prejšnjih
alinej.
(3) Kopališki red mora obsegati tudi vse znake in njihove
nazive v skladu s tem pravilnikom, ki so uporabljeni na kopališču.
Prav tako mora določiti, ali je na kopališki ploščadi oziroma
v bazenski dvorani obvezna uporaba kopalne garderobe, kap
ter možna uporaba obuval.
</t>
    </r>
  </si>
  <si>
    <r>
      <rPr>
        <b/>
        <sz val="8"/>
        <rFont val="Calibri"/>
        <family val="2"/>
        <charset val="238"/>
        <scheme val="minor"/>
      </rPr>
      <t>12. člen (navodila za zagotovitev varnosti in reda)</t>
    </r>
    <r>
      <rPr>
        <sz val="8"/>
        <rFont val="Calibri"/>
        <family val="2"/>
        <charset val="238"/>
        <scheme val="minor"/>
      </rPr>
      <t xml:space="preserve">
Navodila za zagotovitev varnosti in reda morajo vsebovati
zlasti naslednja obvestila, opozorila ter prepovedi:
– na kopališče ne smejo osebe, ki so pod vplivom alkohola,
prepovedanih drog ali drugih psihoaktivnih snovi;
– obiskovalci morajo ravnati v skladu s kopališkim redom,
kopališkimi znaki ter navodili in opozorili reševalcev iz vode
oziroma redarjev;
– vstop otroka do 7. leta starosti je dovoljen le v spremstvu
staršev oziroma polnoletne osebe, ki ji je otrok zaupan v
varstvo in ki odgovarja za varnost otroka na kopališču;
– kopalci se morajo kopati le na površinah, ki so namenjene
kopanju in se ne smejo oddaljevati od obale več kot 150 m
na morju, 100 m na stoječih vodah in 30 m na tekočih vodah;
– obiskovalci ne smejo uporabljati naprav in objektov na
kopališču v nasprotju s predvideno uporabo oziroma tako, da
ogrožajo druge kopalce ali sebe;
– obiskovalci morajo bazene ali druge kopališke naprave
uporabljati ob upoštevanju svojih sposobnosti;
– reševalec iz vode ali redar mora na zaprosilo nuditi
pomoč starejšim kopalcem in funkcionalno oviranim osebam,
ki se ne počutijo varne pri samostojnem vstopu in izstopu iz
vode.</t>
    </r>
  </si>
  <si>
    <t>OPOMBA: Vsebina informacijskih tabel mora biti skladna z omenjenim pravilnikom.</t>
  </si>
  <si>
    <r>
      <t xml:space="preserve"> </t>
    </r>
    <r>
      <rPr>
        <sz val="9"/>
        <rFont val="Times New Roman"/>
        <family val="1"/>
        <charset val="238"/>
      </rPr>
      <t>•</t>
    </r>
    <r>
      <rPr>
        <sz val="9"/>
        <rFont val="Calibri"/>
        <family val="2"/>
        <charset val="238"/>
        <scheme val="minor"/>
      </rPr>
      <t xml:space="preserve">  - znak: tabla Kopališki red obsega tudi vse znake in njihove nazive, ki so uporabljeni na kopališču v dim. cca 12,5x12,5 cm (obvezna uporaba kopalk, prepovedano skakanje, obvezno tuširanje, obvezno razkuževanje nog, prepoved hoje v obuvalu, prepoved igre z žogo,...)                                                                                 (Opomba: končno vsebino table pred izvedbo še potrdita projektant in uporabnik.)                     </t>
    </r>
    <r>
      <rPr>
        <sz val="9"/>
        <rFont val="Times New Roman"/>
        <family val="1"/>
        <charset val="238"/>
      </rPr>
      <t/>
    </r>
  </si>
  <si>
    <r>
      <rPr>
        <b/>
        <sz val="9"/>
        <rFont val="Calibri"/>
        <family val="2"/>
        <charset val="238"/>
        <scheme val="minor"/>
      </rPr>
      <t>Vsebina table: "</t>
    </r>
    <r>
      <rPr>
        <sz val="9"/>
        <rFont val="Calibri"/>
        <family val="2"/>
        <charset val="238"/>
        <scheme val="minor"/>
      </rPr>
      <t xml:space="preserve">PRAVILA UPORABE KOPALIŠČA KOLEZIJA":
 1. Športne površine so namenjene meščanom, prebivalcem regije in obiskovalcem za izvajanje športnih in rekreacijskih aktivnosti.
2. Uporabniki izvajajo vse aktivnosti na lastno odgovornost.
3. Uporabniki so dolžni upoštevati označbe v centru, pravila delovanja in navodila pristojnih oseb.
4. Uporabniki so dolžni skrbeti za čistočo površin, obvezna je uporaba košev in zabojnikov za smeti.
5. Uporabniki so dolžni imeti pse na vrvicah in za njimi počistiti iztrebke.
6. Vožnja s kolesi in vozili na motorni pogon na rekreacijskih površinah ni dovoljena.
7. Prepovedano je povzročanje škode.
8. Uporaba odprtega ognja ni dovoljena.
9. info kontaktna številka:  _____
www.sport-ljubljana.si  
- znak: zavoda šport Ljubljana   in    znak: prepovedano za pse                   (Opomba: končno vsebino table pred izvedbo še potrdita projektant in uporabnik.)                                                                                                </t>
    </r>
  </si>
  <si>
    <r>
      <rPr>
        <b/>
        <sz val="9"/>
        <rFont val="Calibri"/>
        <family val="2"/>
        <charset val="238"/>
        <scheme val="minor"/>
      </rPr>
      <t xml:space="preserve">kopališki znaki, nalepke, dodatno - </t>
    </r>
    <r>
      <rPr>
        <sz val="9"/>
        <rFont val="Calibri"/>
        <family val="2"/>
        <charset val="238"/>
        <scheme val="minor"/>
      </rPr>
      <t>glej prejšnji opis</t>
    </r>
  </si>
  <si>
    <r>
      <rPr>
        <b/>
        <sz val="9"/>
        <rFont val="Calibri"/>
        <family val="2"/>
        <charset val="238"/>
        <scheme val="minor"/>
      </rPr>
      <t>sušilnik za roke, po izboru:</t>
    </r>
    <r>
      <rPr>
        <sz val="9"/>
        <rFont val="Calibri"/>
        <family val="2"/>
        <charset val="238"/>
        <scheme val="minor"/>
      </rPr>
      <t xml:space="preserve"> sušilnik za pritrditev na steno, ohišje iz ABS polikarbonata - odporno na udarce, srebrn, dim. 234x394x100 mm, čas sušenja rok 10 sekund, izpuh zraka na šobi 690km/h, volumen izpuha 30l/sek, stopnja zaščite IP24, 1600W/400V/50Hz, certifikati: EU TÜV/GS, IEC/EN60335-1, IEC/EN60335-2-23; kot npr. sušilec DY AB12 - dyson airblade V proizvajalca DYSON. (Nabava, dobava in montaža.)</t>
    </r>
  </si>
  <si>
    <t>ožičenje in priklop sušilca:</t>
  </si>
  <si>
    <t>Fiksni priključek p/o 400V  (lokacija na steni, glej tloris)</t>
  </si>
  <si>
    <t>Inštalacijska cev RB 16 mm, s polaganjem</t>
  </si>
  <si>
    <t>7.a</t>
  </si>
  <si>
    <t>7.b</t>
  </si>
  <si>
    <t>7.c</t>
  </si>
  <si>
    <t>7.d</t>
  </si>
  <si>
    <t xml:space="preserve">Dograditev v razdelilec: zaščitno diferenčno stikalo z nadtokovno zaščito, 16A, B, 30mA, 4 polno. Kot npr.: tip DPN Vigi, Schneider Electric         
</t>
  </si>
  <si>
    <t>Kabel NYY-J 3x2,5 mm2 Cu, s polaganjem</t>
  </si>
  <si>
    <r>
      <rPr>
        <b/>
        <sz val="9"/>
        <rFont val="Calibri"/>
        <family val="2"/>
        <charset val="238"/>
        <scheme val="minor"/>
      </rPr>
      <t>termo pokrivalo za bazen, po izboru:</t>
    </r>
    <r>
      <rPr>
        <sz val="9"/>
        <rFont val="Calibri"/>
        <family val="2"/>
        <charset val="238"/>
        <scheme val="minor"/>
      </rPr>
      <t xml:space="preserve">  iz termoplastične folije z zračnimi mehurčki, v rolah 5x50m, barva: prosojno modra, teža na m2: 0,37 kg; kot npr. TITRO.  (Nabava, dobava in montaža.)</t>
    </r>
  </si>
  <si>
    <r>
      <rPr>
        <b/>
        <sz val="9"/>
        <rFont val="Calibri"/>
        <family val="2"/>
        <charset val="238"/>
        <scheme val="minor"/>
      </rPr>
      <t xml:space="preserve">ležalnik, nakladalni, po izboru: </t>
    </r>
    <r>
      <rPr>
        <sz val="9"/>
        <rFont val="Calibri"/>
        <family val="2"/>
        <charset val="238"/>
        <scheme val="minor"/>
      </rPr>
      <t>nakladalni ležalnik, konstrukcija: prašno barvani aluminij; ležišče iz mrežice (t.i. TEXTILENE), po višini nastavljivo naslonjalo ležalnika; dim. cca: 57x181x83h. (Nabava, dobava in montaža.)</t>
    </r>
  </si>
  <si>
    <r>
      <rPr>
        <b/>
        <sz val="9"/>
        <rFont val="Calibri"/>
        <family val="2"/>
        <charset val="238"/>
        <scheme val="minor"/>
      </rPr>
      <t xml:space="preserve">pisarniška omara, po izboru: </t>
    </r>
    <r>
      <rPr>
        <sz val="9"/>
        <rFont val="Calibri"/>
        <family val="2"/>
        <charset val="238"/>
        <scheme val="minor"/>
      </rPr>
      <t xml:space="preserve">omara s steklenimi vrati iz kaljenega peskanega stekla s ključavnico, kovinske prašno barvane police, z okrasnimi stranicami in pokrovno ploščo, korpus iz MDF plošče deb. 28 mm obdelane z ultrapasom po izbiri, dim. 80x40x200 cm. (Nabava, dobava in montaža.)                                           </t>
    </r>
  </si>
  <si>
    <r>
      <rPr>
        <b/>
        <sz val="9"/>
        <rFont val="Calibri"/>
        <family val="2"/>
        <charset val="238"/>
        <scheme val="minor"/>
      </rPr>
      <t xml:space="preserve">delovna miza 180x80x75 cm, po izboru: </t>
    </r>
    <r>
      <rPr>
        <sz val="9"/>
        <rFont val="Calibri"/>
        <family val="2"/>
        <charset val="238"/>
        <scheme val="minor"/>
      </rPr>
      <t xml:space="preserve">delovna miza na kovinski prašno barvani konstrukciji, plošča mize melamin debeline 18mm, barva po izboru, noge kovinski profili 40x30 mm, s pokrovom za razvod kablov; kovinski kanal pod mizno ploščo za razvod kablov. (Nabava, dobava in montaža.)                                           </t>
    </r>
  </si>
  <si>
    <t>enojnana RF obešala, pritrjena v predelno steno s keramično oblogo, na dveh različnih višinah (110 in 180 cm). (Nabava, dobava in montaža.)</t>
  </si>
  <si>
    <r>
      <rPr>
        <b/>
        <sz val="9"/>
        <rFont val="Calibri"/>
        <family val="2"/>
        <charset val="238"/>
        <scheme val="minor"/>
      </rPr>
      <t>restavracijska okrogla miza, po izboru:</t>
    </r>
    <r>
      <rPr>
        <sz val="9"/>
        <rFont val="Calibri"/>
        <family val="2"/>
        <charset val="238"/>
        <scheme val="minor"/>
      </rPr>
      <t xml:space="preserve"> na centralni nogi, križ podnožje 49x49, konstrukcija aluminij, prašno barvan ali poliran aluminij, mizna plošča polipropilen, Ø80x74h; kot npr. miza GINGER proizvajalca FAST. (Nabava, dobava in montaža.)</t>
    </r>
  </si>
  <si>
    <r>
      <rPr>
        <b/>
        <sz val="9"/>
        <color indexed="8"/>
        <rFont val="Calibri"/>
        <family val="2"/>
        <charset val="238"/>
        <scheme val="minor"/>
      </rPr>
      <t xml:space="preserve">uniforma reševalca iz vode:  </t>
    </r>
    <r>
      <rPr>
        <sz val="9"/>
        <color indexed="8"/>
        <rFont val="Calibri"/>
        <family val="2"/>
        <charset val="238"/>
        <scheme val="minor"/>
      </rPr>
      <t>živo oranžne barve (PANTONE 1505 C), sestavljena iz majice s kratkimi rokavi in kratkih hlač, z znaki reševalca iz vode. (Skladno z omenjenim pravilnikom.)</t>
    </r>
  </si>
  <si>
    <r>
      <rPr>
        <b/>
        <sz val="9"/>
        <rFont val="Calibri"/>
        <family val="2"/>
        <charset val="238"/>
        <scheme val="minor"/>
      </rPr>
      <t>LED zaslon, po izboru:</t>
    </r>
    <r>
      <rPr>
        <sz val="9"/>
        <rFont val="Calibri"/>
        <family val="2"/>
        <charset val="238"/>
        <scheme val="minor"/>
      </rPr>
      <t xml:space="preserve"> zaslon vgrajen v notranjo visečo tablo </t>
    </r>
    <r>
      <rPr>
        <b/>
        <sz val="9"/>
        <rFont val="Calibri"/>
        <family val="2"/>
        <charset val="238"/>
        <scheme val="minor"/>
      </rPr>
      <t>NT_2</t>
    </r>
    <r>
      <rPr>
        <sz val="9"/>
        <rFont val="Calibri"/>
        <family val="2"/>
        <charset val="238"/>
        <scheme val="minor"/>
      </rPr>
      <t>, ki je opisana v poglavju '</t>
    </r>
    <r>
      <rPr>
        <b/>
        <sz val="9"/>
        <rFont val="Calibri"/>
        <family val="2"/>
        <charset val="238"/>
        <scheme val="minor"/>
      </rPr>
      <t>notranja oprema</t>
    </r>
    <r>
      <rPr>
        <sz val="9"/>
        <rFont val="Calibri"/>
        <family val="2"/>
        <charset val="238"/>
        <scheme val="minor"/>
      </rPr>
      <t>':                                                                zaslon: 60.96 cm (24") LED IPS monitor
ločljivost: 1920 x 1200 dpi
priklop: VGA, DVI-D, DP
odzivni čas: 8 ms
kontrast: 2.000.000 :1
ostalo: IPS, skupaj s stropno konzolo, kot npr. monitor DELL UltraSharp U2412M. (Nabava, dobava in montaža.)</t>
    </r>
  </si>
  <si>
    <r>
      <rPr>
        <b/>
        <sz val="9"/>
        <rFont val="Calibri"/>
        <family val="2"/>
        <charset val="238"/>
        <scheme val="minor"/>
      </rPr>
      <t xml:space="preserve">Vsebina napisa na tabli:  </t>
    </r>
    <r>
      <rPr>
        <sz val="9"/>
        <rFont val="Calibri"/>
        <family val="2"/>
        <charset val="238"/>
        <scheme val="minor"/>
      </rPr>
      <t xml:space="preserve">                                                                                                 - cenik: cene vstopnic, najem </t>
    </r>
    <r>
      <rPr>
        <b/>
        <sz val="9"/>
        <rFont val="Calibri"/>
        <family val="2"/>
        <charset val="238"/>
        <scheme val="minor"/>
      </rPr>
      <t>ležalnika...</t>
    </r>
    <r>
      <rPr>
        <sz val="9"/>
        <rFont val="Calibri"/>
        <family val="2"/>
        <charset val="238"/>
        <scheme val="minor"/>
      </rPr>
      <t xml:space="preserve">
- obratovalni čas
- druge informacije
</t>
    </r>
    <r>
      <rPr>
        <b/>
        <sz val="9"/>
        <rFont val="Calibri"/>
        <family val="2"/>
        <charset val="238"/>
        <scheme val="minor"/>
      </rPr>
      <t>En zaslon montiran ob šipi, obrnjen proti zunanjosti.</t>
    </r>
    <r>
      <rPr>
        <sz val="9"/>
        <rFont val="Calibri"/>
        <family val="2"/>
        <charset val="238"/>
        <scheme val="minor"/>
      </rPr>
      <t xml:space="preserve">                                                                                                                                     </t>
    </r>
  </si>
  <si>
    <t xml:space="preserve"> 1. Igrala so namenjena za igro otrok v starosti med 3. in 12. letom. Uporaba igal je dovoljena le ob prisotnosti starša ali skrbnika.                                                                                           2. Starš ali skrbnik, ki otroka spremlja na igrišču in mu dovoljuje uporabo igral, soglaša, da:                                                                                                                           - si je igrala ogledal in jih ocenjuje kot primerna za otrokovo uporabo,                                                                                                              - s samim vstopom na igrišče oz. uporabo igral prevzema polno odškodninsko odgovornost za škodo, ki jo otrok v času uporabe igral utegne povzročiti drugim ali sebi.                                                                                                                       3. Starš ali skrbnik otroka sposebnimi potrebami je dolžan posebej premisliti o promernosti uporabe zagotovljenih igral.                                                                                                         4. Prinašanje hrane in pijače na igrišče ni dovoljeno.                                                                                                        5. Starš ali skrbnik izjavlja, da je otroka seznanil z dolžnostjo varovanja reda in čistoče na igrišču.                                                                                                              Za razumevanje se vam zahvaljujemo!                                                                                                   (Opomba: končno vsebino table pred izvedbo še potrdita projektant in uporabnik.)    </t>
  </si>
  <si>
    <t>folija, tisk in laminacija (0,00 €/m2 x 35 m2 = 0,00 €)</t>
  </si>
  <si>
    <t>aplikacija v delavnici (0,00 €/kos x 162 kos = 0,00 €)</t>
  </si>
  <si>
    <t>material za table (0,00 €/m2 x 35 m2 = 0,00 €)</t>
  </si>
  <si>
    <t>montaža na objektu (cca. 0,00 €)</t>
  </si>
  <si>
    <t>17. Vse mere je potrebno preveriti na licu mesta, v primeru nejasnosti  je potrebno kontaktirati izdelovalca načrtov. Pred izdelavo arhitekt potrdi vzorce materialov in barv.  V ceni je potrebno zajeti nabavo (ali izdelavo), dobavo in montažo opreme, priključitev in potreben razvod instalacij ter finalno čiščenje opreme in prostorov vključno z odstranitvijo zaščitne ter transportne embalaže v za to primerne registrirane deponije.</t>
  </si>
  <si>
    <t>16. Izvajalec za vso notranjo pohištveno in vgradno opremo; zunanjo nepremično opremo, grafično opremo, bazensko dvigalo in merilne naprave, kar je podrobno opredeljeno v ponudbeni specifikaciji opreme, ki je predmet te pogodbe, daje 5 (pet) letno garancijo, ne glede na garancijske roke posameznih proizvajalcev.  Za vso ostalo opremo iz ponudbene specifikacije opreme, ki je predmet te pogodbe velja 3 (tri) letni splošni garancijski rok, ne glede na garancijske roke posameznega proizvajalca. V primeru, da je garancijski rok posameznega proizvajalca za naročnika ugodnejši od prehodno navedenega, se za ta izdelek upošteva le-tega. Garancijski rok teče od dneva uspešne končne primopredaje opreme.</t>
  </si>
  <si>
    <r>
      <rPr>
        <b/>
        <sz val="9"/>
        <rFont val="Calibri"/>
        <family val="2"/>
        <charset val="238"/>
        <scheme val="minor"/>
      </rPr>
      <t xml:space="preserve">klop v niši namesto dez. bazenčkov, po načrtu: </t>
    </r>
    <r>
      <rPr>
        <sz val="9"/>
        <rFont val="Calibri"/>
        <family val="2"/>
        <charset val="238"/>
        <scheme val="minor"/>
      </rPr>
      <t>Izdelava, dobava in montaža: Klop dim. 300x45x42 cm izdelana iz vodoodbojne vezane plošče d=38 mm, obojestransko obdelane z ultrapasom po izboru, (kot pr.MAXFUNDER), s hrbtno ojačitvijo, sedalo iz profilirane polimer akrilne kompozitne plošče (kot npr. kerrock) deb. 12 mm, nevidno pritrjevanje na podkonstrukcijo, glej detajl na risbi 2.03. (Opomba: Garancijski rok je 5 let od dneva prevzma.)</t>
    </r>
  </si>
  <si>
    <r>
      <rPr>
        <b/>
        <sz val="9"/>
        <rFont val="Calibri"/>
        <family val="2"/>
        <charset val="238"/>
        <scheme val="minor"/>
      </rPr>
      <t>notranje kabine za preoblačenje, po načrtu:</t>
    </r>
    <r>
      <rPr>
        <sz val="9"/>
        <rFont val="Calibri"/>
        <family val="2"/>
        <charset val="238"/>
        <scheme val="minor"/>
      </rPr>
      <t xml:space="preserve"> Izdelava, dobava in montaža notranjih kabin za preoblačenje: 4 kabine velikosti  120/125/200 cm z vrati 80/180 cm in 4 kabine velikosti  102/125/200 cm z vrati 65/180 cm. Kabina postavljena na teleskopske FR noge in med seboj spojene z vijačenimi spoji iz sintranih Rf vijakov. kabina opremljena z dvižno klopjo in 3 obešali. Skupaj 8 kabin. Obdelano v barvi in tonu po izbiri arhitekta. Štiri kabine so prilagojene za vstop invalidom. Izdelane in opremljene so po sledečih segmentih (Opomba - natančnejši opis je razviden v načrtu notranje opreme): (Opomba: Garancijski rok je 5 let od dneva prevzma.)</t>
    </r>
  </si>
  <si>
    <r>
      <rPr>
        <b/>
        <sz val="9"/>
        <rFont val="Calibri"/>
        <family val="2"/>
        <charset val="238"/>
        <scheme val="minor"/>
      </rPr>
      <t>garderobna stena s klopjo in polico, po načrtu:</t>
    </r>
    <r>
      <rPr>
        <sz val="9"/>
        <rFont val="Calibri"/>
        <family val="2"/>
        <charset val="238"/>
        <scheme val="minor"/>
      </rPr>
      <t xml:space="preserve"> Izdelava, dobava in montaža garderobnih sten za obiskovalce: obloga, klop in polica velikosti  3 x 210/45/175 cm so s pomočjo inox podkonstrukcije pritrjene v ojačane predelne stene skupnih preoblačilnic, in so v H smeri med seboj po tri spojene v en sklop dolžine 630 cm; skupaj 24 segmentov za 8 celot. Obdelano v barvi in materialih po izbiri arhitekta. Izdelane in opremljene so po sledečih segmentih. (Opomba - natančnejši opis je razviden v načrtu notranje opreme). (Opomba: Garancijski rok je 5 let od dneva prevzma.)</t>
    </r>
  </si>
  <si>
    <r>
      <rPr>
        <b/>
        <sz val="9"/>
        <rFont val="Calibri"/>
        <family val="2"/>
        <charset val="238"/>
        <scheme val="minor"/>
      </rPr>
      <t>klop na viš. 44 cm:</t>
    </r>
    <r>
      <rPr>
        <sz val="9"/>
        <rFont val="Calibri"/>
        <family val="2"/>
        <charset val="238"/>
        <scheme val="minor"/>
      </rPr>
      <t xml:space="preserve"> dol. 210 cm; iz vodoodbojne vezane plošče deb. 4 cm, spodnja stran obdelana z ultrapasom po izboru, (kot npr. MAXFUNDER), sedalo iz profilirane polimer akrilne kompozitne plošče (kot npr. kerrock) deb. 12 mm, nevidno pritrjevanje na podkonstrukcijo.                                                                                                 </t>
    </r>
    <r>
      <rPr>
        <b/>
        <sz val="9"/>
        <rFont val="Calibri"/>
        <family val="2"/>
        <charset val="238"/>
        <scheme val="minor"/>
      </rPr>
      <t>obloga med polico in klopjo:</t>
    </r>
    <r>
      <rPr>
        <sz val="9"/>
        <rFont val="Calibri"/>
        <family val="2"/>
        <charset val="238"/>
        <scheme val="minor"/>
      </rPr>
      <t xml:space="preserve"> višine 168 cm, širine 210 cm,
iz: polimer akrilne kompozitne plošče (kot npr. kerrock) deb. 12 mm na MDF plošči, nevidno pritrjevanje na podkonstrukcijo. 
</t>
    </r>
    <r>
      <rPr>
        <b/>
        <sz val="9"/>
        <rFont val="Calibri"/>
        <family val="2"/>
        <charset val="238"/>
        <scheme val="minor"/>
      </rPr>
      <t>polica na višini 213 cm:</t>
    </r>
    <r>
      <rPr>
        <sz val="9"/>
        <rFont val="Calibri"/>
        <family val="2"/>
        <charset val="238"/>
        <scheme val="minor"/>
      </rPr>
      <t xml:space="preserve"> širine 27 cm, material in obdelava enako kot klop. Stik med klopjo in oblogo ter oblogo in polico iz polimer akrilne ploče je zaobljen v radiju 2 cm, glej detajl na risbi 2.05. </t>
    </r>
    <r>
      <rPr>
        <b/>
        <sz val="9"/>
        <rFont val="Calibri"/>
        <family val="2"/>
        <charset val="238"/>
        <scheme val="minor"/>
      </rPr>
      <t>podkonstrukcija:</t>
    </r>
    <r>
      <rPr>
        <sz val="9"/>
        <rFont val="Calibri"/>
        <family val="2"/>
        <charset val="238"/>
        <scheme val="minor"/>
      </rPr>
      <t xml:space="preserve"> L nosilci iz škatlastih inox cevi 30/30/3 mm in vertikalni leseni morali 3x5 cm vijačeni v knauf steno z ojačano podkonstrukcijo; zgoraj dodatni inox L proifili za dodatno pritrditev police v steno. (Opomba: Garancijski rok je 5 let od dneva prevzma.)
</t>
    </r>
  </si>
  <si>
    <r>
      <rPr>
        <b/>
        <sz val="9"/>
        <rFont val="Calibri"/>
        <family val="2"/>
        <charset val="238"/>
        <scheme val="minor"/>
      </rPr>
      <t xml:space="preserve">čajna kuhinja, po načrtu: </t>
    </r>
    <r>
      <rPr>
        <sz val="9"/>
        <rFont val="Calibri"/>
        <family val="2"/>
        <charset val="238"/>
        <scheme val="minor"/>
      </rPr>
      <t>Izdelava, dobava in montaža čajne kuhinje dim. 137x60x200 cm, stranica ob steni pod kotom, glej načrt na listu 2.09. Pult 137x60x3 cm izdelan iz kerrocka na MDF plošči, korpus in vratca iz MDF plošče obojestransko obdelan z laminatom po izboru arhitekta; z vgradnim kerrock koritom in dvojno steklokeramično ploščo, pod pultom element s hladilnikom in predali, obloga stene nad pultom iz kerrock plošče, zgoraj viseči omarici s policami in steklenimi vratci. (Opomba - natančnejši opis je razviden v načrtu notranje opreme). (Opomba: Garancijski rok je 5 let od dneva prevzma.)</t>
    </r>
  </si>
  <si>
    <r>
      <rPr>
        <b/>
        <sz val="9"/>
        <rFont val="Calibri"/>
        <family val="2"/>
        <charset val="238"/>
        <scheme val="minor"/>
      </rPr>
      <t>previjalni pult, po načrtu:</t>
    </r>
    <r>
      <rPr>
        <sz val="9"/>
        <rFont val="Calibri"/>
        <family val="2"/>
        <charset val="238"/>
        <scheme val="minor"/>
      </rPr>
      <t xml:space="preserve"> Izdelava, dobava in montaža: dim. 280x60x85 cm pult dim. 295x55x18cm, finalna plast: kerrock deb. 10 mm na 28 mm MDF plošči in kovinski podkonstrukciji, 1 vgradni KERROCK umivalnik z armaturo, dim. 350x600x180cm.
</t>
    </r>
    <r>
      <rPr>
        <b/>
        <sz val="9"/>
        <rFont val="Calibri"/>
        <family val="2"/>
        <charset val="238"/>
        <scheme val="minor"/>
      </rPr>
      <t xml:space="preserve">na pultu: </t>
    </r>
    <r>
      <rPr>
        <sz val="9"/>
        <rFont val="Calibri"/>
        <family val="2"/>
        <charset val="238"/>
        <scheme val="minor"/>
      </rPr>
      <t xml:space="preserve">previjalna polica dim. 70x70, z robom 13 cm iz vezane plošče deb. 25 mm, z zaobljenimi robovi, lakirana z lakom na vodni osnovi, blazina prilegajoče dimenzije, deb. 3 cm, iz trde penaste gume, oblečena v umetno usnje.
</t>
    </r>
    <r>
      <rPr>
        <b/>
        <sz val="9"/>
        <rFont val="Calibri"/>
        <family val="2"/>
        <charset val="238"/>
        <scheme val="minor"/>
      </rPr>
      <t xml:space="preserve">vrata, fiksna maska in cokl: </t>
    </r>
    <r>
      <rPr>
        <sz val="9"/>
        <rFont val="Calibri"/>
        <family val="2"/>
        <charset val="238"/>
        <scheme val="minor"/>
      </rPr>
      <t xml:space="preserve">polnilo laminat deb. 12 mm kot npr. MAX Compact (barva po izboru arhitekta) na inox podkonstrukciji. Pod pultom omarica za odlaganje osebnih stvari in prostor za koš za odpadne plenice in koš za odpadke.
</t>
    </r>
    <r>
      <rPr>
        <b/>
        <sz val="9"/>
        <rFont val="Calibri"/>
        <family val="2"/>
        <charset val="238"/>
        <scheme val="minor"/>
      </rPr>
      <t xml:space="preserve">ogledalo: </t>
    </r>
    <r>
      <rPr>
        <sz val="9"/>
        <rFont val="Calibri"/>
        <family val="2"/>
        <charset val="238"/>
        <scheme val="minor"/>
      </rPr>
      <t xml:space="preserve">dim. 130x87 cm, v enem kosu, lepljeno na podkonstrukcijo z brezkislinskim silikonom, podkonstrukcija: MDF plošča pritrjena v predelno steno. (Opomba: Garancijski rok je 5 let od dneva prevzma.)
</t>
    </r>
  </si>
  <si>
    <r>
      <rPr>
        <b/>
        <sz val="9"/>
        <rFont val="Calibri"/>
        <family val="2"/>
        <charset val="238"/>
        <scheme val="minor"/>
      </rPr>
      <t>pult z umivalniki, po načrtu:</t>
    </r>
    <r>
      <rPr>
        <sz val="9"/>
        <rFont val="Calibri"/>
        <family val="2"/>
        <charset val="238"/>
        <scheme val="minor"/>
      </rPr>
      <t xml:space="preserve"> Izdelava, dobava in montaža pulta: dim. 137x50x85 cm, </t>
    </r>
    <r>
      <rPr>
        <b/>
        <sz val="9"/>
        <rFont val="Calibri"/>
        <family val="2"/>
        <charset val="238"/>
        <scheme val="minor"/>
      </rPr>
      <t>pult</t>
    </r>
    <r>
      <rPr>
        <sz val="9"/>
        <rFont val="Calibri"/>
        <family val="2"/>
        <charset val="238"/>
        <scheme val="minor"/>
      </rPr>
      <t xml:space="preserve"> dim. 137x50x18cm, finalna plast: kerrock deb. 10 mm na 28 mm MDF plošči in kovinski podkonstrukciji, 2 vgradna KERROCK umivalnika z armaturo, dim. 300x450x180cm.
</t>
    </r>
    <r>
      <rPr>
        <b/>
        <sz val="9"/>
        <rFont val="Calibri"/>
        <family val="2"/>
        <charset val="238"/>
        <scheme val="minor"/>
      </rPr>
      <t xml:space="preserve">vrata, fiksna maska in cokl: </t>
    </r>
    <r>
      <rPr>
        <sz val="9"/>
        <rFont val="Calibri"/>
        <family val="2"/>
        <charset val="238"/>
        <scheme val="minor"/>
      </rPr>
      <t xml:space="preserve">polnilo laminat deb. 12 mm kot npr. MAX Compact (barva po izboru arhitekta) na inox podkonstrukciji. Pod pultom omarica za odlaganje osebnih stvari in prostor za koš za odpadke.
</t>
    </r>
    <r>
      <rPr>
        <b/>
        <sz val="9"/>
        <rFont val="Calibri"/>
        <family val="2"/>
        <charset val="238"/>
        <scheme val="minor"/>
      </rPr>
      <t xml:space="preserve">ogledalo: </t>
    </r>
    <r>
      <rPr>
        <sz val="9"/>
        <rFont val="Calibri"/>
        <family val="2"/>
        <charset val="238"/>
        <scheme val="minor"/>
      </rPr>
      <t>dim. 130x87 cm, v enem kosu, lepljeno na podkonstrukcijo z brezkislinskim silikonom, podkonstrukcija: MDF plošča pritrjena v predelno steno, skupaj s pritrdilnim materialom. (Opomba: Garancijski rok je 5 let od dneva prevzma.)</t>
    </r>
  </si>
  <si>
    <r>
      <rPr>
        <b/>
        <sz val="9"/>
        <rFont val="Calibri"/>
        <family val="2"/>
        <charset val="238"/>
        <scheme val="minor"/>
      </rPr>
      <t>pult v prostoru za 1. pomoč, po načrtu:</t>
    </r>
    <r>
      <rPr>
        <sz val="9"/>
        <rFont val="Calibri"/>
        <family val="2"/>
        <charset val="238"/>
        <scheme val="minor"/>
      </rPr>
      <t xml:space="preserve">  Izdelava, dobava in montaža: pult dim. 135x60x85 cm, finalna plast: kerrock deb. 10 mm na 28 mm MDF plošči in kovinski podkonstrukciji, 1 vgradni KERROCK umivalnik z armaturo, dim. 350x600x180cm.
</t>
    </r>
    <r>
      <rPr>
        <b/>
        <sz val="9"/>
        <rFont val="Calibri"/>
        <family val="2"/>
        <charset val="238"/>
        <scheme val="minor"/>
      </rPr>
      <t xml:space="preserve">elementi pod pultom: </t>
    </r>
    <r>
      <rPr>
        <sz val="9"/>
        <rFont val="Calibri"/>
        <family val="2"/>
        <charset val="238"/>
        <scheme val="minor"/>
      </rPr>
      <t xml:space="preserve">3 omarice z vratci, korpusi omaric iz MDF plošče deb. 22 mm, obojestransko obdelane z laminatom, barva po izboru arhitekta.
</t>
    </r>
    <r>
      <rPr>
        <b/>
        <sz val="9"/>
        <rFont val="Calibri"/>
        <family val="2"/>
        <charset val="238"/>
        <scheme val="minor"/>
      </rPr>
      <t xml:space="preserve">vratca in cokl: </t>
    </r>
    <r>
      <rPr>
        <sz val="9"/>
        <rFont val="Calibri"/>
        <family val="2"/>
        <charset val="238"/>
        <scheme val="minor"/>
      </rPr>
      <t xml:space="preserve">laminat deb. 12 mm kot npr. MAX Compact, barva po izboru arhitekta, ena vratca imajo izrez za odlaganje odpadkov, inox cokl                                              
</t>
    </r>
    <r>
      <rPr>
        <b/>
        <sz val="9"/>
        <rFont val="Calibri"/>
        <family val="2"/>
        <charset val="238"/>
        <scheme val="minor"/>
      </rPr>
      <t xml:space="preserve">nad pultom: </t>
    </r>
    <r>
      <rPr>
        <sz val="9"/>
        <rFont val="Calibri"/>
        <family val="2"/>
        <charset val="238"/>
        <scheme val="minor"/>
      </rPr>
      <t xml:space="preserve">viseča omarica dim. 135x35X60 cm, v enem kosu, s tremi steklenimi vratci s ključavnicami in policami, korpus omarice MDF plošča deb. 22 mm, obojestransko obdelana z laminatom, barva po izboru arhitekta.
Omarica je pritrjena v predelno steno. (Opomba - natančnejši opis je razviden v načrtu notranje opreme). (Opomba: Garancijski rok je 5 let od dneva prevzma.)
</t>
    </r>
  </si>
  <si>
    <r>
      <rPr>
        <b/>
        <sz val="9"/>
        <rFont val="Calibri"/>
        <family val="2"/>
        <charset val="238"/>
        <scheme val="minor"/>
      </rPr>
      <t>pult v predprostoru savn, po načrtu:</t>
    </r>
    <r>
      <rPr>
        <sz val="9"/>
        <rFont val="Calibri"/>
        <family val="2"/>
        <charset val="238"/>
        <scheme val="minor"/>
      </rPr>
      <t xml:space="preserve"> Izdelava, dobava in montaža pulta: dim. 190x60x85 cm pult, preklopni (dvižni) del dim. 65x60cm, iz vodoodporne MDF plošče deb. 32 mm (ultrales H-10), obojestransko obdelana z laminatom, barva po izboru arhitekta.
</t>
    </r>
    <r>
      <rPr>
        <b/>
        <sz val="9"/>
        <rFont val="Calibri"/>
        <family val="2"/>
        <charset val="238"/>
        <scheme val="minor"/>
      </rPr>
      <t xml:space="preserve">pod pultom: </t>
    </r>
    <r>
      <rPr>
        <sz val="9"/>
        <rFont val="Calibri"/>
        <family val="2"/>
        <charset val="238"/>
        <scheme val="minor"/>
      </rPr>
      <t xml:space="preserve">maska dim. 122x76 cm, material enako kot pult. Dvižni del na klavirskih pantih, noga dvižnega dela je pritrjena v predelno steno. (Opomba - natančnejši opis je razviden v načrtu notranje opreme). (Opomba: Garancijski rok je 5 let od dneva prevzma.)
</t>
    </r>
  </si>
  <si>
    <r>
      <rPr>
        <b/>
        <sz val="9"/>
        <rFont val="Calibri"/>
        <family val="2"/>
        <charset val="238"/>
        <scheme val="minor"/>
      </rPr>
      <t>pult v prostoru savn, po načrtu:</t>
    </r>
    <r>
      <rPr>
        <sz val="9"/>
        <rFont val="Calibri"/>
        <family val="2"/>
        <charset val="238"/>
        <scheme val="minor"/>
      </rPr>
      <t xml:space="preserve"> Izdelava, dobava in montaža odprte police: dim.158,5x35x40 cm, finalna plast: polimer akrilne kompozitne plošče (kot npr. kerrock) deb.10 mm lepljene na MDF ploščo, zaobljeni nevidni stiki, barva po izboru arhitekta.
</t>
    </r>
    <r>
      <rPr>
        <b/>
        <sz val="9"/>
        <rFont val="Calibri"/>
        <family val="2"/>
        <charset val="238"/>
        <scheme val="minor"/>
      </rPr>
      <t xml:space="preserve">notranja maska: </t>
    </r>
    <r>
      <rPr>
        <sz val="9"/>
        <rFont val="Calibri"/>
        <family val="2"/>
        <charset val="238"/>
        <scheme val="minor"/>
      </rPr>
      <t xml:space="preserve">polimer akrilne kompozitne plošče (kot npr. kerrock) deb.10 mm na 19 mm MDF plošči, kovinska nosilna podkonstrukcija, profil 40/40/3 mm skupaj s  pritrdilnim materialom za montažo v montažno steno. (Opomba - natančnejši opis je razviden v načrtu notranje opreme). (Opomba: Garancijski rok je 5 let od dneva prevzma.)
</t>
    </r>
  </si>
  <si>
    <r>
      <rPr>
        <b/>
        <sz val="9"/>
        <rFont val="Calibri"/>
        <family val="2"/>
        <charset val="238"/>
        <scheme val="minor"/>
      </rPr>
      <t>pult z umivalniki, po načrtu:</t>
    </r>
    <r>
      <rPr>
        <sz val="9"/>
        <rFont val="Calibri"/>
        <family val="2"/>
        <charset val="238"/>
        <scheme val="minor"/>
      </rPr>
      <t xml:space="preserve"> Izdelava, dobava in montaža pulta: dim. 177x43,5x85 cm, </t>
    </r>
    <r>
      <rPr>
        <b/>
        <sz val="9"/>
        <rFont val="Calibri"/>
        <family val="2"/>
        <charset val="238"/>
        <scheme val="minor"/>
      </rPr>
      <t>pult</t>
    </r>
    <r>
      <rPr>
        <sz val="9"/>
        <rFont val="Calibri"/>
        <family val="2"/>
        <charset val="238"/>
        <scheme val="minor"/>
      </rPr>
      <t xml:space="preserve"> dim. 177x43,5x18cm, finalna plast: kerrock deb. 10 mm na 28 mm MDF plošči in kovinski podkonstrukciji, 2 vgradna KERROCK umivalnika z armaturo, dim. 300x450x180cm.
</t>
    </r>
    <r>
      <rPr>
        <b/>
        <sz val="9"/>
        <rFont val="Calibri"/>
        <family val="2"/>
        <charset val="238"/>
        <scheme val="minor"/>
      </rPr>
      <t xml:space="preserve">vrata, fiksna maska in cokl: </t>
    </r>
    <r>
      <rPr>
        <sz val="9"/>
        <rFont val="Calibri"/>
        <family val="2"/>
        <charset val="238"/>
        <scheme val="minor"/>
      </rPr>
      <t xml:space="preserve">polnilo laminat deb. 12 mm kot npr. MAX Compact (barva po izboru arhitekta) na inox podkonstrukciji. Pod pultom omarica za odlaganje osebnih stvari in prostor za koš za odpadke.
</t>
    </r>
    <r>
      <rPr>
        <b/>
        <sz val="9"/>
        <rFont val="Calibri"/>
        <family val="2"/>
        <charset val="238"/>
        <scheme val="minor"/>
      </rPr>
      <t xml:space="preserve">ogledalo: </t>
    </r>
    <r>
      <rPr>
        <sz val="9"/>
        <rFont val="Calibri"/>
        <family val="2"/>
        <charset val="238"/>
        <scheme val="minor"/>
      </rPr>
      <t>dim. 170x87 cm, v dveh delih, lepljeno na podkonstrukcijo z brezkislinskim silikonom, podkonstrukcija: MDF plošča pritrjena v predelno steno, skupaj s pritrdilnim materialom. (Opomba: Garancijski rok je 5 let od dneva prevzma.)</t>
    </r>
  </si>
  <si>
    <r>
      <rPr>
        <b/>
        <sz val="9"/>
        <rFont val="Calibri"/>
        <family val="2"/>
        <charset val="238"/>
        <scheme val="minor"/>
      </rPr>
      <t>receptorski pult + retropult, po načrtu:</t>
    </r>
    <r>
      <rPr>
        <sz val="9"/>
        <rFont val="Calibri"/>
        <family val="2"/>
        <charset val="238"/>
        <scheme val="minor"/>
      </rPr>
      <t xml:space="preserve"> Izdelava, dobava in montaža pulta: dim. cca 600x203x90 (120) cm, izdelan po detajlnem načrtu. </t>
    </r>
    <r>
      <rPr>
        <b/>
        <sz val="9"/>
        <rFont val="Calibri"/>
        <family val="2"/>
        <charset val="238"/>
        <scheme val="minor"/>
      </rPr>
      <t>Fasada in polica</t>
    </r>
    <r>
      <rPr>
        <sz val="9"/>
        <rFont val="Calibri"/>
        <family val="2"/>
        <charset val="238"/>
        <scheme val="minor"/>
      </rPr>
      <t xml:space="preserve">: 2x19 mm MDF plošči vijačeni na podkonstrukcijo, finalna plast: polimer akrilne kompozitne plošče (kot npr. kerrock) deb. 10 mm lepljene na MDF ploščo, zaobljeni nevidni stiki. 
</t>
    </r>
    <r>
      <rPr>
        <b/>
        <sz val="9"/>
        <rFont val="Calibri"/>
        <family val="2"/>
        <charset val="238"/>
        <scheme val="minor"/>
      </rPr>
      <t>Notranja stran fasade</t>
    </r>
    <r>
      <rPr>
        <sz val="9"/>
        <rFont val="Calibri"/>
        <family val="2"/>
        <charset val="238"/>
        <scheme val="minor"/>
      </rPr>
      <t xml:space="preserve">: obdelana z ultrapasom po izboru.                               </t>
    </r>
    <r>
      <rPr>
        <b/>
        <sz val="9"/>
        <rFont val="Calibri"/>
        <family val="2"/>
        <charset val="238"/>
        <scheme val="minor"/>
      </rPr>
      <t>Cokl</t>
    </r>
    <r>
      <rPr>
        <sz val="9"/>
        <rFont val="Calibri"/>
        <family val="2"/>
        <charset val="238"/>
        <scheme val="minor"/>
      </rPr>
      <t>: vodoodbojna vezana plošča, obojestransko obdelana z ultrapasom po izboru, (kot npr.MAXFUNDER) (Opomba: Garancijski rok je 5 let od dneva prevzma.)</t>
    </r>
  </si>
  <si>
    <r>
      <t xml:space="preserve">Notranja viseča tabla nad informacijskim pultom z vgrajenim LCD displejem, po načrtu:                                             
</t>
    </r>
    <r>
      <rPr>
        <sz val="9"/>
        <rFont val="Calibri"/>
        <family val="2"/>
        <charset val="238"/>
        <scheme val="minor"/>
      </rPr>
      <t xml:space="preserve">Izdelava, dobava in montaža maske sestavljene iz:    </t>
    </r>
    <r>
      <rPr>
        <b/>
        <sz val="9"/>
        <rFont val="Calibri"/>
        <family val="2"/>
        <charset val="238"/>
        <scheme val="minor"/>
      </rPr>
      <t xml:space="preserve">                                                                                                                                                                  škatla z izrezom za displej:</t>
    </r>
    <r>
      <rPr>
        <sz val="9"/>
        <rFont val="Calibri"/>
        <family val="2"/>
        <charset val="238"/>
        <scheme val="minor"/>
      </rPr>
      <t xml:space="preserve"> dim. 233x35x10 cm,</t>
    </r>
    <r>
      <rPr>
        <b/>
        <sz val="9"/>
        <rFont val="Calibri"/>
        <family val="2"/>
        <charset val="238"/>
        <scheme val="minor"/>
      </rPr>
      <t xml:space="preserve"> </t>
    </r>
    <r>
      <rPr>
        <sz val="9"/>
        <rFont val="Calibri"/>
        <family val="2"/>
        <charset val="238"/>
        <scheme val="minor"/>
      </rPr>
      <t xml:space="preserve">finalna plast: polimer akrilne kompozitne plošče (kot npr. kerrock) deb.10 mm lepljene na MDF ploščo, zaobljeni vogali, nevidni stiki, barva po izboru arhitekta; kovinska nosilna podkonstrukcija, profil 40/40/3 mm, skupaj s  pritrdilnim materialom za montažo v strop.                                                                                                   </t>
    </r>
    <r>
      <rPr>
        <b/>
        <sz val="9"/>
        <rFont val="Calibri"/>
        <family val="2"/>
        <charset val="238"/>
        <scheme val="minor"/>
      </rPr>
      <t xml:space="preserve">nalepka na oblogi table: </t>
    </r>
    <r>
      <rPr>
        <sz val="9"/>
        <rFont val="Calibri"/>
        <family val="2"/>
        <charset val="238"/>
        <scheme val="minor"/>
      </rPr>
      <t>glej</t>
    </r>
    <r>
      <rPr>
        <b/>
        <sz val="9"/>
        <rFont val="Calibri"/>
        <family val="2"/>
        <charset val="238"/>
        <scheme val="minor"/>
      </rPr>
      <t xml:space="preserve"> </t>
    </r>
    <r>
      <rPr>
        <sz val="9"/>
        <rFont val="Calibri"/>
        <family val="2"/>
        <charset val="238"/>
        <scheme val="minor"/>
      </rPr>
      <t>opis</t>
    </r>
    <r>
      <rPr>
        <b/>
        <sz val="9"/>
        <rFont val="Calibri"/>
        <family val="2"/>
        <charset val="238"/>
        <scheme val="minor"/>
      </rPr>
      <t xml:space="preserve"> </t>
    </r>
    <r>
      <rPr>
        <sz val="9"/>
        <rFont val="Calibri"/>
        <family val="2"/>
        <charset val="238"/>
        <scheme val="minor"/>
      </rPr>
      <t>v postavki</t>
    </r>
    <r>
      <rPr>
        <b/>
        <sz val="9"/>
        <rFont val="Calibri"/>
        <family val="2"/>
        <charset val="238"/>
        <scheme val="minor"/>
      </rPr>
      <t xml:space="preserve"> NT_2 </t>
    </r>
    <r>
      <rPr>
        <sz val="9"/>
        <rFont val="Calibri"/>
        <family val="2"/>
        <charset val="238"/>
        <scheme val="minor"/>
      </rPr>
      <t>v poglavju</t>
    </r>
    <r>
      <rPr>
        <b/>
        <sz val="9"/>
        <rFont val="Calibri"/>
        <family val="2"/>
        <charset val="238"/>
        <scheme val="minor"/>
      </rPr>
      <t xml:space="preserve"> E. grafična oprema.                                                                                                                                                                                                                                                                            </t>
    </r>
    <r>
      <rPr>
        <sz val="9"/>
        <rFont val="Calibri"/>
        <family val="2"/>
        <charset val="238"/>
        <scheme val="minor"/>
      </rPr>
      <t xml:space="preserve">                                                                                    Tehnološki del informacijske table je prav tako v poglavju </t>
    </r>
    <r>
      <rPr>
        <b/>
        <sz val="9"/>
        <rFont val="Calibri"/>
        <family val="2"/>
        <charset val="238"/>
        <scheme val="minor"/>
      </rPr>
      <t xml:space="preserve">E. grafična oprema. </t>
    </r>
    <r>
      <rPr>
        <sz val="9"/>
        <rFont val="Calibri"/>
        <family val="2"/>
        <charset val="238"/>
        <scheme val="minor"/>
      </rPr>
      <t xml:space="preserve">(Opomba: Garancijski rok je 5 let od dneva prevzma.)  </t>
    </r>
    <r>
      <rPr>
        <b/>
        <sz val="9"/>
        <rFont val="Calibri"/>
        <family val="2"/>
        <charset val="238"/>
        <scheme val="minor"/>
      </rPr>
      <t xml:space="preserve">                                                           </t>
    </r>
    <r>
      <rPr>
        <sz val="9"/>
        <rFont val="Calibri"/>
        <family val="2"/>
        <charset val="238"/>
        <scheme val="minor"/>
      </rPr>
      <t xml:space="preserve">                             </t>
    </r>
  </si>
  <si>
    <r>
      <rPr>
        <b/>
        <sz val="9"/>
        <rFont val="Calibri"/>
        <family val="2"/>
        <charset val="238"/>
        <scheme val="minor"/>
      </rPr>
      <t xml:space="preserve">obloga točilnega pulta in strežna polica, po načrtu: </t>
    </r>
    <r>
      <rPr>
        <sz val="9"/>
        <rFont val="Calibri"/>
        <family val="2"/>
        <charset val="238"/>
        <scheme val="minor"/>
      </rPr>
      <t xml:space="preserve">Izdelava, dobava in montaža: </t>
    </r>
    <r>
      <rPr>
        <b/>
        <sz val="9"/>
        <rFont val="Calibri"/>
        <family val="2"/>
        <charset val="238"/>
        <scheme val="minor"/>
      </rPr>
      <t>fasada pulta in strežna polica</t>
    </r>
    <r>
      <rPr>
        <sz val="9"/>
        <rFont val="Calibri"/>
        <family val="2"/>
        <charset val="238"/>
        <scheme val="minor"/>
      </rPr>
      <t xml:space="preserve">: dim. 445+73x90 (80) cm, 334x45x35 in 661x29x35 cm, finalna plast: polimer akrilne kompozitne plošče (kot npr. kerrock) deb. 10 mm lepljene na MDF ploščo, zaobljeni vogali, nevidni stiki. Strežna polica je v dolžini 5,06 m oblikovana kot odprta polica z notranjo masko iz polimer akrilne kompozitne plošče (kot npr. kerrock), pritrjena na montažno steno, (glej detajlni načrt).  </t>
    </r>
    <r>
      <rPr>
        <b/>
        <sz val="9"/>
        <rFont val="Calibri"/>
        <family val="2"/>
        <charset val="238"/>
        <scheme val="minor"/>
      </rPr>
      <t>cokl</t>
    </r>
    <r>
      <rPr>
        <sz val="9"/>
        <rFont val="Calibri"/>
        <family val="2"/>
        <charset val="238"/>
        <scheme val="minor"/>
      </rPr>
      <t xml:space="preserve">: vodoodbojna vezana plošča, obojestransko obdelana z ultrapasom po izboru, (kot npr. MAXFUNDER). Zvezna osvetlitev z LED diodami po celotni dolžini (11,6 m1).
</t>
    </r>
    <r>
      <rPr>
        <b/>
        <sz val="9"/>
        <rFont val="Calibri"/>
        <family val="2"/>
        <charset val="238"/>
        <scheme val="minor"/>
      </rPr>
      <t>obloga pulta</t>
    </r>
    <r>
      <rPr>
        <sz val="9"/>
        <rFont val="Calibri"/>
        <family val="2"/>
        <charset val="238"/>
        <scheme val="minor"/>
      </rPr>
      <t xml:space="preserve">: dim. 447x70 cm, finalna plast: polimer akrilne kompozitne plošče (kot npr. kerrock) deb. 10 mm lepljene na MDF ploščo, zaobljeni vogali, nevidni stiki. (ni v sklopu kuhinjske tehnologije). (Opomba: Garancijski rok je 5 let od dneva prevzma.)
</t>
    </r>
  </si>
  <si>
    <r>
      <rPr>
        <b/>
        <sz val="9"/>
        <rFont val="Calibri"/>
        <family val="2"/>
        <charset val="238"/>
        <scheme val="minor"/>
      </rPr>
      <t>stenska obloga na podkonstrukciji, po načrtu: Iz</t>
    </r>
    <r>
      <rPr>
        <sz val="9"/>
        <rFont val="Calibri"/>
        <family val="2"/>
        <charset val="238"/>
        <scheme val="minor"/>
      </rPr>
      <t xml:space="preserve">delava, dobava in montaža obloge: dimenzija po shemi, cca. 37 m2: iz polimer akrilne kompozitne plošče (kot npr. kerrock) deb. 12 mm na MDF plošči, nevidno pritrjevanje na podkonstrukcijo; </t>
    </r>
    <r>
      <rPr>
        <b/>
        <sz val="9"/>
        <rFont val="Calibri"/>
        <family val="2"/>
        <charset val="238"/>
        <scheme val="minor"/>
      </rPr>
      <t>podkonstrukcija</t>
    </r>
    <r>
      <rPr>
        <sz val="9"/>
        <rFont val="Calibri"/>
        <family val="2"/>
        <charset val="238"/>
        <scheme val="minor"/>
      </rPr>
      <t xml:space="preserve">: vertikalni leseni moral 3x5 cm vijačeni v montažno steno z ojačano podkonstrukcijo, skupaj s pritrdilnim materialom. (Opomba: Garancijski rok je 5 let od dneva prevzma.)
</t>
    </r>
  </si>
  <si>
    <r>
      <rPr>
        <b/>
        <sz val="9"/>
        <rFont val="Calibri"/>
        <family val="2"/>
        <charset val="238"/>
        <scheme val="minor"/>
      </rPr>
      <t xml:space="preserve">odprta polica nad retopultom, po načrtu: </t>
    </r>
    <r>
      <rPr>
        <sz val="9"/>
        <rFont val="Calibri"/>
        <family val="2"/>
        <charset val="238"/>
        <scheme val="minor"/>
      </rPr>
      <t xml:space="preserve"> Izdelava, dobava in montaža odprte police: dim.300x33x68 cm, finalna plast: polimer akrilne kompozitne plošče (kot npr. kerrock) deb.10 mm lepljene na MDF ploščo, zaobljeni vogali, nevidni stiki, barva po izboru arhitekta.
</t>
    </r>
    <r>
      <rPr>
        <b/>
        <sz val="9"/>
        <rFont val="Calibri"/>
        <family val="2"/>
        <charset val="238"/>
        <scheme val="minor"/>
      </rPr>
      <t xml:space="preserve">notranja maska: </t>
    </r>
    <r>
      <rPr>
        <sz val="9"/>
        <rFont val="Calibri"/>
        <family val="2"/>
        <charset val="238"/>
        <scheme val="minor"/>
      </rPr>
      <t>polimer akrilne kompozitne plošče (kot npr. kerrock) deb.10 mm na 19 mm MDF plošči, kovinska nosilna podkonstrukcija, profil 40/40/3 mm, skupaj s  pritrdilnim materialom za montažo v montažno steno. Polica iz kaljenega stekla po celi dolžini. Zvezna osvetlitev z LED diodami v notranjosti po celotni dolžini (3,0 m1). (Opomba: Garancijski rok je 5 let od dneva prevzma.)</t>
    </r>
  </si>
  <si>
    <r>
      <rPr>
        <b/>
        <sz val="9"/>
        <rFont val="Calibri"/>
        <family val="2"/>
        <charset val="238"/>
        <scheme val="minor"/>
      </rPr>
      <t xml:space="preserve">izdajni pult proti terasi, obloga, po načrtu: </t>
    </r>
    <r>
      <rPr>
        <sz val="9"/>
        <rFont val="Calibri"/>
        <family val="2"/>
        <charset val="238"/>
        <scheme val="minor"/>
      </rPr>
      <t xml:space="preserve">Izdelava, dobava in montaža obloge pulta: </t>
    </r>
    <r>
      <rPr>
        <b/>
        <sz val="9"/>
        <rFont val="Calibri"/>
        <family val="2"/>
        <charset val="238"/>
        <scheme val="minor"/>
      </rPr>
      <t>fasada pulta in strežna polica:</t>
    </r>
    <r>
      <rPr>
        <sz val="9"/>
        <rFont val="Calibri"/>
        <family val="2"/>
        <charset val="238"/>
        <scheme val="minor"/>
      </rPr>
      <t xml:space="preserve"> dim. 3760/1070 (820) mm in 710/820 mm, finalna plast: polimer akrilne kompozitne plošče (kot npr. kerrock) deb. 10 mm lepljene na MDF ploščo, zaobljeni nevidni stiki. </t>
    </r>
    <r>
      <rPr>
        <b/>
        <sz val="9"/>
        <rFont val="Calibri"/>
        <family val="2"/>
        <charset val="238"/>
        <scheme val="minor"/>
      </rPr>
      <t>cokl</t>
    </r>
    <r>
      <rPr>
        <sz val="9"/>
        <rFont val="Calibri"/>
        <family val="2"/>
        <charset val="238"/>
        <scheme val="minor"/>
      </rPr>
      <t xml:space="preserve">: vodoodbojna vezana plošča, obojestransko obdelana z ultrapasom po izboru, (kot npr. MAXFUNDER).
</t>
    </r>
    <r>
      <rPr>
        <b/>
        <sz val="9"/>
        <rFont val="Calibri"/>
        <family val="2"/>
        <charset val="238"/>
        <scheme val="minor"/>
      </rPr>
      <t>obloga pulta</t>
    </r>
    <r>
      <rPr>
        <sz val="9"/>
        <rFont val="Calibri"/>
        <family val="2"/>
        <charset val="238"/>
        <scheme val="minor"/>
      </rPr>
      <t>: dim. 69x375 cm, finalna plast: polimer akrilne kompozitne plošče (kot npr. kerrock) deb. 10 mm lepljene na MDF ploščo, zaobljeni nevidni stiki. (ni v sklopu kuhinjske tehnologije) (Opomba - natančnejši opis je razviden v načrtu notranje opreme). (Opomba: Garancijski rok je 5 let od dneva prevzma.)</t>
    </r>
  </si>
  <si>
    <r>
      <rPr>
        <b/>
        <sz val="9"/>
        <rFont val="Calibri"/>
        <family val="2"/>
        <charset val="238"/>
        <scheme val="minor"/>
      </rPr>
      <t>notranje garderobne omarice, po načrtu:</t>
    </r>
    <r>
      <rPr>
        <sz val="9"/>
        <rFont val="Calibri"/>
        <family val="2"/>
        <charset val="238"/>
        <scheme val="minor"/>
      </rPr>
      <t xml:space="preserve"> Izdelava, dobava in montaža notranjih garderobnih omaric za obiskovalce: omarice velikosti  40/50/200 cm so po vertikali deljene na dve celoti, ki so po V in H smeri med seboj spojene v različne številčne enote; skupaj 95 dvojnih omaric za 190 celot; 9 od 95 omaric ima prostor za kontrolno enoto. Omarice postavljena na teleskopske RF noge in med seboj spojene z vijačenimi spoji iz sintranih Rf vijakov. Obdelano v barvi in tonu po izbiri arhitekta. Izdelane in opremljene so po sledečih segmentih (Opomba - natančnejši opis je razviden v načrtu notranje opreme). (Opomba: Garancijski rok je 5 let od dneva prevzma.)</t>
    </r>
  </si>
  <si>
    <r>
      <rPr>
        <b/>
        <sz val="9"/>
        <color indexed="8"/>
        <rFont val="Calibri"/>
        <family val="2"/>
        <charset val="238"/>
        <scheme val="minor"/>
      </rPr>
      <t xml:space="preserve">sistem zaklepanja omaric, (nabava, dobava in montaža): </t>
    </r>
    <r>
      <rPr>
        <sz val="9"/>
        <color indexed="8"/>
        <rFont val="Calibri"/>
        <family val="2"/>
        <charset val="238"/>
        <scheme val="minor"/>
      </rPr>
      <t xml:space="preserve">Električne ključavnice za garderobne omarice iz postavke </t>
    </r>
    <r>
      <rPr>
        <b/>
        <sz val="9"/>
        <color indexed="8"/>
        <rFont val="Calibri"/>
        <family val="2"/>
        <charset val="238"/>
        <scheme val="minor"/>
      </rPr>
      <t>gard</t>
    </r>
    <r>
      <rPr>
        <sz val="9"/>
        <color indexed="8"/>
        <rFont val="Calibri"/>
        <family val="2"/>
        <charset val="238"/>
        <scheme val="minor"/>
      </rPr>
      <t xml:space="preserve"> s sistemom zaklepanja na dotik, s pripadajočo programsko  opremo,</t>
    </r>
    <r>
      <rPr>
        <sz val="9"/>
        <rFont val="Calibri"/>
        <family val="2"/>
        <charset val="238"/>
        <scheme val="minor"/>
      </rPr>
      <t xml:space="preserve"> po sledečih segmentih: (Opomba: Garancijski rok je 5 let od dneva prevzma.)</t>
    </r>
  </si>
  <si>
    <r>
      <rPr>
        <b/>
        <sz val="9"/>
        <rFont val="Calibri"/>
        <family val="2"/>
        <charset val="238"/>
        <scheme val="minor"/>
      </rPr>
      <t xml:space="preserve">odlagalni pult za sušenje, po načrtu: </t>
    </r>
    <r>
      <rPr>
        <sz val="9"/>
        <rFont val="Calibri"/>
        <family val="2"/>
        <charset val="238"/>
        <scheme val="minor"/>
      </rPr>
      <t>Izdelava, dobava in montaža:</t>
    </r>
    <r>
      <rPr>
        <b/>
        <sz val="9"/>
        <rFont val="Calibri"/>
        <family val="2"/>
        <charset val="238"/>
        <scheme val="minor"/>
      </rPr>
      <t xml:space="preserve"> </t>
    </r>
    <r>
      <rPr>
        <sz val="9"/>
        <rFont val="Calibri"/>
        <family val="2"/>
        <charset val="238"/>
        <scheme val="minor"/>
      </rPr>
      <t>Odprta viseča omarica dim. 415x25x25 cm, z vmesnimi rebri, okvir in hrbet, deb. 12 mm: iz polimer akrilne kompozitne plošče (kot npr. kerrock), zaobljeni nevidni stiki; z izrezi za sušilnike fi 7 cm, skupaj s  pritrdilnim materialom za montažo v montažno steno, 5 kljukic (nerjaveče jeklo) masivne izvedbe za obešanje, dvoroge, pritrjene na polico s podnje strani. (Opomba: Garancijski rok je 5 let od dneva prevzma.)</t>
    </r>
  </si>
  <si>
    <r>
      <rPr>
        <b/>
        <sz val="9"/>
        <rFont val="Calibri"/>
        <family val="2"/>
        <charset val="238"/>
        <scheme val="minor"/>
      </rPr>
      <t xml:space="preserve">nizek odlagalni pult za sušenje, po načrtu: </t>
    </r>
    <r>
      <rPr>
        <sz val="9"/>
        <rFont val="Calibri"/>
        <family val="2"/>
        <charset val="238"/>
        <scheme val="minor"/>
      </rPr>
      <t>Izdelava, dobava in montaža: Odprta viseča omarica dim. 322x15x25 cm z vmesnimi rebri; okvir in hrbet, deb. 12 mm: iz polimer akrilne kompozitne plošče (kot npr. kerrock), zaobljeni nevidni stiki; z izrezi za sušilnike fi 7 cm, skupaj s  pritrdilnim materialom za montažo v montažno steno; 4 kljukice (nerjaveče jeklo) masivne izvedbe za obešanje, dvoroge, pritrjene na polico s podnje strani. (Opomba: Garancijski rok je 5 let od dneva prevzma.)</t>
    </r>
  </si>
  <si>
    <r>
      <rPr>
        <b/>
        <sz val="9"/>
        <rFont val="Calibri"/>
        <family val="2"/>
        <charset val="238"/>
        <scheme val="minor"/>
      </rPr>
      <t xml:space="preserve">klop pod odlagalnim pultom za sušenje, po načrtu: </t>
    </r>
    <r>
      <rPr>
        <sz val="9"/>
        <rFont val="Calibri"/>
        <family val="2"/>
        <charset val="238"/>
        <scheme val="minor"/>
      </rPr>
      <t>Izdelava, dobava in montaža: Klop dim. 205x45x42 cm izdelana iz vodoodbojne vezane plošče d=38 mm, obojestransko obdelane z ultrapasom po izboru, (kot npr. MAXFUNDER), s hrbtno ojačitvijo, sedalo iz profilirane polimer akrilne kompozitne plošče (kot npr. kerrock) deb. 12 mm, nevidno pritrjevanje na podkonstrukcijo, glej detajl na risbi 2.03. (Opomba: Garancijski rok je 5 let od dneva prevzma.)</t>
    </r>
  </si>
  <si>
    <r>
      <rPr>
        <b/>
        <sz val="9"/>
        <rFont val="Calibri"/>
        <family val="2"/>
        <charset val="238"/>
        <scheme val="minor"/>
      </rPr>
      <t xml:space="preserve">stenska vitrina, po načrtu:  </t>
    </r>
    <r>
      <rPr>
        <sz val="9"/>
        <rFont val="Calibri"/>
        <family val="2"/>
        <charset val="238"/>
        <scheme val="minor"/>
      </rPr>
      <t xml:space="preserve">Izdelava, dobava in montaža vitrine:  vitrina dim. 256x118x10 cm v skolpu obloge komunikacijskega jedra; </t>
    </r>
    <r>
      <rPr>
        <b/>
        <sz val="9"/>
        <rFont val="Calibri"/>
        <family val="2"/>
        <charset val="238"/>
        <scheme val="minor"/>
      </rPr>
      <t>okvir vitrine:</t>
    </r>
    <r>
      <rPr>
        <sz val="9"/>
        <rFont val="Calibri"/>
        <family val="2"/>
        <charset val="238"/>
        <scheme val="minor"/>
      </rPr>
      <t xml:space="preserve"> dim. 256x118x10 cm, iz polimer akrilne kompozitne plošče (kot npr. kerrock) deb. 12 mm, zaobljeni vogali, polirani nevidni stiki; 
</t>
    </r>
    <r>
      <rPr>
        <b/>
        <sz val="9"/>
        <rFont val="Calibri"/>
        <family val="2"/>
        <charset val="238"/>
        <scheme val="minor"/>
      </rPr>
      <t>hrbet:</t>
    </r>
    <r>
      <rPr>
        <sz val="9"/>
        <rFont val="Calibri"/>
        <family val="2"/>
        <charset val="238"/>
        <scheme val="minor"/>
      </rPr>
      <t xml:space="preserve"> finalna plast: kaširana s pločevino prašno barvana z mat barvo po RAL, na 19 mm MDF plošči
</t>
    </r>
    <r>
      <rPr>
        <b/>
        <sz val="9"/>
        <rFont val="Calibri"/>
        <family val="2"/>
        <charset val="238"/>
        <scheme val="minor"/>
      </rPr>
      <t>drsna vratca:</t>
    </r>
    <r>
      <rPr>
        <sz val="9"/>
        <rFont val="Calibri"/>
        <family val="2"/>
        <charset val="238"/>
        <scheme val="minor"/>
      </rPr>
      <t xml:space="preserve"> kaljeno steklo 4 mm, 2x dim.985/720 mm, zgornja in spodnja stranica z alu profilom za steklo z dvema utoroma, vitrina se zaklepa. Skupaj s podkonstruckijo in pritrdilnim materialom. Nevidno pritrjena na podkonstrukcijo. (Opomba: v vitrino se s pomočjo magnetkov pritrjujejo papirnati listi z različno vsebino.) (Opomba: Garancijski rok je 5 let od dneva prevzma.)</t>
    </r>
  </si>
  <si>
    <t xml:space="preserve">OKVIR OGRAJE S POLNILOM: Nabava in montaža tipske, v celoti FR ograje poljubnega proizvajalca, kot npr.: Carlstahl, oz. Jakob Webnet colour ali tehnično enakovredno: ograja je sestavljena iz tipiziranih elementov (kotniki ra ročaj: 50/70/8, pločati elementi: 8 mm, povezni spojni elementi (d=10 mm), ki tvorijo nosilni okvir (cca: 180/190 cm) v katerega se preko navojnikov (pritrdilnih čepov) vloži nerjaveče RF pletivo, ki je napeto na okvir ograjnega panela. Inox in mreža v celoti RAL  barvano po izbiri arhitekta. Finalno sestavljena ograjna polnila so sidrana preko inox stojk (8 mm) (Opomba: Garancijski rok je 5 let od dneva prevzma).  </t>
  </si>
  <si>
    <t>SIDRA in VODILA: Finalno sestavljena ograjna polnila so sidrana preko inox stojk - na finalno podlago in skrita z rozetami (Opomba: Garancijski rok je 5 let od dneva prevzma.)</t>
  </si>
  <si>
    <r>
      <rPr>
        <b/>
        <sz val="10"/>
        <rFont val="Calibri"/>
        <family val="2"/>
        <charset val="238"/>
        <scheme val="minor"/>
      </rPr>
      <t>bazensko dvigalo, pomično, po izboru:</t>
    </r>
    <r>
      <rPr>
        <sz val="10"/>
        <rFont val="Calibri"/>
        <family val="2"/>
        <charset val="238"/>
        <scheme val="minor"/>
      </rPr>
      <t xml:space="preserve"> bazensko dvigalo na kolesih, iz inoxa, obrat za 360 stopinj, nosilnost do 135 kg, polnjenje na baterije, višina dviga 1880 mm, dolžina ročice 1300 mm, kot npr. dvigalo HM 3200 proizvajalca HANDI MOVE. (Nabava, dobava in montaža.) (Opomba: Garancijski rok je 5 let od dneva prevzma.)</t>
    </r>
  </si>
  <si>
    <r>
      <t xml:space="preserve">Čistilec z mikroprocesorskim krmiljenjem, sestavljen iz čistilca, brezžičnega pilota in vozička: </t>
    </r>
    <r>
      <rPr>
        <sz val="9"/>
        <rFont val="Calibri"/>
        <family val="2"/>
        <charset val="238"/>
        <scheme val="minor"/>
      </rPr>
      <t>Čistilec skladen s CE standardi, sesalna širina 700 mm, 12 filtrirnih vložkov 50/100 my, 8,6 m2 filtrirne površine, 2 hitro vrteči ščetki, 40 m plavajočega kabla, pretok črpalke 1200 l/min, nadzor vlažnosti v pogonu in črpalki, samodejni dvig iz gladine (zračne komore),  nazivna moč P1 800 W, operativna napetost&lt;30VDC  Brezžični pilot - Zaščiten proti poškropljenju. Zamik časovnega delovanja (autotimer).  Aluminijski transportni voziček. Kontrolna omarica s pokrovom.  
Boben za kabel: 10 m napajalnega kabla, LCD prikaz funkcije, operacije in servisa, Indikator časa delovanja in stanja čiščenja, trije samodejni čistilni programi za bazene pravokotne in proste oblike, varovalo pred suhim tekom;  Dodatna oprema: 60 m plavajočega kabla, Set rolerjev za delovanje na foliji  (Nabava, dobava in montaža.)  (Opomba: Garancijski rok je 5 let od dneva prevzema.)</t>
    </r>
  </si>
  <si>
    <r>
      <rPr>
        <b/>
        <sz val="9"/>
        <rFont val="Calibri"/>
        <family val="2"/>
        <charset val="238"/>
        <scheme val="minor"/>
      </rPr>
      <t xml:space="preserve">visokotlačni čistilec, po izboru: </t>
    </r>
    <r>
      <rPr>
        <sz val="9"/>
        <rFont val="Calibri"/>
        <family val="2"/>
        <charset val="238"/>
        <scheme val="minor"/>
      </rPr>
      <t>visokotlačni profesionalni čistilec z gretjem vode, pokončni; Napetost 230V/ 50Hz; Moč motorja 2,7 kw; 
Oprema: visokotlačna cev na kolutu dolžine 15 m, pištola, trojna šoba.  Pretok vode 450 l/h. Pritisk vode 150 bar. Temp. vode do max 80 stopinj. Teža 74,0 kg. Maksimalna temperatura vode 80 stopinj. Poraba goriva 2,4 l/h (Nabava, dobava in montaža.)  (Opomba: Garancijski rok je 5 let od dneva prevzema.)</t>
    </r>
  </si>
  <si>
    <r>
      <rPr>
        <b/>
        <sz val="9"/>
        <rFont val="Calibri"/>
        <family val="2"/>
        <charset val="238"/>
        <scheme val="minor"/>
      </rPr>
      <t xml:space="preserve">semafor za vaterpolo, po izboru:  </t>
    </r>
    <r>
      <rPr>
        <sz val="9"/>
        <rFont val="Calibri"/>
        <family val="2"/>
        <charset val="238"/>
        <scheme val="minor"/>
      </rPr>
      <t xml:space="preserve">semafor za vaterpolo primeren za zunanjo uporabo, 70x31x11 cm, višina znakov, 9 cm, vidljivost 35 m, teža 8 kg, LED displej, skupaj z ožičenjem in napajanjem; kot npr. W-TOP proizvajalca STRAMATEL. (Nabava, dobava in montaža.) (Opomba: Garancijski rok je 5 let od dneva prevzema.) </t>
    </r>
  </si>
  <si>
    <r>
      <rPr>
        <b/>
        <sz val="9"/>
        <rFont val="Calibri"/>
        <family val="2"/>
        <charset val="238"/>
        <scheme val="minor"/>
      </rPr>
      <t xml:space="preserve">časovni semafor za vaterpolo, komplet, po izboru:  </t>
    </r>
    <r>
      <rPr>
        <sz val="9"/>
        <rFont val="Calibri"/>
        <family val="2"/>
        <charset val="238"/>
        <scheme val="minor"/>
      </rPr>
      <t>odštevalnik časa        (30 sek), primeren za zunanjo uporabo, dim. 500x300x65 mm, višina številk 25 cm, teža cca 2x2 kg, 2 digitalna zaslona, skupaj z ožičenjem in napajanjem, v kompletu sta dva semaforja; kot npr. SC30 proizvajalca STRAMATEL. (Nabava, dobava in montaža.)   (Opomba: Garancijski rok je 5 let od dneva prevzema.)</t>
    </r>
  </si>
  <si>
    <r>
      <rPr>
        <b/>
        <sz val="9"/>
        <rFont val="Calibri"/>
        <family val="2"/>
        <charset val="238"/>
        <scheme val="minor"/>
      </rPr>
      <t xml:space="preserve">plavalna ura za trening, po izboru: </t>
    </r>
    <r>
      <rPr>
        <sz val="9"/>
        <rFont val="Calibri"/>
        <family val="2"/>
        <charset val="238"/>
        <scheme val="minor"/>
      </rPr>
      <t>za zunanjo uporabo; aluminijasto ohišje, maska iz pleksi stekla; velikosti: 67 x 67 cm, električni motor (24) z 20 m kabla; križna kazalca v 4-barvah, rotacija na 60 sekund, primerna za stalno uporabo; transformator; skupaj z ožičenjem in napajanjem; kot npr. prima super training clock, proizvajalca EPSAN. (Nabava, dobava in montaža.) (Opomba: Garancijski rok je 5 let od dneva prevzema.)</t>
    </r>
  </si>
  <si>
    <r>
      <rPr>
        <b/>
        <sz val="9"/>
        <rFont val="Calibri"/>
        <family val="2"/>
        <charset val="238"/>
        <scheme val="minor"/>
      </rPr>
      <t>koš za ločeno zbiranje odpadkov, po izboru:</t>
    </r>
    <r>
      <rPr>
        <sz val="9"/>
        <rFont val="Calibri"/>
        <family val="2"/>
        <charset val="238"/>
        <scheme val="minor"/>
      </rPr>
      <t xml:space="preserve"> dim. Φ 50x90 cm, iz jeklene pločevine, z dodatno vgrajenim pepelnikom, z notranjimi pregradnimi stenami, skupaj s temeljenjem in sidranjem v tla. Pozicije označene na tlorisu pritličja (1x na vstopni ploščadi, 8x na zelenicah).
</t>
    </r>
    <r>
      <rPr>
        <b/>
        <sz val="9"/>
        <rFont val="Calibri"/>
        <family val="2"/>
        <charset val="238"/>
        <scheme val="minor"/>
      </rPr>
      <t>Material:</t>
    </r>
    <r>
      <rPr>
        <sz val="9"/>
        <rFont val="Calibri"/>
        <family val="2"/>
        <charset val="238"/>
        <scheme val="minor"/>
      </rPr>
      <t xml:space="preserve"> vsi jekleni deli so vroče cinkani in prašno barvani po RAL, barva po izboru arhitekta, pokrov in podnožje iz inoxa, skupaj s pritrdilnim materialom;
</t>
    </r>
    <r>
      <rPr>
        <b/>
        <sz val="9"/>
        <rFont val="Calibri"/>
        <family val="2"/>
        <charset val="238"/>
        <scheme val="minor"/>
      </rPr>
      <t>volumen:</t>
    </r>
    <r>
      <rPr>
        <sz val="9"/>
        <rFont val="Calibri"/>
        <family val="2"/>
        <charset val="238"/>
        <scheme val="minor"/>
      </rPr>
      <t xml:space="preserve"> 3 x 38 L, z možostjo sidranja v utrjeno površino, s ključavnico; med posameznimi odpadki ima koš vgrajene pregradne stene;
</t>
    </r>
    <r>
      <rPr>
        <b/>
        <sz val="9"/>
        <rFont val="Calibri"/>
        <family val="2"/>
        <charset val="238"/>
        <scheme val="minor"/>
      </rPr>
      <t>različni napisi:</t>
    </r>
    <r>
      <rPr>
        <sz val="9"/>
        <rFont val="Calibri"/>
        <family val="2"/>
        <charset val="238"/>
        <scheme val="minor"/>
      </rPr>
      <t xml:space="preserve"> PAPIR, PLASTIKA, OSTALI ODPADKI, BIOLOŠKI ODPADKI, EMBALAŽA, STEKLO,...Kot npr. koš 100490 proizvajalca EKI KRANJ. (Nabava, dobava in montaža.) (Opomba: Garancijski rok je 5 let od dneva prevzema.)</t>
    </r>
  </si>
  <si>
    <t>18.</t>
  </si>
  <si>
    <t>zaščitna očala</t>
  </si>
  <si>
    <t>zaščitne vrtne rokavice</t>
  </si>
  <si>
    <t>19.</t>
  </si>
  <si>
    <t>20.</t>
  </si>
  <si>
    <t>21.</t>
  </si>
  <si>
    <t>22.</t>
  </si>
  <si>
    <t>23.</t>
  </si>
  <si>
    <t>24.</t>
  </si>
  <si>
    <r>
      <rPr>
        <b/>
        <sz val="9"/>
        <rFont val="Calibri"/>
        <family val="2"/>
        <charset val="238"/>
        <scheme val="minor"/>
      </rPr>
      <t>garnitura za zalivanje z navijalcem, po izboru:</t>
    </r>
    <r>
      <rPr>
        <sz val="9"/>
        <rFont val="Calibri"/>
        <family val="2"/>
        <charset val="238"/>
        <scheme val="minor"/>
      </rPr>
      <t xml:space="preserve"> Voziček s cevjo dolžine 60 m, 1/2", z nerjavnim aluminijastim obročem, na kolesih, komplet spojk z brizgalko, z ročnim ventilom za reguliranje pretoka in tlaka vode za varčno zalivanje; skupaj z nastavkom za zalivanje trave: zalivalnik s turbinskim pogonom, do 450 m2, dvoconsko zalivanje, nastavljiv kot zalivanja 25 – 360 0, na stojalu, domet pršenja 10-24m.  (Nabava in dobava.)</t>
    </r>
  </si>
  <si>
    <t>11a.</t>
  </si>
  <si>
    <t>ZAS</t>
  </si>
  <si>
    <r>
      <rPr>
        <b/>
        <sz val="10"/>
        <rFont val="Calibri"/>
        <family val="2"/>
        <charset val="238"/>
        <scheme val="minor"/>
      </rPr>
      <t>podstavek za bazensko dvigalo:</t>
    </r>
    <r>
      <rPr>
        <sz val="10"/>
        <rFont val="Calibri"/>
        <family val="2"/>
        <charset val="238"/>
        <scheme val="minor"/>
      </rPr>
      <t xml:space="preserve"> inox cev vgrajena v tlak obbazenske ploščadi. Kadar dvigalo ni v uporabi, je cev zaprta z zatesnjenim plastičnim pokrovom v ravnini tlaka ob obazenu. Skupaj z delom in materialom za vgradnjo. (Nabava, dobava in montaža.) (Opomba: Garancijski rok je 5 let od dneva prevzema.)</t>
    </r>
  </si>
  <si>
    <r>
      <rPr>
        <b/>
        <sz val="10"/>
        <rFont val="Calibri"/>
        <family val="2"/>
        <charset val="238"/>
        <scheme val="minor"/>
      </rPr>
      <t>drogovi za zastave:</t>
    </r>
    <r>
      <rPr>
        <sz val="10"/>
        <rFont val="Calibri"/>
        <family val="2"/>
        <charset val="238"/>
        <scheme val="minor"/>
      </rPr>
      <t xml:space="preserve"> Dobava in montaža droga za zastavo izdelanega iz ALU cevi premera 80 mm, standardno strukturno prašno barvan, barva po izboru, z vodoravnim vpenjanjem (skladno s protokolom), drog višine 6.0 m, vrtljiv okoli svoje osi, samodvigajoč, vključno z jeklenim sidrom za betoniranje v zemljo in ozemljitvijo. Sistem za mornarsko pripenjanje zastave.
Vključno s temelji: betoniranje a.b. temeljev zastav dim: 60/60/70cm, betonom odpornim na zmrzovanje in tajanje C25/30,XC4,XF3,Cl 0,2,Dmax32,S4,PV1, s pripravo in vsemi transporti. (Opomba: Garancijski rok je 5 let od dneva prevzema.)</t>
    </r>
  </si>
  <si>
    <t xml:space="preserve">Ravnikar Potokar arhitekturni biro d.o.o., Ljubljana
Rimska cesta 8, Ljubljana
</t>
  </si>
  <si>
    <r>
      <rPr>
        <b/>
        <sz val="9"/>
        <rFont val="Calibri"/>
        <family val="2"/>
        <charset val="238"/>
        <scheme val="minor"/>
      </rPr>
      <t xml:space="preserve">voziček in navijalec bazenske folije, po izboru: </t>
    </r>
    <r>
      <rPr>
        <sz val="9"/>
        <rFont val="Calibri"/>
        <family val="2"/>
        <charset val="238"/>
        <scheme val="minor"/>
      </rPr>
      <t xml:space="preserve"> šir. 5,5 m, nosilnosti cca. 280 kg, z INOX nosilci in navijalno cevjo za navijanje termo pokrival, opremljen s kolesi, ki omogočajo transport stran od bazena.  (Nabava, dobava in montaža.)</t>
    </r>
  </si>
  <si>
    <r>
      <rPr>
        <b/>
        <sz val="9"/>
        <rFont val="Calibri"/>
        <family val="2"/>
        <charset val="238"/>
        <scheme val="minor"/>
      </rPr>
      <t>motorna kosa, po izboru:</t>
    </r>
    <r>
      <rPr>
        <sz val="9"/>
        <rFont val="Calibri"/>
        <family val="2"/>
        <charset val="238"/>
        <scheme val="minor"/>
      </rPr>
      <t xml:space="preserve"> Motorna kosa z možnimi nastavki za robljenje, dolga pogonska gred, kotni prenos 35o Low vib sistem za blaženje tresljajev, oprtnik, motor 2,1kW, 45,7 cm3; 8,5kg, rezervoar goriva 0,9l, max moč pri 9000 o/min, standardna kosilna glava, nož za travo; dobavljeno </t>
    </r>
    <r>
      <rPr>
        <b/>
        <sz val="9"/>
        <rFont val="Calibri"/>
        <family val="2"/>
        <charset val="238"/>
        <scheme val="minor"/>
      </rPr>
      <t>skupaj s priključki</t>
    </r>
    <r>
      <rPr>
        <sz val="9"/>
        <rFont val="Calibri"/>
        <family val="2"/>
        <charset val="238"/>
        <scheme val="minor"/>
      </rPr>
      <t>:- robilnik, škarje za živo mejo; kot npr. kosa Husquarna 545rxt.  (Nabava in dobava.)</t>
    </r>
  </si>
  <si>
    <r>
      <rPr>
        <b/>
        <sz val="9"/>
        <rFont val="Calibri"/>
        <family val="2"/>
        <charset val="238"/>
        <scheme val="minor"/>
      </rPr>
      <t>MOTORNE ŠKARJE ZA ŽIVO MEJO, po izboru:</t>
    </r>
    <r>
      <rPr>
        <sz val="9"/>
        <rFont val="Calibri"/>
        <family val="2"/>
        <charset val="238"/>
        <scheme val="minor"/>
      </rPr>
      <t xml:space="preserve"> prostornina motorja 24,5 cm³, moč 0,7 kW, širina reza 73,5 cm, teža 6,3 kg, ergonomska oblika, blaženje tresljajev, kot npr. proizvod Husquarna 325HD75x. (Nabava in dobava.)</t>
    </r>
  </si>
  <si>
    <r>
      <rPr>
        <b/>
        <sz val="9"/>
        <rFont val="Calibri"/>
        <family val="2"/>
        <charset val="238"/>
        <scheme val="minor"/>
      </rPr>
      <t>dodatna cev za zalivanje, po izboru:</t>
    </r>
    <r>
      <rPr>
        <sz val="9"/>
        <rFont val="Calibri"/>
        <family val="2"/>
        <charset val="238"/>
        <scheme val="minor"/>
      </rPr>
      <t xml:space="preserve"> cev dolžine 30 m, 1/2", s sklopko za enostavno podaljševanje cevi. (Nabava in dobava.)</t>
    </r>
  </si>
  <si>
    <r>
      <rPr>
        <b/>
        <sz val="9"/>
        <rFont val="Calibri"/>
        <family val="2"/>
        <charset val="238"/>
        <scheme val="minor"/>
      </rPr>
      <t xml:space="preserve">ENOROČNE VRTNE ŠKARJE, po izboru: </t>
    </r>
    <r>
      <rPr>
        <sz val="9"/>
        <rFont val="Calibri"/>
        <family val="2"/>
        <charset val="238"/>
        <scheme val="minor"/>
      </rPr>
      <t>kot na primer enoročne škarje Felco 2. (Nabava in dobava.)</t>
    </r>
  </si>
  <si>
    <r>
      <rPr>
        <b/>
        <sz val="9"/>
        <rFont val="Calibri"/>
        <family val="2"/>
        <charset val="238"/>
        <scheme val="minor"/>
      </rPr>
      <t xml:space="preserve">DVOROČNE VRTNE ŠKARJE, po izboru: </t>
    </r>
    <r>
      <rPr>
        <sz val="9"/>
        <rFont val="Calibri"/>
        <family val="2"/>
        <charset val="238"/>
        <scheme val="minor"/>
      </rPr>
      <t>kot na primer dvoročne škarje Felco 200C-50. (Nabava in dobava.)</t>
    </r>
  </si>
  <si>
    <r>
      <rPr>
        <b/>
        <sz val="9"/>
        <rFont val="Calibri"/>
        <family val="2"/>
        <charset val="238"/>
        <scheme val="minor"/>
      </rPr>
      <t xml:space="preserve">DVOROČNE ŠKARJE za živo mejo, po izboru: </t>
    </r>
    <r>
      <rPr>
        <sz val="9"/>
        <rFont val="Calibri"/>
        <family val="2"/>
        <charset val="238"/>
        <scheme val="minor"/>
      </rPr>
      <t>kot na primer dvoročne škarje Fiskars Power Gear HS92. (Nabava in dobava.)</t>
    </r>
  </si>
  <si>
    <r>
      <t xml:space="preserve">Rahljalnik zelenic, po izboru:  </t>
    </r>
    <r>
      <rPr>
        <sz val="9"/>
        <rFont val="Calibri"/>
        <family val="2"/>
        <charset val="238"/>
        <scheme val="minor"/>
      </rPr>
      <t>Rahljalnik in prezračevalnik zelenic; za rahljanje in prezračevanje trate (vertikuliranje), odstranjevanje mahu, plevela, odmrlih trav, brez uporabe kemičnih substratov. Tehnični podatki: - moč: 2.5KW; - gorivo: 95 ali 98 oktanski bencin; - širina rahljanja: 40cm; glasnost: 90dB; višina (globina rahljanja): nastavljiva (5 stopenj); zbirni koš: cca. 70l; teža 30 kg. Kot npr. rahljalnik proizvajalca AL-KO. (Nabava in montaža.)</t>
    </r>
  </si>
  <si>
    <r>
      <rPr>
        <b/>
        <sz val="9"/>
        <rFont val="Calibri"/>
        <family val="2"/>
        <charset val="238"/>
        <scheme val="minor"/>
      </rPr>
      <t>Kabel</t>
    </r>
    <r>
      <rPr>
        <sz val="9"/>
        <rFont val="Calibri"/>
        <family val="2"/>
        <charset val="238"/>
        <scheme val="minor"/>
      </rPr>
      <t xml:space="preserve"> UTP cat6 (4x2x24AWG mm2), s polaganjem</t>
    </r>
  </si>
  <si>
    <r>
      <rPr>
        <b/>
        <sz val="9"/>
        <rFont val="Calibri"/>
        <family val="2"/>
        <charset val="238"/>
        <scheme val="minor"/>
      </rPr>
      <t xml:space="preserve">Označevalni napis za servisne prostore; </t>
    </r>
    <r>
      <rPr>
        <sz val="9"/>
        <rFont val="Calibri"/>
        <family val="2"/>
        <charset val="238"/>
        <scheme val="minor"/>
      </rPr>
      <t>glej opis: ON, velikost napisa:  45/12 cm, pozicije: klet (12x), pritličje (25x), zunanje sanitarije (6x)</t>
    </r>
  </si>
  <si>
    <r>
      <rPr>
        <b/>
        <sz val="9"/>
        <rFont val="Calibri"/>
        <family val="2"/>
        <charset val="238"/>
        <scheme val="minor"/>
      </rPr>
      <t>ZASTAVE; Opis zvedbe</t>
    </r>
    <r>
      <rPr>
        <sz val="9"/>
        <rFont val="Calibri"/>
        <family val="2"/>
        <charset val="238"/>
        <scheme val="minor"/>
      </rPr>
      <t>: grafična priprava, šivanje iz poliestra »bandera« ojačane na robovih. izvedba tiska,  (HD tisk) in namestitev zastav dimenzij 80/300cm, po predlogi oblikovalca.
Material: gosto tkana 100% poliesterska mreža 100g/m2, primerna za HD tisk. (Izdelava, dobava in montaža.)</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</si>
</sst>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quot;SIT&quot;_-;\-* #,##0.00\ &quot;SIT&quot;_-;_-* &quot;-&quot;??\ &quot;SIT&quot;_-;_-@_-"/>
    <numFmt numFmtId="165" formatCode="#,##0.00\ [$€-1]"/>
  </numFmts>
  <fonts count="34" x14ac:knownFonts="1">
    <font>
      <sz val="10"/>
      <name val="Arial"/>
      <charset val="238"/>
    </font>
    <font>
      <sz val="10"/>
      <name val="Arial"/>
      <family val="2"/>
      <charset val="238"/>
    </font>
    <font>
      <sz val="10"/>
      <name val="Arial"/>
      <family val="2"/>
      <charset val="238"/>
    </font>
    <font>
      <sz val="10"/>
      <color theme="1"/>
      <name val="Cambria"/>
      <family val="1"/>
      <charset val="238"/>
    </font>
    <font>
      <sz val="10"/>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b/>
      <sz val="9"/>
      <color rgb="FFFF0000"/>
      <name val="Calibri"/>
      <family val="2"/>
      <charset val="238"/>
      <scheme val="minor"/>
    </font>
    <font>
      <b/>
      <sz val="9"/>
      <color indexed="8"/>
      <name val="Calibri"/>
      <family val="2"/>
      <charset val="238"/>
      <scheme val="minor"/>
    </font>
    <font>
      <vertAlign val="superscript"/>
      <sz val="9"/>
      <name val="Calibri"/>
      <family val="2"/>
      <charset val="238"/>
      <scheme val="minor"/>
    </font>
    <font>
      <sz val="9"/>
      <color indexed="8"/>
      <name val="Calibri"/>
      <family val="2"/>
      <charset val="238"/>
      <scheme val="minor"/>
    </font>
    <font>
      <b/>
      <sz val="18"/>
      <name val="Calibri"/>
      <family val="2"/>
      <charset val="238"/>
      <scheme val="minor"/>
    </font>
    <font>
      <b/>
      <sz val="12"/>
      <name val="Calibri"/>
      <family val="2"/>
      <charset val="238"/>
      <scheme val="minor"/>
    </font>
    <font>
      <sz val="12"/>
      <name val="Calibri"/>
      <family val="2"/>
      <charset val="238"/>
      <scheme val="minor"/>
    </font>
    <font>
      <b/>
      <sz val="8"/>
      <name val="Calibri"/>
      <family val="2"/>
      <charset val="238"/>
      <scheme val="minor"/>
    </font>
    <font>
      <sz val="8"/>
      <name val="Calibri"/>
      <family val="2"/>
      <charset val="238"/>
      <scheme val="minor"/>
    </font>
    <font>
      <sz val="11"/>
      <name val="Calibri"/>
      <family val="2"/>
      <charset val="238"/>
      <scheme val="minor"/>
    </font>
    <font>
      <sz val="7"/>
      <name val="Calibri"/>
      <family val="2"/>
      <charset val="238"/>
      <scheme val="minor"/>
    </font>
    <font>
      <b/>
      <sz val="9"/>
      <color rgb="FF0070C0"/>
      <name val="Calibri"/>
      <family val="2"/>
      <charset val="238"/>
      <scheme val="minor"/>
    </font>
    <font>
      <b/>
      <sz val="8"/>
      <color indexed="81"/>
      <name val="Tahoma"/>
      <family val="2"/>
      <charset val="238"/>
    </font>
    <font>
      <sz val="8"/>
      <color indexed="81"/>
      <name val="Tahoma"/>
      <family val="2"/>
      <charset val="238"/>
    </font>
    <font>
      <sz val="8"/>
      <name val="Times New Roman"/>
      <family val="1"/>
      <charset val="238"/>
    </font>
    <font>
      <sz val="8"/>
      <name val="Calibri"/>
      <family val="2"/>
      <charset val="238"/>
    </font>
    <font>
      <sz val="9"/>
      <name val="Calibri"/>
      <family val="2"/>
      <charset val="238"/>
    </font>
    <font>
      <b/>
      <sz val="9"/>
      <color rgb="FF000000"/>
      <name val="Calibri"/>
      <family val="2"/>
      <charset val="238"/>
      <scheme val="minor"/>
    </font>
    <font>
      <sz val="9"/>
      <color rgb="FF000000"/>
      <name val="Calibri"/>
      <family val="2"/>
      <charset val="238"/>
      <scheme val="minor"/>
    </font>
    <font>
      <sz val="9"/>
      <color theme="1"/>
      <name val="Calibri"/>
      <family val="2"/>
      <charset val="238"/>
      <scheme val="minor"/>
    </font>
    <font>
      <b/>
      <sz val="9"/>
      <color theme="1"/>
      <name val="Calibri"/>
      <family val="2"/>
      <charset val="238"/>
      <scheme val="minor"/>
    </font>
    <font>
      <sz val="9"/>
      <name val="Times New Roman"/>
      <family val="1"/>
      <charset val="238"/>
    </font>
    <font>
      <sz val="12"/>
      <color rgb="FFFF0000"/>
      <name val="Calibri"/>
      <family val="2"/>
      <charset val="238"/>
      <scheme val="minor"/>
    </font>
    <font>
      <b/>
      <sz val="10"/>
      <name val="Calibri"/>
      <family val="2"/>
      <charset val="238"/>
      <scheme val="minor"/>
    </font>
    <font>
      <sz val="9"/>
      <color theme="3" tint="-0.249977111117893"/>
      <name val="Calibri"/>
      <family val="2"/>
      <charset val="238"/>
      <scheme val="minor"/>
    </font>
    <font>
      <sz val="9"/>
      <name val="Arial"/>
      <family val="2"/>
      <charset val="238"/>
    </font>
  </fonts>
  <fills count="8">
    <fill>
      <patternFill patternType="none"/>
    </fill>
    <fill>
      <patternFill patternType="gray125"/>
    </fill>
    <fill>
      <patternFill patternType="solid">
        <fgColor indexed="42"/>
        <bgColor indexed="64"/>
      </patternFill>
    </fill>
    <fill>
      <patternFill patternType="solid">
        <fgColor theme="6" tint="0.79998168889431442"/>
        <bgColor indexed="64"/>
      </patternFill>
    </fill>
    <fill>
      <patternFill patternType="solid">
        <fgColor indexed="2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double">
        <color indexed="64"/>
      </bottom>
      <diagonal/>
    </border>
    <border>
      <left/>
      <right/>
      <top style="thin">
        <color indexed="64"/>
      </top>
      <bottom style="double">
        <color indexed="64"/>
      </bottom>
      <diagonal/>
    </border>
  </borders>
  <cellStyleXfs count="8">
    <xf numFmtId="0" fontId="0" fillId="0" borderId="0"/>
    <xf numFmtId="0" fontId="3" fillId="0" borderId="0">
      <alignment horizontal="right"/>
    </xf>
    <xf numFmtId="0" fontId="3" fillId="0" borderId="0">
      <alignment horizontal="right"/>
    </xf>
    <xf numFmtId="9" fontId="1" fillId="0" borderId="0" applyFont="0" applyFill="0" applyBorder="0" applyAlignment="0" applyProtection="0"/>
    <xf numFmtId="0" fontId="3" fillId="0" borderId="0">
      <alignment vertical="top" wrapText="1"/>
    </xf>
    <xf numFmtId="0" fontId="3" fillId="0" borderId="0">
      <alignment horizontal="left" vertical="top"/>
    </xf>
    <xf numFmtId="0" fontId="2" fillId="0" borderId="0"/>
    <xf numFmtId="164" fontId="2" fillId="0" borderId="0" applyFont="0" applyFill="0" applyBorder="0" applyAlignment="0" applyProtection="0"/>
  </cellStyleXfs>
  <cellXfs count="419">
    <xf numFmtId="0" fontId="0" fillId="0" borderId="0" xfId="0"/>
    <xf numFmtId="0" fontId="6" fillId="0" borderId="0" xfId="0" applyFont="1" applyAlignment="1">
      <alignment vertical="top"/>
    </xf>
    <xf numFmtId="0" fontId="7" fillId="0" borderId="0" xfId="0" applyFont="1" applyAlignment="1">
      <alignment vertical="top"/>
    </xf>
    <xf numFmtId="0" fontId="7" fillId="0" borderId="0" xfId="0" applyFont="1" applyFill="1" applyBorder="1" applyAlignment="1">
      <alignment vertical="top"/>
    </xf>
    <xf numFmtId="0" fontId="7" fillId="0" borderId="0" xfId="0" applyFont="1" applyFill="1" applyBorder="1" applyAlignment="1">
      <alignment horizontal="justify" vertical="top" wrapText="1"/>
    </xf>
    <xf numFmtId="0" fontId="7" fillId="0" borderId="0" xfId="0" applyFont="1" applyFill="1" applyAlignment="1">
      <alignment vertical="top"/>
    </xf>
    <xf numFmtId="0" fontId="7" fillId="0" borderId="0" xfId="0" applyFont="1"/>
    <xf numFmtId="4" fontId="7" fillId="0" borderId="0" xfId="0" applyNumberFormat="1" applyFont="1" applyAlignment="1">
      <alignment horizontal="center" vertical="top"/>
    </xf>
    <xf numFmtId="4" fontId="5" fillId="0" borderId="0" xfId="0" applyNumberFormat="1" applyFont="1" applyAlignment="1">
      <alignment horizontal="center" vertical="top"/>
    </xf>
    <xf numFmtId="0" fontId="5" fillId="0" borderId="0" xfId="0" applyFont="1" applyAlignment="1">
      <alignment vertical="top"/>
    </xf>
    <xf numFmtId="0" fontId="7" fillId="0" borderId="0" xfId="0" applyFont="1" applyBorder="1" applyAlignment="1">
      <alignment vertical="top"/>
    </xf>
    <xf numFmtId="0" fontId="4" fillId="0" borderId="0" xfId="0" applyFont="1"/>
    <xf numFmtId="0" fontId="14" fillId="0" borderId="0" xfId="0" applyFont="1"/>
    <xf numFmtId="0" fontId="16" fillId="0" borderId="0" xfId="0" applyFont="1"/>
    <xf numFmtId="0" fontId="7" fillId="0" borderId="0" xfId="0" applyFont="1" applyAlignment="1"/>
    <xf numFmtId="0" fontId="6" fillId="0" borderId="0" xfId="0" applyFont="1" applyAlignment="1">
      <alignment horizontal="justify" vertical="top"/>
    </xf>
    <xf numFmtId="0" fontId="9" fillId="0" borderId="0" xfId="0" applyFont="1" applyAlignment="1">
      <alignment horizontal="justify" vertical="top"/>
    </xf>
    <xf numFmtId="0" fontId="6" fillId="0" borderId="0" xfId="0" applyFont="1" applyBorder="1" applyAlignment="1">
      <alignment horizontal="justify" vertical="top"/>
    </xf>
    <xf numFmtId="0" fontId="11" fillId="0" borderId="0" xfId="0" applyFont="1" applyAlignment="1">
      <alignment horizontal="justify" vertical="top" wrapText="1"/>
    </xf>
    <xf numFmtId="0" fontId="7" fillId="0" borderId="0" xfId="0" applyFont="1" applyAlignment="1">
      <alignment horizontal="justify" vertical="top" wrapText="1"/>
    </xf>
    <xf numFmtId="0" fontId="5" fillId="0" borderId="0" xfId="0" applyFont="1" applyAlignment="1">
      <alignment horizontal="justify" vertical="top" wrapText="1"/>
    </xf>
    <xf numFmtId="0" fontId="8" fillId="0" borderId="0" xfId="0" applyFont="1" applyBorder="1" applyAlignment="1">
      <alignment horizontal="justify" vertical="top"/>
    </xf>
    <xf numFmtId="0" fontId="6" fillId="0" borderId="0" xfId="0" applyFont="1" applyAlignment="1">
      <alignment horizontal="justify" vertical="top" wrapText="1"/>
    </xf>
    <xf numFmtId="0" fontId="8" fillId="0" borderId="0" xfId="0" applyFont="1" applyAlignment="1">
      <alignment horizontal="justify" vertical="top" wrapText="1"/>
    </xf>
    <xf numFmtId="0" fontId="7" fillId="0" borderId="0" xfId="0" applyFont="1" applyBorder="1" applyAlignment="1">
      <alignment horizontal="justify" vertical="top" wrapText="1"/>
    </xf>
    <xf numFmtId="0" fontId="7" fillId="0" borderId="0" xfId="0" applyFont="1" applyAlignment="1">
      <alignment horizontal="justify" vertical="top"/>
    </xf>
    <xf numFmtId="0" fontId="6" fillId="0" borderId="0" xfId="0" applyFont="1" applyBorder="1" applyAlignment="1">
      <alignment horizontal="center" vertical="top" wrapText="1"/>
    </xf>
    <xf numFmtId="0" fontId="7" fillId="0" borderId="0" xfId="0" applyFont="1" applyAlignment="1">
      <alignment horizontal="center" vertical="top"/>
    </xf>
    <xf numFmtId="0" fontId="19" fillId="5" borderId="15" xfId="0" applyFont="1" applyFill="1" applyBorder="1" applyAlignment="1">
      <alignment horizontal="center"/>
    </xf>
    <xf numFmtId="0" fontId="19" fillId="5" borderId="16" xfId="0" applyFont="1" applyFill="1" applyBorder="1" applyAlignment="1">
      <alignment horizontal="justify" wrapText="1"/>
    </xf>
    <xf numFmtId="0" fontId="15" fillId="0" borderId="1" xfId="0" applyFont="1" applyBorder="1" applyAlignment="1"/>
    <xf numFmtId="0" fontId="14" fillId="2" borderId="1" xfId="0" applyFont="1" applyFill="1" applyBorder="1" applyAlignment="1">
      <alignment horizontal="center" vertical="top"/>
    </xf>
    <xf numFmtId="165" fontId="14" fillId="2" borderId="1" xfId="0" applyNumberFormat="1" applyFont="1" applyFill="1" applyBorder="1"/>
    <xf numFmtId="165" fontId="14" fillId="2" borderId="1" xfId="0" applyNumberFormat="1" applyFont="1" applyFill="1" applyBorder="1" applyAlignment="1">
      <alignment horizontal="right"/>
    </xf>
    <xf numFmtId="0" fontId="14" fillId="2" borderId="18" xfId="0" applyFont="1" applyFill="1" applyBorder="1" applyAlignment="1">
      <alignment horizontal="center" vertical="top"/>
    </xf>
    <xf numFmtId="165" fontId="14" fillId="2" borderId="18" xfId="0" applyNumberFormat="1" applyFont="1" applyFill="1" applyBorder="1" applyAlignment="1">
      <alignment horizontal="right"/>
    </xf>
    <xf numFmtId="165" fontId="14" fillId="6" borderId="17" xfId="0" applyNumberFormat="1" applyFont="1" applyFill="1" applyBorder="1"/>
    <xf numFmtId="165" fontId="13" fillId="4" borderId="5" xfId="0" applyNumberFormat="1" applyFont="1" applyFill="1" applyBorder="1"/>
    <xf numFmtId="165" fontId="13" fillId="4" borderId="18" xfId="0" applyNumberFormat="1" applyFont="1" applyFill="1" applyBorder="1"/>
    <xf numFmtId="0" fontId="13" fillId="0" borderId="9" xfId="0" applyFont="1" applyBorder="1" applyAlignment="1">
      <alignment horizontal="left" vertical="top" wrapText="1"/>
    </xf>
    <xf numFmtId="0" fontId="14" fillId="0" borderId="0" xfId="0" applyFont="1" applyBorder="1"/>
    <xf numFmtId="0" fontId="14" fillId="0" borderId="10" xfId="0" applyFont="1" applyBorder="1" applyAlignment="1">
      <alignment horizontal="left" vertical="top" wrapText="1"/>
    </xf>
    <xf numFmtId="0" fontId="16" fillId="0" borderId="0" xfId="0" applyFont="1" applyAlignment="1">
      <alignment horizontal="justify" vertical="top" wrapText="1"/>
    </xf>
    <xf numFmtId="0" fontId="6" fillId="0" borderId="0" xfId="0" applyFont="1" applyAlignment="1">
      <alignment horizontal="center" vertical="top"/>
    </xf>
    <xf numFmtId="0" fontId="6" fillId="0" borderId="0" xfId="0" applyFont="1" applyFill="1" applyBorder="1" applyAlignment="1">
      <alignment horizontal="center" vertical="top"/>
    </xf>
    <xf numFmtId="0" fontId="7" fillId="0" borderId="0" xfId="0" applyFont="1" applyFill="1" applyBorder="1" applyAlignment="1">
      <alignment horizontal="center" vertical="top"/>
    </xf>
    <xf numFmtId="0" fontId="7" fillId="0" borderId="0" xfId="0" applyFont="1" applyFill="1" applyAlignment="1">
      <alignment horizontal="center" vertical="top"/>
    </xf>
    <xf numFmtId="0" fontId="8" fillId="0" borderId="0" xfId="0" applyFont="1" applyAlignment="1">
      <alignment horizontal="center" vertical="top"/>
    </xf>
    <xf numFmtId="0" fontId="6" fillId="0" borderId="3" xfId="0" applyFont="1" applyBorder="1" applyAlignment="1">
      <alignment horizontal="center" vertical="top"/>
    </xf>
    <xf numFmtId="0" fontId="6" fillId="0" borderId="0" xfId="0" applyFont="1" applyBorder="1" applyAlignment="1">
      <alignment horizontal="center" vertical="top"/>
    </xf>
    <xf numFmtId="0" fontId="7" fillId="0" borderId="0" xfId="0" applyFont="1" applyFill="1" applyAlignment="1">
      <alignment horizontal="justify" vertical="top" wrapText="1"/>
    </xf>
    <xf numFmtId="0" fontId="19" fillId="0" borderId="0" xfId="0" applyFont="1" applyFill="1" applyBorder="1" applyAlignment="1">
      <alignment horizontal="center"/>
    </xf>
    <xf numFmtId="0" fontId="19" fillId="0" borderId="0" xfId="0" applyFont="1" applyFill="1" applyBorder="1" applyAlignment="1">
      <alignment horizontal="justify" wrapText="1"/>
    </xf>
    <xf numFmtId="0" fontId="7" fillId="0" borderId="0" xfId="0" applyFont="1" applyFill="1" applyAlignment="1"/>
    <xf numFmtId="0" fontId="6" fillId="0" borderId="0" xfId="0" applyFont="1" applyFill="1" applyBorder="1" applyAlignment="1">
      <alignment horizontal="center" vertical="top" wrapText="1"/>
    </xf>
    <xf numFmtId="0" fontId="7" fillId="0" borderId="0" xfId="0" applyFont="1" applyFill="1" applyBorder="1"/>
    <xf numFmtId="0" fontId="6" fillId="7" borderId="0" xfId="0" applyFont="1" applyFill="1" applyBorder="1" applyAlignment="1">
      <alignment horizontal="center" vertical="top" wrapText="1"/>
    </xf>
    <xf numFmtId="0" fontId="6" fillId="7" borderId="0" xfId="0" applyFont="1" applyFill="1" applyBorder="1" applyAlignment="1">
      <alignment horizontal="justify" vertical="top"/>
    </xf>
    <xf numFmtId="0" fontId="7" fillId="7" borderId="0" xfId="0" applyFont="1" applyFill="1" applyAlignment="1">
      <alignment horizontal="center" vertical="top"/>
    </xf>
    <xf numFmtId="0" fontId="9" fillId="7" borderId="0" xfId="0" applyFont="1" applyFill="1" applyAlignment="1">
      <alignment horizontal="justify" vertical="top" wrapText="1"/>
    </xf>
    <xf numFmtId="0" fontId="6" fillId="7" borderId="0" xfId="0" applyFont="1" applyFill="1" applyAlignment="1">
      <alignment horizontal="center" vertical="top"/>
    </xf>
    <xf numFmtId="0" fontId="6" fillId="7" borderId="0" xfId="0" applyFont="1" applyFill="1" applyAlignment="1">
      <alignment horizontal="justify" vertical="top" wrapText="1"/>
    </xf>
    <xf numFmtId="0" fontId="6" fillId="7" borderId="22" xfId="0" applyFont="1" applyFill="1" applyBorder="1" applyAlignment="1">
      <alignment horizontal="center" vertical="top"/>
    </xf>
    <xf numFmtId="0" fontId="6" fillId="7" borderId="22" xfId="0" applyFont="1" applyFill="1" applyBorder="1" applyAlignment="1">
      <alignment horizontal="justify" vertical="top"/>
    </xf>
    <xf numFmtId="0" fontId="16" fillId="0" borderId="0" xfId="0" applyFont="1" applyAlignment="1">
      <alignment horizontal="justify" vertical="top"/>
    </xf>
    <xf numFmtId="0" fontId="15" fillId="0" borderId="0" xfId="0" applyFont="1" applyAlignment="1">
      <alignment horizontal="center" vertical="top"/>
    </xf>
    <xf numFmtId="0" fontId="16" fillId="0" borderId="0" xfId="0" applyFont="1" applyAlignment="1">
      <alignment vertical="top"/>
    </xf>
    <xf numFmtId="4" fontId="7" fillId="0" borderId="0" xfId="0" applyNumberFormat="1" applyFont="1" applyBorder="1" applyAlignment="1">
      <alignment horizontal="center" vertical="top"/>
    </xf>
    <xf numFmtId="0" fontId="7" fillId="0" borderId="0" xfId="0" applyFont="1" applyBorder="1" applyAlignment="1">
      <alignment horizontal="center" vertical="top"/>
    </xf>
    <xf numFmtId="0" fontId="6" fillId="7" borderId="0" xfId="0" applyFont="1" applyFill="1" applyAlignment="1">
      <alignment horizontal="justify" vertical="top"/>
    </xf>
    <xf numFmtId="0" fontId="6" fillId="7" borderId="0" xfId="0" applyFont="1" applyFill="1" applyAlignment="1">
      <alignment horizontal="center" vertical="top" wrapText="1"/>
    </xf>
    <xf numFmtId="0" fontId="7" fillId="0" borderId="0" xfId="6" applyFont="1" applyAlignment="1">
      <alignment wrapText="1"/>
    </xf>
    <xf numFmtId="0" fontId="7" fillId="0" borderId="0" xfId="6" applyFont="1"/>
    <xf numFmtId="0" fontId="7" fillId="0" borderId="0" xfId="6" applyFont="1" applyFill="1" applyAlignment="1">
      <alignment horizontal="center" vertical="top"/>
    </xf>
    <xf numFmtId="0" fontId="7" fillId="0" borderId="0" xfId="6" applyFont="1" applyAlignment="1">
      <alignment horizontal="justify" vertical="top" wrapText="1"/>
    </xf>
    <xf numFmtId="0" fontId="7" fillId="0" borderId="0" xfId="4" applyFont="1" applyAlignment="1">
      <alignment horizontal="justify" vertical="top" wrapText="1"/>
    </xf>
    <xf numFmtId="0" fontId="6" fillId="0" borderId="0" xfId="6" applyFont="1" applyAlignment="1">
      <alignment horizontal="center" vertical="top"/>
    </xf>
    <xf numFmtId="0" fontId="7" fillId="0" borderId="0" xfId="0" applyFont="1" applyFill="1" applyBorder="1" applyAlignment="1">
      <alignment horizontal="left" vertical="top" wrapText="1"/>
    </xf>
    <xf numFmtId="0" fontId="6" fillId="0" borderId="0" xfId="6"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top" wrapText="1"/>
    </xf>
    <xf numFmtId="4" fontId="7" fillId="0" borderId="0" xfId="0" applyNumberFormat="1" applyFont="1" applyAlignment="1">
      <alignment horizontal="right" vertical="top" wrapText="1"/>
    </xf>
    <xf numFmtId="4" fontId="7" fillId="0" borderId="0" xfId="0" applyNumberFormat="1" applyFont="1" applyAlignment="1">
      <alignment horizontal="right" vertical="top"/>
    </xf>
    <xf numFmtId="0" fontId="7" fillId="0" borderId="0" xfId="0" applyFont="1" applyFill="1" applyBorder="1" applyAlignment="1">
      <alignment horizontal="center" vertical="top" wrapText="1"/>
    </xf>
    <xf numFmtId="4" fontId="7" fillId="0" borderId="0" xfId="0" applyNumberFormat="1" applyFont="1" applyFill="1" applyBorder="1" applyAlignment="1">
      <alignment horizontal="right" vertical="top" wrapText="1"/>
    </xf>
    <xf numFmtId="4" fontId="7" fillId="0" borderId="0" xfId="0" applyNumberFormat="1" applyFont="1" applyFill="1" applyAlignment="1">
      <alignment horizontal="right" vertical="top"/>
    </xf>
    <xf numFmtId="0" fontId="7" fillId="0" borderId="0" xfId="0" applyFont="1" applyFill="1" applyAlignment="1">
      <alignment horizontal="center" vertical="top" wrapText="1"/>
    </xf>
    <xf numFmtId="4" fontId="7" fillId="0" borderId="0" xfId="0" applyNumberFormat="1" applyFont="1" applyFill="1" applyAlignment="1">
      <alignment horizontal="right" vertical="top" wrapText="1"/>
    </xf>
    <xf numFmtId="0" fontId="7" fillId="7" borderId="0" xfId="0" applyFont="1" applyFill="1" applyAlignment="1">
      <alignment horizontal="center" vertical="top" wrapText="1"/>
    </xf>
    <xf numFmtId="4" fontId="7" fillId="7" borderId="0" xfId="0" applyNumberFormat="1" applyFont="1" applyFill="1" applyAlignment="1">
      <alignment horizontal="right" vertical="top" wrapText="1"/>
    </xf>
    <xf numFmtId="4" fontId="7" fillId="7" borderId="0" xfId="0" applyNumberFormat="1" applyFont="1" applyFill="1" applyAlignment="1">
      <alignment horizontal="right" vertical="top"/>
    </xf>
    <xf numFmtId="0" fontId="16" fillId="0" borderId="0" xfId="0" applyFont="1" applyAlignment="1">
      <alignment horizontal="center" vertical="top" wrapText="1"/>
    </xf>
    <xf numFmtId="4" fontId="16" fillId="0" borderId="0" xfId="0" applyNumberFormat="1" applyFont="1" applyAlignment="1">
      <alignment horizontal="right" vertical="top" wrapText="1"/>
    </xf>
    <xf numFmtId="4" fontId="16" fillId="0" borderId="0" xfId="0" applyNumberFormat="1" applyFont="1" applyAlignment="1">
      <alignment horizontal="right" vertical="top"/>
    </xf>
    <xf numFmtId="0" fontId="19" fillId="5" borderId="16" xfId="0" applyFont="1" applyFill="1" applyBorder="1" applyAlignment="1">
      <alignment horizontal="center" vertical="top" wrapText="1"/>
    </xf>
    <xf numFmtId="4" fontId="19" fillId="5" borderId="16" xfId="0" applyNumberFormat="1" applyFont="1" applyFill="1" applyBorder="1" applyAlignment="1">
      <alignment horizontal="right" vertical="top" wrapText="1"/>
    </xf>
    <xf numFmtId="4" fontId="19" fillId="5" borderId="16" xfId="0" applyNumberFormat="1" applyFont="1" applyFill="1" applyBorder="1" applyAlignment="1" applyProtection="1">
      <alignment horizontal="right" vertical="top" wrapText="1"/>
      <protection locked="0"/>
    </xf>
    <xf numFmtId="4" fontId="19" fillId="5" borderId="17" xfId="0" applyNumberFormat="1" applyFont="1" applyFill="1" applyBorder="1" applyAlignment="1">
      <alignment horizontal="right" vertical="top" wrapText="1"/>
    </xf>
    <xf numFmtId="0" fontId="19" fillId="0" borderId="0" xfId="0" applyFont="1" applyFill="1" applyBorder="1" applyAlignment="1">
      <alignment horizontal="center" vertical="top" wrapText="1"/>
    </xf>
    <xf numFmtId="4" fontId="19" fillId="0" borderId="0" xfId="0" applyNumberFormat="1" applyFont="1" applyFill="1" applyBorder="1" applyAlignment="1">
      <alignment horizontal="right" vertical="top" wrapText="1"/>
    </xf>
    <xf numFmtId="4" fontId="19" fillId="0" borderId="0" xfId="0" applyNumberFormat="1" applyFont="1" applyFill="1" applyBorder="1" applyAlignment="1" applyProtection="1">
      <alignment horizontal="right" vertical="top" wrapText="1"/>
      <protection locked="0"/>
    </xf>
    <xf numFmtId="4" fontId="6" fillId="7" borderId="0" xfId="0" applyNumberFormat="1" applyFont="1" applyFill="1" applyBorder="1" applyAlignment="1">
      <alignment horizontal="right" vertical="top" wrapText="1"/>
    </xf>
    <xf numFmtId="4" fontId="6" fillId="7" borderId="0" xfId="0" applyNumberFormat="1" applyFont="1" applyFill="1" applyBorder="1" applyAlignment="1">
      <alignment horizontal="right" vertical="top"/>
    </xf>
    <xf numFmtId="4" fontId="6" fillId="0" borderId="0" xfId="0" applyNumberFormat="1" applyFont="1" applyBorder="1" applyAlignment="1">
      <alignment horizontal="right" vertical="top" wrapText="1"/>
    </xf>
    <xf numFmtId="4" fontId="6" fillId="0" borderId="0" xfId="0" applyNumberFormat="1" applyFont="1" applyBorder="1" applyAlignment="1">
      <alignment horizontal="right" vertical="top"/>
    </xf>
    <xf numFmtId="0" fontId="5" fillId="0" borderId="0" xfId="0" applyFont="1" applyAlignment="1">
      <alignment horizontal="center" vertical="top" wrapText="1"/>
    </xf>
    <xf numFmtId="4" fontId="5" fillId="0" borderId="0" xfId="0" applyNumberFormat="1" applyFont="1" applyAlignment="1">
      <alignment horizontal="right" vertical="top" wrapText="1"/>
    </xf>
    <xf numFmtId="4" fontId="5" fillId="0" borderId="0" xfId="0" applyNumberFormat="1" applyFont="1" applyAlignment="1">
      <alignment horizontal="right" vertical="top"/>
    </xf>
    <xf numFmtId="4" fontId="6" fillId="7" borderId="0" xfId="0" applyNumberFormat="1" applyFont="1" applyFill="1" applyAlignment="1">
      <alignment horizontal="right" vertical="top" wrapText="1"/>
    </xf>
    <xf numFmtId="4" fontId="6" fillId="7" borderId="0" xfId="0" applyNumberFormat="1" applyFont="1" applyFill="1" applyAlignment="1">
      <alignment horizontal="right" vertical="top"/>
    </xf>
    <xf numFmtId="0" fontId="7" fillId="0" borderId="0" xfId="0" applyFont="1" applyBorder="1" applyAlignment="1">
      <alignment horizontal="center" vertical="top" wrapText="1"/>
    </xf>
    <xf numFmtId="4" fontId="7" fillId="0" borderId="0" xfId="0" applyNumberFormat="1" applyFont="1" applyBorder="1" applyAlignment="1">
      <alignment horizontal="right" vertical="top" wrapText="1"/>
    </xf>
    <xf numFmtId="4" fontId="7" fillId="0" borderId="0" xfId="6" applyNumberFormat="1" applyFont="1" applyFill="1" applyAlignment="1">
      <alignment horizontal="right" vertical="top"/>
    </xf>
    <xf numFmtId="4" fontId="7" fillId="0" borderId="0" xfId="6" applyNumberFormat="1" applyFont="1" applyAlignment="1">
      <alignment vertical="top"/>
    </xf>
    <xf numFmtId="4" fontId="7" fillId="0" borderId="0" xfId="0" applyNumberFormat="1" applyFont="1" applyBorder="1" applyAlignment="1">
      <alignment horizontal="right" vertical="top"/>
    </xf>
    <xf numFmtId="4" fontId="7" fillId="0" borderId="4" xfId="0" applyNumberFormat="1" applyFont="1" applyBorder="1" applyAlignment="1">
      <alignment horizontal="right" vertical="top"/>
    </xf>
    <xf numFmtId="0" fontId="6" fillId="7" borderId="22" xfId="0" applyFont="1" applyFill="1" applyBorder="1" applyAlignment="1">
      <alignment horizontal="center" vertical="top" wrapText="1"/>
    </xf>
    <xf numFmtId="4" fontId="6" fillId="7" borderId="22" xfId="0" applyNumberFormat="1" applyFont="1" applyFill="1" applyBorder="1" applyAlignment="1">
      <alignment horizontal="right" vertical="top" wrapText="1"/>
    </xf>
    <xf numFmtId="4" fontId="6" fillId="7" borderId="22" xfId="0" applyNumberFormat="1" applyFont="1" applyFill="1" applyBorder="1" applyAlignment="1">
      <alignment horizontal="right" vertical="top"/>
    </xf>
    <xf numFmtId="0" fontId="32" fillId="0" borderId="0" xfId="0" applyFont="1" applyAlignment="1">
      <alignment horizontal="center" vertical="top" wrapText="1"/>
    </xf>
    <xf numFmtId="4" fontId="32" fillId="0" borderId="0" xfId="0" applyNumberFormat="1" applyFont="1" applyAlignment="1">
      <alignment horizontal="right" vertical="top" wrapText="1"/>
    </xf>
    <xf numFmtId="4" fontId="32" fillId="0" borderId="0" xfId="0" applyNumberFormat="1" applyFont="1" applyFill="1" applyAlignment="1">
      <alignment horizontal="right" vertical="top"/>
    </xf>
    <xf numFmtId="0" fontId="32" fillId="0" borderId="0" xfId="0" applyFont="1" applyFill="1"/>
    <xf numFmtId="0" fontId="32" fillId="0" borderId="0" xfId="0" applyFont="1" applyFill="1" applyBorder="1" applyAlignment="1">
      <alignment horizontal="center" vertical="top" wrapText="1"/>
    </xf>
    <xf numFmtId="4" fontId="32" fillId="0" borderId="0" xfId="0" applyNumberFormat="1" applyFont="1" applyFill="1" applyBorder="1" applyAlignment="1">
      <alignment horizontal="right" vertical="top" wrapText="1"/>
    </xf>
    <xf numFmtId="0" fontId="32" fillId="0" borderId="0" xfId="0" applyFont="1" applyFill="1" applyBorder="1"/>
    <xf numFmtId="4" fontId="7" fillId="0" borderId="0" xfId="0" applyNumberFormat="1" applyFont="1" applyFill="1" applyBorder="1" applyAlignment="1" applyProtection="1">
      <alignment horizontal="right" vertical="top" wrapText="1"/>
      <protection locked="0"/>
    </xf>
    <xf numFmtId="4" fontId="7" fillId="7" borderId="0" xfId="0" applyNumberFormat="1" applyFont="1" applyFill="1" applyBorder="1" applyAlignment="1" applyProtection="1">
      <alignment horizontal="right" vertical="top" wrapText="1"/>
      <protection locked="0"/>
    </xf>
    <xf numFmtId="4" fontId="7" fillId="0" borderId="0" xfId="0" applyNumberFormat="1" applyFont="1" applyBorder="1" applyAlignment="1" applyProtection="1">
      <alignment horizontal="right" vertical="top" wrapText="1"/>
      <protection locked="0"/>
    </xf>
    <xf numFmtId="4" fontId="5" fillId="0" borderId="0" xfId="0" applyNumberFormat="1" applyFont="1" applyFill="1" applyBorder="1" applyAlignment="1" applyProtection="1">
      <alignment horizontal="right" vertical="top" wrapText="1"/>
      <protection locked="0"/>
    </xf>
    <xf numFmtId="4" fontId="7" fillId="0" borderId="0" xfId="6" applyNumberFormat="1" applyFont="1" applyFill="1" applyAlignment="1" applyProtection="1">
      <alignment vertical="top"/>
      <protection locked="0"/>
    </xf>
    <xf numFmtId="4" fontId="5" fillId="0" borderId="0" xfId="6" applyNumberFormat="1" applyFont="1" applyFill="1" applyAlignment="1" applyProtection="1">
      <alignment vertical="top"/>
      <protection locked="0"/>
    </xf>
    <xf numFmtId="4" fontId="6" fillId="0" borderId="0" xfId="6" applyNumberFormat="1" applyFont="1" applyFill="1" applyAlignment="1" applyProtection="1">
      <alignment vertical="top"/>
      <protection locked="0"/>
    </xf>
    <xf numFmtId="4" fontId="8" fillId="0" borderId="0" xfId="6" applyNumberFormat="1" applyFont="1" applyFill="1" applyAlignment="1" applyProtection="1">
      <alignment vertical="top"/>
      <protection locked="0"/>
    </xf>
    <xf numFmtId="0" fontId="7" fillId="0" borderId="0" xfId="0" applyFont="1" applyBorder="1" applyAlignment="1">
      <alignment horizontal="left" vertical="top" wrapText="1"/>
    </xf>
    <xf numFmtId="0" fontId="6" fillId="0" borderId="0" xfId="5" applyFont="1" applyAlignment="1">
      <alignment horizontal="center" vertical="top"/>
    </xf>
    <xf numFmtId="0" fontId="7" fillId="0" borderId="0" xfId="4" applyFont="1" applyAlignment="1">
      <alignment horizontal="left" vertical="top" wrapText="1"/>
    </xf>
    <xf numFmtId="0" fontId="7" fillId="0" borderId="0" xfId="2" applyFont="1" applyAlignment="1">
      <alignment horizontal="center" vertical="top"/>
    </xf>
    <xf numFmtId="4" fontId="7" fillId="0" borderId="0" xfId="1" applyNumberFormat="1" applyFont="1" applyAlignment="1">
      <alignment horizontal="right" vertical="top"/>
    </xf>
    <xf numFmtId="4" fontId="7" fillId="0" borderId="0" xfId="7" applyNumberFormat="1" applyFont="1" applyFill="1" applyAlignment="1">
      <alignment horizontal="right" vertical="top"/>
    </xf>
    <xf numFmtId="0" fontId="7" fillId="0" borderId="0" xfId="4" quotePrefix="1" applyFont="1" applyAlignment="1">
      <alignment horizontal="justify" vertical="top" wrapText="1"/>
    </xf>
    <xf numFmtId="0" fontId="6" fillId="0" borderId="0" xfId="0" applyFont="1" applyBorder="1" applyAlignment="1">
      <alignment horizontal="justify" vertical="top" wrapText="1"/>
    </xf>
    <xf numFmtId="4" fontId="7" fillId="7" borderId="0" xfId="0" applyNumberFormat="1" applyFont="1" applyFill="1" applyAlignment="1" applyProtection="1">
      <alignment horizontal="right" vertical="top"/>
      <protection locked="0"/>
    </xf>
    <xf numFmtId="4" fontId="7" fillId="0" borderId="0" xfId="0" applyNumberFormat="1" applyFont="1" applyAlignment="1" applyProtection="1">
      <alignment horizontal="right" vertical="top"/>
      <protection locked="0"/>
    </xf>
    <xf numFmtId="4" fontId="16" fillId="0" borderId="0" xfId="0" applyNumberFormat="1" applyFont="1" applyAlignment="1" applyProtection="1">
      <alignment horizontal="right" vertical="top"/>
      <protection locked="0"/>
    </xf>
    <xf numFmtId="4" fontId="6" fillId="7" borderId="0" xfId="0" applyNumberFormat="1" applyFont="1" applyFill="1" applyBorder="1" applyAlignment="1" applyProtection="1">
      <alignment horizontal="right" vertical="top"/>
      <protection locked="0"/>
    </xf>
    <xf numFmtId="4" fontId="6" fillId="0" borderId="0" xfId="0" applyNumberFormat="1" applyFont="1" applyBorder="1" applyAlignment="1" applyProtection="1">
      <alignment horizontal="right" vertical="top"/>
      <protection locked="0"/>
    </xf>
    <xf numFmtId="4" fontId="7" fillId="0" borderId="0" xfId="0" applyNumberFormat="1" applyFont="1" applyFill="1" applyAlignment="1" applyProtection="1">
      <alignment horizontal="right" vertical="top"/>
      <protection locked="0"/>
    </xf>
    <xf numFmtId="4" fontId="32" fillId="0" borderId="0" xfId="0" applyNumberFormat="1" applyFont="1" applyFill="1" applyBorder="1" applyAlignment="1" applyProtection="1">
      <alignment horizontal="right" vertical="top" wrapText="1"/>
      <protection locked="0"/>
    </xf>
    <xf numFmtId="4" fontId="5" fillId="0" borderId="0" xfId="0" applyNumberFormat="1" applyFont="1" applyAlignment="1" applyProtection="1">
      <alignment horizontal="right" vertical="top"/>
      <protection locked="0"/>
    </xf>
    <xf numFmtId="4" fontId="6" fillId="7" borderId="0" xfId="0" applyNumberFormat="1" applyFont="1" applyFill="1" applyAlignment="1" applyProtection="1">
      <alignment horizontal="right" vertical="top"/>
      <protection locked="0"/>
    </xf>
    <xf numFmtId="4" fontId="5" fillId="0" borderId="0" xfId="0" applyNumberFormat="1" applyFont="1" applyAlignment="1" applyProtection="1">
      <alignment horizontal="right" vertical="top" wrapText="1"/>
      <protection locked="0"/>
    </xf>
    <xf numFmtId="4" fontId="7" fillId="0" borderId="0" xfId="7" applyNumberFormat="1" applyFont="1" applyFill="1" applyAlignment="1" applyProtection="1">
      <alignment horizontal="right" vertical="top"/>
      <protection locked="0"/>
    </xf>
    <xf numFmtId="4" fontId="7" fillId="0" borderId="0" xfId="6" applyNumberFormat="1" applyFont="1" applyAlignment="1" applyProtection="1">
      <alignment vertical="top"/>
      <protection locked="0"/>
    </xf>
    <xf numFmtId="4" fontId="7" fillId="0" borderId="0" xfId="0" applyNumberFormat="1" applyFont="1" applyBorder="1" applyAlignment="1" applyProtection="1">
      <alignment horizontal="right" vertical="top"/>
      <protection locked="0"/>
    </xf>
    <xf numFmtId="4" fontId="5" fillId="0" borderId="0" xfId="0" applyNumberFormat="1" applyFont="1" applyBorder="1" applyAlignment="1" applyProtection="1">
      <alignment horizontal="right" vertical="top"/>
      <protection locked="0"/>
    </xf>
    <xf numFmtId="4" fontId="6" fillId="7" borderId="22" xfId="0" applyNumberFormat="1" applyFont="1" applyFill="1" applyBorder="1" applyAlignment="1" applyProtection="1">
      <alignment horizontal="right" vertical="top"/>
      <protection locked="0"/>
    </xf>
    <xf numFmtId="0" fontId="7" fillId="7" borderId="0" xfId="0" applyFont="1" applyFill="1" applyAlignment="1" applyProtection="1">
      <alignment horizontal="center"/>
    </xf>
    <xf numFmtId="0" fontId="6" fillId="7" borderId="0" xfId="0" applyFont="1" applyFill="1" applyAlignment="1" applyProtection="1">
      <alignment horizontal="justify" vertical="top"/>
    </xf>
    <xf numFmtId="0" fontId="7" fillId="7" borderId="0" xfId="0" applyFont="1" applyFill="1" applyAlignment="1" applyProtection="1">
      <alignment horizontal="center" vertical="top"/>
    </xf>
    <xf numFmtId="4" fontId="7" fillId="7" borderId="0" xfId="0" applyNumberFormat="1" applyFont="1" applyFill="1" applyAlignment="1" applyProtection="1">
      <alignment horizontal="right" vertical="top"/>
    </xf>
    <xf numFmtId="0" fontId="7" fillId="0" borderId="0" xfId="0" applyFont="1" applyProtection="1"/>
    <xf numFmtId="0" fontId="7" fillId="0" borderId="0" xfId="0" applyFont="1" applyAlignment="1" applyProtection="1">
      <alignment horizontal="center"/>
    </xf>
    <xf numFmtId="0" fontId="6" fillId="0" borderId="0" xfId="0" applyFont="1" applyAlignment="1" applyProtection="1">
      <alignment horizontal="justify" vertical="top"/>
    </xf>
    <xf numFmtId="0" fontId="7" fillId="0" borderId="0" xfId="0" applyFont="1" applyAlignment="1" applyProtection="1">
      <alignment horizontal="center" vertical="top"/>
    </xf>
    <xf numFmtId="4" fontId="7" fillId="0" borderId="0" xfId="0" applyNumberFormat="1" applyFont="1" applyAlignment="1" applyProtection="1">
      <alignment horizontal="right" vertical="top"/>
    </xf>
    <xf numFmtId="0" fontId="6" fillId="7" borderId="0" xfId="0" applyFont="1" applyFill="1" applyAlignment="1" applyProtection="1">
      <alignment horizontal="center" vertical="top"/>
    </xf>
    <xf numFmtId="0" fontId="6" fillId="7" borderId="0" xfId="0" applyFont="1" applyFill="1" applyAlignment="1" applyProtection="1">
      <alignment horizontal="justify" vertical="top" wrapText="1"/>
    </xf>
    <xf numFmtId="0" fontId="6" fillId="7" borderId="0" xfId="0" applyFont="1" applyFill="1" applyAlignment="1" applyProtection="1">
      <alignment horizontal="center" vertical="top" wrapText="1"/>
    </xf>
    <xf numFmtId="4" fontId="6" fillId="7" borderId="0" xfId="0" applyNumberFormat="1" applyFont="1" applyFill="1" applyAlignment="1" applyProtection="1">
      <alignment horizontal="right" vertical="top" wrapText="1"/>
    </xf>
    <xf numFmtId="4" fontId="6" fillId="7" borderId="0" xfId="0" applyNumberFormat="1" applyFont="1" applyFill="1" applyAlignment="1" applyProtection="1">
      <alignment horizontal="right" vertical="top"/>
    </xf>
    <xf numFmtId="0" fontId="6" fillId="0" borderId="0" xfId="0" applyFont="1" applyAlignment="1" applyProtection="1">
      <alignment vertical="top"/>
    </xf>
    <xf numFmtId="0" fontId="6" fillId="0" borderId="0" xfId="0" applyFont="1" applyAlignment="1" applyProtection="1">
      <alignment horizontal="center" vertical="top"/>
    </xf>
    <xf numFmtId="0" fontId="9" fillId="0" borderId="0" xfId="0" applyFont="1" applyAlignment="1" applyProtection="1">
      <alignment horizontal="justify" vertical="top"/>
    </xf>
    <xf numFmtId="0" fontId="7" fillId="0" borderId="0" xfId="0" applyFont="1" applyAlignment="1" applyProtection="1">
      <alignment horizontal="center" vertical="top" wrapText="1"/>
    </xf>
    <xf numFmtId="4" fontId="7" fillId="0" borderId="0" xfId="0" applyNumberFormat="1" applyFont="1" applyAlignment="1" applyProtection="1">
      <alignment horizontal="right" vertical="top" wrapText="1"/>
    </xf>
    <xf numFmtId="0" fontId="7" fillId="0" borderId="0" xfId="0" applyFont="1" applyAlignment="1" applyProtection="1">
      <alignment vertical="top"/>
    </xf>
    <xf numFmtId="0" fontId="19" fillId="5" borderId="15" xfId="0" applyFont="1" applyFill="1" applyBorder="1" applyAlignment="1" applyProtection="1">
      <alignment horizontal="center"/>
    </xf>
    <xf numFmtId="0" fontId="19" fillId="5" borderId="16" xfId="0" applyFont="1" applyFill="1" applyBorder="1" applyAlignment="1" applyProtection="1">
      <alignment horizontal="justify" wrapText="1"/>
    </xf>
    <xf numFmtId="0" fontId="19" fillId="5" borderId="16" xfId="0" applyFont="1" applyFill="1" applyBorder="1" applyAlignment="1" applyProtection="1">
      <alignment horizontal="center" vertical="top" wrapText="1"/>
    </xf>
    <xf numFmtId="4" fontId="19" fillId="5" borderId="16" xfId="0" applyNumberFormat="1" applyFont="1" applyFill="1" applyBorder="1" applyAlignment="1" applyProtection="1">
      <alignment horizontal="right" vertical="top" wrapText="1"/>
    </xf>
    <xf numFmtId="4" fontId="19" fillId="5" borderId="17" xfId="0" applyNumberFormat="1" applyFont="1" applyFill="1" applyBorder="1" applyAlignment="1" applyProtection="1">
      <alignment horizontal="right" vertical="top" wrapText="1"/>
    </xf>
    <xf numFmtId="0" fontId="7" fillId="0" borderId="0" xfId="0" applyFont="1" applyAlignment="1" applyProtection="1"/>
    <xf numFmtId="0" fontId="19" fillId="0" borderId="0" xfId="0" applyFont="1" applyFill="1" applyBorder="1" applyAlignment="1" applyProtection="1">
      <alignment horizontal="center"/>
    </xf>
    <xf numFmtId="0" fontId="19" fillId="0" borderId="0" xfId="0" applyFont="1" applyFill="1" applyBorder="1" applyAlignment="1" applyProtection="1">
      <alignment horizontal="justify" wrapText="1"/>
    </xf>
    <xf numFmtId="0" fontId="19" fillId="0" borderId="0" xfId="0" applyFont="1" applyFill="1" applyBorder="1" applyAlignment="1" applyProtection="1">
      <alignment horizontal="center" vertical="top" wrapText="1"/>
    </xf>
    <xf numFmtId="4" fontId="19" fillId="0" borderId="0" xfId="0" applyNumberFormat="1" applyFont="1" applyFill="1" applyBorder="1" applyAlignment="1" applyProtection="1">
      <alignment horizontal="right" vertical="top" wrapText="1"/>
    </xf>
    <xf numFmtId="0" fontId="7" fillId="0" borderId="0" xfId="0" applyFont="1" applyFill="1" applyAlignment="1" applyProtection="1"/>
    <xf numFmtId="0" fontId="7" fillId="0" borderId="0" xfId="0" applyFont="1" applyAlignment="1" applyProtection="1">
      <alignment horizontal="justify" vertical="top" wrapText="1"/>
    </xf>
    <xf numFmtId="4" fontId="7" fillId="0" borderId="0" xfId="0" applyNumberFormat="1" applyFont="1" applyAlignment="1" applyProtection="1">
      <alignment horizontal="center" vertical="top"/>
    </xf>
    <xf numFmtId="0" fontId="6" fillId="0" borderId="0" xfId="0" applyFont="1" applyBorder="1" applyAlignment="1" applyProtection="1">
      <alignment horizontal="center" vertical="top"/>
    </xf>
    <xf numFmtId="0" fontId="7" fillId="0" borderId="0" xfId="0" applyFont="1" applyBorder="1" applyAlignment="1" applyProtection="1">
      <alignment horizontal="justify" vertical="top" wrapText="1"/>
    </xf>
    <xf numFmtId="0" fontId="7" fillId="0" borderId="0" xfId="0" applyFont="1" applyBorder="1" applyAlignment="1" applyProtection="1">
      <alignment horizontal="center" vertical="top" wrapText="1"/>
    </xf>
    <xf numFmtId="4" fontId="7" fillId="0" borderId="0" xfId="0" applyNumberFormat="1" applyFont="1" applyBorder="1" applyAlignment="1" applyProtection="1">
      <alignment horizontal="right" vertical="top" wrapText="1"/>
    </xf>
    <xf numFmtId="4" fontId="7" fillId="0" borderId="0" xfId="0" applyNumberFormat="1" applyFont="1" applyBorder="1" applyAlignment="1" applyProtection="1">
      <alignment horizontal="right" vertical="top"/>
    </xf>
    <xf numFmtId="0" fontId="7" fillId="0" borderId="0" xfId="0" applyFont="1" applyBorder="1" applyAlignment="1" applyProtection="1">
      <alignment vertical="top"/>
    </xf>
    <xf numFmtId="0" fontId="7" fillId="0" borderId="0" xfId="0" applyFont="1" applyAlignment="1" applyProtection="1">
      <alignment horizontal="left" vertical="top" wrapText="1"/>
    </xf>
    <xf numFmtId="0" fontId="6" fillId="0" borderId="0" xfId="0" applyFont="1" applyAlignment="1" applyProtection="1">
      <alignment horizontal="center" vertical="top" wrapText="1"/>
    </xf>
    <xf numFmtId="0" fontId="7" fillId="0" borderId="0" xfId="0" applyFont="1" applyBorder="1" applyAlignment="1" applyProtection="1">
      <alignment horizontal="center" vertical="top"/>
    </xf>
    <xf numFmtId="0" fontId="7" fillId="0" borderId="0" xfId="0" applyNumberFormat="1" applyFont="1" applyBorder="1" applyAlignment="1" applyProtection="1">
      <alignment horizontal="justify" vertical="top" wrapText="1"/>
    </xf>
    <xf numFmtId="0" fontId="7" fillId="0" borderId="0" xfId="0" applyFont="1" applyBorder="1" applyAlignment="1" applyProtection="1"/>
    <xf numFmtId="0" fontId="7" fillId="7" borderId="0" xfId="0" applyFont="1" applyFill="1" applyBorder="1" applyAlignment="1" applyProtection="1">
      <alignment horizontal="center" vertical="top"/>
    </xf>
    <xf numFmtId="0" fontId="6" fillId="7" borderId="0" xfId="0" applyNumberFormat="1" applyFont="1" applyFill="1" applyBorder="1" applyAlignment="1" applyProtection="1">
      <alignment horizontal="justify" vertical="top" wrapText="1"/>
    </xf>
    <xf numFmtId="0" fontId="7" fillId="7" borderId="0" xfId="0" applyFont="1" applyFill="1" applyBorder="1" applyAlignment="1" applyProtection="1">
      <alignment horizontal="center" vertical="top" wrapText="1"/>
    </xf>
    <xf numFmtId="4" fontId="7" fillId="7" borderId="0" xfId="0" applyNumberFormat="1" applyFont="1" applyFill="1" applyBorder="1" applyAlignment="1" applyProtection="1">
      <alignment horizontal="right" vertical="top" wrapText="1"/>
    </xf>
    <xf numFmtId="0" fontId="7" fillId="7" borderId="0" xfId="0" applyFont="1" applyFill="1" applyBorder="1" applyAlignment="1" applyProtection="1"/>
    <xf numFmtId="0" fontId="4" fillId="0" borderId="0" xfId="0" applyNumberFormat="1" applyFont="1" applyBorder="1" applyAlignment="1" applyProtection="1">
      <alignment horizontal="left" vertical="top" wrapText="1"/>
    </xf>
    <xf numFmtId="0" fontId="5" fillId="0" borderId="0" xfId="0" applyFont="1" applyBorder="1" applyAlignment="1" applyProtection="1">
      <alignment horizontal="center" vertical="top"/>
    </xf>
    <xf numFmtId="0" fontId="5" fillId="0" borderId="0" xfId="0" applyFont="1" applyBorder="1" applyAlignment="1" applyProtection="1">
      <alignment horizontal="center" vertical="top" wrapText="1"/>
    </xf>
    <xf numFmtId="4" fontId="5" fillId="0" borderId="0" xfId="0" applyNumberFormat="1" applyFont="1" applyBorder="1" applyAlignment="1" applyProtection="1">
      <alignment horizontal="right" vertical="top" wrapText="1"/>
    </xf>
    <xf numFmtId="0" fontId="5" fillId="0" borderId="0" xfId="0" applyFont="1" applyBorder="1" applyAlignment="1" applyProtection="1"/>
    <xf numFmtId="0" fontId="4" fillId="0" borderId="0" xfId="0" applyFont="1" applyBorder="1" applyAlignment="1" applyProtection="1">
      <alignment horizontal="left" vertical="top" wrapText="1"/>
    </xf>
    <xf numFmtId="0" fontId="6" fillId="7" borderId="22" xfId="0" applyFont="1" applyFill="1" applyBorder="1" applyAlignment="1" applyProtection="1">
      <alignment horizontal="center"/>
    </xf>
    <xf numFmtId="0" fontId="6" fillId="7" borderId="22" xfId="0" applyFont="1" applyFill="1" applyBorder="1" applyAlignment="1" applyProtection="1">
      <alignment horizontal="justify" vertical="top"/>
    </xf>
    <xf numFmtId="0" fontId="6" fillId="7" borderId="22" xfId="0" applyFont="1" applyFill="1" applyBorder="1" applyAlignment="1" applyProtection="1">
      <alignment horizontal="center" vertical="top"/>
    </xf>
    <xf numFmtId="4" fontId="6" fillId="7" borderId="22" xfId="0" applyNumberFormat="1" applyFont="1" applyFill="1" applyBorder="1" applyAlignment="1" applyProtection="1">
      <alignment horizontal="right" vertical="top"/>
    </xf>
    <xf numFmtId="0" fontId="7" fillId="0" borderId="0" xfId="0" applyFont="1" applyBorder="1" applyProtection="1"/>
    <xf numFmtId="0" fontId="7" fillId="0" borderId="0" xfId="0" applyFont="1" applyAlignment="1" applyProtection="1">
      <alignment horizontal="justify" vertical="top"/>
    </xf>
    <xf numFmtId="0" fontId="6" fillId="7" borderId="0" xfId="0" applyFont="1" applyFill="1" applyAlignment="1" applyProtection="1">
      <alignment horizontal="justify"/>
    </xf>
    <xf numFmtId="0" fontId="15" fillId="0" borderId="0" xfId="0" applyFont="1" applyAlignment="1" applyProtection="1">
      <alignment horizontal="center" vertical="top"/>
    </xf>
    <xf numFmtId="0" fontId="15" fillId="0" borderId="0" xfId="0" applyFont="1" applyAlignment="1" applyProtection="1">
      <alignment horizontal="justify" vertical="top"/>
    </xf>
    <xf numFmtId="0" fontId="16" fillId="0" borderId="0" xfId="0" applyFont="1" applyAlignment="1" applyProtection="1">
      <alignment horizontal="center" vertical="top"/>
    </xf>
    <xf numFmtId="4" fontId="16" fillId="0" borderId="0" xfId="0" applyNumberFormat="1" applyFont="1" applyAlignment="1" applyProtection="1">
      <alignment horizontal="right" vertical="top"/>
    </xf>
    <xf numFmtId="0" fontId="16" fillId="0" borderId="0" xfId="0" applyFont="1" applyProtection="1"/>
    <xf numFmtId="0" fontId="16" fillId="0" borderId="0" xfId="0" applyFont="1" applyAlignment="1" applyProtection="1">
      <alignment horizontal="justify" vertical="top" wrapText="1"/>
    </xf>
    <xf numFmtId="0" fontId="19" fillId="5" borderId="15" xfId="0" applyFont="1" applyFill="1" applyBorder="1" applyAlignment="1" applyProtection="1">
      <alignment horizontal="center" vertical="top"/>
    </xf>
    <xf numFmtId="0" fontId="19" fillId="0" borderId="0" xfId="0" applyFont="1" applyFill="1" applyBorder="1" applyAlignment="1" applyProtection="1">
      <alignment horizontal="center" vertical="top"/>
    </xf>
    <xf numFmtId="0" fontId="6" fillId="0" borderId="0" xfId="0" applyFont="1" applyAlignment="1" applyProtection="1">
      <alignment horizontal="justify" vertical="top" wrapText="1"/>
    </xf>
    <xf numFmtId="0" fontId="6" fillId="0" borderId="0" xfId="0" applyNumberFormat="1" applyFont="1" applyAlignment="1" applyProtection="1">
      <alignment horizontal="center" vertical="top" wrapText="1"/>
    </xf>
    <xf numFmtId="0" fontId="25" fillId="0" borderId="0" xfId="0" applyFont="1" applyAlignment="1" applyProtection="1">
      <alignment horizontal="justify" wrapText="1"/>
    </xf>
    <xf numFmtId="0" fontId="7" fillId="0" borderId="0" xfId="0" applyFont="1" applyAlignment="1" applyProtection="1">
      <alignment horizontal="justify"/>
    </xf>
    <xf numFmtId="0" fontId="25" fillId="7" borderId="0" xfId="0" applyFont="1" applyFill="1" applyAlignment="1" applyProtection="1">
      <alignment horizontal="justify"/>
    </xf>
    <xf numFmtId="0" fontId="25" fillId="0" borderId="0" xfId="0" applyFont="1" applyAlignment="1" applyProtection="1">
      <alignment horizontal="justify"/>
    </xf>
    <xf numFmtId="0" fontId="11" fillId="0" borderId="0" xfId="0" applyFont="1" applyAlignment="1" applyProtection="1">
      <alignment horizontal="justify" vertical="top" wrapText="1"/>
    </xf>
    <xf numFmtId="0" fontId="26" fillId="0" borderId="0" xfId="0" applyFont="1" applyAlignment="1" applyProtection="1">
      <alignment horizontal="justify"/>
    </xf>
    <xf numFmtId="0" fontId="7" fillId="0" borderId="0" xfId="0" applyFont="1" applyAlignment="1" applyProtection="1">
      <alignment horizontal="justify" wrapText="1"/>
    </xf>
    <xf numFmtId="0" fontId="7" fillId="0" borderId="0" xfId="0" applyFont="1" applyBorder="1" applyAlignment="1" applyProtection="1">
      <alignment horizontal="justify"/>
    </xf>
    <xf numFmtId="0" fontId="6" fillId="7" borderId="22" xfId="0" applyFont="1" applyFill="1" applyBorder="1" applyAlignment="1" applyProtection="1">
      <alignment horizontal="justify"/>
    </xf>
    <xf numFmtId="0" fontId="6" fillId="0" borderId="0" xfId="0" applyFont="1" applyBorder="1" applyProtection="1"/>
    <xf numFmtId="0" fontId="19" fillId="5" borderId="16" xfId="0" applyFont="1" applyFill="1" applyBorder="1" applyAlignment="1" applyProtection="1">
      <alignment horizontal="justify" vertical="top" wrapText="1"/>
    </xf>
    <xf numFmtId="0" fontId="7" fillId="0" borderId="2" xfId="0" applyFont="1" applyBorder="1" applyProtection="1"/>
    <xf numFmtId="0" fontId="6" fillId="7" borderId="23" xfId="0" applyFont="1" applyFill="1" applyBorder="1" applyAlignment="1" applyProtection="1">
      <alignment horizontal="center" vertical="top"/>
    </xf>
    <xf numFmtId="4" fontId="6" fillId="7" borderId="23" xfId="0" applyNumberFormat="1" applyFont="1" applyFill="1" applyBorder="1" applyAlignment="1" applyProtection="1">
      <alignment horizontal="right" vertical="top"/>
    </xf>
    <xf numFmtId="4" fontId="6" fillId="7" borderId="23" xfId="0" applyNumberFormat="1" applyFont="1" applyFill="1" applyBorder="1" applyAlignment="1" applyProtection="1">
      <alignment horizontal="right" vertical="top"/>
      <protection locked="0"/>
    </xf>
    <xf numFmtId="0" fontId="6" fillId="7" borderId="0" xfId="6" applyFont="1" applyFill="1" applyAlignment="1" applyProtection="1">
      <alignment horizontal="center" vertical="top"/>
    </xf>
    <xf numFmtId="0" fontId="6" fillId="7" borderId="0" xfId="6" applyFont="1" applyFill="1" applyAlignment="1" applyProtection="1">
      <alignment horizontal="justify" vertical="top"/>
    </xf>
    <xf numFmtId="0" fontId="7" fillId="7" borderId="0" xfId="6" applyFont="1" applyFill="1" applyAlignment="1" applyProtection="1">
      <alignment horizontal="center" vertical="top"/>
    </xf>
    <xf numFmtId="4" fontId="7" fillId="7" borderId="0" xfId="6" applyNumberFormat="1" applyFont="1" applyFill="1" applyAlignment="1" applyProtection="1">
      <alignment horizontal="right" vertical="top"/>
    </xf>
    <xf numFmtId="4" fontId="7" fillId="7" borderId="0" xfId="6" applyNumberFormat="1" applyFont="1" applyFill="1" applyAlignment="1" applyProtection="1">
      <alignment vertical="top"/>
    </xf>
    <xf numFmtId="0" fontId="7" fillId="0" borderId="0" xfId="6" applyFont="1" applyProtection="1"/>
    <xf numFmtId="0" fontId="6" fillId="0" borderId="0" xfId="6" applyFont="1" applyAlignment="1" applyProtection="1">
      <alignment horizontal="center" vertical="top"/>
    </xf>
    <xf numFmtId="0" fontId="7" fillId="0" borderId="0" xfId="6" applyFont="1" applyAlignment="1" applyProtection="1">
      <alignment horizontal="justify" vertical="top"/>
    </xf>
    <xf numFmtId="0" fontId="7" fillId="0" borderId="0" xfId="6" applyFont="1" applyAlignment="1" applyProtection="1">
      <alignment horizontal="center" vertical="top"/>
    </xf>
    <xf numFmtId="4" fontId="7" fillId="0" borderId="0" xfId="6" applyNumberFormat="1" applyFont="1" applyAlignment="1" applyProtection="1">
      <alignment horizontal="right" vertical="top"/>
    </xf>
    <xf numFmtId="4" fontId="7" fillId="0" borderId="0" xfId="6" applyNumberFormat="1" applyFont="1" applyAlignment="1" applyProtection="1">
      <alignment vertical="top"/>
    </xf>
    <xf numFmtId="0" fontId="16" fillId="0" borderId="0" xfId="0" applyFont="1" applyAlignment="1" applyProtection="1">
      <alignment horizontal="left" vertical="top" wrapText="1"/>
    </xf>
    <xf numFmtId="0" fontId="15" fillId="0" borderId="0" xfId="0" applyFont="1" applyAlignment="1" applyProtection="1">
      <alignment horizontal="left" vertical="top" wrapText="1"/>
    </xf>
    <xf numFmtId="1" fontId="6" fillId="0" borderId="0" xfId="6" applyNumberFormat="1" applyFont="1" applyFill="1" applyBorder="1" applyAlignment="1" applyProtection="1">
      <alignment horizontal="center" vertical="top"/>
    </xf>
    <xf numFmtId="0" fontId="7" fillId="0" borderId="0" xfId="6" applyFont="1" applyFill="1" applyBorder="1" applyAlignment="1" applyProtection="1">
      <alignment horizontal="left" vertical="top" wrapText="1"/>
    </xf>
    <xf numFmtId="0" fontId="7" fillId="0" borderId="0" xfId="6" applyFont="1" applyFill="1" applyAlignment="1" applyProtection="1">
      <alignment horizontal="center" vertical="top"/>
    </xf>
    <xf numFmtId="4" fontId="7" fillId="0" borderId="0" xfId="6" applyNumberFormat="1" applyFont="1" applyFill="1" applyAlignment="1" applyProtection="1">
      <alignment horizontal="right" vertical="top"/>
    </xf>
    <xf numFmtId="4" fontId="7" fillId="0" borderId="0" xfId="6" applyNumberFormat="1" applyFont="1" applyFill="1" applyAlignment="1" applyProtection="1">
      <alignment vertical="top"/>
    </xf>
    <xf numFmtId="0" fontId="7" fillId="0" borderId="0" xfId="6" applyFont="1" applyFill="1" applyBorder="1" applyAlignment="1" applyProtection="1">
      <alignment horizontal="justify" vertical="top" wrapText="1"/>
    </xf>
    <xf numFmtId="0" fontId="5" fillId="0" borderId="0" xfId="6" applyFont="1" applyProtection="1"/>
    <xf numFmtId="0" fontId="6" fillId="0" borderId="0" xfId="6" applyFont="1" applyAlignment="1" applyProtection="1">
      <alignment horizontal="left" vertical="top" wrapText="1"/>
    </xf>
    <xf numFmtId="0" fontId="7" fillId="0" borderId="0" xfId="6" applyFont="1" applyAlignment="1" applyProtection="1">
      <alignment horizontal="left" vertical="top" wrapText="1"/>
    </xf>
    <xf numFmtId="0" fontId="7" fillId="0" borderId="0" xfId="6" applyFont="1" applyAlignment="1" applyProtection="1">
      <alignment horizontal="justify" vertical="top" wrapText="1"/>
    </xf>
    <xf numFmtId="0" fontId="7" fillId="0" borderId="0" xfId="6" applyFont="1" applyAlignment="1" applyProtection="1">
      <alignment vertical="top"/>
    </xf>
    <xf numFmtId="0" fontId="6" fillId="0" borderId="0" xfId="6" applyFont="1" applyAlignment="1" applyProtection="1">
      <alignment horizontal="justify" vertical="top" wrapText="1"/>
    </xf>
    <xf numFmtId="0" fontId="27" fillId="0" borderId="0" xfId="2" applyFont="1" applyAlignment="1" applyProtection="1">
      <alignment horizontal="center" vertical="top"/>
    </xf>
    <xf numFmtId="4" fontId="27" fillId="0" borderId="0" xfId="1" applyNumberFormat="1" applyFont="1" applyAlignment="1" applyProtection="1">
      <alignment horizontal="right" vertical="top"/>
    </xf>
    <xf numFmtId="0" fontId="28" fillId="0" borderId="0" xfId="5" applyFont="1" applyAlignment="1" applyProtection="1">
      <alignment horizontal="center" vertical="top"/>
    </xf>
    <xf numFmtId="4" fontId="27" fillId="0" borderId="0" xfId="7" applyNumberFormat="1" applyFont="1" applyAlignment="1" applyProtection="1">
      <alignment horizontal="right" vertical="top"/>
    </xf>
    <xf numFmtId="0" fontId="27" fillId="0" borderId="0" xfId="6" applyFont="1" applyAlignment="1" applyProtection="1">
      <alignment wrapText="1"/>
    </xf>
    <xf numFmtId="4" fontId="27" fillId="0" borderId="0" xfId="7" applyNumberFormat="1" applyFont="1" applyFill="1" applyAlignment="1" applyProtection="1">
      <alignment horizontal="right" vertical="top"/>
    </xf>
    <xf numFmtId="0" fontId="7" fillId="0" borderId="0" xfId="4" applyFont="1" applyAlignment="1" applyProtection="1">
      <alignment horizontal="justify" vertical="top" wrapText="1"/>
    </xf>
    <xf numFmtId="0" fontId="27" fillId="0" borderId="0" xfId="5" applyFont="1" applyAlignment="1" applyProtection="1">
      <alignment horizontal="center" vertical="top"/>
    </xf>
    <xf numFmtId="4" fontId="7" fillId="0" borderId="0" xfId="7" applyNumberFormat="1" applyFont="1" applyAlignment="1" applyProtection="1">
      <alignment horizontal="right" vertical="top"/>
    </xf>
    <xf numFmtId="0" fontId="7" fillId="0" borderId="0" xfId="6" applyFont="1" applyAlignment="1" applyProtection="1">
      <alignment wrapText="1"/>
    </xf>
    <xf numFmtId="1" fontId="8" fillId="0" borderId="0" xfId="6" applyNumberFormat="1" applyFont="1" applyFill="1" applyBorder="1" applyAlignment="1" applyProtection="1">
      <alignment horizontal="center" vertical="top" wrapText="1"/>
    </xf>
    <xf numFmtId="0" fontId="5" fillId="0" borderId="0" xfId="6" applyFont="1" applyFill="1" applyBorder="1" applyAlignment="1" applyProtection="1">
      <alignment horizontal="center" vertical="top" wrapText="1"/>
    </xf>
    <xf numFmtId="4" fontId="5" fillId="0" borderId="0" xfId="6" applyNumberFormat="1" applyFont="1" applyFill="1" applyBorder="1" applyAlignment="1" applyProtection="1">
      <alignment horizontal="right" vertical="top" wrapText="1"/>
    </xf>
    <xf numFmtId="4" fontId="5" fillId="0" borderId="0" xfId="6" applyNumberFormat="1" applyFont="1" applyFill="1" applyAlignment="1" applyProtection="1">
      <alignment vertical="top"/>
    </xf>
    <xf numFmtId="0" fontId="5" fillId="0" borderId="0" xfId="6" applyFont="1" applyAlignment="1" applyProtection="1">
      <alignment vertical="top"/>
    </xf>
    <xf numFmtId="1" fontId="8" fillId="0" borderId="0" xfId="6" applyNumberFormat="1" applyFont="1" applyFill="1" applyBorder="1" applyAlignment="1" applyProtection="1">
      <alignment horizontal="center" vertical="top"/>
    </xf>
    <xf numFmtId="0" fontId="5" fillId="0" borderId="0" xfId="6" applyFont="1" applyFill="1" applyAlignment="1" applyProtection="1">
      <alignment horizontal="center" vertical="top"/>
    </xf>
    <xf numFmtId="4" fontId="5" fillId="0" borderId="0" xfId="6" applyNumberFormat="1" applyFont="1" applyFill="1" applyAlignment="1" applyProtection="1">
      <alignment horizontal="right" vertical="top"/>
    </xf>
    <xf numFmtId="0" fontId="7" fillId="0" borderId="0" xfId="6" applyFont="1" applyBorder="1" applyAlignment="1" applyProtection="1">
      <alignment horizontal="center" vertical="top"/>
    </xf>
    <xf numFmtId="1" fontId="6" fillId="0" borderId="0" xfId="6" applyNumberFormat="1" applyFont="1" applyFill="1" applyBorder="1" applyAlignment="1" applyProtection="1">
      <alignment horizontal="justify" vertical="top" wrapText="1"/>
    </xf>
    <xf numFmtId="0" fontId="7" fillId="0" borderId="0" xfId="6" applyFont="1" applyFill="1" applyBorder="1" applyAlignment="1" applyProtection="1">
      <alignment horizontal="center" vertical="top" wrapText="1"/>
    </xf>
    <xf numFmtId="4" fontId="7" fillId="0" borderId="0" xfId="6" applyNumberFormat="1" applyFont="1" applyFill="1" applyBorder="1" applyAlignment="1" applyProtection="1">
      <alignment horizontal="right" vertical="top" wrapText="1"/>
    </xf>
    <xf numFmtId="2" fontId="7" fillId="0" borderId="0" xfId="6" applyNumberFormat="1" applyFont="1" applyFill="1" applyAlignment="1" applyProtection="1">
      <alignment vertical="top"/>
    </xf>
    <xf numFmtId="1" fontId="6" fillId="0" borderId="0" xfId="6" applyNumberFormat="1" applyFont="1" applyFill="1" applyBorder="1" applyAlignment="1" applyProtection="1">
      <alignment horizontal="center" vertical="top" wrapText="1"/>
    </xf>
    <xf numFmtId="0" fontId="6" fillId="0" borderId="0" xfId="6" applyFont="1" applyFill="1" applyBorder="1" applyAlignment="1" applyProtection="1">
      <alignment horizontal="justify" vertical="top" wrapText="1"/>
    </xf>
    <xf numFmtId="0" fontId="6" fillId="0" borderId="0" xfId="6" applyFont="1" applyFill="1" applyBorder="1" applyAlignment="1" applyProtection="1">
      <alignment horizontal="center" vertical="top" wrapText="1"/>
    </xf>
    <xf numFmtId="4" fontId="6" fillId="0" borderId="0" xfId="6" applyNumberFormat="1" applyFont="1" applyFill="1" applyBorder="1" applyAlignment="1" applyProtection="1">
      <alignment horizontal="right" vertical="top" wrapText="1"/>
    </xf>
    <xf numFmtId="4" fontId="6" fillId="0" borderId="0" xfId="6" applyNumberFormat="1" applyFont="1" applyFill="1" applyAlignment="1" applyProtection="1">
      <alignment vertical="top"/>
    </xf>
    <xf numFmtId="0" fontId="6" fillId="0" borderId="0" xfId="6" applyFont="1" applyAlignment="1" applyProtection="1">
      <alignment vertical="top"/>
    </xf>
    <xf numFmtId="0" fontId="6" fillId="0" borderId="0" xfId="6" applyFont="1" applyFill="1" applyBorder="1" applyAlignment="1" applyProtection="1">
      <alignment horizontal="left" vertical="top" wrapText="1"/>
    </xf>
    <xf numFmtId="0" fontId="8" fillId="0" borderId="0" xfId="6" applyFont="1" applyFill="1" applyBorder="1" applyAlignment="1" applyProtection="1">
      <alignment horizontal="center" vertical="top" wrapText="1"/>
    </xf>
    <xf numFmtId="4" fontId="8" fillId="0" borderId="0" xfId="6" applyNumberFormat="1" applyFont="1" applyFill="1" applyBorder="1" applyAlignment="1" applyProtection="1">
      <alignment horizontal="right" vertical="top" wrapText="1"/>
    </xf>
    <xf numFmtId="4" fontId="8" fillId="0" borderId="0" xfId="6" applyNumberFormat="1" applyFont="1" applyFill="1" applyAlignment="1" applyProtection="1">
      <alignment vertical="top"/>
    </xf>
    <xf numFmtId="0" fontId="8" fillId="0" borderId="0" xfId="6" applyFont="1" applyAlignment="1" applyProtection="1">
      <alignment vertical="top"/>
    </xf>
    <xf numFmtId="4" fontId="7" fillId="0" borderId="0" xfId="6" applyNumberFormat="1" applyFont="1" applyFill="1" applyBorder="1" applyAlignment="1" applyProtection="1">
      <alignment vertical="top" wrapText="1"/>
    </xf>
    <xf numFmtId="0" fontId="7" fillId="0" borderId="0" xfId="6" applyNumberFormat="1" applyFont="1" applyFill="1" applyAlignment="1" applyProtection="1">
      <alignment horizontal="center" vertical="top"/>
    </xf>
    <xf numFmtId="1" fontId="6" fillId="0" borderId="0" xfId="6" applyNumberFormat="1" applyFont="1" applyFill="1" applyBorder="1" applyAlignment="1" applyProtection="1">
      <alignment vertical="top"/>
    </xf>
    <xf numFmtId="0" fontId="7" fillId="0" borderId="0" xfId="6" applyFont="1" applyFill="1" applyBorder="1" applyAlignment="1" applyProtection="1">
      <alignment vertical="top" wrapText="1"/>
    </xf>
    <xf numFmtId="0" fontId="8" fillId="0" borderId="0" xfId="6" applyFont="1" applyAlignment="1" applyProtection="1">
      <alignment horizontal="center" vertical="top"/>
    </xf>
    <xf numFmtId="4" fontId="5" fillId="0" borderId="0" xfId="6" applyNumberFormat="1" applyFont="1" applyAlignment="1" applyProtection="1">
      <alignment vertical="top"/>
    </xf>
    <xf numFmtId="0" fontId="6" fillId="0" borderId="0" xfId="6" applyFont="1" applyBorder="1" applyAlignment="1" applyProtection="1">
      <alignment horizontal="center" vertical="top"/>
    </xf>
    <xf numFmtId="0" fontId="6" fillId="7" borderId="22" xfId="6" applyFont="1" applyFill="1" applyBorder="1" applyAlignment="1" applyProtection="1">
      <alignment horizontal="center" vertical="top"/>
    </xf>
    <xf numFmtId="0" fontId="6" fillId="7" borderId="22" xfId="6" applyFont="1" applyFill="1" applyBorder="1" applyAlignment="1" applyProtection="1">
      <alignment horizontal="justify" vertical="top"/>
    </xf>
    <xf numFmtId="4" fontId="6" fillId="7" borderId="22" xfId="6" applyNumberFormat="1" applyFont="1" applyFill="1" applyBorder="1" applyAlignment="1" applyProtection="1">
      <alignment horizontal="right" vertical="top"/>
    </xf>
    <xf numFmtId="4" fontId="6" fillId="7" borderId="22" xfId="6" applyNumberFormat="1" applyFont="1" applyFill="1" applyBorder="1" applyAlignment="1" applyProtection="1">
      <alignment vertical="top"/>
    </xf>
    <xf numFmtId="0" fontId="7" fillId="0" borderId="0" xfId="6" applyFont="1" applyBorder="1" applyProtection="1"/>
    <xf numFmtId="4" fontId="7" fillId="7" borderId="0" xfId="6" applyNumberFormat="1" applyFont="1" applyFill="1" applyAlignment="1" applyProtection="1">
      <alignment vertical="top"/>
      <protection locked="0"/>
    </xf>
    <xf numFmtId="0" fontId="7" fillId="0" borderId="0" xfId="6" applyFont="1" applyProtection="1">
      <protection locked="0"/>
    </xf>
    <xf numFmtId="0" fontId="7" fillId="0" borderId="0" xfId="6" applyFont="1" applyAlignment="1" applyProtection="1">
      <alignment vertical="top"/>
      <protection locked="0"/>
    </xf>
    <xf numFmtId="4" fontId="27" fillId="0" borderId="0" xfId="7" applyNumberFormat="1" applyFont="1" applyAlignment="1" applyProtection="1">
      <alignment horizontal="right" vertical="top"/>
      <protection locked="0"/>
    </xf>
    <xf numFmtId="4" fontId="27" fillId="0" borderId="0" xfId="7" applyNumberFormat="1" applyFont="1" applyFill="1" applyAlignment="1" applyProtection="1">
      <alignment horizontal="right" vertical="top"/>
      <protection locked="0"/>
    </xf>
    <xf numFmtId="4" fontId="7" fillId="0" borderId="0" xfId="7" applyNumberFormat="1" applyFont="1" applyAlignment="1" applyProtection="1">
      <alignment horizontal="right" vertical="top"/>
      <protection locked="0"/>
    </xf>
    <xf numFmtId="4" fontId="7" fillId="0" borderId="0" xfId="6" applyNumberFormat="1" applyFont="1" applyFill="1" applyBorder="1" applyAlignment="1" applyProtection="1">
      <alignment horizontal="center" vertical="top" wrapText="1"/>
      <protection locked="0"/>
    </xf>
    <xf numFmtId="4" fontId="7" fillId="0" borderId="0" xfId="6" applyNumberFormat="1" applyFont="1" applyFill="1" applyBorder="1" applyAlignment="1" applyProtection="1">
      <alignment vertical="top"/>
      <protection locked="0"/>
    </xf>
    <xf numFmtId="4" fontId="5" fillId="0" borderId="0" xfId="6" applyNumberFormat="1" applyFont="1" applyAlignment="1" applyProtection="1">
      <alignment vertical="top"/>
      <protection locked="0"/>
    </xf>
    <xf numFmtId="4" fontId="6" fillId="7" borderId="22" xfId="6" applyNumberFormat="1" applyFont="1" applyFill="1" applyBorder="1" applyAlignment="1" applyProtection="1">
      <alignment vertical="top"/>
      <protection locked="0"/>
    </xf>
    <xf numFmtId="0" fontId="6" fillId="0" borderId="0" xfId="0" applyFont="1" applyProtection="1"/>
    <xf numFmtId="0" fontId="6" fillId="0" borderId="0" xfId="0" applyFont="1" applyAlignment="1" applyProtection="1">
      <alignment horizontal="justify" wrapText="1"/>
    </xf>
    <xf numFmtId="4" fontId="6" fillId="0" borderId="0" xfId="0" applyNumberFormat="1" applyFont="1" applyBorder="1" applyAlignment="1" applyProtection="1">
      <alignment horizontal="right" vertical="top"/>
    </xf>
    <xf numFmtId="0" fontId="5" fillId="0" borderId="0" xfId="0" applyFont="1" applyAlignment="1" applyProtection="1">
      <alignment vertical="top"/>
    </xf>
    <xf numFmtId="0" fontId="6" fillId="5" borderId="15" xfId="0" applyFont="1" applyFill="1" applyBorder="1" applyAlignment="1" applyProtection="1">
      <alignment horizontal="center" vertical="top"/>
    </xf>
    <xf numFmtId="0" fontId="6" fillId="5" borderId="16" xfId="0" applyFont="1" applyFill="1" applyBorder="1" applyAlignment="1" applyProtection="1">
      <alignment horizontal="center" vertical="top" wrapText="1"/>
    </xf>
    <xf numFmtId="4" fontId="6" fillId="5" borderId="16" xfId="0" applyNumberFormat="1" applyFont="1" applyFill="1" applyBorder="1" applyAlignment="1" applyProtection="1">
      <alignment horizontal="right" vertical="top" wrapText="1"/>
    </xf>
    <xf numFmtId="4" fontId="6" fillId="5" borderId="16" xfId="0" applyNumberFormat="1" applyFont="1" applyFill="1" applyBorder="1" applyAlignment="1" applyProtection="1">
      <alignment horizontal="right" vertical="top" wrapText="1"/>
      <protection locked="0"/>
    </xf>
    <xf numFmtId="4" fontId="6" fillId="5" borderId="17" xfId="0" applyNumberFormat="1" applyFont="1" applyFill="1" applyBorder="1" applyAlignment="1" applyProtection="1">
      <alignment horizontal="right" vertical="top" wrapText="1"/>
    </xf>
    <xf numFmtId="0" fontId="6" fillId="0" borderId="0" xfId="0" applyFont="1" applyAlignment="1" applyProtection="1">
      <alignment horizontal="left" vertical="top" wrapText="1"/>
    </xf>
    <xf numFmtId="0" fontId="6" fillId="7" borderId="0" xfId="0" applyFont="1" applyFill="1" applyAlignment="1" applyProtection="1">
      <alignment horizontal="left" vertical="top"/>
    </xf>
    <xf numFmtId="0" fontId="7" fillId="0" borderId="0" xfId="0" applyFont="1" applyAlignment="1" applyProtection="1">
      <alignment horizontal="left" vertical="top"/>
    </xf>
    <xf numFmtId="0" fontId="7" fillId="0" borderId="0" xfId="0" applyFont="1" applyFill="1" applyAlignment="1" applyProtection="1">
      <alignment horizontal="left" vertical="top" wrapText="1"/>
    </xf>
    <xf numFmtId="0" fontId="7" fillId="0" borderId="0" xfId="0" applyFont="1" applyAlignment="1">
      <alignment horizontal="left" vertical="top"/>
    </xf>
    <xf numFmtId="0" fontId="6" fillId="7" borderId="23" xfId="0" applyFont="1" applyFill="1" applyBorder="1" applyAlignment="1" applyProtection="1">
      <alignment horizontal="left" vertical="top"/>
    </xf>
    <xf numFmtId="0" fontId="6" fillId="5" borderId="16" xfId="0" applyFont="1" applyFill="1" applyBorder="1" applyAlignment="1" applyProtection="1">
      <alignment horizontal="justify" wrapText="1"/>
    </xf>
    <xf numFmtId="0" fontId="6" fillId="0" borderId="0" xfId="0" applyFont="1" applyFill="1" applyBorder="1" applyAlignment="1" applyProtection="1">
      <alignment horizontal="justify" wrapText="1"/>
    </xf>
    <xf numFmtId="0" fontId="14" fillId="0" borderId="0" xfId="0" applyNumberFormat="1" applyFont="1" applyBorder="1" applyAlignment="1" applyProtection="1">
      <alignment horizontal="justify" vertical="top" wrapText="1"/>
    </xf>
    <xf numFmtId="0" fontId="4" fillId="0" borderId="0" xfId="0" applyFont="1" applyBorder="1" applyAlignment="1">
      <alignment vertical="top" wrapText="1"/>
    </xf>
    <xf numFmtId="0" fontId="6" fillId="5" borderId="16" xfId="0" applyFont="1" applyFill="1" applyBorder="1" applyAlignment="1" applyProtection="1">
      <alignment horizontal="left" vertical="top" wrapText="1"/>
    </xf>
    <xf numFmtId="0" fontId="6" fillId="0" borderId="0" xfId="0" applyFont="1" applyAlignment="1">
      <alignment horizontal="left" vertical="top" wrapText="1"/>
    </xf>
    <xf numFmtId="0" fontId="33" fillId="0" borderId="0" xfId="0" applyFont="1" applyAlignment="1">
      <alignment horizontal="left" wrapText="1"/>
    </xf>
    <xf numFmtId="0" fontId="1" fillId="0" borderId="0" xfId="0" applyFont="1" applyAlignment="1">
      <alignment horizontal="left" wrapText="1"/>
    </xf>
    <xf numFmtId="0" fontId="6" fillId="5" borderId="16" xfId="0" applyFont="1" applyFill="1" applyBorder="1" applyAlignment="1" applyProtection="1">
      <alignment horizontal="justify" vertical="top" wrapText="1"/>
    </xf>
    <xf numFmtId="0" fontId="6" fillId="0" borderId="0" xfId="0" applyFont="1" applyFill="1" applyBorder="1" applyAlignment="1" applyProtection="1">
      <alignment horizontal="justify" vertical="top" wrapText="1"/>
    </xf>
    <xf numFmtId="0" fontId="7" fillId="0" borderId="0" xfId="4" quotePrefix="1" applyFont="1" applyAlignment="1" applyProtection="1">
      <alignment horizontal="justify" vertical="top" wrapText="1"/>
    </xf>
    <xf numFmtId="0" fontId="7" fillId="0" borderId="0" xfId="4" applyFont="1" applyAlignment="1" applyProtection="1">
      <alignment horizontal="left" vertical="top" wrapText="1"/>
    </xf>
    <xf numFmtId="0" fontId="7" fillId="0" borderId="0" xfId="0" applyFont="1" applyBorder="1" applyAlignment="1">
      <alignment vertical="top" wrapText="1"/>
    </xf>
    <xf numFmtId="9" fontId="14" fillId="4" borderId="5" xfId="3" applyFont="1" applyFill="1" applyBorder="1" applyAlignment="1">
      <alignment horizontal="left" vertical="top" wrapText="1"/>
    </xf>
    <xf numFmtId="0" fontId="14" fillId="4" borderId="5" xfId="0" applyFont="1" applyFill="1" applyBorder="1" applyAlignment="1">
      <alignment horizontal="left" vertical="top" wrapText="1"/>
    </xf>
    <xf numFmtId="0" fontId="14" fillId="4" borderId="5" xfId="0" applyFont="1" applyFill="1" applyBorder="1" applyAlignment="1">
      <alignment vertical="top" wrapText="1"/>
    </xf>
    <xf numFmtId="0" fontId="14" fillId="4" borderId="5" xfId="0" applyFont="1" applyFill="1" applyBorder="1" applyAlignment="1"/>
    <xf numFmtId="9" fontId="13" fillId="4" borderId="18" xfId="3" applyFont="1" applyFill="1" applyBorder="1" applyAlignment="1">
      <alignment horizontal="left" vertical="top" wrapText="1"/>
    </xf>
    <xf numFmtId="0" fontId="13" fillId="4" borderId="18" xfId="0" applyFont="1" applyFill="1" applyBorder="1" applyAlignment="1">
      <alignment horizontal="left" vertical="top" wrapText="1"/>
    </xf>
    <xf numFmtId="0" fontId="13" fillId="4" borderId="18" xfId="0" applyFont="1" applyFill="1" applyBorder="1" applyAlignment="1">
      <alignment vertical="top" wrapText="1"/>
    </xf>
    <xf numFmtId="0" fontId="13" fillId="4" borderId="18" xfId="0" applyFont="1" applyFill="1" applyBorder="1" applyAlignment="1"/>
    <xf numFmtId="0" fontId="18" fillId="0" borderId="19" xfId="0" applyFont="1" applyBorder="1" applyAlignment="1">
      <alignment horizontal="center" vertical="top" wrapText="1"/>
    </xf>
    <xf numFmtId="0" fontId="18" fillId="0" borderId="20" xfId="0" applyFont="1" applyBorder="1" applyAlignment="1">
      <alignment horizontal="center" vertical="top" wrapText="1"/>
    </xf>
    <xf numFmtId="0" fontId="18" fillId="0" borderId="21" xfId="0" applyFont="1" applyBorder="1" applyAlignment="1">
      <alignment horizontal="center" vertical="top" wrapText="1"/>
    </xf>
    <xf numFmtId="0" fontId="13" fillId="0" borderId="9" xfId="0" applyFont="1" applyBorder="1" applyAlignment="1">
      <alignment horizontal="left" vertical="top" wrapText="1"/>
    </xf>
    <xf numFmtId="0" fontId="13" fillId="0" borderId="2" xfId="0" applyFont="1" applyBorder="1" applyAlignment="1">
      <alignment horizontal="left" vertical="top" wrapText="1"/>
    </xf>
    <xf numFmtId="0" fontId="13" fillId="0" borderId="10" xfId="0" applyFont="1" applyBorder="1" applyAlignment="1">
      <alignment horizontal="left" vertical="top" wrapText="1"/>
    </xf>
    <xf numFmtId="0" fontId="14" fillId="2" borderId="1" xfId="0" applyFont="1" applyFill="1" applyBorder="1" applyAlignment="1">
      <alignment horizontal="left" vertical="top" wrapText="1"/>
    </xf>
    <xf numFmtId="0" fontId="14" fillId="2" borderId="1" xfId="0" applyFont="1" applyFill="1" applyBorder="1" applyAlignment="1"/>
    <xf numFmtId="0" fontId="14" fillId="2" borderId="18" xfId="0" applyFont="1" applyFill="1" applyBorder="1" applyAlignment="1">
      <alignment horizontal="left" vertical="top" wrapText="1"/>
    </xf>
    <xf numFmtId="0" fontId="14" fillId="2" borderId="18" xfId="0" applyFont="1" applyFill="1" applyBorder="1" applyAlignment="1"/>
    <xf numFmtId="9" fontId="14" fillId="6" borderId="15" xfId="3" applyFont="1" applyFill="1" applyBorder="1" applyAlignment="1">
      <alignment horizontal="left" vertical="top" wrapText="1"/>
    </xf>
    <xf numFmtId="0" fontId="14" fillId="6" borderId="16" xfId="0" applyFont="1" applyFill="1" applyBorder="1" applyAlignment="1">
      <alignment horizontal="left" vertical="top" wrapText="1"/>
    </xf>
    <xf numFmtId="0" fontId="14" fillId="6" borderId="16" xfId="0" applyFont="1" applyFill="1" applyBorder="1" applyAlignment="1">
      <alignment vertical="top" wrapText="1"/>
    </xf>
    <xf numFmtId="0" fontId="14" fillId="6" borderId="16" xfId="0" applyFont="1" applyFill="1" applyBorder="1" applyAlignment="1"/>
    <xf numFmtId="0" fontId="4" fillId="0" borderId="1" xfId="0" applyFont="1" applyBorder="1" applyAlignment="1">
      <alignment horizontal="left"/>
    </xf>
    <xf numFmtId="0" fontId="4" fillId="0" borderId="12" xfId="0" applyFont="1" applyBorder="1" applyAlignment="1"/>
    <xf numFmtId="0" fontId="4" fillId="0" borderId="13" xfId="0" applyFont="1" applyBorder="1" applyAlignment="1"/>
    <xf numFmtId="0" fontId="4" fillId="0" borderId="14" xfId="0" applyFont="1" applyBorder="1" applyAlignment="1"/>
    <xf numFmtId="0" fontId="13" fillId="4" borderId="1" xfId="0" applyFont="1" applyFill="1" applyBorder="1" applyAlignment="1">
      <alignment horizontal="center" vertical="top" wrapText="1"/>
    </xf>
    <xf numFmtId="0" fontId="13" fillId="0" borderId="1" xfId="0" applyFont="1" applyBorder="1" applyAlignment="1">
      <alignment horizontal="center"/>
    </xf>
    <xf numFmtId="0" fontId="14" fillId="0" borderId="1" xfId="0" applyFont="1" applyBorder="1" applyAlignment="1">
      <alignment horizontal="left" wrapText="1"/>
    </xf>
    <xf numFmtId="0" fontId="13" fillId="0" borderId="1" xfId="0" applyFont="1" applyBorder="1" applyAlignment="1">
      <alignment horizontal="left" vertical="top" wrapText="1"/>
    </xf>
    <xf numFmtId="17" fontId="14" fillId="0" borderId="1" xfId="0" applyNumberFormat="1" applyFont="1" applyBorder="1" applyAlignment="1">
      <alignment horizontal="left" vertical="top" wrapText="1"/>
    </xf>
    <xf numFmtId="0" fontId="14" fillId="0" borderId="1" xfId="0" applyFont="1" applyBorder="1" applyAlignment="1">
      <alignment horizontal="left" vertical="top" wrapText="1"/>
    </xf>
    <xf numFmtId="0" fontId="15" fillId="0" borderId="6" xfId="0" applyFont="1" applyBorder="1" applyAlignment="1">
      <alignment horizontal="left" vertical="top" wrapText="1"/>
    </xf>
    <xf numFmtId="0" fontId="16" fillId="0" borderId="7" xfId="0" applyFont="1" applyBorder="1" applyAlignment="1"/>
    <xf numFmtId="0" fontId="16" fillId="0" borderId="8" xfId="0" applyFont="1" applyBorder="1" applyAlignment="1"/>
    <xf numFmtId="0" fontId="13" fillId="0" borderId="6" xfId="0" applyFont="1" applyBorder="1" applyAlignment="1">
      <alignment horizontal="left" vertical="top" wrapText="1"/>
    </xf>
    <xf numFmtId="0" fontId="14" fillId="0" borderId="7" xfId="0" applyFont="1" applyBorder="1" applyAlignment="1">
      <alignment horizontal="left" vertical="top" wrapText="1"/>
    </xf>
    <xf numFmtId="0" fontId="4" fillId="0" borderId="11" xfId="0" applyFont="1" applyBorder="1" applyAlignment="1">
      <alignment horizontal="left" vertical="top" wrapText="1"/>
    </xf>
    <xf numFmtId="0" fontId="4" fillId="0" borderId="0" xfId="0" applyFont="1" applyBorder="1" applyAlignment="1">
      <alignment horizontal="left" vertical="top" wrapText="1"/>
    </xf>
    <xf numFmtId="0" fontId="4" fillId="0" borderId="11" xfId="0" applyFont="1" applyBorder="1" applyAlignment="1"/>
    <xf numFmtId="0" fontId="4" fillId="0" borderId="0" xfId="0" applyFont="1" applyBorder="1" applyAlignment="1"/>
    <xf numFmtId="0" fontId="4" fillId="0" borderId="9" xfId="0" applyFont="1" applyBorder="1" applyAlignment="1"/>
    <xf numFmtId="0" fontId="4" fillId="0" borderId="2" xfId="0" applyFont="1" applyBorder="1" applyAlignment="1"/>
    <xf numFmtId="0" fontId="17" fillId="0" borderId="1" xfId="0" applyFont="1" applyBorder="1" applyAlignment="1">
      <alignment horizontal="left" vertical="top" wrapText="1"/>
    </xf>
    <xf numFmtId="0" fontId="17" fillId="0" borderId="1" xfId="0" applyFont="1" applyBorder="1" applyAlignment="1">
      <alignment horizontal="left" wrapText="1"/>
    </xf>
    <xf numFmtId="0" fontId="15" fillId="0" borderId="1" xfId="0" applyFont="1" applyBorder="1" applyAlignment="1">
      <alignment horizontal="left" vertical="top" wrapText="1"/>
    </xf>
    <xf numFmtId="0" fontId="16" fillId="0" borderId="1" xfId="0" applyFont="1" applyBorder="1" applyAlignment="1">
      <alignment horizontal="left" wrapText="1"/>
    </xf>
    <xf numFmtId="0" fontId="16" fillId="0" borderId="1" xfId="0" applyFont="1" applyBorder="1" applyAlignment="1">
      <alignment horizontal="right" vertical="top"/>
    </xf>
    <xf numFmtId="0" fontId="16" fillId="0" borderId="1" xfId="0" applyFont="1" applyBorder="1" applyAlignment="1"/>
    <xf numFmtId="0" fontId="15" fillId="0" borderId="1" xfId="0" applyFont="1" applyBorder="1" applyAlignment="1">
      <alignment horizontal="right" vertical="top"/>
    </xf>
    <xf numFmtId="0" fontId="12" fillId="3" borderId="1" xfId="0" applyFont="1" applyFill="1" applyBorder="1" applyAlignment="1">
      <alignment horizontal="center" vertical="top" wrapText="1"/>
    </xf>
    <xf numFmtId="0" fontId="15" fillId="0" borderId="1" xfId="0" applyFont="1" applyBorder="1" applyAlignment="1">
      <alignment horizontal="center"/>
    </xf>
    <xf numFmtId="0" fontId="4" fillId="0" borderId="1" xfId="0" applyFont="1" applyBorder="1" applyAlignment="1"/>
    <xf numFmtId="0" fontId="14" fillId="0" borderId="6" xfId="0" applyFont="1" applyFill="1" applyBorder="1" applyAlignment="1">
      <alignment horizontal="center" vertical="top" wrapText="1"/>
    </xf>
    <xf numFmtId="0" fontId="14" fillId="0" borderId="7" xfId="0" applyFont="1" applyFill="1" applyBorder="1" applyAlignment="1">
      <alignment horizontal="center" vertical="top" wrapText="1"/>
    </xf>
    <xf numFmtId="0" fontId="14" fillId="0" borderId="8" xfId="0" applyFont="1" applyFill="1" applyBorder="1" applyAlignment="1">
      <alignment horizontal="center" vertical="top" wrapText="1"/>
    </xf>
    <xf numFmtId="0" fontId="14" fillId="0" borderId="8" xfId="0" applyFont="1" applyBorder="1" applyAlignment="1">
      <alignment horizontal="left" vertical="top"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5" fillId="0" borderId="5" xfId="0" applyFont="1" applyBorder="1" applyAlignment="1">
      <alignment horizontal="right" vertical="top"/>
    </xf>
    <xf numFmtId="0" fontId="16" fillId="0" borderId="5" xfId="0" applyFont="1" applyBorder="1" applyAlignment="1"/>
    <xf numFmtId="0" fontId="14" fillId="0" borderId="12" xfId="0" applyFont="1" applyBorder="1" applyAlignment="1">
      <alignment horizontal="justify" vertical="top" wrapText="1"/>
    </xf>
    <xf numFmtId="0" fontId="14" fillId="0" borderId="13" xfId="0" applyFont="1" applyBorder="1" applyAlignment="1">
      <alignment horizontal="justify" wrapText="1"/>
    </xf>
    <xf numFmtId="0" fontId="14" fillId="0" borderId="14" xfId="0" applyFont="1" applyBorder="1" applyAlignment="1">
      <alignment horizontal="justify" wrapText="1"/>
    </xf>
    <xf numFmtId="0" fontId="14" fillId="0" borderId="1" xfId="0" applyFont="1" applyBorder="1" applyAlignment="1">
      <alignment vertical="top" wrapText="1"/>
    </xf>
    <xf numFmtId="17" fontId="14" fillId="0" borderId="1" xfId="0" applyNumberFormat="1" applyFont="1" applyBorder="1" applyAlignment="1">
      <alignment horizontal="left" wrapText="1"/>
    </xf>
  </cellXfs>
  <cellStyles count="8">
    <cellStyle name="KOLICINA" xfId="1"/>
    <cellStyle name="ME" xfId="2"/>
    <cellStyle name="Navadno" xfId="0" builtinId="0"/>
    <cellStyle name="Navadno 2" xfId="6"/>
    <cellStyle name="Odstotek" xfId="3" builtinId="5"/>
    <cellStyle name="OPIS" xfId="4"/>
    <cellStyle name="ST" xfId="5"/>
    <cellStyle name="Valuta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0"/>
  <sheetViews>
    <sheetView view="pageBreakPreview" topLeftCell="A16" zoomScaleNormal="100" zoomScaleSheetLayoutView="100" workbookViewId="0">
      <selection activeCell="A16" sqref="A1:XFD1048576"/>
    </sheetView>
  </sheetViews>
  <sheetFormatPr defaultRowHeight="12.75" x14ac:dyDescent="0.2"/>
  <cols>
    <col min="1" max="1" width="12.140625" style="11" customWidth="1"/>
    <col min="2" max="2" width="20.42578125" style="11" customWidth="1"/>
    <col min="3" max="3" width="9.7109375" style="11" customWidth="1"/>
    <col min="4" max="5" width="9.140625" style="11"/>
    <col min="6" max="6" width="30.7109375" style="11" customWidth="1"/>
    <col min="7" max="7" width="6.85546875" style="11" customWidth="1"/>
    <col min="8" max="8" width="8" style="11" customWidth="1"/>
    <col min="9" max="16384" width="9.140625" style="11"/>
  </cols>
  <sheetData>
    <row r="1" spans="1:6" x14ac:dyDescent="0.2">
      <c r="A1" s="403" t="s">
        <v>432</v>
      </c>
      <c r="B1" s="403"/>
      <c r="C1" s="403"/>
      <c r="D1" s="403"/>
      <c r="E1" s="403"/>
      <c r="F1" s="403"/>
    </row>
    <row r="2" spans="1:6" x14ac:dyDescent="0.2">
      <c r="A2" s="403"/>
      <c r="B2" s="403"/>
      <c r="C2" s="403"/>
      <c r="D2" s="403"/>
      <c r="E2" s="403"/>
      <c r="F2" s="403"/>
    </row>
    <row r="3" spans="1:6" ht="21" customHeight="1" x14ac:dyDescent="0.2">
      <c r="A3" s="403"/>
      <c r="B3" s="403"/>
      <c r="C3" s="403"/>
      <c r="D3" s="403"/>
      <c r="E3" s="403"/>
      <c r="F3" s="403"/>
    </row>
    <row r="4" spans="1:6" s="12" customFormat="1" ht="15.75" x14ac:dyDescent="0.25">
      <c r="A4" s="406"/>
      <c r="B4" s="407"/>
      <c r="C4" s="407"/>
      <c r="D4" s="407"/>
      <c r="E4" s="407"/>
      <c r="F4" s="408"/>
    </row>
    <row r="5" spans="1:6" s="40" customFormat="1" ht="15.75" x14ac:dyDescent="0.25">
      <c r="A5" s="388" t="s">
        <v>164</v>
      </c>
      <c r="B5" s="409"/>
      <c r="C5" s="388" t="s">
        <v>192</v>
      </c>
      <c r="D5" s="410"/>
      <c r="E5" s="410"/>
      <c r="F5" s="411"/>
    </row>
    <row r="6" spans="1:6" s="40" customFormat="1" ht="15.75" x14ac:dyDescent="0.25">
      <c r="A6" s="39"/>
      <c r="B6" s="41"/>
      <c r="C6" s="364" t="s">
        <v>218</v>
      </c>
      <c r="D6" s="365"/>
      <c r="E6" s="365"/>
      <c r="F6" s="366"/>
    </row>
    <row r="7" spans="1:6" s="13" customFormat="1" ht="11.25" x14ac:dyDescent="0.2">
      <c r="A7" s="412"/>
      <c r="B7" s="413"/>
      <c r="C7" s="413"/>
      <c r="D7" s="413"/>
      <c r="E7" s="413"/>
      <c r="F7" s="413"/>
    </row>
    <row r="8" spans="1:6" s="12" customFormat="1" ht="31.5" customHeight="1" x14ac:dyDescent="0.25">
      <c r="A8" s="382" t="s">
        <v>165</v>
      </c>
      <c r="B8" s="384"/>
      <c r="C8" s="414" t="s">
        <v>193</v>
      </c>
      <c r="D8" s="415"/>
      <c r="E8" s="415"/>
      <c r="F8" s="416"/>
    </row>
    <row r="9" spans="1:6" s="13" customFormat="1" ht="11.25" x14ac:dyDescent="0.2">
      <c r="A9" s="402"/>
      <c r="B9" s="401"/>
      <c r="C9" s="401"/>
      <c r="D9" s="401"/>
      <c r="E9" s="401"/>
      <c r="F9" s="401"/>
    </row>
    <row r="10" spans="1:6" s="12" customFormat="1" ht="15" customHeight="1" x14ac:dyDescent="0.25">
      <c r="A10" s="382" t="s">
        <v>194</v>
      </c>
      <c r="B10" s="384"/>
      <c r="C10" s="418" t="s">
        <v>433</v>
      </c>
      <c r="D10" s="381"/>
      <c r="E10" s="381"/>
      <c r="F10" s="381"/>
    </row>
    <row r="11" spans="1:6" s="12" customFormat="1" ht="15" customHeight="1" x14ac:dyDescent="0.25">
      <c r="A11" s="417"/>
      <c r="B11" s="417"/>
      <c r="C11" s="384" t="s">
        <v>166</v>
      </c>
      <c r="D11" s="384"/>
      <c r="E11" s="384"/>
      <c r="F11" s="384"/>
    </row>
    <row r="12" spans="1:6" s="12" customFormat="1" ht="15" customHeight="1" x14ac:dyDescent="0.25">
      <c r="A12" s="417"/>
      <c r="B12" s="417"/>
      <c r="C12" s="384" t="s">
        <v>195</v>
      </c>
      <c r="D12" s="384"/>
      <c r="E12" s="384"/>
      <c r="F12" s="384"/>
    </row>
    <row r="13" spans="1:6" s="12" customFormat="1" ht="15" customHeight="1" x14ac:dyDescent="0.25">
      <c r="A13" s="417"/>
      <c r="B13" s="417"/>
      <c r="C13" s="384" t="s">
        <v>196</v>
      </c>
      <c r="D13" s="384"/>
      <c r="E13" s="384"/>
      <c r="F13" s="384"/>
    </row>
    <row r="14" spans="1:6" s="13" customFormat="1" ht="11.25" x14ac:dyDescent="0.2">
      <c r="A14" s="402"/>
      <c r="B14" s="401"/>
      <c r="C14" s="401"/>
      <c r="D14" s="401"/>
      <c r="E14" s="401"/>
      <c r="F14" s="401"/>
    </row>
    <row r="15" spans="1:6" s="12" customFormat="1" ht="15.75" x14ac:dyDescent="0.25">
      <c r="A15" s="382" t="s">
        <v>167</v>
      </c>
      <c r="B15" s="384"/>
      <c r="C15" s="396" t="s">
        <v>210</v>
      </c>
      <c r="D15" s="397"/>
      <c r="E15" s="397"/>
      <c r="F15" s="397"/>
    </row>
    <row r="16" spans="1:6" s="13" customFormat="1" ht="11.25" x14ac:dyDescent="0.2">
      <c r="A16" s="398"/>
      <c r="B16" s="399"/>
      <c r="C16" s="399"/>
      <c r="D16" s="399"/>
      <c r="E16" s="399"/>
      <c r="F16" s="399"/>
    </row>
    <row r="17" spans="1:6" s="12" customFormat="1" ht="15" customHeight="1" x14ac:dyDescent="0.25">
      <c r="A17" s="382" t="s">
        <v>168</v>
      </c>
      <c r="B17" s="384"/>
      <c r="C17" s="384" t="s">
        <v>197</v>
      </c>
      <c r="D17" s="381"/>
      <c r="E17" s="381"/>
      <c r="F17" s="381"/>
    </row>
    <row r="18" spans="1:6" s="13" customFormat="1" ht="11.25" x14ac:dyDescent="0.2">
      <c r="A18" s="402"/>
      <c r="B18" s="401"/>
      <c r="C18" s="401"/>
      <c r="D18" s="401"/>
      <c r="E18" s="401"/>
      <c r="F18" s="401"/>
    </row>
    <row r="19" spans="1:6" s="12" customFormat="1" ht="15.75" customHeight="1" x14ac:dyDescent="0.25">
      <c r="A19" s="382" t="s">
        <v>169</v>
      </c>
      <c r="B19" s="384"/>
      <c r="C19" s="381" t="s">
        <v>170</v>
      </c>
      <c r="D19" s="381"/>
      <c r="E19" s="381"/>
      <c r="F19" s="381"/>
    </row>
    <row r="20" spans="1:6" s="12" customFormat="1" ht="15.75" customHeight="1" x14ac:dyDescent="0.25">
      <c r="A20" s="382" t="s">
        <v>171</v>
      </c>
      <c r="B20" s="384"/>
      <c r="C20" s="381" t="s">
        <v>198</v>
      </c>
      <c r="D20" s="381"/>
      <c r="E20" s="381"/>
      <c r="F20" s="381"/>
    </row>
    <row r="21" spans="1:6" s="12" customFormat="1" ht="15.75" customHeight="1" x14ac:dyDescent="0.25">
      <c r="A21" s="382" t="s">
        <v>172</v>
      </c>
      <c r="B21" s="382"/>
      <c r="C21" s="381" t="s">
        <v>513</v>
      </c>
      <c r="D21" s="381"/>
      <c r="E21" s="381"/>
      <c r="F21" s="381"/>
    </row>
    <row r="22" spans="1:6" s="13" customFormat="1" ht="11.25" x14ac:dyDescent="0.2">
      <c r="A22" s="402"/>
      <c r="B22" s="401"/>
      <c r="C22" s="401"/>
      <c r="D22" s="401"/>
      <c r="E22" s="401"/>
      <c r="F22" s="401"/>
    </row>
    <row r="23" spans="1:6" s="12" customFormat="1" ht="15.75" customHeight="1" x14ac:dyDescent="0.25">
      <c r="A23" s="382" t="s">
        <v>199</v>
      </c>
      <c r="B23" s="384"/>
      <c r="C23" s="381" t="s">
        <v>200</v>
      </c>
      <c r="D23" s="381"/>
      <c r="E23" s="381"/>
      <c r="F23" s="381"/>
    </row>
    <row r="24" spans="1:6" s="12" customFormat="1" ht="15.75" customHeight="1" x14ac:dyDescent="0.25">
      <c r="A24" s="382"/>
      <c r="B24" s="384"/>
      <c r="C24" s="381" t="s">
        <v>201</v>
      </c>
      <c r="D24" s="381"/>
      <c r="E24" s="381"/>
      <c r="F24" s="381"/>
    </row>
    <row r="25" spans="1:6" s="12" customFormat="1" ht="15.75" customHeight="1" x14ac:dyDescent="0.25">
      <c r="A25" s="384"/>
      <c r="B25" s="384"/>
      <c r="C25" s="381" t="s">
        <v>202</v>
      </c>
      <c r="D25" s="381"/>
      <c r="E25" s="381"/>
      <c r="F25" s="381"/>
    </row>
    <row r="26" spans="1:6" s="13" customFormat="1" ht="11.25" x14ac:dyDescent="0.2">
      <c r="A26" s="400"/>
      <c r="B26" s="401"/>
      <c r="C26" s="401"/>
      <c r="D26" s="401"/>
      <c r="E26" s="401"/>
      <c r="F26" s="401"/>
    </row>
    <row r="27" spans="1:6" s="12" customFormat="1" ht="15.75" x14ac:dyDescent="0.25">
      <c r="A27" s="382" t="s">
        <v>173</v>
      </c>
      <c r="B27" s="382"/>
      <c r="C27" s="383" t="s">
        <v>434</v>
      </c>
      <c r="D27" s="384"/>
      <c r="E27" s="384"/>
      <c r="F27" s="384"/>
    </row>
    <row r="28" spans="1:6" s="13" customFormat="1" ht="11.25" x14ac:dyDescent="0.2">
      <c r="A28" s="385"/>
      <c r="B28" s="386"/>
      <c r="C28" s="386"/>
      <c r="D28" s="386"/>
      <c r="E28" s="386"/>
      <c r="F28" s="387"/>
    </row>
    <row r="29" spans="1:6" x14ac:dyDescent="0.2">
      <c r="A29" s="388" t="s">
        <v>174</v>
      </c>
      <c r="B29" s="389"/>
      <c r="C29" s="30" t="s">
        <v>175</v>
      </c>
      <c r="D29" s="375"/>
      <c r="E29" s="375"/>
      <c r="F29" s="375"/>
    </row>
    <row r="30" spans="1:6" x14ac:dyDescent="0.2">
      <c r="A30" s="390"/>
      <c r="B30" s="391"/>
      <c r="C30" s="30" t="s">
        <v>176</v>
      </c>
      <c r="D30" s="375"/>
      <c r="E30" s="375"/>
      <c r="F30" s="375"/>
    </row>
    <row r="31" spans="1:6" x14ac:dyDescent="0.2">
      <c r="A31" s="390"/>
      <c r="B31" s="391"/>
      <c r="C31" s="30" t="s">
        <v>177</v>
      </c>
      <c r="D31" s="375"/>
      <c r="E31" s="375"/>
      <c r="F31" s="375"/>
    </row>
    <row r="32" spans="1:6" x14ac:dyDescent="0.2">
      <c r="A32" s="392"/>
      <c r="B32" s="393"/>
      <c r="C32" s="30" t="s">
        <v>178</v>
      </c>
      <c r="D32" s="375"/>
      <c r="E32" s="375"/>
      <c r="F32" s="375"/>
    </row>
    <row r="33" spans="1:6" x14ac:dyDescent="0.2">
      <c r="A33" s="392"/>
      <c r="B33" s="393"/>
      <c r="C33" s="30" t="s">
        <v>203</v>
      </c>
      <c r="D33" s="375"/>
      <c r="E33" s="375"/>
      <c r="F33" s="375"/>
    </row>
    <row r="34" spans="1:6" x14ac:dyDescent="0.2">
      <c r="A34" s="392"/>
      <c r="B34" s="393"/>
      <c r="C34" s="30" t="s">
        <v>204</v>
      </c>
      <c r="D34" s="375"/>
      <c r="E34" s="375"/>
      <c r="F34" s="375"/>
    </row>
    <row r="35" spans="1:6" x14ac:dyDescent="0.2">
      <c r="A35" s="392"/>
      <c r="B35" s="393"/>
      <c r="C35" s="30" t="s">
        <v>205</v>
      </c>
      <c r="D35" s="375"/>
      <c r="E35" s="375"/>
      <c r="F35" s="375"/>
    </row>
    <row r="36" spans="1:6" x14ac:dyDescent="0.2">
      <c r="A36" s="392"/>
      <c r="B36" s="393"/>
      <c r="C36" s="30" t="s">
        <v>206</v>
      </c>
      <c r="D36" s="375"/>
      <c r="E36" s="375"/>
      <c r="F36" s="375"/>
    </row>
    <row r="37" spans="1:6" x14ac:dyDescent="0.2">
      <c r="A37" s="394"/>
      <c r="B37" s="395"/>
      <c r="C37" s="30" t="s">
        <v>207</v>
      </c>
      <c r="D37" s="375"/>
      <c r="E37" s="375"/>
      <c r="F37" s="375"/>
    </row>
    <row r="38" spans="1:6" x14ac:dyDescent="0.2">
      <c r="A38" s="376"/>
      <c r="B38" s="377"/>
      <c r="C38" s="377"/>
      <c r="D38" s="377"/>
      <c r="E38" s="377"/>
      <c r="F38" s="378"/>
    </row>
    <row r="39" spans="1:6" ht="15.75" x14ac:dyDescent="0.25">
      <c r="A39" s="379" t="s">
        <v>208</v>
      </c>
      <c r="B39" s="379"/>
      <c r="C39" s="379"/>
      <c r="D39" s="380"/>
      <c r="E39" s="380"/>
      <c r="F39" s="380"/>
    </row>
    <row r="40" spans="1:6" s="13" customFormat="1" x14ac:dyDescent="0.2">
      <c r="A40" s="404"/>
      <c r="B40" s="405"/>
      <c r="C40" s="405"/>
      <c r="D40" s="405"/>
      <c r="E40" s="405"/>
      <c r="F40" s="405"/>
    </row>
    <row r="41" spans="1:6" ht="15.75" x14ac:dyDescent="0.25">
      <c r="A41" s="31" t="s">
        <v>179</v>
      </c>
      <c r="B41" s="367" t="s">
        <v>211</v>
      </c>
      <c r="C41" s="368"/>
      <c r="D41" s="368"/>
      <c r="E41" s="368"/>
      <c r="F41" s="32">
        <f>'notranja oprema'!F295</f>
        <v>0</v>
      </c>
    </row>
    <row r="42" spans="1:6" ht="15.75" x14ac:dyDescent="0.25">
      <c r="A42" s="31" t="s">
        <v>180</v>
      </c>
      <c r="B42" s="367" t="s">
        <v>212</v>
      </c>
      <c r="C42" s="368"/>
      <c r="D42" s="368"/>
      <c r="E42" s="368"/>
      <c r="F42" s="33">
        <f>'zunanja premična oprema'!F49</f>
        <v>0</v>
      </c>
    </row>
    <row r="43" spans="1:6" ht="15.75" x14ac:dyDescent="0.25">
      <c r="A43" s="31" t="s">
        <v>181</v>
      </c>
      <c r="B43" s="367" t="s">
        <v>213</v>
      </c>
      <c r="C43" s="368"/>
      <c r="D43" s="368"/>
      <c r="E43" s="368"/>
      <c r="F43" s="33">
        <f>'oprema za reševanje'!F36</f>
        <v>0</v>
      </c>
    </row>
    <row r="44" spans="1:6" ht="15.75" x14ac:dyDescent="0.25">
      <c r="A44" s="31" t="s">
        <v>182</v>
      </c>
      <c r="B44" s="367" t="s">
        <v>214</v>
      </c>
      <c r="C44" s="368"/>
      <c r="D44" s="368"/>
      <c r="E44" s="368"/>
      <c r="F44" s="33">
        <f>'oprema za vzdrževanje'!F59</f>
        <v>0</v>
      </c>
    </row>
    <row r="45" spans="1:6" ht="15.75" x14ac:dyDescent="0.25">
      <c r="A45" s="31" t="s">
        <v>183</v>
      </c>
      <c r="B45" s="367" t="s">
        <v>215</v>
      </c>
      <c r="C45" s="368"/>
      <c r="D45" s="368"/>
      <c r="E45" s="368"/>
      <c r="F45" s="33">
        <f>'grafična oprema'!F126</f>
        <v>0</v>
      </c>
    </row>
    <row r="46" spans="1:6" ht="16.5" thickBot="1" x14ac:dyDescent="0.3">
      <c r="A46" s="34" t="s">
        <v>184</v>
      </c>
      <c r="B46" s="369" t="s">
        <v>216</v>
      </c>
      <c r="C46" s="370"/>
      <c r="D46" s="370"/>
      <c r="E46" s="370"/>
      <c r="F46" s="35">
        <f>'merilne naprave'!F14</f>
        <v>0</v>
      </c>
    </row>
    <row r="47" spans="1:6" ht="16.5" thickBot="1" x14ac:dyDescent="0.3">
      <c r="A47" s="371" t="s">
        <v>209</v>
      </c>
      <c r="B47" s="372"/>
      <c r="C47" s="373"/>
      <c r="D47" s="374"/>
      <c r="E47" s="374"/>
      <c r="F47" s="36">
        <f>SUM(F41:F46)</f>
        <v>0</v>
      </c>
    </row>
    <row r="48" spans="1:6" ht="15.75" x14ac:dyDescent="0.25">
      <c r="A48" s="353" t="s">
        <v>185</v>
      </c>
      <c r="B48" s="354"/>
      <c r="C48" s="355"/>
      <c r="D48" s="356"/>
      <c r="E48" s="356"/>
      <c r="F48" s="37">
        <f>F47*0.22</f>
        <v>0</v>
      </c>
    </row>
    <row r="49" spans="1:6" ht="16.5" thickBot="1" x14ac:dyDescent="0.3">
      <c r="A49" s="357" t="s">
        <v>217</v>
      </c>
      <c r="B49" s="358"/>
      <c r="C49" s="359"/>
      <c r="D49" s="360"/>
      <c r="E49" s="360"/>
      <c r="F49" s="38">
        <f>SUM(F47:F48)</f>
        <v>0</v>
      </c>
    </row>
    <row r="50" spans="1:6" ht="45" customHeight="1" x14ac:dyDescent="0.2">
      <c r="A50" s="361" t="s">
        <v>186</v>
      </c>
      <c r="B50" s="362"/>
      <c r="C50" s="362"/>
      <c r="D50" s="362"/>
      <c r="E50" s="362"/>
      <c r="F50" s="363"/>
    </row>
  </sheetData>
  <sheetProtection password="DF06" sheet="1" objects="1" scenarios="1" selectLockedCells="1"/>
  <mergeCells count="59">
    <mergeCell ref="A1:F3"/>
    <mergeCell ref="A40:F40"/>
    <mergeCell ref="A4:F4"/>
    <mergeCell ref="A5:B5"/>
    <mergeCell ref="C5:F5"/>
    <mergeCell ref="A7:F7"/>
    <mergeCell ref="A8:B8"/>
    <mergeCell ref="C8:F8"/>
    <mergeCell ref="A9:F9"/>
    <mergeCell ref="A10:B13"/>
    <mergeCell ref="C10:F10"/>
    <mergeCell ref="C11:F11"/>
    <mergeCell ref="C12:F12"/>
    <mergeCell ref="C13:F13"/>
    <mergeCell ref="A14:F14"/>
    <mergeCell ref="A15:B15"/>
    <mergeCell ref="C15:F15"/>
    <mergeCell ref="A16:F16"/>
    <mergeCell ref="A17:B17"/>
    <mergeCell ref="C17:F17"/>
    <mergeCell ref="A26:F26"/>
    <mergeCell ref="A18:F18"/>
    <mergeCell ref="A19:B19"/>
    <mergeCell ref="C19:F19"/>
    <mergeCell ref="A20:B20"/>
    <mergeCell ref="C20:F20"/>
    <mergeCell ref="A21:B21"/>
    <mergeCell ref="C21:F21"/>
    <mergeCell ref="A22:F22"/>
    <mergeCell ref="A23:B25"/>
    <mergeCell ref="C23:F23"/>
    <mergeCell ref="C24:F24"/>
    <mergeCell ref="C25:F25"/>
    <mergeCell ref="A27:B27"/>
    <mergeCell ref="C27:F27"/>
    <mergeCell ref="A28:F28"/>
    <mergeCell ref="A29:B37"/>
    <mergeCell ref="D29:F29"/>
    <mergeCell ref="D30:F30"/>
    <mergeCell ref="D31:F31"/>
    <mergeCell ref="D32:F32"/>
    <mergeCell ref="D33:F33"/>
    <mergeCell ref="D34:F34"/>
    <mergeCell ref="A48:E48"/>
    <mergeCell ref="A49:E49"/>
    <mergeCell ref="A50:F50"/>
    <mergeCell ref="C6:F6"/>
    <mergeCell ref="B42:E42"/>
    <mergeCell ref="B43:E43"/>
    <mergeCell ref="B44:E44"/>
    <mergeCell ref="B45:E45"/>
    <mergeCell ref="B46:E46"/>
    <mergeCell ref="A47:E47"/>
    <mergeCell ref="D35:F35"/>
    <mergeCell ref="D36:F36"/>
    <mergeCell ref="D37:F37"/>
    <mergeCell ref="A38:F38"/>
    <mergeCell ref="A39:F39"/>
    <mergeCell ref="B41:E41"/>
  </mergeCells>
  <pageMargins left="0.78740157480314965" right="0.39370078740157483" top="0.59055118110236227" bottom="0.59055118110236227" header="0" footer="0"/>
  <pageSetup paperSize="9" orientation="portrait" r:id="rId1"/>
  <headerFooter>
    <oddHeader>&amp;L&amp;8&amp;D&amp;C&amp;8&amp;F&amp;R&amp;G</oddHeader>
    <oddFooter>&amp;L&amp;8&amp;A&amp;C&amp;8 Zaupno&amp;R&amp;8Stran &amp;P</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6"/>
  <sheetViews>
    <sheetView view="pageBreakPreview" topLeftCell="A275" zoomScaleNormal="100" zoomScaleSheetLayoutView="100" workbookViewId="0">
      <selection activeCell="E44" sqref="E44"/>
    </sheetView>
  </sheetViews>
  <sheetFormatPr defaultRowHeight="12" x14ac:dyDescent="0.2"/>
  <cols>
    <col min="1" max="1" width="8.7109375" style="43" customWidth="1"/>
    <col min="2" max="2" width="52.7109375" style="25" customWidth="1"/>
    <col min="3" max="3" width="4.7109375" style="80" customWidth="1"/>
    <col min="4" max="4" width="7.7109375" style="81" customWidth="1"/>
    <col min="5" max="5" width="7.7109375" style="143" customWidth="1"/>
    <col min="6" max="6" width="9.7109375" style="82" customWidth="1"/>
    <col min="7" max="7" width="3.7109375" style="2" customWidth="1"/>
    <col min="8" max="16384" width="9.140625" style="2"/>
  </cols>
  <sheetData>
    <row r="1" spans="1:6" x14ac:dyDescent="0.2">
      <c r="A1" s="60"/>
      <c r="B1" s="69" t="s">
        <v>1</v>
      </c>
      <c r="C1" s="88"/>
      <c r="D1" s="89"/>
      <c r="E1" s="142"/>
      <c r="F1" s="90"/>
    </row>
    <row r="2" spans="1:6" x14ac:dyDescent="0.2">
      <c r="B2" s="15"/>
    </row>
    <row r="3" spans="1:6" x14ac:dyDescent="0.2">
      <c r="B3" s="15" t="s">
        <v>3</v>
      </c>
    </row>
    <row r="4" spans="1:6" x14ac:dyDescent="0.2">
      <c r="B4" s="15"/>
    </row>
    <row r="5" spans="1:6" x14ac:dyDescent="0.2">
      <c r="A5" s="60"/>
      <c r="B5" s="69" t="s">
        <v>2</v>
      </c>
      <c r="C5" s="88"/>
      <c r="D5" s="89"/>
      <c r="E5" s="142"/>
      <c r="F5" s="90"/>
    </row>
    <row r="6" spans="1:6" x14ac:dyDescent="0.2">
      <c r="B6" s="15"/>
    </row>
    <row r="7" spans="1:6" s="66" customFormat="1" ht="101.25" x14ac:dyDescent="0.2">
      <c r="A7" s="65"/>
      <c r="B7" s="64" t="s">
        <v>298</v>
      </c>
      <c r="C7" s="91"/>
      <c r="D7" s="92"/>
      <c r="E7" s="144"/>
      <c r="F7" s="93"/>
    </row>
    <row r="8" spans="1:6" s="66" customFormat="1" ht="67.5" x14ac:dyDescent="0.2">
      <c r="A8" s="65"/>
      <c r="B8" s="64" t="s">
        <v>279</v>
      </c>
      <c r="C8" s="91"/>
      <c r="D8" s="92"/>
      <c r="E8" s="144"/>
      <c r="F8" s="93"/>
    </row>
    <row r="9" spans="1:6" s="66" customFormat="1" ht="67.5" x14ac:dyDescent="0.2">
      <c r="A9" s="65"/>
      <c r="B9" s="64" t="s">
        <v>278</v>
      </c>
      <c r="C9" s="91"/>
      <c r="D9" s="92"/>
      <c r="E9" s="144"/>
      <c r="F9" s="93"/>
    </row>
    <row r="10" spans="1:6" s="66" customFormat="1" ht="33.75" x14ac:dyDescent="0.2">
      <c r="A10" s="65"/>
      <c r="B10" s="42" t="s">
        <v>280</v>
      </c>
      <c r="C10" s="91"/>
      <c r="D10" s="92"/>
      <c r="E10" s="144"/>
      <c r="F10" s="93"/>
    </row>
    <row r="11" spans="1:6" s="66" customFormat="1" ht="11.25" x14ac:dyDescent="0.2">
      <c r="A11" s="65"/>
      <c r="B11" s="42" t="s">
        <v>281</v>
      </c>
      <c r="C11" s="91"/>
      <c r="D11" s="92"/>
      <c r="E11" s="144"/>
      <c r="F11" s="93"/>
    </row>
    <row r="12" spans="1:6" s="66" customFormat="1" ht="45" x14ac:dyDescent="0.2">
      <c r="A12" s="65"/>
      <c r="B12" s="42" t="s">
        <v>284</v>
      </c>
      <c r="C12" s="91"/>
      <c r="D12" s="92"/>
      <c r="E12" s="144"/>
      <c r="F12" s="93"/>
    </row>
    <row r="13" spans="1:6" s="66" customFormat="1" ht="45" x14ac:dyDescent="0.2">
      <c r="A13" s="65"/>
      <c r="B13" s="42" t="s">
        <v>285</v>
      </c>
      <c r="C13" s="91"/>
      <c r="D13" s="92"/>
      <c r="E13" s="144"/>
      <c r="F13" s="93"/>
    </row>
    <row r="14" spans="1:6" s="66" customFormat="1" ht="45" x14ac:dyDescent="0.2">
      <c r="A14" s="65"/>
      <c r="B14" s="42" t="s">
        <v>286</v>
      </c>
      <c r="C14" s="91"/>
      <c r="D14" s="92"/>
      <c r="E14" s="144"/>
      <c r="F14" s="93"/>
    </row>
    <row r="15" spans="1:6" s="66" customFormat="1" ht="33.75" x14ac:dyDescent="0.2">
      <c r="A15" s="65"/>
      <c r="B15" s="42" t="s">
        <v>282</v>
      </c>
      <c r="C15" s="91"/>
      <c r="D15" s="92"/>
      <c r="E15" s="144"/>
      <c r="F15" s="93"/>
    </row>
    <row r="16" spans="1:6" s="66" customFormat="1" ht="33.75" x14ac:dyDescent="0.2">
      <c r="A16" s="65"/>
      <c r="B16" s="42" t="s">
        <v>287</v>
      </c>
      <c r="C16" s="91"/>
      <c r="D16" s="92"/>
      <c r="E16" s="144"/>
      <c r="F16" s="93"/>
    </row>
    <row r="17" spans="1:6" s="66" customFormat="1" ht="45" x14ac:dyDescent="0.2">
      <c r="A17" s="65"/>
      <c r="B17" s="42" t="s">
        <v>283</v>
      </c>
      <c r="C17" s="91"/>
      <c r="D17" s="92"/>
      <c r="E17" s="144"/>
      <c r="F17" s="93"/>
    </row>
    <row r="18" spans="1:6" s="66" customFormat="1" ht="68.25" customHeight="1" x14ac:dyDescent="0.2">
      <c r="A18" s="65"/>
      <c r="B18" s="42" t="s">
        <v>292</v>
      </c>
      <c r="C18" s="91"/>
      <c r="D18" s="92"/>
      <c r="E18" s="144"/>
      <c r="F18" s="93"/>
    </row>
    <row r="19" spans="1:6" s="66" customFormat="1" ht="22.5" x14ac:dyDescent="0.2">
      <c r="A19" s="65"/>
      <c r="B19" s="42" t="s">
        <v>288</v>
      </c>
      <c r="C19" s="91"/>
      <c r="D19" s="92"/>
      <c r="E19" s="144"/>
      <c r="F19" s="93"/>
    </row>
    <row r="20" spans="1:6" s="66" customFormat="1" ht="22.5" x14ac:dyDescent="0.2">
      <c r="A20" s="65"/>
      <c r="B20" s="42" t="s">
        <v>289</v>
      </c>
      <c r="C20" s="91"/>
      <c r="D20" s="92"/>
      <c r="E20" s="144"/>
      <c r="F20" s="93"/>
    </row>
    <row r="21" spans="1:6" s="66" customFormat="1" ht="22.5" x14ac:dyDescent="0.2">
      <c r="A21" s="65"/>
      <c r="B21" s="42" t="s">
        <v>290</v>
      </c>
      <c r="C21" s="91"/>
      <c r="D21" s="92"/>
      <c r="E21" s="144"/>
      <c r="F21" s="93"/>
    </row>
    <row r="22" spans="1:6" s="66" customFormat="1" ht="22.5" x14ac:dyDescent="0.2">
      <c r="A22" s="65"/>
      <c r="B22" s="42" t="s">
        <v>294</v>
      </c>
      <c r="C22" s="91"/>
      <c r="D22" s="92"/>
      <c r="E22" s="144"/>
      <c r="F22" s="93"/>
    </row>
    <row r="23" spans="1:6" s="66" customFormat="1" ht="33.75" x14ac:dyDescent="0.2">
      <c r="A23" s="65"/>
      <c r="B23" s="42" t="s">
        <v>291</v>
      </c>
      <c r="C23" s="91"/>
      <c r="D23" s="92"/>
      <c r="E23" s="144"/>
      <c r="F23" s="93"/>
    </row>
    <row r="24" spans="1:6" s="66" customFormat="1" ht="33.75" x14ac:dyDescent="0.2">
      <c r="A24" s="65"/>
      <c r="B24" s="42" t="s">
        <v>293</v>
      </c>
      <c r="C24" s="91"/>
      <c r="D24" s="92"/>
      <c r="E24" s="144"/>
      <c r="F24" s="93"/>
    </row>
    <row r="25" spans="1:6" s="66" customFormat="1" ht="45" x14ac:dyDescent="0.2">
      <c r="A25" s="65"/>
      <c r="B25" s="42" t="s">
        <v>295</v>
      </c>
      <c r="C25" s="91"/>
      <c r="D25" s="92"/>
      <c r="E25" s="144"/>
      <c r="F25" s="93"/>
    </row>
    <row r="26" spans="1:6" s="66" customFormat="1" ht="22.5" x14ac:dyDescent="0.2">
      <c r="A26" s="65"/>
      <c r="B26" s="42" t="s">
        <v>296</v>
      </c>
      <c r="C26" s="91"/>
      <c r="D26" s="92"/>
      <c r="E26" s="144"/>
      <c r="F26" s="93"/>
    </row>
    <row r="27" spans="1:6" s="66" customFormat="1" ht="22.5" x14ac:dyDescent="0.2">
      <c r="A27" s="65"/>
      <c r="B27" s="42" t="s">
        <v>297</v>
      </c>
      <c r="C27" s="91"/>
      <c r="D27" s="92"/>
      <c r="E27" s="144"/>
      <c r="F27" s="93"/>
    </row>
    <row r="28" spans="1:6" s="66" customFormat="1" ht="112.5" x14ac:dyDescent="0.2">
      <c r="A28" s="65"/>
      <c r="B28" s="42" t="s">
        <v>466</v>
      </c>
      <c r="C28" s="91"/>
      <c r="D28" s="92"/>
      <c r="E28" s="144"/>
      <c r="F28" s="93"/>
    </row>
    <row r="29" spans="1:6" s="66" customFormat="1" ht="67.5" x14ac:dyDescent="0.2">
      <c r="A29" s="65"/>
      <c r="B29" s="42" t="s">
        <v>465</v>
      </c>
      <c r="C29" s="91"/>
      <c r="D29" s="92"/>
      <c r="E29" s="144"/>
      <c r="F29" s="93"/>
    </row>
    <row r="30" spans="1:6" ht="12.75" thickBot="1" x14ac:dyDescent="0.25">
      <c r="B30" s="16"/>
    </row>
    <row r="31" spans="1:6" s="14" customFormat="1" ht="12.75" thickBot="1" x14ac:dyDescent="0.25">
      <c r="A31" s="28" t="s">
        <v>191</v>
      </c>
      <c r="B31" s="29" t="s">
        <v>300</v>
      </c>
      <c r="C31" s="94" t="s">
        <v>187</v>
      </c>
      <c r="D31" s="95" t="s">
        <v>188</v>
      </c>
      <c r="E31" s="96" t="s">
        <v>189</v>
      </c>
      <c r="F31" s="97" t="s">
        <v>190</v>
      </c>
    </row>
    <row r="32" spans="1:6" s="53" customFormat="1" x14ac:dyDescent="0.2">
      <c r="A32" s="51"/>
      <c r="B32" s="52"/>
      <c r="C32" s="98"/>
      <c r="D32" s="99"/>
      <c r="E32" s="100"/>
      <c r="F32" s="99"/>
    </row>
    <row r="33" spans="1:6" x14ac:dyDescent="0.2">
      <c r="A33" s="56"/>
      <c r="B33" s="57" t="s">
        <v>9</v>
      </c>
      <c r="C33" s="56"/>
      <c r="D33" s="101"/>
      <c r="E33" s="145"/>
      <c r="F33" s="102"/>
    </row>
    <row r="34" spans="1:6" x14ac:dyDescent="0.2">
      <c r="A34" s="26"/>
      <c r="B34" s="17"/>
      <c r="C34" s="26"/>
      <c r="D34" s="103"/>
      <c r="E34" s="146"/>
      <c r="F34" s="104"/>
    </row>
    <row r="35" spans="1:6" s="3" customFormat="1" ht="132" x14ac:dyDescent="0.2">
      <c r="A35" s="44" t="s">
        <v>32</v>
      </c>
      <c r="B35" s="4" t="s">
        <v>484</v>
      </c>
      <c r="C35" s="83" t="s">
        <v>0</v>
      </c>
      <c r="D35" s="84">
        <v>95</v>
      </c>
      <c r="E35" s="126" t="s">
        <v>17</v>
      </c>
      <c r="F35" s="84"/>
    </row>
    <row r="36" spans="1:6" s="3" customFormat="1" ht="36" x14ac:dyDescent="0.2">
      <c r="A36" s="45" t="s">
        <v>33</v>
      </c>
      <c r="B36" s="4" t="s">
        <v>20</v>
      </c>
      <c r="C36" s="83" t="s">
        <v>159</v>
      </c>
      <c r="D36" s="84">
        <v>250</v>
      </c>
      <c r="E36" s="126">
        <v>0</v>
      </c>
      <c r="F36" s="84">
        <f t="shared" ref="F36:F41" si="0">D36*E36</f>
        <v>0</v>
      </c>
    </row>
    <row r="37" spans="1:6" s="3" customFormat="1" ht="36" x14ac:dyDescent="0.2">
      <c r="A37" s="45" t="s">
        <v>34</v>
      </c>
      <c r="B37" s="4" t="s">
        <v>19</v>
      </c>
      <c r="C37" s="83" t="s">
        <v>160</v>
      </c>
      <c r="D37" s="84">
        <v>38</v>
      </c>
      <c r="E37" s="126">
        <v>0</v>
      </c>
      <c r="F37" s="84">
        <f t="shared" si="0"/>
        <v>0</v>
      </c>
    </row>
    <row r="38" spans="1:6" s="3" customFormat="1" x14ac:dyDescent="0.2">
      <c r="A38" s="45" t="s">
        <v>36</v>
      </c>
      <c r="B38" s="4" t="s">
        <v>21</v>
      </c>
      <c r="C38" s="83" t="s">
        <v>18</v>
      </c>
      <c r="D38" s="84">
        <v>190</v>
      </c>
      <c r="E38" s="126">
        <v>0</v>
      </c>
      <c r="F38" s="84">
        <f t="shared" si="0"/>
        <v>0</v>
      </c>
    </row>
    <row r="39" spans="1:6" s="3" customFormat="1" ht="36" x14ac:dyDescent="0.2">
      <c r="A39" s="45" t="s">
        <v>35</v>
      </c>
      <c r="B39" s="4" t="s">
        <v>22</v>
      </c>
      <c r="C39" s="83" t="s">
        <v>16</v>
      </c>
      <c r="D39" s="84">
        <v>190</v>
      </c>
      <c r="E39" s="126">
        <v>0</v>
      </c>
      <c r="F39" s="84">
        <f t="shared" si="0"/>
        <v>0</v>
      </c>
    </row>
    <row r="40" spans="1:6" s="5" customFormat="1" ht="24" x14ac:dyDescent="0.2">
      <c r="A40" s="46" t="s">
        <v>37</v>
      </c>
      <c r="B40" s="50" t="s">
        <v>219</v>
      </c>
      <c r="C40" s="83" t="s">
        <v>160</v>
      </c>
      <c r="D40" s="84">
        <v>50</v>
      </c>
      <c r="E40" s="147">
        <v>0</v>
      </c>
      <c r="F40" s="85">
        <f t="shared" si="0"/>
        <v>0</v>
      </c>
    </row>
    <row r="41" spans="1:6" s="5" customFormat="1" ht="36" x14ac:dyDescent="0.2">
      <c r="A41" s="46" t="s">
        <v>80</v>
      </c>
      <c r="B41" s="50" t="s">
        <v>220</v>
      </c>
      <c r="C41" s="86" t="s">
        <v>16</v>
      </c>
      <c r="D41" s="87">
        <v>8</v>
      </c>
      <c r="E41" s="147">
        <v>0</v>
      </c>
      <c r="F41" s="85">
        <f t="shared" si="0"/>
        <v>0</v>
      </c>
    </row>
    <row r="42" spans="1:6" x14ac:dyDescent="0.2">
      <c r="B42" s="15"/>
    </row>
    <row r="43" spans="1:6" ht="60" x14ac:dyDescent="0.2">
      <c r="A43" s="43" t="s">
        <v>10</v>
      </c>
      <c r="B43" s="18" t="s">
        <v>485</v>
      </c>
      <c r="C43" s="80" t="s">
        <v>0</v>
      </c>
      <c r="D43" s="81">
        <v>190</v>
      </c>
      <c r="E43" s="143" t="s">
        <v>85</v>
      </c>
    </row>
    <row r="44" spans="1:6" x14ac:dyDescent="0.2">
      <c r="A44" s="27" t="s">
        <v>86</v>
      </c>
      <c r="B44" s="18" t="s">
        <v>87</v>
      </c>
      <c r="C44" s="86" t="s">
        <v>16</v>
      </c>
      <c r="D44" s="81">
        <v>190</v>
      </c>
      <c r="E44" s="143">
        <v>0</v>
      </c>
      <c r="F44" s="82">
        <f t="shared" ref="F44:F50" si="1">D44*E44</f>
        <v>0</v>
      </c>
    </row>
    <row r="45" spans="1:6" x14ac:dyDescent="0.2">
      <c r="A45" s="27" t="s">
        <v>88</v>
      </c>
      <c r="B45" s="18" t="s">
        <v>89</v>
      </c>
      <c r="C45" s="86" t="s">
        <v>16</v>
      </c>
      <c r="D45" s="81">
        <v>9</v>
      </c>
      <c r="E45" s="143">
        <v>0</v>
      </c>
      <c r="F45" s="82">
        <f t="shared" si="1"/>
        <v>0</v>
      </c>
    </row>
    <row r="46" spans="1:6" x14ac:dyDescent="0.2">
      <c r="A46" s="27" t="s">
        <v>95</v>
      </c>
      <c r="B46" s="18" t="s">
        <v>90</v>
      </c>
      <c r="C46" s="86" t="s">
        <v>16</v>
      </c>
      <c r="D46" s="81">
        <v>8</v>
      </c>
      <c r="E46" s="143">
        <v>0</v>
      </c>
      <c r="F46" s="82">
        <f t="shared" si="1"/>
        <v>0</v>
      </c>
    </row>
    <row r="47" spans="1:6" x14ac:dyDescent="0.2">
      <c r="A47" s="27" t="s">
        <v>96</v>
      </c>
      <c r="B47" s="18" t="s">
        <v>91</v>
      </c>
      <c r="C47" s="86" t="s">
        <v>16</v>
      </c>
      <c r="D47" s="81">
        <v>9</v>
      </c>
      <c r="E47" s="143">
        <v>0</v>
      </c>
      <c r="F47" s="82">
        <f t="shared" si="1"/>
        <v>0</v>
      </c>
    </row>
    <row r="48" spans="1:6" x14ac:dyDescent="0.2">
      <c r="A48" s="27" t="s">
        <v>97</v>
      </c>
      <c r="B48" s="18" t="s">
        <v>92</v>
      </c>
      <c r="C48" s="86" t="s">
        <v>16</v>
      </c>
      <c r="D48" s="81">
        <v>9</v>
      </c>
      <c r="E48" s="143">
        <v>0</v>
      </c>
      <c r="F48" s="82">
        <f t="shared" si="1"/>
        <v>0</v>
      </c>
    </row>
    <row r="49" spans="1:6" x14ac:dyDescent="0.2">
      <c r="A49" s="27" t="s">
        <v>98</v>
      </c>
      <c r="B49" s="18" t="s">
        <v>93</v>
      </c>
      <c r="C49" s="86" t="s">
        <v>16</v>
      </c>
      <c r="D49" s="81">
        <v>9</v>
      </c>
      <c r="E49" s="143">
        <v>0</v>
      </c>
      <c r="F49" s="82">
        <f t="shared" si="1"/>
        <v>0</v>
      </c>
    </row>
    <row r="50" spans="1:6" x14ac:dyDescent="0.2">
      <c r="A50" s="27" t="s">
        <v>99</v>
      </c>
      <c r="B50" s="18" t="s">
        <v>94</v>
      </c>
      <c r="C50" s="86" t="s">
        <v>16</v>
      </c>
      <c r="D50" s="81">
        <v>9</v>
      </c>
      <c r="E50" s="143">
        <v>0</v>
      </c>
      <c r="F50" s="82">
        <f t="shared" si="1"/>
        <v>0</v>
      </c>
    </row>
    <row r="51" spans="1:6" x14ac:dyDescent="0.2">
      <c r="A51" s="27" t="s">
        <v>100</v>
      </c>
      <c r="B51" s="18" t="s">
        <v>101</v>
      </c>
      <c r="C51" s="86" t="s">
        <v>16</v>
      </c>
      <c r="D51" s="81">
        <v>685</v>
      </c>
      <c r="E51" s="143">
        <v>0</v>
      </c>
      <c r="F51" s="82">
        <f>D51*E51</f>
        <v>0</v>
      </c>
    </row>
    <row r="52" spans="1:6" x14ac:dyDescent="0.2">
      <c r="B52" s="15"/>
    </row>
    <row r="53" spans="1:6" ht="96" x14ac:dyDescent="0.2">
      <c r="A53" s="43" t="s">
        <v>11</v>
      </c>
      <c r="B53" s="19" t="s">
        <v>486</v>
      </c>
      <c r="C53" s="86" t="s">
        <v>16</v>
      </c>
      <c r="D53" s="81">
        <v>2</v>
      </c>
      <c r="E53" s="147">
        <v>0</v>
      </c>
      <c r="F53" s="85">
        <f>E53*D53</f>
        <v>0</v>
      </c>
    </row>
    <row r="54" spans="1:6" x14ac:dyDescent="0.2">
      <c r="B54" s="15"/>
    </row>
    <row r="55" spans="1:6" ht="98.25" customHeight="1" x14ac:dyDescent="0.2">
      <c r="A55" s="43" t="s">
        <v>12</v>
      </c>
      <c r="B55" s="19" t="s">
        <v>487</v>
      </c>
      <c r="C55" s="80" t="s">
        <v>16</v>
      </c>
      <c r="D55" s="81">
        <v>1</v>
      </c>
      <c r="E55" s="147">
        <v>0</v>
      </c>
      <c r="F55" s="85">
        <f>E55*D55</f>
        <v>0</v>
      </c>
    </row>
    <row r="56" spans="1:6" x14ac:dyDescent="0.2">
      <c r="B56" s="15"/>
    </row>
    <row r="57" spans="1:6" ht="96" x14ac:dyDescent="0.2">
      <c r="A57" s="43" t="s">
        <v>13</v>
      </c>
      <c r="B57" s="19" t="s">
        <v>488</v>
      </c>
      <c r="C57" s="80" t="s">
        <v>16</v>
      </c>
      <c r="D57" s="81">
        <v>4</v>
      </c>
      <c r="E57" s="147">
        <v>0</v>
      </c>
      <c r="F57" s="85">
        <f>D57*E57</f>
        <v>0</v>
      </c>
    </row>
    <row r="58" spans="1:6" s="6" customFormat="1" x14ac:dyDescent="0.2">
      <c r="A58" s="27"/>
      <c r="B58" s="19"/>
      <c r="C58" s="27"/>
      <c r="D58" s="82"/>
      <c r="E58" s="143"/>
      <c r="F58" s="82"/>
    </row>
    <row r="59" spans="1:6" s="6" customFormat="1" ht="48" x14ac:dyDescent="0.2">
      <c r="A59" s="43" t="s">
        <v>14</v>
      </c>
      <c r="B59" s="19" t="s">
        <v>221</v>
      </c>
      <c r="C59" s="80" t="s">
        <v>16</v>
      </c>
      <c r="D59" s="81">
        <v>2</v>
      </c>
      <c r="E59" s="147">
        <v>0</v>
      </c>
      <c r="F59" s="85">
        <f>D59*E59</f>
        <v>0</v>
      </c>
    </row>
    <row r="60" spans="1:6" s="6" customFormat="1" x14ac:dyDescent="0.2">
      <c r="A60" s="27"/>
      <c r="B60" s="19"/>
      <c r="C60" s="27"/>
      <c r="D60" s="85"/>
      <c r="E60" s="147"/>
      <c r="F60" s="85"/>
    </row>
    <row r="61" spans="1:6" s="6" customFormat="1" ht="24" x14ac:dyDescent="0.2">
      <c r="A61" s="43" t="s">
        <v>15</v>
      </c>
      <c r="B61" s="19" t="s">
        <v>222</v>
      </c>
      <c r="C61" s="80" t="s">
        <v>16</v>
      </c>
      <c r="D61" s="81">
        <v>1</v>
      </c>
      <c r="E61" s="147">
        <v>0</v>
      </c>
      <c r="F61" s="85">
        <f>D61*E61</f>
        <v>0</v>
      </c>
    </row>
    <row r="62" spans="1:6" x14ac:dyDescent="0.2">
      <c r="A62" s="27"/>
      <c r="B62" s="18"/>
    </row>
    <row r="63" spans="1:6" s="55" customFormat="1" ht="132" x14ac:dyDescent="0.2">
      <c r="A63" s="54" t="s">
        <v>83</v>
      </c>
      <c r="B63" s="4" t="s">
        <v>468</v>
      </c>
      <c r="C63" s="83" t="s">
        <v>0</v>
      </c>
      <c r="D63" s="84">
        <v>8</v>
      </c>
      <c r="E63" s="126" t="s">
        <v>17</v>
      </c>
      <c r="F63" s="84"/>
    </row>
    <row r="64" spans="1:6" s="55" customFormat="1" ht="24" x14ac:dyDescent="0.2">
      <c r="A64" s="45" t="s">
        <v>38</v>
      </c>
      <c r="B64" s="4" t="s">
        <v>24</v>
      </c>
      <c r="C64" s="83" t="s">
        <v>159</v>
      </c>
      <c r="D64" s="84">
        <v>39.799999999999997</v>
      </c>
      <c r="E64" s="126">
        <v>0</v>
      </c>
      <c r="F64" s="84">
        <f>D64*E64</f>
        <v>0</v>
      </c>
    </row>
    <row r="65" spans="1:6" s="55" customFormat="1" ht="38.25" customHeight="1" x14ac:dyDescent="0.2">
      <c r="A65" s="45" t="s">
        <v>39</v>
      </c>
      <c r="B65" s="4" t="s">
        <v>223</v>
      </c>
      <c r="C65" s="83" t="s">
        <v>160</v>
      </c>
      <c r="D65" s="84">
        <v>10</v>
      </c>
      <c r="E65" s="126">
        <v>0</v>
      </c>
      <c r="F65" s="84">
        <f>D65*E65</f>
        <v>0</v>
      </c>
    </row>
    <row r="66" spans="1:6" s="55" customFormat="1" ht="24" x14ac:dyDescent="0.2">
      <c r="A66" s="45" t="s">
        <v>40</v>
      </c>
      <c r="B66" s="4" t="s">
        <v>416</v>
      </c>
      <c r="C66" s="83" t="s">
        <v>0</v>
      </c>
      <c r="D66" s="84">
        <v>8</v>
      </c>
      <c r="E66" s="126">
        <v>0</v>
      </c>
      <c r="F66" s="84">
        <f>D66*E66</f>
        <v>0</v>
      </c>
    </row>
    <row r="67" spans="1:6" s="55" customFormat="1" ht="24" x14ac:dyDescent="0.2">
      <c r="A67" s="45" t="s">
        <v>41</v>
      </c>
      <c r="B67" s="4" t="s">
        <v>23</v>
      </c>
      <c r="C67" s="83" t="s">
        <v>0</v>
      </c>
      <c r="D67" s="84">
        <v>8</v>
      </c>
      <c r="E67" s="126">
        <v>0</v>
      </c>
      <c r="F67" s="84">
        <f>D67*E67</f>
        <v>0</v>
      </c>
    </row>
    <row r="68" spans="1:6" x14ac:dyDescent="0.2">
      <c r="B68" s="15"/>
    </row>
    <row r="69" spans="1:6" ht="87.75" customHeight="1" x14ac:dyDescent="0.2">
      <c r="A69" s="43" t="s">
        <v>417</v>
      </c>
      <c r="B69" s="19" t="s">
        <v>467</v>
      </c>
      <c r="C69" s="80" t="s">
        <v>16</v>
      </c>
      <c r="D69" s="81">
        <v>2</v>
      </c>
      <c r="E69" s="147">
        <v>0</v>
      </c>
      <c r="F69" s="85">
        <f>D69*E69</f>
        <v>0</v>
      </c>
    </row>
    <row r="70" spans="1:6" s="53" customFormat="1" x14ac:dyDescent="0.2">
      <c r="A70" s="51"/>
      <c r="B70" s="52"/>
      <c r="C70" s="98"/>
      <c r="D70" s="99"/>
      <c r="E70" s="100"/>
      <c r="F70" s="99"/>
    </row>
    <row r="71" spans="1:6" x14ac:dyDescent="0.2">
      <c r="A71" s="56"/>
      <c r="B71" s="57" t="s">
        <v>418</v>
      </c>
      <c r="C71" s="56"/>
      <c r="D71" s="101"/>
      <c r="E71" s="145"/>
      <c r="F71" s="102"/>
    </row>
    <row r="72" spans="1:6" x14ac:dyDescent="0.2">
      <c r="A72" s="26"/>
      <c r="B72" s="17"/>
      <c r="C72" s="26"/>
      <c r="D72" s="103"/>
      <c r="E72" s="146"/>
      <c r="F72" s="104"/>
    </row>
    <row r="73" spans="1:6" s="3" customFormat="1" ht="110.25" customHeight="1" x14ac:dyDescent="0.2">
      <c r="A73" s="44" t="s">
        <v>419</v>
      </c>
      <c r="B73" s="77" t="s">
        <v>469</v>
      </c>
      <c r="C73" s="83" t="s">
        <v>0</v>
      </c>
      <c r="D73" s="84">
        <v>8</v>
      </c>
      <c r="E73" s="126" t="s">
        <v>17</v>
      </c>
      <c r="F73" s="84"/>
    </row>
    <row r="74" spans="1:6" s="122" customFormat="1" ht="182.25" customHeight="1" x14ac:dyDescent="0.2">
      <c r="A74" s="44" t="s">
        <v>420</v>
      </c>
      <c r="B74" s="77" t="s">
        <v>470</v>
      </c>
      <c r="C74" s="119" t="s">
        <v>16</v>
      </c>
      <c r="D74" s="120">
        <v>24</v>
      </c>
      <c r="E74" s="147">
        <v>0</v>
      </c>
      <c r="F74" s="121">
        <f>D74*E74</f>
        <v>0</v>
      </c>
    </row>
    <row r="75" spans="1:6" s="125" customFormat="1" ht="24" x14ac:dyDescent="0.2">
      <c r="A75" s="44" t="s">
        <v>421</v>
      </c>
      <c r="B75" s="4" t="s">
        <v>422</v>
      </c>
      <c r="C75" s="123" t="s">
        <v>0</v>
      </c>
      <c r="D75" s="124">
        <v>24</v>
      </c>
      <c r="E75" s="148">
        <v>0</v>
      </c>
      <c r="F75" s="124">
        <f>D75*E75</f>
        <v>0</v>
      </c>
    </row>
    <row r="76" spans="1:6" x14ac:dyDescent="0.2">
      <c r="A76" s="27"/>
      <c r="B76" s="18"/>
    </row>
    <row r="77" spans="1:6" ht="11.25" customHeight="1" x14ac:dyDescent="0.2">
      <c r="A77" s="58"/>
      <c r="B77" s="59" t="s">
        <v>25</v>
      </c>
      <c r="C77" s="88"/>
      <c r="D77" s="89"/>
      <c r="E77" s="142"/>
      <c r="F77" s="90"/>
    </row>
    <row r="78" spans="1:6" x14ac:dyDescent="0.2">
      <c r="A78" s="27"/>
      <c r="B78" s="18"/>
    </row>
    <row r="79" spans="1:6" ht="48" x14ac:dyDescent="0.2">
      <c r="A79" s="43" t="s">
        <v>42</v>
      </c>
      <c r="B79" s="19" t="s">
        <v>224</v>
      </c>
      <c r="C79" s="80" t="s">
        <v>16</v>
      </c>
      <c r="D79" s="81">
        <v>3</v>
      </c>
      <c r="E79" s="143">
        <v>0</v>
      </c>
      <c r="F79" s="82">
        <f>E79*D79</f>
        <v>0</v>
      </c>
    </row>
    <row r="80" spans="1:6" x14ac:dyDescent="0.2">
      <c r="B80" s="19"/>
    </row>
    <row r="81" spans="1:6" ht="36" x14ac:dyDescent="0.2">
      <c r="A81" s="43" t="s">
        <v>43</v>
      </c>
      <c r="B81" s="19" t="s">
        <v>225</v>
      </c>
      <c r="C81" s="80" t="s">
        <v>16</v>
      </c>
      <c r="D81" s="81">
        <v>2</v>
      </c>
      <c r="E81" s="143">
        <v>0</v>
      </c>
      <c r="F81" s="82">
        <f>E81*D81</f>
        <v>0</v>
      </c>
    </row>
    <row r="82" spans="1:6" x14ac:dyDescent="0.2">
      <c r="A82" s="47"/>
      <c r="B82" s="20"/>
      <c r="C82" s="105"/>
      <c r="D82" s="106"/>
      <c r="E82" s="149"/>
      <c r="F82" s="107"/>
    </row>
    <row r="83" spans="1:6" ht="48" x14ac:dyDescent="0.2">
      <c r="A83" s="43" t="s">
        <v>44</v>
      </c>
      <c r="B83" s="19" t="s">
        <v>226</v>
      </c>
      <c r="C83" s="80" t="s">
        <v>16</v>
      </c>
      <c r="D83" s="81">
        <v>2</v>
      </c>
      <c r="E83" s="147">
        <v>0</v>
      </c>
      <c r="F83" s="85">
        <f>E83*D83</f>
        <v>0</v>
      </c>
    </row>
    <row r="84" spans="1:6" x14ac:dyDescent="0.2">
      <c r="B84" s="19"/>
    </row>
    <row r="85" spans="1:6" x14ac:dyDescent="0.2">
      <c r="B85" s="19"/>
    </row>
    <row r="86" spans="1:6" x14ac:dyDescent="0.2">
      <c r="A86" s="60"/>
      <c r="B86" s="57" t="s">
        <v>45</v>
      </c>
      <c r="C86" s="88"/>
      <c r="D86" s="89"/>
      <c r="E86" s="142"/>
      <c r="F86" s="90"/>
    </row>
    <row r="87" spans="1:6" x14ac:dyDescent="0.2">
      <c r="B87" s="17"/>
    </row>
    <row r="88" spans="1:6" ht="60" x14ac:dyDescent="0.2">
      <c r="A88" s="43" t="s">
        <v>26</v>
      </c>
      <c r="B88" s="19" t="s">
        <v>161</v>
      </c>
      <c r="C88" s="80" t="s">
        <v>16</v>
      </c>
      <c r="D88" s="81">
        <v>13</v>
      </c>
      <c r="E88" s="143">
        <v>0</v>
      </c>
      <c r="F88" s="82">
        <f>E88*D88</f>
        <v>0</v>
      </c>
    </row>
    <row r="89" spans="1:6" x14ac:dyDescent="0.2">
      <c r="B89" s="19"/>
    </row>
    <row r="90" spans="1:6" x14ac:dyDescent="0.2">
      <c r="A90" s="47"/>
      <c r="B90" s="20"/>
      <c r="C90" s="105"/>
      <c r="D90" s="106"/>
      <c r="E90" s="149"/>
      <c r="F90" s="107"/>
    </row>
    <row r="91" spans="1:6" x14ac:dyDescent="0.2">
      <c r="A91" s="60"/>
      <c r="B91" s="57" t="s">
        <v>48</v>
      </c>
      <c r="C91" s="88"/>
      <c r="D91" s="89"/>
      <c r="E91" s="142"/>
      <c r="F91" s="90"/>
    </row>
    <row r="92" spans="1:6" x14ac:dyDescent="0.2">
      <c r="B92" s="17"/>
    </row>
    <row r="93" spans="1:6" ht="60" x14ac:dyDescent="0.2">
      <c r="A93" s="43" t="s">
        <v>46</v>
      </c>
      <c r="B93" s="19" t="s">
        <v>227</v>
      </c>
      <c r="C93" s="80" t="s">
        <v>16</v>
      </c>
      <c r="D93" s="81">
        <v>4</v>
      </c>
      <c r="E93" s="143">
        <v>0</v>
      </c>
      <c r="F93" s="82">
        <f>E93*D93</f>
        <v>0</v>
      </c>
    </row>
    <row r="94" spans="1:6" x14ac:dyDescent="0.2">
      <c r="A94" s="47"/>
      <c r="B94" s="21"/>
      <c r="C94" s="105"/>
      <c r="D94" s="106"/>
      <c r="E94" s="149"/>
      <c r="F94" s="107"/>
    </row>
    <row r="95" spans="1:6" ht="60" x14ac:dyDescent="0.2">
      <c r="A95" s="43" t="s">
        <v>47</v>
      </c>
      <c r="B95" s="19" t="s">
        <v>453</v>
      </c>
      <c r="C95" s="80" t="s">
        <v>16</v>
      </c>
      <c r="D95" s="81">
        <v>2</v>
      </c>
      <c r="E95" s="143">
        <v>0</v>
      </c>
      <c r="F95" s="82">
        <f>E95*D95</f>
        <v>0</v>
      </c>
    </row>
    <row r="96" spans="1:6" x14ac:dyDescent="0.2">
      <c r="A96" s="47"/>
      <c r="B96" s="20"/>
      <c r="C96" s="105"/>
      <c r="D96" s="106"/>
      <c r="E96" s="149"/>
      <c r="F96" s="107"/>
    </row>
    <row r="97" spans="1:6" ht="60" x14ac:dyDescent="0.2">
      <c r="A97" s="43" t="s">
        <v>28</v>
      </c>
      <c r="B97" s="19" t="s">
        <v>454</v>
      </c>
      <c r="C97" s="80" t="s">
        <v>16</v>
      </c>
      <c r="D97" s="81">
        <v>2</v>
      </c>
      <c r="E97" s="143">
        <v>0</v>
      </c>
      <c r="F97" s="82">
        <f>E97*D97</f>
        <v>0</v>
      </c>
    </row>
    <row r="98" spans="1:6" x14ac:dyDescent="0.2">
      <c r="A98" s="47"/>
      <c r="B98" s="20"/>
      <c r="C98" s="105"/>
      <c r="D98" s="106"/>
      <c r="E98" s="149"/>
      <c r="F98" s="107"/>
    </row>
    <row r="99" spans="1:6" ht="36" x14ac:dyDescent="0.2">
      <c r="A99" s="43" t="s">
        <v>30</v>
      </c>
      <c r="B99" s="19" t="s">
        <v>228</v>
      </c>
      <c r="C99" s="80" t="s">
        <v>16</v>
      </c>
      <c r="D99" s="81">
        <v>2</v>
      </c>
      <c r="E99" s="143">
        <v>0</v>
      </c>
      <c r="F99" s="82">
        <f>E99*D99</f>
        <v>0</v>
      </c>
    </row>
    <row r="100" spans="1:6" x14ac:dyDescent="0.2">
      <c r="B100" s="19"/>
    </row>
    <row r="101" spans="1:6" ht="60" x14ac:dyDescent="0.2">
      <c r="A101" s="43" t="s">
        <v>31</v>
      </c>
      <c r="B101" s="19" t="s">
        <v>229</v>
      </c>
      <c r="C101" s="80" t="s">
        <v>16</v>
      </c>
      <c r="D101" s="81">
        <v>2</v>
      </c>
      <c r="E101" s="147">
        <v>0</v>
      </c>
      <c r="F101" s="85">
        <f>E101*D101</f>
        <v>0</v>
      </c>
    </row>
    <row r="102" spans="1:6" x14ac:dyDescent="0.2">
      <c r="A102" s="47"/>
      <c r="B102" s="20"/>
      <c r="C102" s="105"/>
      <c r="D102" s="106"/>
      <c r="E102" s="149"/>
      <c r="F102" s="107"/>
    </row>
    <row r="103" spans="1:6" ht="48" x14ac:dyDescent="0.2">
      <c r="A103" s="43" t="s">
        <v>29</v>
      </c>
      <c r="B103" s="19" t="s">
        <v>230</v>
      </c>
      <c r="C103" s="80" t="s">
        <v>16</v>
      </c>
      <c r="D103" s="81">
        <v>2</v>
      </c>
      <c r="E103" s="143">
        <v>0</v>
      </c>
      <c r="F103" s="82">
        <f>E103*D103</f>
        <v>0</v>
      </c>
    </row>
    <row r="104" spans="1:6" x14ac:dyDescent="0.2">
      <c r="A104" s="47"/>
      <c r="B104" s="20"/>
      <c r="C104" s="105"/>
      <c r="D104" s="106"/>
      <c r="E104" s="149"/>
      <c r="F104" s="107"/>
    </row>
    <row r="105" spans="1:6" ht="120" x14ac:dyDescent="0.2">
      <c r="A105" s="43" t="s">
        <v>27</v>
      </c>
      <c r="B105" s="19" t="s">
        <v>471</v>
      </c>
      <c r="C105" s="80" t="s">
        <v>0</v>
      </c>
      <c r="D105" s="81">
        <v>1</v>
      </c>
      <c r="E105" s="143">
        <v>0</v>
      </c>
      <c r="F105" s="82">
        <f>E105*D105</f>
        <v>0</v>
      </c>
    </row>
    <row r="106" spans="1:6" x14ac:dyDescent="0.2">
      <c r="A106" s="47"/>
      <c r="B106" s="20"/>
      <c r="C106" s="105"/>
      <c r="D106" s="106"/>
      <c r="E106" s="149"/>
      <c r="F106" s="107"/>
    </row>
    <row r="107" spans="1:6" ht="48" x14ac:dyDescent="0.2">
      <c r="A107" s="43" t="s">
        <v>49</v>
      </c>
      <c r="B107" s="19" t="s">
        <v>231</v>
      </c>
      <c r="C107" s="80" t="s">
        <v>16</v>
      </c>
      <c r="D107" s="81">
        <v>1</v>
      </c>
      <c r="E107" s="143">
        <v>0</v>
      </c>
      <c r="F107" s="82">
        <f>E107*D107</f>
        <v>0</v>
      </c>
    </row>
    <row r="108" spans="1:6" x14ac:dyDescent="0.2">
      <c r="A108" s="47"/>
      <c r="B108" s="20"/>
      <c r="C108" s="105"/>
      <c r="D108" s="106"/>
      <c r="E108" s="149"/>
      <c r="F108" s="107"/>
    </row>
    <row r="109" spans="1:6" ht="60.75" customHeight="1" x14ac:dyDescent="0.2">
      <c r="A109" s="43" t="s">
        <v>50</v>
      </c>
      <c r="B109" s="19" t="s">
        <v>162</v>
      </c>
      <c r="C109" s="80" t="s">
        <v>16</v>
      </c>
      <c r="D109" s="81">
        <v>4</v>
      </c>
      <c r="E109" s="143">
        <v>0</v>
      </c>
      <c r="F109" s="82">
        <f>E109*D109</f>
        <v>0</v>
      </c>
    </row>
    <row r="110" spans="1:6" x14ac:dyDescent="0.2">
      <c r="B110" s="19"/>
    </row>
    <row r="111" spans="1:6" ht="24" x14ac:dyDescent="0.2">
      <c r="B111" s="19" t="s">
        <v>232</v>
      </c>
      <c r="C111" s="80" t="s">
        <v>16</v>
      </c>
      <c r="D111" s="81">
        <v>1</v>
      </c>
      <c r="E111" s="143">
        <v>0</v>
      </c>
      <c r="F111" s="82">
        <f>E111*D111</f>
        <v>0</v>
      </c>
    </row>
    <row r="112" spans="1:6" x14ac:dyDescent="0.2">
      <c r="B112" s="19"/>
    </row>
    <row r="113" spans="1:6" ht="24" x14ac:dyDescent="0.2">
      <c r="B113" s="19" t="s">
        <v>233</v>
      </c>
      <c r="C113" s="80" t="s">
        <v>16</v>
      </c>
      <c r="D113" s="81">
        <v>1</v>
      </c>
      <c r="E113" s="143">
        <v>0</v>
      </c>
      <c r="F113" s="82">
        <f>E113*D113</f>
        <v>0</v>
      </c>
    </row>
    <row r="114" spans="1:6" x14ac:dyDescent="0.2">
      <c r="B114" s="19"/>
    </row>
    <row r="115" spans="1:6" ht="24" x14ac:dyDescent="0.2">
      <c r="B115" s="19" t="s">
        <v>234</v>
      </c>
      <c r="C115" s="80" t="s">
        <v>16</v>
      </c>
      <c r="D115" s="81">
        <v>2</v>
      </c>
      <c r="E115" s="143">
        <v>0</v>
      </c>
      <c r="F115" s="82">
        <f>E115*D115</f>
        <v>0</v>
      </c>
    </row>
    <row r="116" spans="1:6" x14ac:dyDescent="0.2">
      <c r="B116" s="19"/>
    </row>
    <row r="117" spans="1:6" ht="24" x14ac:dyDescent="0.2">
      <c r="B117" s="19" t="s">
        <v>235</v>
      </c>
      <c r="C117" s="80" t="s">
        <v>16</v>
      </c>
      <c r="D117" s="81">
        <v>1</v>
      </c>
      <c r="E117" s="143">
        <v>0</v>
      </c>
      <c r="F117" s="82">
        <f>E117*D117</f>
        <v>0</v>
      </c>
    </row>
    <row r="118" spans="1:6" x14ac:dyDescent="0.2">
      <c r="B118" s="19"/>
    </row>
    <row r="119" spans="1:6" x14ac:dyDescent="0.2">
      <c r="B119" s="19"/>
    </row>
    <row r="120" spans="1:6" x14ac:dyDescent="0.2">
      <c r="A120" s="60"/>
      <c r="B120" s="61" t="s">
        <v>51</v>
      </c>
      <c r="C120" s="88"/>
      <c r="D120" s="89"/>
      <c r="E120" s="142"/>
      <c r="F120" s="90"/>
    </row>
    <row r="121" spans="1:6" x14ac:dyDescent="0.2">
      <c r="A121" s="47"/>
      <c r="B121" s="23"/>
      <c r="C121" s="105"/>
      <c r="D121" s="106"/>
      <c r="E121" s="149"/>
      <c r="F121" s="107"/>
    </row>
    <row r="122" spans="1:6" ht="36" x14ac:dyDescent="0.2">
      <c r="A122" s="43" t="s">
        <v>52</v>
      </c>
      <c r="B122" s="19" t="s">
        <v>236</v>
      </c>
      <c r="C122" s="80" t="s">
        <v>16</v>
      </c>
      <c r="D122" s="81">
        <v>7</v>
      </c>
      <c r="E122" s="143">
        <v>0</v>
      </c>
      <c r="F122" s="82">
        <f>E122*D122</f>
        <v>0</v>
      </c>
    </row>
    <row r="123" spans="1:6" x14ac:dyDescent="0.2">
      <c r="A123" s="47"/>
      <c r="B123" s="20"/>
      <c r="C123" s="105"/>
      <c r="D123" s="106"/>
      <c r="E123" s="149"/>
      <c r="F123" s="107"/>
    </row>
    <row r="124" spans="1:6" ht="48" x14ac:dyDescent="0.2">
      <c r="A124" s="43" t="s">
        <v>53</v>
      </c>
      <c r="B124" s="19" t="s">
        <v>237</v>
      </c>
      <c r="C124" s="80" t="s">
        <v>16</v>
      </c>
      <c r="D124" s="81">
        <v>8</v>
      </c>
      <c r="E124" s="143">
        <v>0</v>
      </c>
      <c r="F124" s="82">
        <f>E124*D124</f>
        <v>0</v>
      </c>
    </row>
    <row r="125" spans="1:6" x14ac:dyDescent="0.2">
      <c r="A125" s="47"/>
      <c r="B125" s="20"/>
      <c r="C125" s="105"/>
      <c r="D125" s="106"/>
      <c r="E125" s="149"/>
      <c r="F125" s="107"/>
    </row>
    <row r="126" spans="1:6" x14ac:dyDescent="0.2">
      <c r="A126" s="47"/>
      <c r="B126" s="20"/>
      <c r="C126" s="105"/>
      <c r="D126" s="106"/>
      <c r="E126" s="149"/>
      <c r="F126" s="107"/>
    </row>
    <row r="127" spans="1:6" x14ac:dyDescent="0.2">
      <c r="A127" s="60"/>
      <c r="B127" s="61" t="s">
        <v>54</v>
      </c>
      <c r="C127" s="88"/>
      <c r="D127" s="89"/>
      <c r="E127" s="142"/>
      <c r="F127" s="90"/>
    </row>
    <row r="128" spans="1:6" x14ac:dyDescent="0.2">
      <c r="A128" s="47"/>
      <c r="B128" s="23"/>
      <c r="C128" s="105"/>
      <c r="D128" s="106"/>
      <c r="E128" s="149"/>
      <c r="F128" s="107"/>
    </row>
    <row r="129" spans="1:6" ht="195" customHeight="1" x14ac:dyDescent="0.2">
      <c r="A129" s="43" t="s">
        <v>55</v>
      </c>
      <c r="B129" s="19" t="s">
        <v>472</v>
      </c>
      <c r="C129" s="80" t="s">
        <v>0</v>
      </c>
      <c r="D129" s="81">
        <v>1</v>
      </c>
      <c r="E129" s="143">
        <v>0</v>
      </c>
      <c r="F129" s="82">
        <f>E129*D129</f>
        <v>0</v>
      </c>
    </row>
    <row r="130" spans="1:6" x14ac:dyDescent="0.2">
      <c r="B130" s="19"/>
    </row>
    <row r="131" spans="1:6" ht="36" x14ac:dyDescent="0.2">
      <c r="B131" s="19" t="s">
        <v>238</v>
      </c>
      <c r="C131" s="80" t="s">
        <v>16</v>
      </c>
      <c r="D131" s="81">
        <v>2</v>
      </c>
      <c r="E131" s="143">
        <v>0</v>
      </c>
      <c r="F131" s="82">
        <f>E131*D131</f>
        <v>0</v>
      </c>
    </row>
    <row r="132" spans="1:6" x14ac:dyDescent="0.2">
      <c r="B132" s="19"/>
    </row>
    <row r="133" spans="1:6" x14ac:dyDescent="0.2">
      <c r="A133" s="47"/>
      <c r="B133" s="20"/>
      <c r="C133" s="105"/>
      <c r="D133" s="106"/>
      <c r="E133" s="149"/>
      <c r="F133" s="107"/>
    </row>
    <row r="134" spans="1:6" x14ac:dyDescent="0.2">
      <c r="A134" s="60"/>
      <c r="B134" s="61" t="s">
        <v>103</v>
      </c>
      <c r="C134" s="88"/>
      <c r="D134" s="89"/>
      <c r="E134" s="142"/>
      <c r="F134" s="90"/>
    </row>
    <row r="135" spans="1:6" x14ac:dyDescent="0.2">
      <c r="A135" s="47"/>
      <c r="B135" s="23"/>
      <c r="C135" s="105"/>
      <c r="D135" s="106"/>
      <c r="E135" s="149"/>
      <c r="F135" s="107"/>
    </row>
    <row r="136" spans="1:6" ht="147" customHeight="1" x14ac:dyDescent="0.2">
      <c r="B136" s="19" t="s">
        <v>473</v>
      </c>
      <c r="C136" s="80" t="s">
        <v>0</v>
      </c>
      <c r="D136" s="81">
        <v>2</v>
      </c>
      <c r="E136" s="147">
        <v>0</v>
      </c>
      <c r="F136" s="85">
        <f>E136*D136</f>
        <v>0</v>
      </c>
    </row>
    <row r="137" spans="1:6" x14ac:dyDescent="0.2">
      <c r="B137" s="19"/>
    </row>
    <row r="138" spans="1:6" ht="36" x14ac:dyDescent="0.2">
      <c r="B138" s="19" t="s">
        <v>239</v>
      </c>
      <c r="C138" s="80" t="s">
        <v>16</v>
      </c>
      <c r="D138" s="81">
        <v>4</v>
      </c>
      <c r="E138" s="143">
        <v>0</v>
      </c>
      <c r="F138" s="82">
        <f>E138*D138</f>
        <v>0</v>
      </c>
    </row>
    <row r="139" spans="1:6" x14ac:dyDescent="0.2">
      <c r="A139" s="47"/>
      <c r="B139" s="20"/>
      <c r="C139" s="105"/>
      <c r="D139" s="106"/>
      <c r="E139" s="149"/>
      <c r="F139" s="107"/>
    </row>
    <row r="140" spans="1:6" x14ac:dyDescent="0.2">
      <c r="A140" s="47"/>
      <c r="B140" s="20"/>
      <c r="C140" s="105"/>
      <c r="D140" s="106"/>
      <c r="E140" s="149"/>
      <c r="F140" s="107"/>
    </row>
    <row r="141" spans="1:6" s="1" customFormat="1" x14ac:dyDescent="0.2">
      <c r="A141" s="60"/>
      <c r="B141" s="61" t="s">
        <v>57</v>
      </c>
      <c r="C141" s="70"/>
      <c r="D141" s="108"/>
      <c r="E141" s="150"/>
      <c r="F141" s="109"/>
    </row>
    <row r="142" spans="1:6" x14ac:dyDescent="0.2">
      <c r="A142" s="47"/>
      <c r="B142" s="23"/>
      <c r="C142" s="105"/>
      <c r="D142" s="106"/>
      <c r="E142" s="149"/>
      <c r="F142" s="107"/>
    </row>
    <row r="143" spans="1:6" ht="207" customHeight="1" x14ac:dyDescent="0.2">
      <c r="A143" s="43" t="s">
        <v>59</v>
      </c>
      <c r="B143" s="19" t="s">
        <v>474</v>
      </c>
      <c r="C143" s="80" t="s">
        <v>0</v>
      </c>
      <c r="D143" s="81">
        <v>1</v>
      </c>
      <c r="E143" s="143">
        <v>0</v>
      </c>
      <c r="F143" s="82">
        <f>E143*D143</f>
        <v>0</v>
      </c>
    </row>
    <row r="144" spans="1:6" x14ac:dyDescent="0.2">
      <c r="B144" s="19"/>
    </row>
    <row r="145" spans="1:6" ht="36" x14ac:dyDescent="0.2">
      <c r="B145" s="19" t="s">
        <v>239</v>
      </c>
      <c r="C145" s="80" t="s">
        <v>16</v>
      </c>
      <c r="D145" s="81">
        <v>2</v>
      </c>
      <c r="E145" s="143">
        <v>0</v>
      </c>
      <c r="F145" s="82">
        <f>E145*D145</f>
        <v>0</v>
      </c>
    </row>
    <row r="146" spans="1:6" x14ac:dyDescent="0.2">
      <c r="B146" s="19"/>
    </row>
    <row r="147" spans="1:6" ht="84" x14ac:dyDescent="0.2">
      <c r="A147" s="43" t="s">
        <v>60</v>
      </c>
      <c r="B147" s="19" t="s">
        <v>163</v>
      </c>
      <c r="C147" s="80" t="s">
        <v>16</v>
      </c>
      <c r="D147" s="81">
        <v>1</v>
      </c>
      <c r="E147" s="143">
        <v>0</v>
      </c>
      <c r="F147" s="82">
        <f>E147*D147</f>
        <v>0</v>
      </c>
    </row>
    <row r="148" spans="1:6" x14ac:dyDescent="0.2">
      <c r="A148" s="47"/>
      <c r="B148" s="20"/>
      <c r="C148" s="105"/>
      <c r="D148" s="106"/>
      <c r="E148" s="149"/>
      <c r="F148" s="107"/>
    </row>
    <row r="149" spans="1:6" ht="36" x14ac:dyDescent="0.2">
      <c r="A149" s="43" t="s">
        <v>56</v>
      </c>
      <c r="B149" s="19" t="s">
        <v>423</v>
      </c>
      <c r="C149" s="80" t="s">
        <v>16</v>
      </c>
      <c r="D149" s="81">
        <v>1</v>
      </c>
      <c r="E149" s="143">
        <v>0</v>
      </c>
      <c r="F149" s="82">
        <f>E149*D149</f>
        <v>0</v>
      </c>
    </row>
    <row r="150" spans="1:6" x14ac:dyDescent="0.2">
      <c r="A150" s="47"/>
      <c r="B150" s="20"/>
      <c r="C150" s="105"/>
      <c r="D150" s="106"/>
      <c r="E150" s="149"/>
      <c r="F150" s="107"/>
    </row>
    <row r="151" spans="1:6" ht="61.5" customHeight="1" x14ac:dyDescent="0.2">
      <c r="A151" s="43" t="s">
        <v>50</v>
      </c>
      <c r="B151" s="19" t="s">
        <v>247</v>
      </c>
      <c r="C151" s="80" t="s">
        <v>16</v>
      </c>
      <c r="D151" s="81">
        <v>2</v>
      </c>
      <c r="E151" s="143">
        <v>0</v>
      </c>
      <c r="F151" s="82">
        <f>E151*D151</f>
        <v>0</v>
      </c>
    </row>
    <row r="152" spans="1:6" x14ac:dyDescent="0.2">
      <c r="B152" s="19"/>
    </row>
    <row r="153" spans="1:6" x14ac:dyDescent="0.2">
      <c r="B153" s="19"/>
    </row>
    <row r="154" spans="1:6" x14ac:dyDescent="0.2">
      <c r="A154" s="60"/>
      <c r="B154" s="61" t="s">
        <v>58</v>
      </c>
      <c r="C154" s="88"/>
      <c r="D154" s="89"/>
      <c r="E154" s="142"/>
      <c r="F154" s="90"/>
    </row>
    <row r="155" spans="1:6" x14ac:dyDescent="0.2">
      <c r="A155" s="47"/>
      <c r="B155" s="20"/>
      <c r="C155" s="105"/>
      <c r="D155" s="106"/>
      <c r="E155" s="149"/>
      <c r="F155" s="107"/>
    </row>
    <row r="156" spans="1:6" ht="60" x14ac:dyDescent="0.2">
      <c r="A156" s="43" t="s">
        <v>28</v>
      </c>
      <c r="B156" s="19" t="s">
        <v>240</v>
      </c>
      <c r="C156" s="80" t="s">
        <v>16</v>
      </c>
      <c r="D156" s="81">
        <v>1</v>
      </c>
      <c r="E156" s="143">
        <v>0</v>
      </c>
      <c r="F156" s="82">
        <f>E156*D156</f>
        <v>0</v>
      </c>
    </row>
    <row r="157" spans="1:6" x14ac:dyDescent="0.2">
      <c r="B157" s="19"/>
    </row>
    <row r="158" spans="1:6" ht="36" x14ac:dyDescent="0.2">
      <c r="A158" s="43" t="s">
        <v>30</v>
      </c>
      <c r="B158" s="19" t="s">
        <v>241</v>
      </c>
      <c r="C158" s="80" t="s">
        <v>16</v>
      </c>
      <c r="D158" s="81">
        <v>1</v>
      </c>
      <c r="E158" s="143">
        <v>0</v>
      </c>
      <c r="F158" s="82">
        <f>E158*D158</f>
        <v>0</v>
      </c>
    </row>
    <row r="159" spans="1:6" x14ac:dyDescent="0.2">
      <c r="A159" s="47"/>
      <c r="B159" s="20"/>
      <c r="C159" s="105"/>
      <c r="D159" s="106"/>
      <c r="E159" s="151"/>
      <c r="F159" s="107"/>
    </row>
    <row r="160" spans="1:6" ht="48" x14ac:dyDescent="0.2">
      <c r="A160" s="43" t="s">
        <v>29</v>
      </c>
      <c r="B160" s="19" t="s">
        <v>242</v>
      </c>
      <c r="C160" s="80" t="s">
        <v>16</v>
      </c>
      <c r="D160" s="81">
        <v>1</v>
      </c>
      <c r="E160" s="143">
        <v>0</v>
      </c>
      <c r="F160" s="82">
        <f>E160*D160</f>
        <v>0</v>
      </c>
    </row>
    <row r="161" spans="1:6" x14ac:dyDescent="0.2">
      <c r="B161" s="19"/>
    </row>
    <row r="162" spans="1:6" ht="49.5" customHeight="1" x14ac:dyDescent="0.2">
      <c r="A162" s="43" t="s">
        <v>61</v>
      </c>
      <c r="B162" s="19" t="s">
        <v>243</v>
      </c>
      <c r="C162" s="80" t="s">
        <v>16</v>
      </c>
      <c r="D162" s="81">
        <v>1</v>
      </c>
      <c r="E162" s="143">
        <v>0</v>
      </c>
      <c r="F162" s="82">
        <f>E162*D162</f>
        <v>0</v>
      </c>
    </row>
    <row r="163" spans="1:6" x14ac:dyDescent="0.2">
      <c r="A163" s="47"/>
      <c r="B163" s="20"/>
      <c r="C163" s="105"/>
      <c r="D163" s="106"/>
      <c r="E163" s="149"/>
      <c r="F163" s="107"/>
    </row>
    <row r="164" spans="1:6" ht="48" x14ac:dyDescent="0.2">
      <c r="A164" s="43" t="s">
        <v>62</v>
      </c>
      <c r="B164" s="19" t="s">
        <v>244</v>
      </c>
      <c r="C164" s="80" t="s">
        <v>16</v>
      </c>
      <c r="D164" s="81">
        <v>1</v>
      </c>
      <c r="E164" s="147">
        <v>0</v>
      </c>
      <c r="F164" s="85">
        <f>E164*D164</f>
        <v>0</v>
      </c>
    </row>
    <row r="165" spans="1:6" x14ac:dyDescent="0.2">
      <c r="B165" s="18"/>
    </row>
    <row r="166" spans="1:6" ht="24" x14ac:dyDescent="0.2">
      <c r="B166" s="19" t="s">
        <v>245</v>
      </c>
      <c r="C166" s="80" t="s">
        <v>16</v>
      </c>
      <c r="D166" s="81">
        <v>2</v>
      </c>
      <c r="E166" s="147">
        <v>0</v>
      </c>
      <c r="F166" s="85">
        <f>E166*D166</f>
        <v>0</v>
      </c>
    </row>
    <row r="167" spans="1:6" x14ac:dyDescent="0.2">
      <c r="B167" s="18"/>
    </row>
    <row r="168" spans="1:6" x14ac:dyDescent="0.2">
      <c r="A168" s="47"/>
      <c r="B168" s="20"/>
      <c r="C168" s="105"/>
      <c r="D168" s="106"/>
      <c r="E168" s="149"/>
      <c r="F168" s="107"/>
    </row>
    <row r="169" spans="1:6" x14ac:dyDescent="0.2">
      <c r="A169" s="60"/>
      <c r="B169" s="61" t="s">
        <v>63</v>
      </c>
      <c r="C169" s="88"/>
      <c r="D169" s="89"/>
      <c r="E169" s="142"/>
      <c r="F169" s="90"/>
    </row>
    <row r="170" spans="1:6" x14ac:dyDescent="0.2">
      <c r="A170" s="47"/>
      <c r="B170" s="23"/>
      <c r="C170" s="105"/>
      <c r="D170" s="106"/>
      <c r="E170" s="149"/>
      <c r="F170" s="107"/>
    </row>
    <row r="171" spans="1:6" ht="111" customHeight="1" x14ac:dyDescent="0.2">
      <c r="A171" s="43" t="s">
        <v>76</v>
      </c>
      <c r="B171" s="19" t="s">
        <v>475</v>
      </c>
      <c r="C171" s="80" t="s">
        <v>0</v>
      </c>
      <c r="D171" s="81">
        <v>1</v>
      </c>
      <c r="E171" s="143">
        <v>0</v>
      </c>
      <c r="F171" s="82">
        <f>E171*D171</f>
        <v>0</v>
      </c>
    </row>
    <row r="172" spans="1:6" x14ac:dyDescent="0.2">
      <c r="A172" s="47"/>
      <c r="B172" s="23"/>
      <c r="C172" s="105"/>
      <c r="D172" s="106"/>
      <c r="E172" s="149"/>
      <c r="F172" s="107"/>
    </row>
    <row r="173" spans="1:6" ht="72" x14ac:dyDescent="0.2">
      <c r="A173" s="43" t="s">
        <v>77</v>
      </c>
      <c r="B173" s="19" t="s">
        <v>246</v>
      </c>
      <c r="C173" s="80" t="s">
        <v>16</v>
      </c>
      <c r="D173" s="81">
        <v>1</v>
      </c>
      <c r="E173" s="147">
        <v>0</v>
      </c>
      <c r="F173" s="85">
        <f>E173*D173</f>
        <v>0</v>
      </c>
    </row>
    <row r="174" spans="1:6" x14ac:dyDescent="0.2">
      <c r="A174" s="47"/>
      <c r="B174" s="20"/>
      <c r="C174" s="105"/>
      <c r="D174" s="106"/>
      <c r="E174" s="149"/>
      <c r="F174" s="107"/>
    </row>
    <row r="175" spans="1:6" ht="60" x14ac:dyDescent="0.2">
      <c r="A175" s="43" t="s">
        <v>50</v>
      </c>
      <c r="B175" s="19" t="s">
        <v>247</v>
      </c>
      <c r="C175" s="80" t="s">
        <v>16</v>
      </c>
      <c r="D175" s="81">
        <v>1</v>
      </c>
      <c r="E175" s="143">
        <v>0</v>
      </c>
      <c r="F175" s="82">
        <f>E175*D175</f>
        <v>0</v>
      </c>
    </row>
    <row r="176" spans="1:6" x14ac:dyDescent="0.2">
      <c r="B176" s="19"/>
    </row>
    <row r="177" spans="1:6" ht="123" customHeight="1" x14ac:dyDescent="0.2">
      <c r="A177" s="43" t="s">
        <v>76</v>
      </c>
      <c r="B177" s="19" t="s">
        <v>476</v>
      </c>
      <c r="C177" s="80" t="s">
        <v>0</v>
      </c>
      <c r="D177" s="81">
        <v>1</v>
      </c>
      <c r="E177" s="143">
        <v>0</v>
      </c>
      <c r="F177" s="82">
        <f>E177*D177</f>
        <v>0</v>
      </c>
    </row>
    <row r="178" spans="1:6" x14ac:dyDescent="0.2">
      <c r="B178" s="19"/>
      <c r="E178" s="149"/>
    </row>
    <row r="179" spans="1:6" ht="36" x14ac:dyDescent="0.2">
      <c r="A179" s="43" t="s">
        <v>84</v>
      </c>
      <c r="B179" s="19" t="s">
        <v>248</v>
      </c>
      <c r="D179" s="81">
        <v>16</v>
      </c>
      <c r="E179" s="143">
        <v>0</v>
      </c>
      <c r="F179" s="82">
        <f>E179*D179</f>
        <v>0</v>
      </c>
    </row>
    <row r="180" spans="1:6" x14ac:dyDescent="0.2">
      <c r="B180" s="19"/>
    </row>
    <row r="181" spans="1:6" s="55" customFormat="1" ht="36" x14ac:dyDescent="0.2">
      <c r="A181" s="45"/>
      <c r="B181" s="4" t="s">
        <v>455</v>
      </c>
      <c r="C181" s="83" t="s">
        <v>0</v>
      </c>
      <c r="D181" s="84">
        <v>20</v>
      </c>
      <c r="E181" s="126">
        <v>0</v>
      </c>
      <c r="F181" s="84">
        <f>D181*E181</f>
        <v>0</v>
      </c>
    </row>
    <row r="182" spans="1:6" x14ac:dyDescent="0.2">
      <c r="B182" s="19"/>
    </row>
    <row r="183" spans="1:6" ht="36" x14ac:dyDescent="0.2">
      <c r="A183" s="43" t="s">
        <v>10</v>
      </c>
      <c r="B183" s="18" t="s">
        <v>386</v>
      </c>
      <c r="C183" s="80" t="s">
        <v>0</v>
      </c>
      <c r="D183" s="81">
        <v>1</v>
      </c>
      <c r="E183" s="143" t="s">
        <v>85</v>
      </c>
    </row>
    <row r="184" spans="1:6" x14ac:dyDescent="0.2">
      <c r="A184" s="27" t="s">
        <v>88</v>
      </c>
      <c r="B184" s="18" t="s">
        <v>115</v>
      </c>
      <c r="C184" s="80" t="s">
        <v>16</v>
      </c>
      <c r="D184" s="81">
        <v>1</v>
      </c>
      <c r="E184" s="143">
        <v>0</v>
      </c>
      <c r="F184" s="82">
        <f>D184*E184</f>
        <v>0</v>
      </c>
    </row>
    <row r="185" spans="1:6" x14ac:dyDescent="0.2">
      <c r="A185" s="27" t="s">
        <v>97</v>
      </c>
      <c r="B185" s="18" t="s">
        <v>92</v>
      </c>
      <c r="C185" s="80" t="s">
        <v>16</v>
      </c>
      <c r="D185" s="81">
        <v>1</v>
      </c>
      <c r="E185" s="143">
        <v>0</v>
      </c>
      <c r="F185" s="82">
        <f>D185*E185</f>
        <v>0</v>
      </c>
    </row>
    <row r="186" spans="1:6" x14ac:dyDescent="0.2">
      <c r="A186" s="27" t="s">
        <v>117</v>
      </c>
      <c r="B186" s="18" t="s">
        <v>116</v>
      </c>
      <c r="C186" s="80" t="s">
        <v>16</v>
      </c>
      <c r="D186" s="81">
        <v>1</v>
      </c>
      <c r="E186" s="143">
        <v>0</v>
      </c>
      <c r="F186" s="82">
        <f>D186*E186</f>
        <v>0</v>
      </c>
    </row>
    <row r="187" spans="1:6" x14ac:dyDescent="0.2">
      <c r="A187" s="27" t="s">
        <v>99</v>
      </c>
      <c r="B187" s="18" t="s">
        <v>94</v>
      </c>
      <c r="C187" s="80" t="s">
        <v>16</v>
      </c>
      <c r="D187" s="81">
        <v>1</v>
      </c>
      <c r="E187" s="143">
        <v>0</v>
      </c>
      <c r="F187" s="82">
        <f>D187*E187</f>
        <v>0</v>
      </c>
    </row>
    <row r="188" spans="1:6" x14ac:dyDescent="0.2">
      <c r="B188" s="19"/>
    </row>
    <row r="189" spans="1:6" x14ac:dyDescent="0.2">
      <c r="B189" s="19"/>
    </row>
    <row r="190" spans="1:6" x14ac:dyDescent="0.2">
      <c r="A190" s="60"/>
      <c r="B190" s="61" t="s">
        <v>113</v>
      </c>
      <c r="C190" s="88"/>
      <c r="D190" s="89"/>
      <c r="E190" s="142"/>
      <c r="F190" s="90"/>
    </row>
    <row r="191" spans="1:6" x14ac:dyDescent="0.2">
      <c r="A191" s="47"/>
      <c r="B191" s="23"/>
      <c r="C191" s="105"/>
      <c r="D191" s="106"/>
      <c r="E191" s="149"/>
      <c r="F191" s="107"/>
    </row>
    <row r="192" spans="1:6" ht="147" customHeight="1" x14ac:dyDescent="0.2">
      <c r="B192" s="19" t="s">
        <v>477</v>
      </c>
      <c r="C192" s="80" t="s">
        <v>0</v>
      </c>
      <c r="D192" s="81">
        <v>1</v>
      </c>
      <c r="E192" s="147">
        <v>0</v>
      </c>
      <c r="F192" s="85">
        <f>E192*D192</f>
        <v>0</v>
      </c>
    </row>
    <row r="193" spans="1:7" x14ac:dyDescent="0.2">
      <c r="B193" s="19"/>
    </row>
    <row r="194" spans="1:7" ht="24" x14ac:dyDescent="0.2">
      <c r="B194" s="19" t="s">
        <v>232</v>
      </c>
      <c r="C194" s="80" t="s">
        <v>16</v>
      </c>
      <c r="D194" s="81">
        <v>2</v>
      </c>
      <c r="E194" s="147">
        <v>0</v>
      </c>
      <c r="F194" s="85">
        <f>E194*D194</f>
        <v>0</v>
      </c>
    </row>
    <row r="195" spans="1:7" x14ac:dyDescent="0.2">
      <c r="B195" s="19"/>
      <c r="E195" s="147"/>
      <c r="F195" s="85"/>
    </row>
    <row r="196" spans="1:7" x14ac:dyDescent="0.2">
      <c r="B196" s="19"/>
    </row>
    <row r="197" spans="1:7" x14ac:dyDescent="0.2">
      <c r="A197" s="60"/>
      <c r="B197" s="61" t="s">
        <v>106</v>
      </c>
      <c r="C197" s="88"/>
      <c r="D197" s="89"/>
      <c r="E197" s="142"/>
      <c r="F197" s="90"/>
      <c r="G197" s="7"/>
    </row>
    <row r="198" spans="1:7" ht="24" x14ac:dyDescent="0.2">
      <c r="A198" s="43" t="s">
        <v>4</v>
      </c>
      <c r="B198" s="24" t="s">
        <v>249</v>
      </c>
      <c r="C198" s="80" t="s">
        <v>16</v>
      </c>
      <c r="D198" s="87">
        <v>10</v>
      </c>
      <c r="E198" s="143">
        <v>0</v>
      </c>
      <c r="F198" s="82">
        <f>E198*D198</f>
        <v>0</v>
      </c>
      <c r="G198" s="7"/>
    </row>
    <row r="199" spans="1:7" x14ac:dyDescent="0.2">
      <c r="B199" s="24"/>
      <c r="D199" s="87"/>
      <c r="G199" s="7"/>
    </row>
    <row r="200" spans="1:7" ht="36" x14ac:dyDescent="0.2">
      <c r="A200" s="43" t="s">
        <v>5</v>
      </c>
      <c r="B200" s="24" t="s">
        <v>250</v>
      </c>
      <c r="C200" s="80" t="s">
        <v>16</v>
      </c>
      <c r="D200" s="81">
        <v>19</v>
      </c>
      <c r="E200" s="143">
        <v>0</v>
      </c>
      <c r="F200" s="82">
        <f>E200*D200</f>
        <v>0</v>
      </c>
      <c r="G200" s="7"/>
    </row>
    <row r="201" spans="1:7" x14ac:dyDescent="0.2">
      <c r="B201" s="24"/>
      <c r="G201" s="7"/>
    </row>
    <row r="202" spans="1:7" ht="36" x14ac:dyDescent="0.2">
      <c r="A202" s="43" t="s">
        <v>6</v>
      </c>
      <c r="B202" s="24" t="s">
        <v>251</v>
      </c>
      <c r="C202" s="80" t="s">
        <v>16</v>
      </c>
      <c r="D202" s="81">
        <v>8</v>
      </c>
      <c r="E202" s="143">
        <v>0</v>
      </c>
      <c r="F202" s="82">
        <f>E202*D202</f>
        <v>0</v>
      </c>
      <c r="G202" s="7"/>
    </row>
    <row r="203" spans="1:7" x14ac:dyDescent="0.2">
      <c r="B203" s="24"/>
      <c r="G203" s="7"/>
    </row>
    <row r="204" spans="1:7" ht="48" x14ac:dyDescent="0.2">
      <c r="A204" s="43" t="s">
        <v>7</v>
      </c>
      <c r="B204" s="24" t="s">
        <v>252</v>
      </c>
      <c r="C204" s="80" t="s">
        <v>16</v>
      </c>
      <c r="D204" s="81">
        <v>40</v>
      </c>
      <c r="E204" s="143">
        <v>0</v>
      </c>
      <c r="F204" s="82">
        <f>E204*D204</f>
        <v>0</v>
      </c>
      <c r="G204" s="7"/>
    </row>
    <row r="205" spans="1:7" x14ac:dyDescent="0.2">
      <c r="B205" s="24"/>
      <c r="G205" s="7"/>
    </row>
    <row r="206" spans="1:7" ht="48" x14ac:dyDescent="0.2">
      <c r="A206" s="43" t="s">
        <v>8</v>
      </c>
      <c r="B206" s="24" t="s">
        <v>380</v>
      </c>
      <c r="C206" s="110" t="s">
        <v>16</v>
      </c>
      <c r="D206" s="111">
        <v>2</v>
      </c>
      <c r="E206" s="143">
        <v>0</v>
      </c>
      <c r="F206" s="82">
        <f>E206*D206</f>
        <v>0</v>
      </c>
      <c r="G206" s="7"/>
    </row>
    <row r="207" spans="1:7" x14ac:dyDescent="0.2">
      <c r="B207" s="24"/>
      <c r="C207" s="110"/>
      <c r="D207" s="111"/>
      <c r="G207" s="7"/>
    </row>
    <row r="208" spans="1:7" ht="36" x14ac:dyDescent="0.2">
      <c r="A208" s="43" t="s">
        <v>114</v>
      </c>
      <c r="B208" s="24" t="s">
        <v>253</v>
      </c>
      <c r="C208" s="110" t="s">
        <v>16</v>
      </c>
      <c r="D208" s="111">
        <v>19</v>
      </c>
      <c r="E208" s="143">
        <v>0</v>
      </c>
      <c r="F208" s="82">
        <f>D208*E208</f>
        <v>0</v>
      </c>
      <c r="G208" s="7"/>
    </row>
    <row r="209" spans="1:7" x14ac:dyDescent="0.2">
      <c r="B209" s="24"/>
      <c r="C209" s="110"/>
      <c r="D209" s="111"/>
      <c r="G209" s="7"/>
    </row>
    <row r="210" spans="1:7" ht="84" x14ac:dyDescent="0.2">
      <c r="A210" s="43" t="s">
        <v>317</v>
      </c>
      <c r="B210" s="134" t="s">
        <v>441</v>
      </c>
      <c r="C210" s="110" t="s">
        <v>16</v>
      </c>
      <c r="D210" s="111">
        <v>6</v>
      </c>
      <c r="E210" s="143">
        <v>0</v>
      </c>
      <c r="F210" s="82">
        <f>E210*D210</f>
        <v>0</v>
      </c>
      <c r="G210" s="7"/>
    </row>
    <row r="211" spans="1:7" x14ac:dyDescent="0.2">
      <c r="B211" s="134"/>
      <c r="C211" s="110"/>
      <c r="D211" s="111"/>
      <c r="G211" s="7"/>
    </row>
    <row r="212" spans="1:7" x14ac:dyDescent="0.2">
      <c r="B212" s="141" t="s">
        <v>442</v>
      </c>
      <c r="C212" s="110"/>
      <c r="D212" s="111"/>
      <c r="G212" s="7"/>
    </row>
    <row r="213" spans="1:7" s="71" customFormat="1" x14ac:dyDescent="0.2">
      <c r="A213" s="135" t="s">
        <v>445</v>
      </c>
      <c r="B213" s="136" t="s">
        <v>443</v>
      </c>
      <c r="C213" s="137" t="s">
        <v>16</v>
      </c>
      <c r="D213" s="138">
        <v>6</v>
      </c>
      <c r="E213" s="152">
        <v>0</v>
      </c>
      <c r="F213" s="139">
        <f>E213*D213</f>
        <v>0</v>
      </c>
    </row>
    <row r="214" spans="1:7" s="71" customFormat="1" x14ac:dyDescent="0.2">
      <c r="A214" s="135"/>
      <c r="B214" s="140"/>
      <c r="C214" s="137"/>
      <c r="D214" s="138"/>
      <c r="E214" s="152"/>
      <c r="F214" s="139"/>
    </row>
    <row r="215" spans="1:7" s="71" customFormat="1" x14ac:dyDescent="0.2">
      <c r="A215" s="135" t="s">
        <v>446</v>
      </c>
      <c r="B215" s="75" t="s">
        <v>450</v>
      </c>
      <c r="C215" s="137" t="s">
        <v>135</v>
      </c>
      <c r="D215" s="138">
        <v>240</v>
      </c>
      <c r="E215" s="152">
        <v>0</v>
      </c>
      <c r="F215" s="139">
        <f>E215*D215</f>
        <v>0</v>
      </c>
    </row>
    <row r="216" spans="1:7" s="71" customFormat="1" x14ac:dyDescent="0.2">
      <c r="A216" s="135"/>
      <c r="B216" s="140"/>
      <c r="C216" s="137"/>
      <c r="D216" s="138"/>
      <c r="E216" s="152"/>
      <c r="F216" s="139"/>
    </row>
    <row r="217" spans="1:7" s="71" customFormat="1" x14ac:dyDescent="0.2">
      <c r="A217" s="135" t="s">
        <v>447</v>
      </c>
      <c r="B217" s="75" t="s">
        <v>444</v>
      </c>
      <c r="C217" s="137" t="s">
        <v>135</v>
      </c>
      <c r="D217" s="138">
        <v>240</v>
      </c>
      <c r="E217" s="152">
        <v>0</v>
      </c>
      <c r="F217" s="139">
        <f>E217*D217</f>
        <v>0</v>
      </c>
    </row>
    <row r="218" spans="1:7" s="71" customFormat="1" x14ac:dyDescent="0.2">
      <c r="A218" s="135"/>
      <c r="B218" s="75"/>
      <c r="C218" s="137"/>
      <c r="D218" s="138"/>
      <c r="E218" s="152"/>
      <c r="F218" s="139"/>
    </row>
    <row r="219" spans="1:7" s="71" customFormat="1" ht="48" x14ac:dyDescent="0.2">
      <c r="A219" s="135" t="s">
        <v>448</v>
      </c>
      <c r="B219" s="75" t="s">
        <v>449</v>
      </c>
      <c r="C219" s="137" t="s">
        <v>16</v>
      </c>
      <c r="D219" s="138">
        <v>6</v>
      </c>
      <c r="E219" s="152">
        <v>0</v>
      </c>
      <c r="F219" s="139">
        <f>E219*D219</f>
        <v>0</v>
      </c>
    </row>
    <row r="220" spans="1:7" x14ac:dyDescent="0.2">
      <c r="B220" s="24"/>
      <c r="C220" s="110"/>
      <c r="D220" s="111"/>
      <c r="G220" s="7"/>
    </row>
    <row r="221" spans="1:7" x14ac:dyDescent="0.2">
      <c r="A221" s="60"/>
      <c r="B221" s="61" t="s">
        <v>70</v>
      </c>
      <c r="C221" s="88"/>
      <c r="D221" s="89"/>
      <c r="E221" s="142"/>
      <c r="F221" s="90"/>
      <c r="G221" s="7"/>
    </row>
    <row r="222" spans="1:7" x14ac:dyDescent="0.2">
      <c r="B222" s="22"/>
      <c r="G222" s="7"/>
    </row>
    <row r="223" spans="1:7" s="9" customFormat="1" ht="120" x14ac:dyDescent="0.2">
      <c r="A223" s="43" t="s">
        <v>68</v>
      </c>
      <c r="B223" s="79" t="s">
        <v>478</v>
      </c>
      <c r="C223" s="80"/>
      <c r="D223" s="81"/>
      <c r="E223" s="143"/>
      <c r="F223" s="82"/>
      <c r="G223" s="8"/>
    </row>
    <row r="224" spans="1:7" s="9" customFormat="1" ht="156" x14ac:dyDescent="0.2">
      <c r="A224" s="43"/>
      <c r="B224" s="19" t="s">
        <v>254</v>
      </c>
      <c r="C224" s="80" t="s">
        <v>0</v>
      </c>
      <c r="D224" s="81">
        <v>1</v>
      </c>
      <c r="E224" s="143">
        <v>0</v>
      </c>
      <c r="F224" s="82">
        <f>E224*D224</f>
        <v>0</v>
      </c>
      <c r="G224" s="8"/>
    </row>
    <row r="225" spans="1:7" s="72" customFormat="1" x14ac:dyDescent="0.2">
      <c r="A225" s="76"/>
      <c r="B225" s="74"/>
      <c r="C225" s="73"/>
      <c r="D225" s="112"/>
      <c r="E225" s="153"/>
      <c r="F225" s="113"/>
    </row>
    <row r="226" spans="1:7" s="72" customFormat="1" ht="156.75" customHeight="1" x14ac:dyDescent="0.2">
      <c r="A226" s="76" t="s">
        <v>126</v>
      </c>
      <c r="B226" s="78" t="s">
        <v>479</v>
      </c>
      <c r="C226" s="73" t="s">
        <v>0</v>
      </c>
      <c r="D226" s="112">
        <v>1</v>
      </c>
      <c r="E226" s="153">
        <v>0</v>
      </c>
      <c r="F226" s="113">
        <f>E226*D226</f>
        <v>0</v>
      </c>
    </row>
    <row r="227" spans="1:7" x14ac:dyDescent="0.2">
      <c r="B227" s="19"/>
      <c r="C227" s="27"/>
      <c r="G227" s="7"/>
    </row>
    <row r="228" spans="1:7" s="10" customFormat="1" ht="48" x14ac:dyDescent="0.2">
      <c r="A228" s="49" t="s">
        <v>29</v>
      </c>
      <c r="B228" s="24" t="s">
        <v>255</v>
      </c>
      <c r="C228" s="110" t="s">
        <v>16</v>
      </c>
      <c r="D228" s="111">
        <v>2</v>
      </c>
      <c r="E228" s="154">
        <v>0</v>
      </c>
      <c r="F228" s="114">
        <f>E228*D228</f>
        <v>0</v>
      </c>
    </row>
    <row r="229" spans="1:7" s="10" customFormat="1" x14ac:dyDescent="0.2">
      <c r="A229" s="49"/>
      <c r="B229" s="24"/>
      <c r="C229" s="110"/>
      <c r="D229" s="111"/>
      <c r="E229" s="154"/>
      <c r="F229" s="114"/>
    </row>
    <row r="230" spans="1:7" s="10" customFormat="1" ht="48" x14ac:dyDescent="0.2">
      <c r="A230" s="49" t="s">
        <v>64</v>
      </c>
      <c r="B230" s="24" t="s">
        <v>256</v>
      </c>
      <c r="C230" s="68" t="s">
        <v>16</v>
      </c>
      <c r="D230" s="111">
        <v>8</v>
      </c>
      <c r="E230" s="154">
        <v>0</v>
      </c>
      <c r="F230" s="114">
        <f>E230*D230</f>
        <v>0</v>
      </c>
      <c r="G230" s="67"/>
    </row>
    <row r="231" spans="1:7" x14ac:dyDescent="0.2">
      <c r="A231" s="48"/>
      <c r="B231" s="24"/>
      <c r="C231" s="68"/>
      <c r="D231" s="111"/>
      <c r="E231" s="154"/>
      <c r="F231" s="115"/>
      <c r="G231" s="7"/>
    </row>
    <row r="232" spans="1:7" s="10" customFormat="1" ht="48" x14ac:dyDescent="0.2">
      <c r="A232" s="49" t="s">
        <v>65</v>
      </c>
      <c r="B232" s="24" t="s">
        <v>257</v>
      </c>
      <c r="C232" s="68" t="s">
        <v>16</v>
      </c>
      <c r="D232" s="111">
        <v>4</v>
      </c>
      <c r="E232" s="154">
        <v>0</v>
      </c>
      <c r="F232" s="114">
        <f>E232*D232</f>
        <v>0</v>
      </c>
      <c r="G232" s="67"/>
    </row>
    <row r="233" spans="1:7" s="10" customFormat="1" x14ac:dyDescent="0.2">
      <c r="A233" s="49"/>
      <c r="B233" s="24"/>
      <c r="C233" s="110"/>
      <c r="D233" s="111"/>
      <c r="E233" s="155"/>
      <c r="F233" s="114"/>
    </row>
    <row r="234" spans="1:7" ht="60" x14ac:dyDescent="0.2">
      <c r="A234" s="43" t="s">
        <v>67</v>
      </c>
      <c r="B234" s="19" t="s">
        <v>258</v>
      </c>
      <c r="C234" s="80" t="s">
        <v>0</v>
      </c>
      <c r="D234" s="81">
        <v>1</v>
      </c>
      <c r="E234" s="143">
        <v>0</v>
      </c>
      <c r="F234" s="82">
        <f>E234*D234</f>
        <v>0</v>
      </c>
      <c r="G234" s="7"/>
    </row>
    <row r="235" spans="1:7" x14ac:dyDescent="0.2">
      <c r="B235" s="19"/>
    </row>
    <row r="236" spans="1:7" ht="160.5" customHeight="1" x14ac:dyDescent="0.2">
      <c r="A236" s="43" t="s">
        <v>133</v>
      </c>
      <c r="B236" s="19" t="s">
        <v>489</v>
      </c>
      <c r="C236" s="80" t="s">
        <v>0</v>
      </c>
      <c r="D236" s="81">
        <v>1</v>
      </c>
      <c r="E236" s="143">
        <v>0</v>
      </c>
      <c r="F236" s="82">
        <f>E236*D236</f>
        <v>0</v>
      </c>
    </row>
    <row r="237" spans="1:7" x14ac:dyDescent="0.2">
      <c r="B237" s="19"/>
    </row>
    <row r="238" spans="1:7" ht="48" x14ac:dyDescent="0.2">
      <c r="B238" s="19" t="s">
        <v>259</v>
      </c>
      <c r="C238" s="80" t="s">
        <v>16</v>
      </c>
      <c r="D238" s="81">
        <v>2</v>
      </c>
      <c r="E238" s="143">
        <v>0</v>
      </c>
      <c r="F238" s="82">
        <f>E238*D238</f>
        <v>0</v>
      </c>
    </row>
    <row r="239" spans="1:7" x14ac:dyDescent="0.2">
      <c r="B239" s="19"/>
    </row>
    <row r="240" spans="1:7" ht="48" x14ac:dyDescent="0.2">
      <c r="B240" s="19" t="s">
        <v>260</v>
      </c>
      <c r="C240" s="80" t="s">
        <v>16</v>
      </c>
      <c r="D240" s="81">
        <v>1</v>
      </c>
      <c r="E240" s="143">
        <v>0</v>
      </c>
      <c r="F240" s="82">
        <f>E240*D240</f>
        <v>0</v>
      </c>
    </row>
    <row r="241" spans="1:7" x14ac:dyDescent="0.2">
      <c r="B241" s="19"/>
    </row>
    <row r="242" spans="1:7" ht="48" x14ac:dyDescent="0.2">
      <c r="B242" s="19" t="s">
        <v>261</v>
      </c>
      <c r="C242" s="80" t="s">
        <v>16</v>
      </c>
      <c r="D242" s="81">
        <v>1</v>
      </c>
      <c r="E242" s="143">
        <v>0</v>
      </c>
      <c r="F242" s="82">
        <f>E242*D242</f>
        <v>0</v>
      </c>
    </row>
    <row r="243" spans="1:7" x14ac:dyDescent="0.2">
      <c r="B243" s="19"/>
    </row>
    <row r="244" spans="1:7" ht="36" x14ac:dyDescent="0.2">
      <c r="B244" s="19" t="s">
        <v>262</v>
      </c>
      <c r="C244" s="80" t="s">
        <v>16</v>
      </c>
      <c r="D244" s="81">
        <v>2</v>
      </c>
      <c r="E244" s="143">
        <v>0</v>
      </c>
      <c r="F244" s="82">
        <f>E244*D244</f>
        <v>0</v>
      </c>
    </row>
    <row r="245" spans="1:7" x14ac:dyDescent="0.2">
      <c r="B245" s="19"/>
    </row>
    <row r="246" spans="1:7" x14ac:dyDescent="0.2">
      <c r="B246" s="19"/>
    </row>
    <row r="247" spans="1:7" x14ac:dyDescent="0.2">
      <c r="A247" s="60"/>
      <c r="B247" s="61" t="s">
        <v>78</v>
      </c>
      <c r="C247" s="88"/>
      <c r="D247" s="89"/>
      <c r="E247" s="142"/>
      <c r="F247" s="90"/>
      <c r="G247" s="7"/>
    </row>
    <row r="248" spans="1:7" x14ac:dyDescent="0.2">
      <c r="B248" s="22"/>
      <c r="G248" s="7"/>
    </row>
    <row r="249" spans="1:7" ht="184.5" customHeight="1" x14ac:dyDescent="0.2">
      <c r="A249" s="43" t="s">
        <v>69</v>
      </c>
      <c r="B249" s="19" t="s">
        <v>480</v>
      </c>
      <c r="C249" s="80" t="s">
        <v>0</v>
      </c>
      <c r="D249" s="81">
        <v>1</v>
      </c>
      <c r="E249" s="143">
        <v>0</v>
      </c>
      <c r="F249" s="82">
        <f>E249*D249</f>
        <v>0</v>
      </c>
    </row>
    <row r="250" spans="1:7" s="9" customFormat="1" x14ac:dyDescent="0.2">
      <c r="A250" s="47"/>
      <c r="B250" s="20"/>
      <c r="C250" s="105"/>
      <c r="D250" s="106"/>
      <c r="E250" s="149"/>
      <c r="F250" s="107"/>
    </row>
    <row r="251" spans="1:7" ht="89.25" customHeight="1" x14ac:dyDescent="0.2">
      <c r="A251" s="43" t="s">
        <v>107</v>
      </c>
      <c r="B251" s="19" t="s">
        <v>481</v>
      </c>
      <c r="C251" s="80" t="s">
        <v>105</v>
      </c>
      <c r="D251" s="81">
        <v>37</v>
      </c>
      <c r="E251" s="143">
        <v>0</v>
      </c>
      <c r="F251" s="82">
        <f>D251*E251</f>
        <v>0</v>
      </c>
    </row>
    <row r="252" spans="1:7" x14ac:dyDescent="0.2">
      <c r="B252" s="19"/>
      <c r="G252" s="7"/>
    </row>
    <row r="253" spans="1:7" ht="134.25" customHeight="1" x14ac:dyDescent="0.2">
      <c r="A253" s="43" t="s">
        <v>110</v>
      </c>
      <c r="B253" s="19" t="s">
        <v>482</v>
      </c>
      <c r="C253" s="80" t="s">
        <v>0</v>
      </c>
      <c r="D253" s="81">
        <v>1</v>
      </c>
      <c r="E253" s="143">
        <v>0</v>
      </c>
      <c r="F253" s="82">
        <f>D253*E253</f>
        <v>0</v>
      </c>
      <c r="G253" s="7"/>
    </row>
    <row r="254" spans="1:7" s="9" customFormat="1" x14ac:dyDescent="0.2">
      <c r="A254" s="47"/>
      <c r="B254" s="20"/>
      <c r="C254" s="105"/>
      <c r="D254" s="106"/>
      <c r="E254" s="149"/>
      <c r="F254" s="107"/>
    </row>
    <row r="255" spans="1:7" ht="139.5" customHeight="1" x14ac:dyDescent="0.2">
      <c r="A255" s="43" t="s">
        <v>108</v>
      </c>
      <c r="B255" s="19" t="s">
        <v>483</v>
      </c>
      <c r="C255" s="80" t="s">
        <v>0</v>
      </c>
      <c r="D255" s="81">
        <v>1</v>
      </c>
      <c r="E255" s="143">
        <v>0</v>
      </c>
      <c r="F255" s="82">
        <f>D255*E255</f>
        <v>0</v>
      </c>
    </row>
    <row r="256" spans="1:7" x14ac:dyDescent="0.2">
      <c r="A256" s="47"/>
      <c r="B256" s="20"/>
      <c r="C256" s="105"/>
      <c r="D256" s="106"/>
      <c r="E256" s="149"/>
      <c r="F256" s="107"/>
    </row>
    <row r="257" spans="1:7" ht="48" x14ac:dyDescent="0.2">
      <c r="A257" s="43" t="s">
        <v>56</v>
      </c>
      <c r="B257" s="19" t="s">
        <v>263</v>
      </c>
      <c r="C257" s="80" t="s">
        <v>16</v>
      </c>
      <c r="D257" s="81">
        <v>18</v>
      </c>
      <c r="E257" s="143">
        <v>0</v>
      </c>
      <c r="F257" s="82">
        <f>E257*D257</f>
        <v>0</v>
      </c>
    </row>
    <row r="258" spans="1:7" x14ac:dyDescent="0.2">
      <c r="A258" s="47"/>
      <c r="B258" s="20"/>
      <c r="C258" s="105"/>
      <c r="D258" s="106"/>
      <c r="E258" s="149"/>
      <c r="F258" s="107"/>
    </row>
    <row r="259" spans="1:7" ht="60" x14ac:dyDescent="0.2">
      <c r="A259" s="43" t="s">
        <v>50</v>
      </c>
      <c r="B259" s="19" t="s">
        <v>247</v>
      </c>
      <c r="C259" s="80" t="s">
        <v>16</v>
      </c>
      <c r="D259" s="81">
        <v>36</v>
      </c>
      <c r="E259" s="143">
        <v>0</v>
      </c>
      <c r="F259" s="82">
        <f>E259*D259</f>
        <v>0</v>
      </c>
    </row>
    <row r="260" spans="1:7" x14ac:dyDescent="0.2">
      <c r="A260" s="47"/>
      <c r="B260" s="20"/>
      <c r="C260" s="105"/>
      <c r="D260" s="106"/>
      <c r="E260" s="149"/>
      <c r="F260" s="107"/>
    </row>
    <row r="261" spans="1:7" ht="48" x14ac:dyDescent="0.2">
      <c r="A261" s="43" t="s">
        <v>49</v>
      </c>
      <c r="B261" s="19" t="s">
        <v>456</v>
      </c>
      <c r="C261" s="80" t="s">
        <v>16</v>
      </c>
      <c r="D261" s="81">
        <v>5</v>
      </c>
      <c r="E261" s="143">
        <v>0</v>
      </c>
      <c r="F261" s="82">
        <f>E261*D261</f>
        <v>0</v>
      </c>
    </row>
    <row r="262" spans="1:7" x14ac:dyDescent="0.2">
      <c r="B262" s="19"/>
    </row>
    <row r="263" spans="1:7" ht="60" x14ac:dyDescent="0.2">
      <c r="A263" s="43" t="s">
        <v>71</v>
      </c>
      <c r="B263" s="19" t="s">
        <v>264</v>
      </c>
      <c r="C263" s="80" t="s">
        <v>16</v>
      </c>
      <c r="D263" s="81">
        <v>20</v>
      </c>
      <c r="E263" s="143">
        <v>0</v>
      </c>
      <c r="F263" s="82">
        <f>E263*D263</f>
        <v>0</v>
      </c>
    </row>
    <row r="264" spans="1:7" x14ac:dyDescent="0.2">
      <c r="B264" s="19"/>
    </row>
    <row r="265" spans="1:7" ht="48" x14ac:dyDescent="0.2">
      <c r="A265" s="43" t="s">
        <v>72</v>
      </c>
      <c r="B265" s="19" t="s">
        <v>265</v>
      </c>
      <c r="C265" s="80" t="s">
        <v>16</v>
      </c>
      <c r="D265" s="81">
        <v>3</v>
      </c>
      <c r="E265" s="143">
        <v>0</v>
      </c>
      <c r="F265" s="82">
        <f>E265*D265</f>
        <v>0</v>
      </c>
    </row>
    <row r="266" spans="1:7" x14ac:dyDescent="0.2">
      <c r="B266" s="19"/>
    </row>
    <row r="267" spans="1:7" ht="72" x14ac:dyDescent="0.2">
      <c r="A267" s="43" t="s">
        <v>73</v>
      </c>
      <c r="B267" s="19" t="s">
        <v>266</v>
      </c>
      <c r="C267" s="27" t="s">
        <v>16</v>
      </c>
      <c r="D267" s="81">
        <v>6</v>
      </c>
      <c r="E267" s="143">
        <v>0</v>
      </c>
      <c r="F267" s="82">
        <f>E267*D267</f>
        <v>0</v>
      </c>
      <c r="G267" s="7"/>
    </row>
    <row r="268" spans="1:7" x14ac:dyDescent="0.2">
      <c r="B268" s="19"/>
      <c r="C268" s="27"/>
      <c r="G268" s="7"/>
    </row>
    <row r="269" spans="1:7" ht="36" x14ac:dyDescent="0.2">
      <c r="A269" s="43" t="s">
        <v>74</v>
      </c>
      <c r="B269" s="19" t="s">
        <v>267</v>
      </c>
      <c r="C269" s="80" t="s">
        <v>16</v>
      </c>
      <c r="D269" s="81">
        <v>10</v>
      </c>
      <c r="E269" s="143">
        <v>0</v>
      </c>
      <c r="F269" s="82">
        <f>E269*D269</f>
        <v>0</v>
      </c>
    </row>
    <row r="270" spans="1:7" s="10" customFormat="1" x14ac:dyDescent="0.2">
      <c r="A270" s="49"/>
      <c r="B270" s="24"/>
      <c r="C270" s="110"/>
      <c r="D270" s="111"/>
      <c r="E270" s="154"/>
      <c r="F270" s="114"/>
    </row>
    <row r="271" spans="1:7" s="10" customFormat="1" ht="48" x14ac:dyDescent="0.2">
      <c r="A271" s="49" t="s">
        <v>64</v>
      </c>
      <c r="B271" s="24" t="s">
        <v>268</v>
      </c>
      <c r="C271" s="68" t="s">
        <v>16</v>
      </c>
      <c r="D271" s="111">
        <v>7</v>
      </c>
      <c r="E271" s="154">
        <v>0</v>
      </c>
      <c r="F271" s="114">
        <f>E271*D271</f>
        <v>0</v>
      </c>
      <c r="G271" s="67"/>
    </row>
    <row r="272" spans="1:7" s="10" customFormat="1" x14ac:dyDescent="0.2">
      <c r="A272" s="49"/>
      <c r="B272" s="24"/>
      <c r="C272" s="68"/>
      <c r="D272" s="111"/>
      <c r="E272" s="154"/>
      <c r="F272" s="114"/>
      <c r="G272" s="67"/>
    </row>
    <row r="273" spans="1:7" s="10" customFormat="1" ht="48" x14ac:dyDescent="0.2">
      <c r="A273" s="49" t="s">
        <v>65</v>
      </c>
      <c r="B273" s="24" t="s">
        <v>269</v>
      </c>
      <c r="C273" s="68" t="s">
        <v>16</v>
      </c>
      <c r="D273" s="111">
        <v>3</v>
      </c>
      <c r="E273" s="154">
        <v>0</v>
      </c>
      <c r="F273" s="114">
        <f>E273*D273</f>
        <v>0</v>
      </c>
      <c r="G273" s="67"/>
    </row>
    <row r="274" spans="1:7" s="10" customFormat="1" x14ac:dyDescent="0.2">
      <c r="A274" s="49"/>
      <c r="B274" s="24"/>
      <c r="C274" s="68"/>
      <c r="D274" s="111"/>
      <c r="E274" s="154"/>
      <c r="F274" s="114"/>
      <c r="G274" s="67"/>
    </row>
    <row r="275" spans="1:7" ht="48" x14ac:dyDescent="0.2">
      <c r="A275" s="43" t="s">
        <v>75</v>
      </c>
      <c r="B275" s="19" t="s">
        <v>270</v>
      </c>
      <c r="C275" s="80" t="s">
        <v>16</v>
      </c>
      <c r="D275" s="81">
        <v>3</v>
      </c>
      <c r="E275" s="143">
        <v>0</v>
      </c>
      <c r="F275" s="82">
        <f>E275*D275</f>
        <v>0</v>
      </c>
    </row>
    <row r="276" spans="1:7" x14ac:dyDescent="0.2">
      <c r="B276" s="19"/>
    </row>
    <row r="277" spans="1:7" ht="24.75" customHeight="1" x14ac:dyDescent="0.2">
      <c r="B277" s="19" t="s">
        <v>271</v>
      </c>
      <c r="C277" s="80" t="s">
        <v>16</v>
      </c>
      <c r="D277" s="81">
        <v>2</v>
      </c>
      <c r="E277" s="143">
        <v>0</v>
      </c>
      <c r="F277" s="82">
        <f>E277*D277</f>
        <v>0</v>
      </c>
    </row>
    <row r="278" spans="1:7" x14ac:dyDescent="0.2">
      <c r="B278" s="19"/>
    </row>
    <row r="279" spans="1:7" ht="24" x14ac:dyDescent="0.2">
      <c r="B279" s="19" t="s">
        <v>272</v>
      </c>
      <c r="C279" s="80" t="s">
        <v>16</v>
      </c>
      <c r="D279" s="81">
        <v>2</v>
      </c>
      <c r="E279" s="143">
        <v>0</v>
      </c>
      <c r="F279" s="82">
        <f>E279*D279</f>
        <v>0</v>
      </c>
    </row>
    <row r="280" spans="1:7" x14ac:dyDescent="0.2">
      <c r="B280" s="19"/>
    </row>
    <row r="281" spans="1:7" x14ac:dyDescent="0.2">
      <c r="B281" s="19"/>
    </row>
    <row r="282" spans="1:7" s="1" customFormat="1" x14ac:dyDescent="0.2">
      <c r="A282" s="60"/>
      <c r="B282" s="61" t="s">
        <v>81</v>
      </c>
      <c r="C282" s="70"/>
      <c r="D282" s="108"/>
      <c r="E282" s="150"/>
      <c r="F282" s="109"/>
    </row>
    <row r="283" spans="1:7" x14ac:dyDescent="0.2">
      <c r="B283" s="19"/>
    </row>
    <row r="284" spans="1:7" ht="60.75" customHeight="1" x14ac:dyDescent="0.2">
      <c r="A284" s="43" t="s">
        <v>79</v>
      </c>
      <c r="B284" s="19" t="s">
        <v>273</v>
      </c>
      <c r="C284" s="80" t="s">
        <v>16</v>
      </c>
      <c r="D284" s="81">
        <v>24</v>
      </c>
      <c r="E284" s="143">
        <v>0</v>
      </c>
      <c r="F284" s="82">
        <f>E284*D284</f>
        <v>0</v>
      </c>
    </row>
    <row r="285" spans="1:7" x14ac:dyDescent="0.2">
      <c r="B285" s="19"/>
    </row>
    <row r="286" spans="1:7" ht="60" x14ac:dyDescent="0.2">
      <c r="A286" s="43" t="s">
        <v>49</v>
      </c>
      <c r="B286" s="19" t="s">
        <v>274</v>
      </c>
      <c r="C286" s="80" t="s">
        <v>16</v>
      </c>
      <c r="D286" s="81">
        <v>6</v>
      </c>
      <c r="E286" s="143">
        <v>0</v>
      </c>
      <c r="F286" s="82">
        <f>E286*D286</f>
        <v>0</v>
      </c>
    </row>
    <row r="287" spans="1:7" x14ac:dyDescent="0.2">
      <c r="B287" s="19"/>
    </row>
    <row r="288" spans="1:7" x14ac:dyDescent="0.2">
      <c r="B288" s="19"/>
    </row>
    <row r="289" spans="1:6" x14ac:dyDescent="0.2">
      <c r="A289" s="60"/>
      <c r="B289" s="61" t="s">
        <v>111</v>
      </c>
      <c r="C289" s="88"/>
      <c r="D289" s="89"/>
      <c r="E289" s="142"/>
      <c r="F289" s="90"/>
    </row>
    <row r="290" spans="1:6" x14ac:dyDescent="0.2">
      <c r="B290" s="22"/>
    </row>
    <row r="291" spans="1:6" ht="60" x14ac:dyDescent="0.2">
      <c r="A291" s="43" t="s">
        <v>79</v>
      </c>
      <c r="B291" s="19" t="s">
        <v>275</v>
      </c>
      <c r="C291" s="80" t="s">
        <v>16</v>
      </c>
      <c r="D291" s="81">
        <v>32</v>
      </c>
      <c r="E291" s="143">
        <v>0</v>
      </c>
      <c r="F291" s="82">
        <f>E291*D291</f>
        <v>0</v>
      </c>
    </row>
    <row r="292" spans="1:6" x14ac:dyDescent="0.2">
      <c r="B292" s="19"/>
    </row>
    <row r="293" spans="1:6" ht="60" x14ac:dyDescent="0.2">
      <c r="A293" s="43" t="s">
        <v>49</v>
      </c>
      <c r="B293" s="19" t="s">
        <v>276</v>
      </c>
      <c r="C293" s="80" t="s">
        <v>16</v>
      </c>
      <c r="D293" s="81">
        <v>8</v>
      </c>
      <c r="E293" s="143">
        <v>0</v>
      </c>
      <c r="F293" s="82">
        <f>E293*D293</f>
        <v>0</v>
      </c>
    </row>
    <row r="294" spans="1:6" x14ac:dyDescent="0.2">
      <c r="B294" s="19"/>
      <c r="E294" s="149"/>
    </row>
    <row r="295" spans="1:6" s="1" customFormat="1" ht="12.75" thickBot="1" x14ac:dyDescent="0.25">
      <c r="A295" s="62"/>
      <c r="B295" s="63" t="s">
        <v>277</v>
      </c>
      <c r="C295" s="116"/>
      <c r="D295" s="117"/>
      <c r="E295" s="156"/>
      <c r="F295" s="118">
        <f>SUM(F35:F293)</f>
        <v>0</v>
      </c>
    </row>
    <row r="296" spans="1:6" ht="12.75" thickTop="1" x14ac:dyDescent="0.2"/>
  </sheetData>
  <sheetProtection password="DF06" sheet="1" objects="1" scenarios="1" selectLockedCells="1"/>
  <phoneticPr fontId="0" type="noConversion"/>
  <pageMargins left="0.78740157480314965" right="0.39370078740157483" top="0.59055118110236227" bottom="0.59055118110236227" header="0" footer="0"/>
  <pageSetup paperSize="9" orientation="portrait" r:id="rId1"/>
  <headerFooter>
    <oddHeader>&amp;L&amp;8&amp;A&amp;C&amp;8&amp;F&amp;R&amp;G</oddHeader>
    <oddFooter>&amp;L&amp;8&amp;A&amp;C&amp;8 Vsebino posameznih postavk popisa ni dovoljeno spreminjati!&amp;R&amp;8Stran &amp;P</oddFooter>
  </headerFooter>
  <rowBreaks count="4" manualBreakCount="4">
    <brk id="70" max="16383" man="1"/>
    <brk id="119" max="16383" man="1"/>
    <brk id="140" max="16383" man="1"/>
    <brk id="18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BreakPreview" zoomScaleNormal="100" zoomScaleSheetLayoutView="100" workbookViewId="0">
      <selection activeCell="E12" sqref="E12"/>
    </sheetView>
  </sheetViews>
  <sheetFormatPr defaultRowHeight="12" x14ac:dyDescent="0.2"/>
  <cols>
    <col min="1" max="1" width="8.7109375" style="162" customWidth="1"/>
    <col min="2" max="2" width="52.7109375" style="217" customWidth="1"/>
    <col min="3" max="3" width="4.7109375" style="164" customWidth="1"/>
    <col min="4" max="4" width="7.7109375" style="165" customWidth="1"/>
    <col min="5" max="5" width="7.7109375" style="143" customWidth="1"/>
    <col min="6" max="6" width="9.7109375" style="165" customWidth="1"/>
    <col min="7" max="16384" width="9.140625" style="161"/>
  </cols>
  <sheetData>
    <row r="1" spans="1:7" x14ac:dyDescent="0.2">
      <c r="A1" s="157"/>
      <c r="B1" s="158" t="s">
        <v>109</v>
      </c>
      <c r="C1" s="159"/>
      <c r="D1" s="160"/>
      <c r="E1" s="142"/>
      <c r="F1" s="160"/>
    </row>
    <row r="2" spans="1:7" x14ac:dyDescent="0.2">
      <c r="B2" s="163"/>
    </row>
    <row r="3" spans="1:7" s="171" customFormat="1" x14ac:dyDescent="0.2">
      <c r="A3" s="166"/>
      <c r="B3" s="167" t="s">
        <v>82</v>
      </c>
      <c r="C3" s="168"/>
      <c r="D3" s="169"/>
      <c r="E3" s="150"/>
      <c r="F3" s="170"/>
    </row>
    <row r="4" spans="1:7" s="176" customFormat="1" ht="12.75" thickBot="1" x14ac:dyDescent="0.25">
      <c r="A4" s="172"/>
      <c r="B4" s="163"/>
      <c r="C4" s="174"/>
      <c r="D4" s="175"/>
      <c r="E4" s="143"/>
      <c r="F4" s="165"/>
    </row>
    <row r="5" spans="1:7" s="182" customFormat="1" ht="12.75" thickBot="1" x14ac:dyDescent="0.25">
      <c r="A5" s="177" t="s">
        <v>191</v>
      </c>
      <c r="B5" s="340" t="s">
        <v>300</v>
      </c>
      <c r="C5" s="179" t="s">
        <v>187</v>
      </c>
      <c r="D5" s="180" t="s">
        <v>188</v>
      </c>
      <c r="E5" s="96" t="s">
        <v>189</v>
      </c>
      <c r="F5" s="181" t="s">
        <v>190</v>
      </c>
    </row>
    <row r="6" spans="1:7" s="187" customFormat="1" x14ac:dyDescent="0.2">
      <c r="A6" s="183"/>
      <c r="B6" s="341"/>
      <c r="C6" s="185"/>
      <c r="D6" s="186"/>
      <c r="E6" s="100"/>
      <c r="F6" s="186"/>
    </row>
    <row r="7" spans="1:7" s="176" customFormat="1" ht="36" x14ac:dyDescent="0.2">
      <c r="A7" s="172" t="s">
        <v>66</v>
      </c>
      <c r="B7" s="188" t="s">
        <v>301</v>
      </c>
      <c r="C7" s="164" t="s">
        <v>16</v>
      </c>
      <c r="D7" s="175">
        <v>3</v>
      </c>
      <c r="E7" s="143"/>
      <c r="F7" s="165"/>
      <c r="G7" s="189"/>
    </row>
    <row r="8" spans="1:7" s="176" customFormat="1" x14ac:dyDescent="0.2">
      <c r="A8" s="172"/>
      <c r="B8" s="188"/>
      <c r="C8" s="174"/>
      <c r="D8" s="175"/>
      <c r="E8" s="149"/>
      <c r="F8" s="165"/>
    </row>
    <row r="9" spans="1:7" s="195" customFormat="1" ht="60" x14ac:dyDescent="0.2">
      <c r="A9" s="190"/>
      <c r="B9" s="191" t="s">
        <v>424</v>
      </c>
      <c r="C9" s="192" t="s">
        <v>16</v>
      </c>
      <c r="D9" s="193">
        <v>1</v>
      </c>
      <c r="E9" s="143"/>
      <c r="F9" s="165"/>
    </row>
    <row r="10" spans="1:7" s="176" customFormat="1" x14ac:dyDescent="0.2">
      <c r="A10" s="172"/>
      <c r="B10" s="188"/>
      <c r="C10" s="174"/>
      <c r="D10" s="175"/>
      <c r="E10" s="149"/>
      <c r="F10" s="165"/>
    </row>
    <row r="11" spans="1:7" s="176" customFormat="1" ht="84" x14ac:dyDescent="0.2">
      <c r="A11" s="172"/>
      <c r="B11" s="188" t="s">
        <v>302</v>
      </c>
      <c r="C11" s="174" t="s">
        <v>16</v>
      </c>
      <c r="D11" s="175">
        <v>1</v>
      </c>
      <c r="E11" s="143">
        <v>0</v>
      </c>
      <c r="F11" s="165">
        <f>E11*D11</f>
        <v>0</v>
      </c>
    </row>
    <row r="12" spans="1:7" s="195" customFormat="1" x14ac:dyDescent="0.2">
      <c r="A12" s="190"/>
      <c r="B12" s="191"/>
      <c r="C12" s="192"/>
      <c r="D12" s="193"/>
      <c r="E12" s="155"/>
      <c r="F12" s="194"/>
    </row>
    <row r="13" spans="1:7" s="176" customFormat="1" ht="72" x14ac:dyDescent="0.2">
      <c r="A13" s="172" t="s">
        <v>67</v>
      </c>
      <c r="B13" s="188" t="s">
        <v>382</v>
      </c>
      <c r="C13" s="174" t="s">
        <v>0</v>
      </c>
      <c r="D13" s="175">
        <v>1</v>
      </c>
      <c r="E13" s="143">
        <v>0</v>
      </c>
      <c r="F13" s="165">
        <f>E13*D13</f>
        <v>0</v>
      </c>
      <c r="G13" s="189"/>
    </row>
    <row r="14" spans="1:7" s="176" customFormat="1" x14ac:dyDescent="0.2">
      <c r="A14" s="172"/>
      <c r="B14" s="188"/>
      <c r="C14" s="174"/>
      <c r="D14" s="175"/>
      <c r="E14" s="143"/>
      <c r="F14" s="165"/>
      <c r="G14" s="189"/>
    </row>
    <row r="15" spans="1:7" s="176" customFormat="1" ht="48" x14ac:dyDescent="0.2">
      <c r="A15" s="172" t="s">
        <v>381</v>
      </c>
      <c r="B15" s="188" t="s">
        <v>383</v>
      </c>
      <c r="C15" s="174" t="s">
        <v>0</v>
      </c>
      <c r="D15" s="175">
        <v>1</v>
      </c>
      <c r="E15" s="143">
        <v>0</v>
      </c>
      <c r="F15" s="165">
        <f>E15*D15</f>
        <v>0</v>
      </c>
      <c r="G15" s="189"/>
    </row>
    <row r="16" spans="1:7" s="176" customFormat="1" x14ac:dyDescent="0.2">
      <c r="A16" s="172"/>
      <c r="B16" s="188"/>
      <c r="C16" s="174"/>
      <c r="D16" s="175"/>
      <c r="E16" s="143"/>
      <c r="F16" s="165"/>
      <c r="G16" s="189"/>
    </row>
    <row r="17" spans="1:7" s="176" customFormat="1" x14ac:dyDescent="0.2">
      <c r="A17" s="172"/>
      <c r="B17" s="188"/>
      <c r="C17" s="174"/>
      <c r="D17" s="175"/>
      <c r="E17" s="143"/>
      <c r="F17" s="165"/>
      <c r="G17" s="189"/>
    </row>
    <row r="18" spans="1:7" s="171" customFormat="1" x14ac:dyDescent="0.2">
      <c r="A18" s="166"/>
      <c r="B18" s="167" t="s">
        <v>412</v>
      </c>
      <c r="C18" s="168"/>
      <c r="D18" s="169"/>
      <c r="E18" s="150"/>
      <c r="F18" s="170"/>
    </row>
    <row r="19" spans="1:7" s="176" customFormat="1" x14ac:dyDescent="0.2">
      <c r="A19" s="172"/>
      <c r="B19" s="188"/>
      <c r="C19" s="174"/>
      <c r="D19" s="175"/>
      <c r="E19" s="149"/>
      <c r="F19" s="165"/>
    </row>
    <row r="20" spans="1:7" s="176" customFormat="1" ht="48" x14ac:dyDescent="0.2">
      <c r="A20" s="172" t="s">
        <v>84</v>
      </c>
      <c r="B20" s="196" t="s">
        <v>452</v>
      </c>
      <c r="C20" s="174"/>
      <c r="D20" s="175">
        <v>50</v>
      </c>
      <c r="E20" s="143">
        <v>0</v>
      </c>
      <c r="F20" s="165">
        <f>E20*D20</f>
        <v>0</v>
      </c>
    </row>
    <row r="21" spans="1:7" s="176" customFormat="1" x14ac:dyDescent="0.2">
      <c r="A21" s="172"/>
      <c r="B21" s="188"/>
      <c r="C21" s="174"/>
      <c r="D21" s="175"/>
      <c r="E21" s="143"/>
      <c r="F21" s="165"/>
    </row>
    <row r="22" spans="1:7" s="176" customFormat="1" x14ac:dyDescent="0.2">
      <c r="A22" s="172"/>
      <c r="B22" s="188" t="s">
        <v>299</v>
      </c>
      <c r="C22" s="174"/>
      <c r="D22" s="175">
        <v>50</v>
      </c>
      <c r="E22" s="143">
        <v>0</v>
      </c>
      <c r="F22" s="165">
        <f>E22*D22</f>
        <v>0</v>
      </c>
    </row>
    <row r="23" spans="1:7" s="176" customFormat="1" x14ac:dyDescent="0.2">
      <c r="A23" s="172"/>
      <c r="B23" s="188"/>
      <c r="C23" s="174"/>
      <c r="D23" s="175"/>
      <c r="E23" s="143"/>
      <c r="F23" s="165"/>
    </row>
    <row r="24" spans="1:7" s="176" customFormat="1" ht="84" x14ac:dyDescent="0.2">
      <c r="A24" s="172" t="s">
        <v>132</v>
      </c>
      <c r="B24" s="196" t="s">
        <v>303</v>
      </c>
      <c r="C24" s="174" t="s">
        <v>16</v>
      </c>
      <c r="D24" s="175">
        <v>40</v>
      </c>
      <c r="E24" s="143">
        <v>0</v>
      </c>
      <c r="F24" s="165">
        <f>D24*E24</f>
        <v>0</v>
      </c>
    </row>
    <row r="25" spans="1:7" s="195" customFormat="1" x14ac:dyDescent="0.2">
      <c r="A25" s="190"/>
      <c r="B25" s="191"/>
      <c r="C25" s="192"/>
      <c r="D25" s="193"/>
      <c r="E25" s="155"/>
      <c r="F25" s="194"/>
    </row>
    <row r="26" spans="1:7" s="176" customFormat="1" ht="84" x14ac:dyDescent="0.2">
      <c r="A26" s="172" t="s">
        <v>112</v>
      </c>
      <c r="B26" s="196" t="s">
        <v>384</v>
      </c>
      <c r="C26" s="174" t="s">
        <v>16</v>
      </c>
      <c r="D26" s="175">
        <v>9</v>
      </c>
      <c r="E26" s="143">
        <v>0</v>
      </c>
      <c r="F26" s="165">
        <f>E26*D26</f>
        <v>0</v>
      </c>
    </row>
    <row r="27" spans="1:7" s="195" customFormat="1" x14ac:dyDescent="0.2">
      <c r="A27" s="190"/>
      <c r="B27" s="191"/>
      <c r="C27" s="192"/>
      <c r="D27" s="193"/>
      <c r="E27" s="155"/>
      <c r="F27" s="194"/>
    </row>
    <row r="28" spans="1:7" s="176" customFormat="1" ht="180.75" customHeight="1" x14ac:dyDescent="0.2">
      <c r="A28" s="197" t="s">
        <v>158</v>
      </c>
      <c r="B28" s="196" t="s">
        <v>498</v>
      </c>
      <c r="C28" s="174" t="s">
        <v>16</v>
      </c>
      <c r="D28" s="175">
        <v>9</v>
      </c>
      <c r="E28" s="143">
        <v>0</v>
      </c>
      <c r="F28" s="165">
        <f>E28*D28</f>
        <v>0</v>
      </c>
    </row>
    <row r="29" spans="1:7" s="176" customFormat="1" ht="12" customHeight="1" x14ac:dyDescent="0.2">
      <c r="A29" s="197"/>
      <c r="B29" s="188"/>
      <c r="C29" s="174"/>
      <c r="D29" s="175"/>
      <c r="E29" s="143"/>
      <c r="F29" s="165"/>
    </row>
    <row r="30" spans="1:7" s="200" customFormat="1" x14ac:dyDescent="0.2">
      <c r="A30" s="198"/>
      <c r="B30" s="199"/>
      <c r="C30" s="192"/>
      <c r="D30" s="193"/>
      <c r="E30" s="126"/>
      <c r="F30" s="193"/>
    </row>
    <row r="31" spans="1:7" s="205" customFormat="1" x14ac:dyDescent="0.2">
      <c r="A31" s="201"/>
      <c r="B31" s="202" t="s">
        <v>413</v>
      </c>
      <c r="C31" s="203"/>
      <c r="D31" s="204"/>
      <c r="E31" s="127"/>
      <c r="F31" s="204"/>
    </row>
    <row r="32" spans="1:7" s="200" customFormat="1" x14ac:dyDescent="0.2">
      <c r="A32" s="198"/>
      <c r="B32" s="199"/>
      <c r="C32" s="192"/>
      <c r="D32" s="193"/>
      <c r="E32" s="126"/>
      <c r="F32" s="193"/>
    </row>
    <row r="33" spans="1:6" s="200" customFormat="1" ht="48" x14ac:dyDescent="0.2">
      <c r="A33" s="198" t="s">
        <v>4</v>
      </c>
      <c r="B33" s="199" t="s">
        <v>410</v>
      </c>
      <c r="C33" s="192"/>
      <c r="D33" s="193"/>
      <c r="E33" s="128"/>
      <c r="F33" s="193"/>
    </row>
    <row r="34" spans="1:6" s="200" customFormat="1" ht="132" x14ac:dyDescent="0.2">
      <c r="A34" s="198" t="s">
        <v>156</v>
      </c>
      <c r="B34" s="199" t="s">
        <v>490</v>
      </c>
      <c r="C34" s="192" t="s">
        <v>160</v>
      </c>
      <c r="D34" s="193">
        <v>23.8</v>
      </c>
      <c r="E34" s="126">
        <v>0</v>
      </c>
      <c r="F34" s="193">
        <f>D34*E34</f>
        <v>0</v>
      </c>
    </row>
    <row r="35" spans="1:6" s="200" customFormat="1" ht="36" x14ac:dyDescent="0.2">
      <c r="A35" s="198" t="s">
        <v>157</v>
      </c>
      <c r="B35" s="199" t="s">
        <v>491</v>
      </c>
      <c r="C35" s="192" t="s">
        <v>16</v>
      </c>
      <c r="D35" s="193">
        <v>24</v>
      </c>
      <c r="E35" s="126">
        <v>0</v>
      </c>
      <c r="F35" s="193">
        <f>D35*E35</f>
        <v>0</v>
      </c>
    </row>
    <row r="36" spans="1:6" s="200" customFormat="1" x14ac:dyDescent="0.2">
      <c r="A36" s="198"/>
      <c r="B36" s="199"/>
      <c r="C36" s="192"/>
      <c r="D36" s="193"/>
      <c r="E36" s="126"/>
      <c r="F36" s="193"/>
    </row>
    <row r="37" spans="1:6" s="200" customFormat="1" ht="65.25" customHeight="1" x14ac:dyDescent="0.2">
      <c r="A37" s="198"/>
      <c r="B37" s="206" t="s">
        <v>411</v>
      </c>
      <c r="C37" s="192" t="s">
        <v>0</v>
      </c>
      <c r="D37" s="193">
        <v>1</v>
      </c>
      <c r="E37" s="126">
        <v>0</v>
      </c>
      <c r="F37" s="193">
        <f>E37*D37</f>
        <v>0</v>
      </c>
    </row>
    <row r="38" spans="1:6" s="210" customFormat="1" ht="12" customHeight="1" x14ac:dyDescent="0.2">
      <c r="A38" s="207"/>
      <c r="B38" s="342"/>
      <c r="C38" s="208"/>
      <c r="D38" s="209"/>
      <c r="E38" s="129"/>
      <c r="F38" s="209"/>
    </row>
    <row r="39" spans="1:6" s="200" customFormat="1" ht="89.25" x14ac:dyDescent="0.2">
      <c r="A39" s="198"/>
      <c r="B39" s="206" t="s">
        <v>415</v>
      </c>
      <c r="C39" s="192" t="s">
        <v>0</v>
      </c>
      <c r="D39" s="193">
        <v>1</v>
      </c>
      <c r="E39" s="126">
        <v>0</v>
      </c>
      <c r="F39" s="193">
        <f>E39*D39</f>
        <v>0</v>
      </c>
    </row>
    <row r="40" spans="1:6" s="200" customFormat="1" ht="12.75" x14ac:dyDescent="0.2">
      <c r="A40" s="198"/>
      <c r="B40" s="206"/>
      <c r="C40" s="192"/>
      <c r="D40" s="193"/>
      <c r="E40" s="126"/>
      <c r="F40" s="193"/>
    </row>
    <row r="41" spans="1:6" s="195" customFormat="1" ht="76.5" x14ac:dyDescent="0.2">
      <c r="A41" s="190"/>
      <c r="B41" s="211" t="s">
        <v>492</v>
      </c>
      <c r="C41" s="192" t="s">
        <v>0</v>
      </c>
      <c r="D41" s="193">
        <v>1</v>
      </c>
      <c r="E41" s="126">
        <v>0</v>
      </c>
      <c r="F41" s="193">
        <f>E41*D41</f>
        <v>0</v>
      </c>
    </row>
    <row r="42" spans="1:6" s="195" customFormat="1" ht="12.75" x14ac:dyDescent="0.2">
      <c r="A42" s="190"/>
      <c r="B42" s="211"/>
      <c r="C42" s="192"/>
      <c r="D42" s="193"/>
      <c r="E42" s="126"/>
      <c r="F42" s="193"/>
    </row>
    <row r="43" spans="1:6" s="195" customFormat="1" ht="76.5" x14ac:dyDescent="0.2">
      <c r="A43" s="190"/>
      <c r="B43" s="211" t="s">
        <v>511</v>
      </c>
      <c r="C43" s="192" t="s">
        <v>0</v>
      </c>
      <c r="D43" s="193">
        <v>1</v>
      </c>
      <c r="E43" s="126">
        <v>0</v>
      </c>
      <c r="F43" s="193">
        <f>E43*D43</f>
        <v>0</v>
      </c>
    </row>
    <row r="44" spans="1:6" s="195" customFormat="1" ht="12.75" x14ac:dyDescent="0.2">
      <c r="A44" s="190"/>
      <c r="B44" s="211"/>
      <c r="C44" s="192"/>
      <c r="D44" s="193"/>
      <c r="E44" s="126"/>
      <c r="F44" s="193"/>
    </row>
    <row r="45" spans="1:6" s="195" customFormat="1" ht="38.25" x14ac:dyDescent="0.2">
      <c r="A45" s="190"/>
      <c r="B45" s="211" t="s">
        <v>414</v>
      </c>
      <c r="C45" s="192" t="s">
        <v>0</v>
      </c>
      <c r="D45" s="193">
        <v>1</v>
      </c>
      <c r="E45" s="126">
        <v>0</v>
      </c>
      <c r="F45" s="193">
        <f>E45*D45</f>
        <v>0</v>
      </c>
    </row>
    <row r="46" spans="1:6" s="195" customFormat="1" ht="12.75" x14ac:dyDescent="0.2">
      <c r="A46" s="190"/>
      <c r="B46" s="211"/>
      <c r="C46" s="192"/>
      <c r="D46" s="193"/>
      <c r="E46" s="126"/>
      <c r="F46" s="193"/>
    </row>
    <row r="47" spans="1:6" s="195" customFormat="1" ht="140.25" x14ac:dyDescent="0.2">
      <c r="A47" s="190"/>
      <c r="B47" s="343" t="s">
        <v>512</v>
      </c>
      <c r="C47" s="192" t="s">
        <v>0</v>
      </c>
      <c r="D47" s="193">
        <v>4</v>
      </c>
      <c r="E47" s="126">
        <v>0</v>
      </c>
      <c r="F47" s="193">
        <f>E47*D47</f>
        <v>0</v>
      </c>
    </row>
    <row r="48" spans="1:6" s="195" customFormat="1" ht="12.75" x14ac:dyDescent="0.2">
      <c r="A48" s="190"/>
      <c r="B48" s="343"/>
      <c r="C48" s="192"/>
      <c r="D48" s="193"/>
      <c r="E48" s="126"/>
      <c r="F48" s="193"/>
    </row>
    <row r="49" spans="1:6" s="216" customFormat="1" ht="12.75" thickBot="1" x14ac:dyDescent="0.25">
      <c r="A49" s="212"/>
      <c r="B49" s="213" t="s">
        <v>304</v>
      </c>
      <c r="C49" s="214"/>
      <c r="D49" s="215"/>
      <c r="E49" s="156"/>
      <c r="F49" s="215">
        <f>SUM(F10:F47)</f>
        <v>0</v>
      </c>
    </row>
    <row r="50" spans="1:6" ht="12.75" thickTop="1" x14ac:dyDescent="0.2"/>
  </sheetData>
  <sheetProtection password="DF06" sheet="1" objects="1" scenarios="1" selectLockedCells="1"/>
  <pageMargins left="0.78740157480314965" right="0.39370078740157483" top="0.59055118110236227" bottom="0.59055118110236227" header="0" footer="0"/>
  <pageSetup paperSize="9" orientation="portrait" r:id="rId1"/>
  <headerFooter>
    <oddHeader>&amp;L&amp;8&amp;A&amp;C&amp;8&amp;F&amp;R&amp;8&amp;G</oddHeader>
    <oddFooter>&amp;L&amp;8&amp;A&amp;C&amp;"Arial,Krepko"  &amp;"Arial,Navadno"&amp;8Vsebino posameznih postavk popisa ni dovoljeno spreminjati!&amp;R&amp;8Stran &amp;P</oddFooter>
  </headerFooter>
  <rowBreaks count="2" manualBreakCount="2">
    <brk id="26" max="16383" man="1"/>
    <brk id="40"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BreakPreview" topLeftCell="A26" zoomScaleNormal="100" zoomScaleSheetLayoutView="100" workbookViewId="0">
      <selection activeCell="E29" sqref="E29"/>
    </sheetView>
  </sheetViews>
  <sheetFormatPr defaultRowHeight="12" x14ac:dyDescent="0.2"/>
  <cols>
    <col min="1" max="1" width="8.7109375" style="172" customWidth="1"/>
    <col min="2" max="2" width="52.7109375" style="230" customWidth="1"/>
    <col min="3" max="3" width="4.7109375" style="164" customWidth="1"/>
    <col min="4" max="4" width="7.7109375" style="165" customWidth="1"/>
    <col min="5" max="5" width="7.7109375" style="143" customWidth="1"/>
    <col min="6" max="6" width="9.7109375" style="165" customWidth="1"/>
    <col min="7" max="16384" width="9.140625" style="161"/>
  </cols>
  <sheetData>
    <row r="1" spans="1:6" x14ac:dyDescent="0.2">
      <c r="A1" s="166"/>
      <c r="B1" s="218" t="s">
        <v>118</v>
      </c>
      <c r="C1" s="159"/>
      <c r="D1" s="160"/>
      <c r="E1" s="142"/>
      <c r="F1" s="160"/>
    </row>
    <row r="3" spans="1:6" s="223" customFormat="1" ht="22.5" x14ac:dyDescent="0.2">
      <c r="A3" s="219"/>
      <c r="B3" s="220" t="s">
        <v>324</v>
      </c>
      <c r="C3" s="221"/>
      <c r="D3" s="222"/>
      <c r="E3" s="144"/>
      <c r="F3" s="222"/>
    </row>
    <row r="4" spans="1:6" s="223" customFormat="1" ht="168.75" x14ac:dyDescent="0.2">
      <c r="A4" s="219"/>
      <c r="B4" s="224" t="s">
        <v>309</v>
      </c>
      <c r="C4" s="221"/>
      <c r="D4" s="222"/>
      <c r="E4" s="144"/>
      <c r="F4" s="222"/>
    </row>
    <row r="5" spans="1:6" s="223" customFormat="1" ht="22.5" x14ac:dyDescent="0.2">
      <c r="A5" s="219"/>
      <c r="B5" s="224" t="s">
        <v>310</v>
      </c>
      <c r="C5" s="221"/>
      <c r="D5" s="222"/>
      <c r="E5" s="144"/>
      <c r="F5" s="222"/>
    </row>
    <row r="6" spans="1:6" s="176" customFormat="1" ht="12.75" thickBot="1" x14ac:dyDescent="0.25">
      <c r="A6" s="172"/>
      <c r="B6" s="173"/>
      <c r="C6" s="174"/>
      <c r="D6" s="175"/>
      <c r="E6" s="143"/>
      <c r="F6" s="165"/>
    </row>
    <row r="7" spans="1:6" s="182" customFormat="1" ht="12.75" thickBot="1" x14ac:dyDescent="0.25">
      <c r="A7" s="225" t="s">
        <v>191</v>
      </c>
      <c r="B7" s="178" t="s">
        <v>300</v>
      </c>
      <c r="C7" s="179" t="s">
        <v>187</v>
      </c>
      <c r="D7" s="180" t="s">
        <v>188</v>
      </c>
      <c r="E7" s="96" t="s">
        <v>189</v>
      </c>
      <c r="F7" s="181" t="s">
        <v>190</v>
      </c>
    </row>
    <row r="8" spans="1:6" s="187" customFormat="1" x14ac:dyDescent="0.2">
      <c r="A8" s="226"/>
      <c r="B8" s="184"/>
      <c r="C8" s="185"/>
      <c r="D8" s="186"/>
      <c r="E8" s="100"/>
      <c r="F8" s="186"/>
    </row>
    <row r="9" spans="1:6" s="176" customFormat="1" ht="36" x14ac:dyDescent="0.2">
      <c r="A9" s="197" t="s">
        <v>4</v>
      </c>
      <c r="B9" s="188" t="s">
        <v>305</v>
      </c>
      <c r="C9" s="174" t="s">
        <v>16</v>
      </c>
      <c r="D9" s="175">
        <v>2</v>
      </c>
      <c r="E9" s="143">
        <v>0</v>
      </c>
      <c r="F9" s="165">
        <f>E9*D9</f>
        <v>0</v>
      </c>
    </row>
    <row r="10" spans="1:6" s="176" customFormat="1" x14ac:dyDescent="0.2">
      <c r="A10" s="197"/>
      <c r="B10" s="188"/>
      <c r="C10" s="174"/>
      <c r="D10" s="175"/>
      <c r="E10" s="143"/>
      <c r="F10" s="165"/>
    </row>
    <row r="11" spans="1:6" s="176" customFormat="1" ht="60" x14ac:dyDescent="0.2">
      <c r="A11" s="197" t="s">
        <v>5</v>
      </c>
      <c r="B11" s="227" t="s">
        <v>311</v>
      </c>
      <c r="C11" s="174" t="s">
        <v>16</v>
      </c>
      <c r="D11" s="175">
        <v>2</v>
      </c>
      <c r="E11" s="143">
        <v>0</v>
      </c>
      <c r="F11" s="165">
        <f>E11*D11</f>
        <v>0</v>
      </c>
    </row>
    <row r="12" spans="1:6" s="176" customFormat="1" x14ac:dyDescent="0.2">
      <c r="A12" s="197"/>
      <c r="B12" s="188"/>
      <c r="C12" s="174"/>
      <c r="D12" s="175"/>
      <c r="E12" s="143"/>
      <c r="F12" s="165"/>
    </row>
    <row r="13" spans="1:6" ht="60" x14ac:dyDescent="0.2">
      <c r="A13" s="197" t="s">
        <v>6</v>
      </c>
      <c r="B13" s="188" t="s">
        <v>312</v>
      </c>
      <c r="C13" s="174" t="s">
        <v>16</v>
      </c>
      <c r="D13" s="165">
        <v>4</v>
      </c>
      <c r="E13" s="143">
        <v>0</v>
      </c>
      <c r="F13" s="165">
        <f>E13*D13</f>
        <v>0</v>
      </c>
    </row>
    <row r="14" spans="1:6" x14ac:dyDescent="0.2">
      <c r="A14" s="197"/>
      <c r="B14" s="188"/>
      <c r="C14" s="174"/>
    </row>
    <row r="15" spans="1:6" ht="36" x14ac:dyDescent="0.2">
      <c r="A15" s="197" t="s">
        <v>7</v>
      </c>
      <c r="B15" s="188" t="s">
        <v>313</v>
      </c>
      <c r="C15" s="174" t="s">
        <v>16</v>
      </c>
      <c r="D15" s="165">
        <v>4</v>
      </c>
      <c r="E15" s="143">
        <v>0</v>
      </c>
      <c r="F15" s="165">
        <f>E15*D15</f>
        <v>0</v>
      </c>
    </row>
    <row r="16" spans="1:6" x14ac:dyDescent="0.2">
      <c r="A16" s="197"/>
      <c r="B16" s="188"/>
      <c r="C16" s="174"/>
    </row>
    <row r="17" spans="1:6" ht="49.5" customHeight="1" x14ac:dyDescent="0.2">
      <c r="A17" s="228" t="s">
        <v>385</v>
      </c>
      <c r="B17" s="188" t="s">
        <v>379</v>
      </c>
      <c r="C17" s="174" t="s">
        <v>16</v>
      </c>
      <c r="D17" s="165">
        <v>4</v>
      </c>
      <c r="E17" s="143">
        <v>0</v>
      </c>
      <c r="F17" s="165">
        <f>E17*D17</f>
        <v>0</v>
      </c>
    </row>
    <row r="18" spans="1:6" s="176" customFormat="1" x14ac:dyDescent="0.2">
      <c r="A18" s="197"/>
      <c r="B18" s="188"/>
      <c r="C18" s="174"/>
      <c r="D18" s="175"/>
      <c r="E18" s="143"/>
      <c r="F18" s="165"/>
    </row>
    <row r="19" spans="1:6" s="176" customFormat="1" x14ac:dyDescent="0.2">
      <c r="A19" s="197" t="s">
        <v>8</v>
      </c>
      <c r="B19" s="229" t="s">
        <v>314</v>
      </c>
      <c r="C19" s="174" t="s">
        <v>16</v>
      </c>
      <c r="D19" s="175">
        <v>4</v>
      </c>
      <c r="E19" s="143">
        <v>0</v>
      </c>
      <c r="F19" s="165">
        <f>E19*D19</f>
        <v>0</v>
      </c>
    </row>
    <row r="20" spans="1:6" s="176" customFormat="1" x14ac:dyDescent="0.2">
      <c r="A20" s="197"/>
      <c r="B20" s="229"/>
      <c r="C20" s="174"/>
      <c r="D20" s="175"/>
      <c r="E20" s="143"/>
      <c r="F20" s="165"/>
    </row>
    <row r="21" spans="1:6" ht="24" x14ac:dyDescent="0.2">
      <c r="A21" s="197" t="s">
        <v>114</v>
      </c>
      <c r="B21" s="196" t="s">
        <v>425</v>
      </c>
      <c r="C21" s="174" t="s">
        <v>16</v>
      </c>
      <c r="D21" s="175">
        <v>1</v>
      </c>
      <c r="E21" s="143">
        <v>0</v>
      </c>
      <c r="F21" s="165">
        <f>E21*D21</f>
        <v>0</v>
      </c>
    </row>
    <row r="22" spans="1:6" x14ac:dyDescent="0.2">
      <c r="A22" s="197"/>
    </row>
    <row r="23" spans="1:6" x14ac:dyDescent="0.2">
      <c r="A23" s="168"/>
      <c r="B23" s="231" t="s">
        <v>102</v>
      </c>
      <c r="C23" s="159"/>
      <c r="D23" s="160"/>
      <c r="E23" s="142"/>
      <c r="F23" s="160"/>
    </row>
    <row r="24" spans="1:6" x14ac:dyDescent="0.2">
      <c r="A24" s="197"/>
      <c r="B24" s="232"/>
    </row>
    <row r="25" spans="1:6" ht="36" x14ac:dyDescent="0.2">
      <c r="A25" s="172" t="s">
        <v>317</v>
      </c>
      <c r="B25" s="233" t="s">
        <v>457</v>
      </c>
      <c r="C25" s="164" t="s">
        <v>0</v>
      </c>
      <c r="D25" s="165">
        <v>4</v>
      </c>
      <c r="E25" s="143">
        <v>0</v>
      </c>
      <c r="F25" s="165">
        <f>E25*D25</f>
        <v>0</v>
      </c>
    </row>
    <row r="26" spans="1:6" x14ac:dyDescent="0.2">
      <c r="B26" s="234"/>
    </row>
    <row r="27" spans="1:6" ht="39.75" customHeight="1" x14ac:dyDescent="0.2">
      <c r="A27" s="172" t="s">
        <v>318</v>
      </c>
      <c r="B27" s="188" t="s">
        <v>315</v>
      </c>
    </row>
    <row r="28" spans="1:6" ht="180" x14ac:dyDescent="0.2">
      <c r="A28" s="172" t="s">
        <v>319</v>
      </c>
      <c r="B28" s="196" t="s">
        <v>306</v>
      </c>
      <c r="C28" s="164" t="s">
        <v>0</v>
      </c>
      <c r="D28" s="165">
        <v>1</v>
      </c>
      <c r="E28" s="143">
        <v>0</v>
      </c>
      <c r="F28" s="165">
        <f>E28*D28</f>
        <v>0</v>
      </c>
    </row>
    <row r="30" spans="1:6" ht="84" x14ac:dyDescent="0.2">
      <c r="A30" s="172" t="s">
        <v>320</v>
      </c>
      <c r="B30" s="235" t="s">
        <v>307</v>
      </c>
      <c r="C30" s="164" t="s">
        <v>0</v>
      </c>
      <c r="D30" s="165">
        <v>1</v>
      </c>
      <c r="E30" s="143">
        <v>0</v>
      </c>
      <c r="F30" s="165">
        <f>E30*D30</f>
        <v>0</v>
      </c>
    </row>
    <row r="32" spans="1:6" ht="156" x14ac:dyDescent="0.2">
      <c r="A32" s="172" t="s">
        <v>321</v>
      </c>
      <c r="B32" s="235" t="s">
        <v>308</v>
      </c>
      <c r="C32" s="164" t="s">
        <v>0</v>
      </c>
      <c r="D32" s="165">
        <v>1</v>
      </c>
      <c r="E32" s="143">
        <v>0</v>
      </c>
      <c r="F32" s="165">
        <f>E32*D32</f>
        <v>0</v>
      </c>
    </row>
    <row r="34" spans="1:6" ht="48" x14ac:dyDescent="0.2">
      <c r="A34" s="172" t="s">
        <v>323</v>
      </c>
      <c r="B34" s="188" t="s">
        <v>322</v>
      </c>
    </row>
    <row r="35" spans="1:6" s="216" customFormat="1" x14ac:dyDescent="0.2">
      <c r="A35" s="190"/>
      <c r="B35" s="236"/>
      <c r="C35" s="198"/>
      <c r="D35" s="194"/>
      <c r="E35" s="154"/>
      <c r="F35" s="194"/>
    </row>
    <row r="36" spans="1:6" s="238" customFormat="1" ht="12.75" thickBot="1" x14ac:dyDescent="0.25">
      <c r="A36" s="214"/>
      <c r="B36" s="237" t="s">
        <v>316</v>
      </c>
      <c r="C36" s="214"/>
      <c r="D36" s="215"/>
      <c r="E36" s="156"/>
      <c r="F36" s="215">
        <f>SUM(F9:F35)</f>
        <v>0</v>
      </c>
    </row>
    <row r="37" spans="1:6" ht="12.75" thickTop="1" x14ac:dyDescent="0.2"/>
  </sheetData>
  <sheetProtection password="DF06" sheet="1" objects="1" scenarios="1" selectLockedCells="1"/>
  <phoneticPr fontId="0" type="noConversion"/>
  <pageMargins left="0.78740157480314965" right="0.39370078740157483" top="0.59055118110236227" bottom="0.59055118110236227" header="0" footer="0"/>
  <pageSetup paperSize="9" orientation="portrait" r:id="rId1"/>
  <headerFooter>
    <oddHeader>&amp;L&amp;8&amp;A&amp;C&amp;8&amp;F&amp;R&amp;8&amp;G</oddHeader>
    <oddFooter>&amp;L&amp;8&amp;A&amp;C&amp;"Arial,Krepko" &amp;"Arial,Navadno"&amp;8 Vsebino posameznih postavk popisa ni dovoljeno spreminjati!&amp;R&amp;9Stran &amp;P</oddFooter>
  </headerFooter>
  <rowBreaks count="1" manualBreakCount="1">
    <brk id="22"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Normal="100" zoomScaleSheetLayoutView="100" workbookViewId="0">
      <selection activeCell="E6" sqref="E6"/>
    </sheetView>
  </sheetViews>
  <sheetFormatPr defaultRowHeight="12" x14ac:dyDescent="0.2"/>
  <cols>
    <col min="1" max="1" width="8.7109375" style="172" customWidth="1"/>
    <col min="2" max="2" width="52.7109375" style="336" customWidth="1"/>
    <col min="3" max="3" width="4.7109375" style="164" customWidth="1"/>
    <col min="4" max="4" width="7.7109375" style="165" customWidth="1"/>
    <col min="5" max="5" width="7.7109375" style="143" customWidth="1"/>
    <col min="6" max="6" width="9.7109375" style="165" customWidth="1"/>
    <col min="7" max="16384" width="9.140625" style="161"/>
  </cols>
  <sheetData>
    <row r="1" spans="1:6" x14ac:dyDescent="0.2">
      <c r="A1" s="166"/>
      <c r="B1" s="335" t="s">
        <v>119</v>
      </c>
      <c r="C1" s="159"/>
      <c r="D1" s="160"/>
      <c r="E1" s="142"/>
      <c r="F1" s="160"/>
    </row>
    <row r="2" spans="1:6" ht="12.75" thickBot="1" x14ac:dyDescent="0.25"/>
    <row r="3" spans="1:6" s="182" customFormat="1" ht="12.75" thickBot="1" x14ac:dyDescent="0.25">
      <c r="A3" s="329" t="s">
        <v>191</v>
      </c>
      <c r="B3" s="344" t="s">
        <v>300</v>
      </c>
      <c r="C3" s="330" t="s">
        <v>187</v>
      </c>
      <c r="D3" s="331" t="s">
        <v>188</v>
      </c>
      <c r="E3" s="332" t="s">
        <v>189</v>
      </c>
      <c r="F3" s="333" t="s">
        <v>190</v>
      </c>
    </row>
    <row r="5" spans="1:6" s="176" customFormat="1" ht="192" x14ac:dyDescent="0.2">
      <c r="A5" s="197" t="s">
        <v>104</v>
      </c>
      <c r="B5" s="334" t="s">
        <v>493</v>
      </c>
      <c r="C5" s="174" t="s">
        <v>16</v>
      </c>
      <c r="D5" s="165">
        <v>1</v>
      </c>
      <c r="E5" s="143">
        <v>0</v>
      </c>
      <c r="F5" s="165">
        <f>E5*D5</f>
        <v>0</v>
      </c>
    </row>
    <row r="7" spans="1:6" ht="89.25" customHeight="1" x14ac:dyDescent="0.2">
      <c r="A7" s="197" t="s">
        <v>155</v>
      </c>
      <c r="B7" s="196" t="s">
        <v>494</v>
      </c>
      <c r="C7" s="164" t="s">
        <v>16</v>
      </c>
      <c r="D7" s="165">
        <v>1</v>
      </c>
      <c r="E7" s="143">
        <v>0</v>
      </c>
      <c r="F7" s="165">
        <f>E7*D7</f>
        <v>0</v>
      </c>
    </row>
    <row r="9" spans="1:6" x14ac:dyDescent="0.2">
      <c r="A9" s="166"/>
      <c r="B9" s="335" t="s">
        <v>102</v>
      </c>
      <c r="C9" s="159"/>
      <c r="D9" s="160"/>
      <c r="E9" s="142"/>
      <c r="F9" s="160"/>
    </row>
    <row r="11" spans="1:6" ht="48" x14ac:dyDescent="0.2">
      <c r="A11" s="172" t="s">
        <v>4</v>
      </c>
      <c r="B11" s="196" t="s">
        <v>325</v>
      </c>
      <c r="C11" s="164" t="s">
        <v>16</v>
      </c>
      <c r="D11" s="165">
        <v>2</v>
      </c>
      <c r="E11" s="143">
        <v>0</v>
      </c>
      <c r="F11" s="165">
        <f>E11*D11</f>
        <v>0</v>
      </c>
    </row>
    <row r="13" spans="1:6" ht="48" x14ac:dyDescent="0.2">
      <c r="A13" s="172" t="s">
        <v>5</v>
      </c>
      <c r="B13" s="196" t="s">
        <v>326</v>
      </c>
      <c r="C13" s="164" t="s">
        <v>16</v>
      </c>
      <c r="D13" s="165">
        <v>2</v>
      </c>
      <c r="E13" s="143">
        <v>0</v>
      </c>
      <c r="F13" s="165">
        <f>E13*D13</f>
        <v>0</v>
      </c>
    </row>
    <row r="15" spans="1:6" ht="36" x14ac:dyDescent="0.2">
      <c r="A15" s="172" t="s">
        <v>6</v>
      </c>
      <c r="B15" s="196" t="s">
        <v>327</v>
      </c>
      <c r="C15" s="164" t="s">
        <v>16</v>
      </c>
      <c r="D15" s="165">
        <v>2</v>
      </c>
      <c r="E15" s="143">
        <v>0</v>
      </c>
      <c r="F15" s="165">
        <f>E15*D15</f>
        <v>0</v>
      </c>
    </row>
    <row r="17" spans="1:6" ht="36" x14ac:dyDescent="0.2">
      <c r="A17" s="172" t="s">
        <v>7</v>
      </c>
      <c r="B17" s="196" t="s">
        <v>328</v>
      </c>
      <c r="C17" s="164" t="s">
        <v>16</v>
      </c>
      <c r="D17" s="165">
        <v>2</v>
      </c>
      <c r="E17" s="143">
        <v>0</v>
      </c>
      <c r="F17" s="165">
        <f>E17*D17</f>
        <v>0</v>
      </c>
    </row>
    <row r="19" spans="1:6" ht="36" x14ac:dyDescent="0.2">
      <c r="A19" s="172" t="s">
        <v>8</v>
      </c>
      <c r="B19" s="196" t="s">
        <v>451</v>
      </c>
      <c r="C19" s="164" t="s">
        <v>105</v>
      </c>
      <c r="D19" s="165">
        <v>1250</v>
      </c>
      <c r="E19" s="143">
        <v>0</v>
      </c>
      <c r="F19" s="165">
        <f>E19*D19</f>
        <v>0</v>
      </c>
    </row>
    <row r="21" spans="1:6" ht="48" x14ac:dyDescent="0.2">
      <c r="A21" s="172" t="s">
        <v>317</v>
      </c>
      <c r="B21" s="196" t="s">
        <v>514</v>
      </c>
      <c r="C21" s="164" t="s">
        <v>16</v>
      </c>
      <c r="D21" s="165">
        <v>5</v>
      </c>
      <c r="E21" s="143">
        <v>0</v>
      </c>
      <c r="F21" s="165">
        <f>E21*D21</f>
        <v>0</v>
      </c>
    </row>
    <row r="23" spans="1:6" ht="61.5" customHeight="1" x14ac:dyDescent="0.2">
      <c r="A23" s="172" t="s">
        <v>318</v>
      </c>
      <c r="B23" s="337" t="s">
        <v>329</v>
      </c>
      <c r="C23" s="164" t="s">
        <v>16</v>
      </c>
      <c r="D23" s="165">
        <v>1</v>
      </c>
      <c r="E23" s="143">
        <v>0</v>
      </c>
      <c r="F23" s="165">
        <f>E23*D23</f>
        <v>0</v>
      </c>
    </row>
    <row r="25" spans="1:6" s="176" customFormat="1" ht="74.25" customHeight="1" x14ac:dyDescent="0.2">
      <c r="A25" s="172" t="s">
        <v>337</v>
      </c>
      <c r="B25" s="196" t="s">
        <v>515</v>
      </c>
      <c r="C25" s="164" t="s">
        <v>16</v>
      </c>
      <c r="D25" s="165">
        <v>1</v>
      </c>
      <c r="E25" s="143">
        <v>0</v>
      </c>
      <c r="F25" s="165">
        <f>E25*D25</f>
        <v>0</v>
      </c>
    </row>
    <row r="27" spans="1:6" s="176" customFormat="1" ht="48" x14ac:dyDescent="0.2">
      <c r="A27" s="172" t="s">
        <v>338</v>
      </c>
      <c r="B27" s="79" t="s">
        <v>516</v>
      </c>
      <c r="C27" s="164" t="s">
        <v>16</v>
      </c>
      <c r="D27" s="165">
        <v>1</v>
      </c>
      <c r="E27" s="143">
        <v>0</v>
      </c>
      <c r="F27" s="165">
        <f>E27*D27</f>
        <v>0</v>
      </c>
    </row>
    <row r="29" spans="1:6" s="176" customFormat="1" ht="84" x14ac:dyDescent="0.2">
      <c r="A29" s="172" t="s">
        <v>339</v>
      </c>
      <c r="B29" s="196" t="s">
        <v>508</v>
      </c>
      <c r="C29" s="164" t="s">
        <v>16</v>
      </c>
      <c r="D29" s="165">
        <v>1</v>
      </c>
      <c r="E29" s="143">
        <v>0</v>
      </c>
      <c r="F29" s="165">
        <f>E29*D29</f>
        <v>0</v>
      </c>
    </row>
    <row r="31" spans="1:6" s="328" customFormat="1" ht="24" x14ac:dyDescent="0.2">
      <c r="A31" s="172" t="s">
        <v>509</v>
      </c>
      <c r="B31" s="196" t="s">
        <v>517</v>
      </c>
      <c r="C31" s="164" t="s">
        <v>16</v>
      </c>
      <c r="D31" s="165">
        <v>2</v>
      </c>
      <c r="E31" s="143">
        <v>0</v>
      </c>
      <c r="F31" s="165">
        <f>E31*D31</f>
        <v>0</v>
      </c>
    </row>
    <row r="32" spans="1:6" s="176" customFormat="1" x14ac:dyDescent="0.2">
      <c r="A32" s="172"/>
      <c r="B32" s="196"/>
      <c r="C32" s="164"/>
      <c r="D32" s="165"/>
      <c r="E32" s="143"/>
      <c r="F32" s="165"/>
    </row>
    <row r="33" spans="1:6" s="176" customFormat="1" ht="72" x14ac:dyDescent="0.2">
      <c r="A33" s="172" t="s">
        <v>340</v>
      </c>
      <c r="B33" s="196" t="s">
        <v>330</v>
      </c>
      <c r="C33" s="164" t="s">
        <v>16</v>
      </c>
      <c r="D33" s="165">
        <v>1</v>
      </c>
      <c r="E33" s="143">
        <v>0</v>
      </c>
      <c r="F33" s="165">
        <f>SUM(E33*D33)</f>
        <v>0</v>
      </c>
    </row>
    <row r="34" spans="1:6" s="176" customFormat="1" x14ac:dyDescent="0.2">
      <c r="A34" s="172"/>
      <c r="B34" s="336"/>
      <c r="C34" s="164"/>
      <c r="D34" s="165"/>
      <c r="E34" s="143"/>
      <c r="F34" s="165"/>
    </row>
    <row r="35" spans="1:6" s="176" customFormat="1" ht="24" x14ac:dyDescent="0.2">
      <c r="A35" s="172" t="s">
        <v>341</v>
      </c>
      <c r="B35" s="196" t="s">
        <v>331</v>
      </c>
      <c r="C35" s="164" t="s">
        <v>16</v>
      </c>
      <c r="D35" s="165">
        <v>2</v>
      </c>
      <c r="E35" s="143">
        <v>0</v>
      </c>
      <c r="F35" s="165">
        <f>E35*D35</f>
        <v>0</v>
      </c>
    </row>
    <row r="36" spans="1:6" s="176" customFormat="1" x14ac:dyDescent="0.2">
      <c r="A36" s="172"/>
      <c r="B36" s="336"/>
      <c r="C36" s="164"/>
      <c r="D36" s="165"/>
      <c r="E36" s="143"/>
      <c r="F36" s="165"/>
    </row>
    <row r="37" spans="1:6" s="176" customFormat="1" ht="24" x14ac:dyDescent="0.2">
      <c r="A37" s="172" t="s">
        <v>342</v>
      </c>
      <c r="B37" s="196" t="s">
        <v>332</v>
      </c>
      <c r="C37" s="164" t="s">
        <v>16</v>
      </c>
      <c r="D37" s="165">
        <v>2</v>
      </c>
      <c r="E37" s="143">
        <v>0</v>
      </c>
      <c r="F37" s="165">
        <f>E37*D37</f>
        <v>0</v>
      </c>
    </row>
    <row r="38" spans="1:6" s="176" customFormat="1" x14ac:dyDescent="0.2">
      <c r="A38" s="172"/>
      <c r="B38" s="336"/>
      <c r="C38" s="164"/>
      <c r="D38" s="165"/>
      <c r="E38" s="143"/>
      <c r="F38" s="165"/>
    </row>
    <row r="39" spans="1:6" s="176" customFormat="1" ht="24" x14ac:dyDescent="0.2">
      <c r="A39" s="172" t="s">
        <v>343</v>
      </c>
      <c r="B39" s="196" t="s">
        <v>333</v>
      </c>
      <c r="C39" s="164" t="s">
        <v>16</v>
      </c>
      <c r="D39" s="165">
        <v>1</v>
      </c>
      <c r="E39" s="143">
        <v>0</v>
      </c>
      <c r="F39" s="165">
        <f>E39*D39</f>
        <v>0</v>
      </c>
    </row>
    <row r="40" spans="1:6" s="176" customFormat="1" x14ac:dyDescent="0.2">
      <c r="A40" s="172"/>
      <c r="B40" s="336"/>
      <c r="C40" s="164"/>
      <c r="D40" s="165"/>
      <c r="E40" s="143"/>
      <c r="F40" s="165"/>
    </row>
    <row r="41" spans="1:6" s="176" customFormat="1" ht="24" x14ac:dyDescent="0.2">
      <c r="A41" s="172" t="s">
        <v>344</v>
      </c>
      <c r="B41" s="196" t="s">
        <v>334</v>
      </c>
      <c r="C41" s="164" t="s">
        <v>16</v>
      </c>
      <c r="D41" s="165">
        <v>1</v>
      </c>
      <c r="E41" s="143">
        <v>0</v>
      </c>
      <c r="F41" s="165">
        <f>E41*D41</f>
        <v>0</v>
      </c>
    </row>
    <row r="42" spans="1:6" s="176" customFormat="1" x14ac:dyDescent="0.2">
      <c r="A42" s="172"/>
      <c r="B42" s="336"/>
      <c r="C42" s="164"/>
      <c r="D42" s="165"/>
      <c r="E42" s="143"/>
      <c r="F42" s="165"/>
    </row>
    <row r="43" spans="1:6" s="176" customFormat="1" ht="24" x14ac:dyDescent="0.2">
      <c r="A43" s="172" t="s">
        <v>345</v>
      </c>
      <c r="B43" s="196" t="s">
        <v>335</v>
      </c>
      <c r="C43" s="164" t="s">
        <v>16</v>
      </c>
      <c r="D43" s="165">
        <v>1</v>
      </c>
      <c r="E43" s="143">
        <v>0</v>
      </c>
      <c r="F43" s="165">
        <f>E43*D43</f>
        <v>0</v>
      </c>
    </row>
    <row r="44" spans="1:6" s="176" customFormat="1" x14ac:dyDescent="0.2">
      <c r="A44" s="172"/>
      <c r="B44" s="336"/>
      <c r="C44" s="164"/>
      <c r="D44" s="165"/>
      <c r="E44" s="143"/>
      <c r="F44" s="165"/>
    </row>
    <row r="45" spans="1:6" s="328" customFormat="1" ht="24" x14ac:dyDescent="0.2">
      <c r="A45" s="172" t="s">
        <v>499</v>
      </c>
      <c r="B45" s="196" t="s">
        <v>518</v>
      </c>
      <c r="C45" s="164" t="s">
        <v>16</v>
      </c>
      <c r="D45" s="165">
        <v>1</v>
      </c>
      <c r="E45" s="143">
        <v>0</v>
      </c>
      <c r="F45" s="165">
        <f>E45*D45</f>
        <v>0</v>
      </c>
    </row>
    <row r="46" spans="1:6" s="328" customFormat="1" x14ac:dyDescent="0.2">
      <c r="A46" s="172"/>
      <c r="B46" s="336"/>
      <c r="C46" s="164"/>
      <c r="D46" s="165"/>
      <c r="E46" s="143"/>
      <c r="F46" s="165"/>
    </row>
    <row r="47" spans="1:6" s="328" customFormat="1" ht="24" x14ac:dyDescent="0.2">
      <c r="A47" s="172" t="s">
        <v>502</v>
      </c>
      <c r="B47" s="196" t="s">
        <v>519</v>
      </c>
      <c r="C47" s="164" t="s">
        <v>16</v>
      </c>
      <c r="D47" s="165">
        <v>1</v>
      </c>
      <c r="E47" s="143">
        <v>0</v>
      </c>
      <c r="F47" s="165">
        <f>E47*D47</f>
        <v>0</v>
      </c>
    </row>
    <row r="48" spans="1:6" s="328" customFormat="1" x14ac:dyDescent="0.2">
      <c r="A48" s="172"/>
      <c r="B48" s="336"/>
      <c r="C48" s="164"/>
      <c r="D48" s="165"/>
      <c r="E48" s="143"/>
      <c r="F48" s="165"/>
    </row>
    <row r="49" spans="1:6" s="328" customFormat="1" ht="24" x14ac:dyDescent="0.2">
      <c r="A49" s="172" t="s">
        <v>503</v>
      </c>
      <c r="B49" s="196" t="s">
        <v>520</v>
      </c>
      <c r="C49" s="164" t="s">
        <v>16</v>
      </c>
      <c r="D49" s="165">
        <v>1</v>
      </c>
      <c r="E49" s="143">
        <v>0</v>
      </c>
      <c r="F49" s="165">
        <f>E49*D49</f>
        <v>0</v>
      </c>
    </row>
    <row r="50" spans="1:6" x14ac:dyDescent="0.2">
      <c r="B50" s="196"/>
    </row>
    <row r="51" spans="1:6" s="240" customFormat="1" ht="87" customHeight="1" x14ac:dyDescent="0.2">
      <c r="A51" s="190" t="s">
        <v>504</v>
      </c>
      <c r="B51" s="345" t="s">
        <v>521</v>
      </c>
      <c r="C51" s="164" t="s">
        <v>16</v>
      </c>
      <c r="D51" s="165">
        <v>1</v>
      </c>
      <c r="E51" s="143">
        <v>0</v>
      </c>
      <c r="F51" s="165">
        <f>E51*D51</f>
        <v>0</v>
      </c>
    </row>
    <row r="52" spans="1:6" s="2" customFormat="1" x14ac:dyDescent="0.2">
      <c r="A52" s="43"/>
      <c r="B52" s="338"/>
      <c r="C52" s="27"/>
      <c r="D52" s="82"/>
      <c r="E52" s="82"/>
      <c r="F52" s="82"/>
    </row>
    <row r="53" spans="1:6" s="6" customFormat="1" ht="96" x14ac:dyDescent="0.2">
      <c r="A53" s="43" t="s">
        <v>505</v>
      </c>
      <c r="B53" s="79" t="s">
        <v>336</v>
      </c>
      <c r="C53" s="27" t="s">
        <v>16</v>
      </c>
      <c r="D53" s="82">
        <v>1</v>
      </c>
      <c r="E53" s="143">
        <v>0</v>
      </c>
      <c r="F53" s="165">
        <f>E53*D53</f>
        <v>0</v>
      </c>
    </row>
    <row r="54" spans="1:6" s="216" customFormat="1" x14ac:dyDescent="0.2">
      <c r="A54" s="190"/>
      <c r="B54" s="345"/>
      <c r="C54" s="164"/>
      <c r="D54" s="165"/>
      <c r="E54" s="143"/>
      <c r="F54" s="165"/>
    </row>
    <row r="55" spans="1:6" s="216" customFormat="1" x14ac:dyDescent="0.2">
      <c r="A55" s="190" t="s">
        <v>506</v>
      </c>
      <c r="B55" s="345" t="s">
        <v>501</v>
      </c>
      <c r="C55" s="164" t="s">
        <v>16</v>
      </c>
      <c r="D55" s="165">
        <v>2</v>
      </c>
      <c r="E55" s="143">
        <v>0</v>
      </c>
      <c r="F55" s="165">
        <f>E55*D55</f>
        <v>0</v>
      </c>
    </row>
    <row r="56" spans="1:6" s="216" customFormat="1" x14ac:dyDescent="0.2">
      <c r="A56" s="190"/>
      <c r="B56" s="345"/>
      <c r="C56" s="164"/>
      <c r="D56" s="165"/>
      <c r="E56" s="143"/>
      <c r="F56" s="165"/>
    </row>
    <row r="57" spans="1:6" s="216" customFormat="1" x14ac:dyDescent="0.2">
      <c r="A57" s="190" t="s">
        <v>507</v>
      </c>
      <c r="B57" s="345" t="s">
        <v>500</v>
      </c>
      <c r="C57" s="164" t="s">
        <v>16</v>
      </c>
      <c r="D57" s="165">
        <v>2</v>
      </c>
      <c r="E57" s="143">
        <v>0</v>
      </c>
      <c r="F57" s="165">
        <f>E57*D57</f>
        <v>0</v>
      </c>
    </row>
    <row r="58" spans="1:6" s="216" customFormat="1" x14ac:dyDescent="0.2">
      <c r="A58" s="190"/>
      <c r="B58" s="345"/>
      <c r="C58" s="164"/>
      <c r="D58" s="165"/>
      <c r="E58" s="143"/>
      <c r="F58" s="165"/>
    </row>
    <row r="59" spans="1:6" s="216" customFormat="1" ht="12.75" thickBot="1" x14ac:dyDescent="0.25">
      <c r="A59" s="241"/>
      <c r="B59" s="339"/>
      <c r="C59" s="241"/>
      <c r="D59" s="242"/>
      <c r="E59" s="243"/>
      <c r="F59" s="242">
        <f>SUM(F4:F57)</f>
        <v>0</v>
      </c>
    </row>
    <row r="60" spans="1:6" ht="12.75" thickTop="1" x14ac:dyDescent="0.2">
      <c r="B60" s="346"/>
    </row>
    <row r="61" spans="1:6" ht="12.75" x14ac:dyDescent="0.2">
      <c r="B61" s="347"/>
    </row>
    <row r="62" spans="1:6" x14ac:dyDescent="0.2">
      <c r="B62" s="346"/>
    </row>
  </sheetData>
  <sheetProtection password="DF06" sheet="1" objects="1" scenarios="1" selectLockedCells="1"/>
  <phoneticPr fontId="0" type="noConversion"/>
  <pageMargins left="0.78740157480314965" right="0.39370078740157483" top="0.59055118110236227" bottom="0.59055118110236227" header="0" footer="0"/>
  <pageSetup paperSize="9" orientation="portrait" r:id="rId1"/>
  <headerFooter>
    <oddHeader>&amp;L&amp;8&amp;A&amp;C&amp;8&amp;F&amp;R&amp;G</oddHeader>
    <oddFooter>&amp;L&amp;8&amp;A&amp;C&amp;"Arial,Krepko" &amp;"Arial,Navadno"&amp;8 Vsebino posameznih postavk popisa ni dovoljeno spreminjati!&amp;R&amp;8Stran &amp;P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127"/>
  <sheetViews>
    <sheetView view="pageBreakPreview" topLeftCell="A121" zoomScaleNormal="100" zoomScaleSheetLayoutView="100" workbookViewId="0">
      <selection activeCell="E13" sqref="E13"/>
    </sheetView>
  </sheetViews>
  <sheetFormatPr defaultRowHeight="12" x14ac:dyDescent="0.2"/>
  <cols>
    <col min="1" max="1" width="8.7109375" style="250" customWidth="1"/>
    <col min="2" max="2" width="52.7109375" style="251" customWidth="1"/>
    <col min="3" max="3" width="4.7109375" style="252" customWidth="1"/>
    <col min="4" max="4" width="7.7109375" style="253" customWidth="1"/>
    <col min="5" max="5" width="7.7109375" style="153" customWidth="1"/>
    <col min="6" max="6" width="9.7109375" style="254" customWidth="1"/>
    <col min="7" max="255" width="9.140625" style="249"/>
    <col min="256" max="257" width="9.85546875" style="249" customWidth="1"/>
    <col min="258" max="258" width="50.140625" style="249" customWidth="1"/>
    <col min="259" max="259" width="5.28515625" style="249" customWidth="1"/>
    <col min="260" max="260" width="5" style="249" customWidth="1"/>
    <col min="261" max="261" width="8.140625" style="249" customWidth="1"/>
    <col min="262" max="511" width="9.140625" style="249"/>
    <col min="512" max="513" width="9.85546875" style="249" customWidth="1"/>
    <col min="514" max="514" width="50.140625" style="249" customWidth="1"/>
    <col min="515" max="515" width="5.28515625" style="249" customWidth="1"/>
    <col min="516" max="516" width="5" style="249" customWidth="1"/>
    <col min="517" max="517" width="8.140625" style="249" customWidth="1"/>
    <col min="518" max="767" width="9.140625" style="249"/>
    <col min="768" max="769" width="9.85546875" style="249" customWidth="1"/>
    <col min="770" max="770" width="50.140625" style="249" customWidth="1"/>
    <col min="771" max="771" width="5.28515625" style="249" customWidth="1"/>
    <col min="772" max="772" width="5" style="249" customWidth="1"/>
    <col min="773" max="773" width="8.140625" style="249" customWidth="1"/>
    <col min="774" max="1023" width="9.140625" style="249"/>
    <col min="1024" max="1025" width="9.85546875" style="249" customWidth="1"/>
    <col min="1026" max="1026" width="50.140625" style="249" customWidth="1"/>
    <col min="1027" max="1027" width="5.28515625" style="249" customWidth="1"/>
    <col min="1028" max="1028" width="5" style="249" customWidth="1"/>
    <col min="1029" max="1029" width="8.140625" style="249" customWidth="1"/>
    <col min="1030" max="1279" width="9.140625" style="249"/>
    <col min="1280" max="1281" width="9.85546875" style="249" customWidth="1"/>
    <col min="1282" max="1282" width="50.140625" style="249" customWidth="1"/>
    <col min="1283" max="1283" width="5.28515625" style="249" customWidth="1"/>
    <col min="1284" max="1284" width="5" style="249" customWidth="1"/>
    <col min="1285" max="1285" width="8.140625" style="249" customWidth="1"/>
    <col min="1286" max="1535" width="9.140625" style="249"/>
    <col min="1536" max="1537" width="9.85546875" style="249" customWidth="1"/>
    <col min="1538" max="1538" width="50.140625" style="249" customWidth="1"/>
    <col min="1539" max="1539" width="5.28515625" style="249" customWidth="1"/>
    <col min="1540" max="1540" width="5" style="249" customWidth="1"/>
    <col min="1541" max="1541" width="8.140625" style="249" customWidth="1"/>
    <col min="1542" max="1791" width="9.140625" style="249"/>
    <col min="1792" max="1793" width="9.85546875" style="249" customWidth="1"/>
    <col min="1794" max="1794" width="50.140625" style="249" customWidth="1"/>
    <col min="1795" max="1795" width="5.28515625" style="249" customWidth="1"/>
    <col min="1796" max="1796" width="5" style="249" customWidth="1"/>
    <col min="1797" max="1797" width="8.140625" style="249" customWidth="1"/>
    <col min="1798" max="2047" width="9.140625" style="249"/>
    <col min="2048" max="2049" width="9.85546875" style="249" customWidth="1"/>
    <col min="2050" max="2050" width="50.140625" style="249" customWidth="1"/>
    <col min="2051" max="2051" width="5.28515625" style="249" customWidth="1"/>
    <col min="2052" max="2052" width="5" style="249" customWidth="1"/>
    <col min="2053" max="2053" width="8.140625" style="249" customWidth="1"/>
    <col min="2054" max="2303" width="9.140625" style="249"/>
    <col min="2304" max="2305" width="9.85546875" style="249" customWidth="1"/>
    <col min="2306" max="2306" width="50.140625" style="249" customWidth="1"/>
    <col min="2307" max="2307" width="5.28515625" style="249" customWidth="1"/>
    <col min="2308" max="2308" width="5" style="249" customWidth="1"/>
    <col min="2309" max="2309" width="8.140625" style="249" customWidth="1"/>
    <col min="2310" max="2559" width="9.140625" style="249"/>
    <col min="2560" max="2561" width="9.85546875" style="249" customWidth="1"/>
    <col min="2562" max="2562" width="50.140625" style="249" customWidth="1"/>
    <col min="2563" max="2563" width="5.28515625" style="249" customWidth="1"/>
    <col min="2564" max="2564" width="5" style="249" customWidth="1"/>
    <col min="2565" max="2565" width="8.140625" style="249" customWidth="1"/>
    <col min="2566" max="2815" width="9.140625" style="249"/>
    <col min="2816" max="2817" width="9.85546875" style="249" customWidth="1"/>
    <col min="2818" max="2818" width="50.140625" style="249" customWidth="1"/>
    <col min="2819" max="2819" width="5.28515625" style="249" customWidth="1"/>
    <col min="2820" max="2820" width="5" style="249" customWidth="1"/>
    <col min="2821" max="2821" width="8.140625" style="249" customWidth="1"/>
    <col min="2822" max="3071" width="9.140625" style="249"/>
    <col min="3072" max="3073" width="9.85546875" style="249" customWidth="1"/>
    <col min="3074" max="3074" width="50.140625" style="249" customWidth="1"/>
    <col min="3075" max="3075" width="5.28515625" style="249" customWidth="1"/>
    <col min="3076" max="3076" width="5" style="249" customWidth="1"/>
    <col min="3077" max="3077" width="8.140625" style="249" customWidth="1"/>
    <col min="3078" max="3327" width="9.140625" style="249"/>
    <col min="3328" max="3329" width="9.85546875" style="249" customWidth="1"/>
    <col min="3330" max="3330" width="50.140625" style="249" customWidth="1"/>
    <col min="3331" max="3331" width="5.28515625" style="249" customWidth="1"/>
    <col min="3332" max="3332" width="5" style="249" customWidth="1"/>
    <col min="3333" max="3333" width="8.140625" style="249" customWidth="1"/>
    <col min="3334" max="3583" width="9.140625" style="249"/>
    <col min="3584" max="3585" width="9.85546875" style="249" customWidth="1"/>
    <col min="3586" max="3586" width="50.140625" style="249" customWidth="1"/>
    <col min="3587" max="3587" width="5.28515625" style="249" customWidth="1"/>
    <col min="3588" max="3588" width="5" style="249" customWidth="1"/>
    <col min="3589" max="3589" width="8.140625" style="249" customWidth="1"/>
    <col min="3590" max="3839" width="9.140625" style="249"/>
    <col min="3840" max="3841" width="9.85546875" style="249" customWidth="1"/>
    <col min="3842" max="3842" width="50.140625" style="249" customWidth="1"/>
    <col min="3843" max="3843" width="5.28515625" style="249" customWidth="1"/>
    <col min="3844" max="3844" width="5" style="249" customWidth="1"/>
    <col min="3845" max="3845" width="8.140625" style="249" customWidth="1"/>
    <col min="3846" max="4095" width="9.140625" style="249"/>
    <col min="4096" max="4097" width="9.85546875" style="249" customWidth="1"/>
    <col min="4098" max="4098" width="50.140625" style="249" customWidth="1"/>
    <col min="4099" max="4099" width="5.28515625" style="249" customWidth="1"/>
    <col min="4100" max="4100" width="5" style="249" customWidth="1"/>
    <col min="4101" max="4101" width="8.140625" style="249" customWidth="1"/>
    <col min="4102" max="4351" width="9.140625" style="249"/>
    <col min="4352" max="4353" width="9.85546875" style="249" customWidth="1"/>
    <col min="4354" max="4354" width="50.140625" style="249" customWidth="1"/>
    <col min="4355" max="4355" width="5.28515625" style="249" customWidth="1"/>
    <col min="4356" max="4356" width="5" style="249" customWidth="1"/>
    <col min="4357" max="4357" width="8.140625" style="249" customWidth="1"/>
    <col min="4358" max="4607" width="9.140625" style="249"/>
    <col min="4608" max="4609" width="9.85546875" style="249" customWidth="1"/>
    <col min="4610" max="4610" width="50.140625" style="249" customWidth="1"/>
    <col min="4611" max="4611" width="5.28515625" style="249" customWidth="1"/>
    <col min="4612" max="4612" width="5" style="249" customWidth="1"/>
    <col min="4613" max="4613" width="8.140625" style="249" customWidth="1"/>
    <col min="4614" max="4863" width="9.140625" style="249"/>
    <col min="4864" max="4865" width="9.85546875" style="249" customWidth="1"/>
    <col min="4866" max="4866" width="50.140625" style="249" customWidth="1"/>
    <col min="4867" max="4867" width="5.28515625" style="249" customWidth="1"/>
    <col min="4868" max="4868" width="5" style="249" customWidth="1"/>
    <col min="4869" max="4869" width="8.140625" style="249" customWidth="1"/>
    <col min="4870" max="5119" width="9.140625" style="249"/>
    <col min="5120" max="5121" width="9.85546875" style="249" customWidth="1"/>
    <col min="5122" max="5122" width="50.140625" style="249" customWidth="1"/>
    <col min="5123" max="5123" width="5.28515625" style="249" customWidth="1"/>
    <col min="5124" max="5124" width="5" style="249" customWidth="1"/>
    <col min="5125" max="5125" width="8.140625" style="249" customWidth="1"/>
    <col min="5126" max="5375" width="9.140625" style="249"/>
    <col min="5376" max="5377" width="9.85546875" style="249" customWidth="1"/>
    <col min="5378" max="5378" width="50.140625" style="249" customWidth="1"/>
    <col min="5379" max="5379" width="5.28515625" style="249" customWidth="1"/>
    <col min="5380" max="5380" width="5" style="249" customWidth="1"/>
    <col min="5381" max="5381" width="8.140625" style="249" customWidth="1"/>
    <col min="5382" max="5631" width="9.140625" style="249"/>
    <col min="5632" max="5633" width="9.85546875" style="249" customWidth="1"/>
    <col min="5634" max="5634" width="50.140625" style="249" customWidth="1"/>
    <col min="5635" max="5635" width="5.28515625" style="249" customWidth="1"/>
    <col min="5636" max="5636" width="5" style="249" customWidth="1"/>
    <col min="5637" max="5637" width="8.140625" style="249" customWidth="1"/>
    <col min="5638" max="5887" width="9.140625" style="249"/>
    <col min="5888" max="5889" width="9.85546875" style="249" customWidth="1"/>
    <col min="5890" max="5890" width="50.140625" style="249" customWidth="1"/>
    <col min="5891" max="5891" width="5.28515625" style="249" customWidth="1"/>
    <col min="5892" max="5892" width="5" style="249" customWidth="1"/>
    <col min="5893" max="5893" width="8.140625" style="249" customWidth="1"/>
    <col min="5894" max="6143" width="9.140625" style="249"/>
    <col min="6144" max="6145" width="9.85546875" style="249" customWidth="1"/>
    <col min="6146" max="6146" width="50.140625" style="249" customWidth="1"/>
    <col min="6147" max="6147" width="5.28515625" style="249" customWidth="1"/>
    <col min="6148" max="6148" width="5" style="249" customWidth="1"/>
    <col min="6149" max="6149" width="8.140625" style="249" customWidth="1"/>
    <col min="6150" max="6399" width="9.140625" style="249"/>
    <col min="6400" max="6401" width="9.85546875" style="249" customWidth="1"/>
    <col min="6402" max="6402" width="50.140625" style="249" customWidth="1"/>
    <col min="6403" max="6403" width="5.28515625" style="249" customWidth="1"/>
    <col min="6404" max="6404" width="5" style="249" customWidth="1"/>
    <col min="6405" max="6405" width="8.140625" style="249" customWidth="1"/>
    <col min="6406" max="6655" width="9.140625" style="249"/>
    <col min="6656" max="6657" width="9.85546875" style="249" customWidth="1"/>
    <col min="6658" max="6658" width="50.140625" style="249" customWidth="1"/>
    <col min="6659" max="6659" width="5.28515625" style="249" customWidth="1"/>
    <col min="6660" max="6660" width="5" style="249" customWidth="1"/>
    <col min="6661" max="6661" width="8.140625" style="249" customWidth="1"/>
    <col min="6662" max="6911" width="9.140625" style="249"/>
    <col min="6912" max="6913" width="9.85546875" style="249" customWidth="1"/>
    <col min="6914" max="6914" width="50.140625" style="249" customWidth="1"/>
    <col min="6915" max="6915" width="5.28515625" style="249" customWidth="1"/>
    <col min="6916" max="6916" width="5" style="249" customWidth="1"/>
    <col min="6917" max="6917" width="8.140625" style="249" customWidth="1"/>
    <col min="6918" max="7167" width="9.140625" style="249"/>
    <col min="7168" max="7169" width="9.85546875" style="249" customWidth="1"/>
    <col min="7170" max="7170" width="50.140625" style="249" customWidth="1"/>
    <col min="7171" max="7171" width="5.28515625" style="249" customWidth="1"/>
    <col min="7172" max="7172" width="5" style="249" customWidth="1"/>
    <col min="7173" max="7173" width="8.140625" style="249" customWidth="1"/>
    <col min="7174" max="7423" width="9.140625" style="249"/>
    <col min="7424" max="7425" width="9.85546875" style="249" customWidth="1"/>
    <col min="7426" max="7426" width="50.140625" style="249" customWidth="1"/>
    <col min="7427" max="7427" width="5.28515625" style="249" customWidth="1"/>
    <col min="7428" max="7428" width="5" style="249" customWidth="1"/>
    <col min="7429" max="7429" width="8.140625" style="249" customWidth="1"/>
    <col min="7430" max="7679" width="9.140625" style="249"/>
    <col min="7680" max="7681" width="9.85546875" style="249" customWidth="1"/>
    <col min="7682" max="7682" width="50.140625" style="249" customWidth="1"/>
    <col min="7683" max="7683" width="5.28515625" style="249" customWidth="1"/>
    <col min="7684" max="7684" width="5" style="249" customWidth="1"/>
    <col min="7685" max="7685" width="8.140625" style="249" customWidth="1"/>
    <col min="7686" max="7935" width="9.140625" style="249"/>
    <col min="7936" max="7937" width="9.85546875" style="249" customWidth="1"/>
    <col min="7938" max="7938" width="50.140625" style="249" customWidth="1"/>
    <col min="7939" max="7939" width="5.28515625" style="249" customWidth="1"/>
    <col min="7940" max="7940" width="5" style="249" customWidth="1"/>
    <col min="7941" max="7941" width="8.140625" style="249" customWidth="1"/>
    <col min="7942" max="8191" width="9.140625" style="249"/>
    <col min="8192" max="8193" width="9.85546875" style="249" customWidth="1"/>
    <col min="8194" max="8194" width="50.140625" style="249" customWidth="1"/>
    <col min="8195" max="8195" width="5.28515625" style="249" customWidth="1"/>
    <col min="8196" max="8196" width="5" style="249" customWidth="1"/>
    <col min="8197" max="8197" width="8.140625" style="249" customWidth="1"/>
    <col min="8198" max="8447" width="9.140625" style="249"/>
    <col min="8448" max="8449" width="9.85546875" style="249" customWidth="1"/>
    <col min="8450" max="8450" width="50.140625" style="249" customWidth="1"/>
    <col min="8451" max="8451" width="5.28515625" style="249" customWidth="1"/>
    <col min="8452" max="8452" width="5" style="249" customWidth="1"/>
    <col min="8453" max="8453" width="8.140625" style="249" customWidth="1"/>
    <col min="8454" max="8703" width="9.140625" style="249"/>
    <col min="8704" max="8705" width="9.85546875" style="249" customWidth="1"/>
    <col min="8706" max="8706" width="50.140625" style="249" customWidth="1"/>
    <col min="8707" max="8707" width="5.28515625" style="249" customWidth="1"/>
    <col min="8708" max="8708" width="5" style="249" customWidth="1"/>
    <col min="8709" max="8709" width="8.140625" style="249" customWidth="1"/>
    <col min="8710" max="8959" width="9.140625" style="249"/>
    <col min="8960" max="8961" width="9.85546875" style="249" customWidth="1"/>
    <col min="8962" max="8962" width="50.140625" style="249" customWidth="1"/>
    <col min="8963" max="8963" width="5.28515625" style="249" customWidth="1"/>
    <col min="8964" max="8964" width="5" style="249" customWidth="1"/>
    <col min="8965" max="8965" width="8.140625" style="249" customWidth="1"/>
    <col min="8966" max="9215" width="9.140625" style="249"/>
    <col min="9216" max="9217" width="9.85546875" style="249" customWidth="1"/>
    <col min="9218" max="9218" width="50.140625" style="249" customWidth="1"/>
    <col min="9219" max="9219" width="5.28515625" style="249" customWidth="1"/>
    <col min="9220" max="9220" width="5" style="249" customWidth="1"/>
    <col min="9221" max="9221" width="8.140625" style="249" customWidth="1"/>
    <col min="9222" max="9471" width="9.140625" style="249"/>
    <col min="9472" max="9473" width="9.85546875" style="249" customWidth="1"/>
    <col min="9474" max="9474" width="50.140625" style="249" customWidth="1"/>
    <col min="9475" max="9475" width="5.28515625" style="249" customWidth="1"/>
    <col min="9476" max="9476" width="5" style="249" customWidth="1"/>
    <col min="9477" max="9477" width="8.140625" style="249" customWidth="1"/>
    <col min="9478" max="9727" width="9.140625" style="249"/>
    <col min="9728" max="9729" width="9.85546875" style="249" customWidth="1"/>
    <col min="9730" max="9730" width="50.140625" style="249" customWidth="1"/>
    <col min="9731" max="9731" width="5.28515625" style="249" customWidth="1"/>
    <col min="9732" max="9732" width="5" style="249" customWidth="1"/>
    <col min="9733" max="9733" width="8.140625" style="249" customWidth="1"/>
    <col min="9734" max="9983" width="9.140625" style="249"/>
    <col min="9984" max="9985" width="9.85546875" style="249" customWidth="1"/>
    <col min="9986" max="9986" width="50.140625" style="249" customWidth="1"/>
    <col min="9987" max="9987" width="5.28515625" style="249" customWidth="1"/>
    <col min="9988" max="9988" width="5" style="249" customWidth="1"/>
    <col min="9989" max="9989" width="8.140625" style="249" customWidth="1"/>
    <col min="9990" max="10239" width="9.140625" style="249"/>
    <col min="10240" max="10241" width="9.85546875" style="249" customWidth="1"/>
    <col min="10242" max="10242" width="50.140625" style="249" customWidth="1"/>
    <col min="10243" max="10243" width="5.28515625" style="249" customWidth="1"/>
    <col min="10244" max="10244" width="5" style="249" customWidth="1"/>
    <col min="10245" max="10245" width="8.140625" style="249" customWidth="1"/>
    <col min="10246" max="10495" width="9.140625" style="249"/>
    <col min="10496" max="10497" width="9.85546875" style="249" customWidth="1"/>
    <col min="10498" max="10498" width="50.140625" style="249" customWidth="1"/>
    <col min="10499" max="10499" width="5.28515625" style="249" customWidth="1"/>
    <col min="10500" max="10500" width="5" style="249" customWidth="1"/>
    <col min="10501" max="10501" width="8.140625" style="249" customWidth="1"/>
    <col min="10502" max="10751" width="9.140625" style="249"/>
    <col min="10752" max="10753" width="9.85546875" style="249" customWidth="1"/>
    <col min="10754" max="10754" width="50.140625" style="249" customWidth="1"/>
    <col min="10755" max="10755" width="5.28515625" style="249" customWidth="1"/>
    <col min="10756" max="10756" width="5" style="249" customWidth="1"/>
    <col min="10757" max="10757" width="8.140625" style="249" customWidth="1"/>
    <col min="10758" max="11007" width="9.140625" style="249"/>
    <col min="11008" max="11009" width="9.85546875" style="249" customWidth="1"/>
    <col min="11010" max="11010" width="50.140625" style="249" customWidth="1"/>
    <col min="11011" max="11011" width="5.28515625" style="249" customWidth="1"/>
    <col min="11012" max="11012" width="5" style="249" customWidth="1"/>
    <col min="11013" max="11013" width="8.140625" style="249" customWidth="1"/>
    <col min="11014" max="11263" width="9.140625" style="249"/>
    <col min="11264" max="11265" width="9.85546875" style="249" customWidth="1"/>
    <col min="11266" max="11266" width="50.140625" style="249" customWidth="1"/>
    <col min="11267" max="11267" width="5.28515625" style="249" customWidth="1"/>
    <col min="11268" max="11268" width="5" style="249" customWidth="1"/>
    <col min="11269" max="11269" width="8.140625" style="249" customWidth="1"/>
    <col min="11270" max="11519" width="9.140625" style="249"/>
    <col min="11520" max="11521" width="9.85546875" style="249" customWidth="1"/>
    <col min="11522" max="11522" width="50.140625" style="249" customWidth="1"/>
    <col min="11523" max="11523" width="5.28515625" style="249" customWidth="1"/>
    <col min="11524" max="11524" width="5" style="249" customWidth="1"/>
    <col min="11525" max="11525" width="8.140625" style="249" customWidth="1"/>
    <col min="11526" max="11775" width="9.140625" style="249"/>
    <col min="11776" max="11777" width="9.85546875" style="249" customWidth="1"/>
    <col min="11778" max="11778" width="50.140625" style="249" customWidth="1"/>
    <col min="11779" max="11779" width="5.28515625" style="249" customWidth="1"/>
    <col min="11780" max="11780" width="5" style="249" customWidth="1"/>
    <col min="11781" max="11781" width="8.140625" style="249" customWidth="1"/>
    <col min="11782" max="12031" width="9.140625" style="249"/>
    <col min="12032" max="12033" width="9.85546875" style="249" customWidth="1"/>
    <col min="12034" max="12034" width="50.140625" style="249" customWidth="1"/>
    <col min="12035" max="12035" width="5.28515625" style="249" customWidth="1"/>
    <col min="12036" max="12036" width="5" style="249" customWidth="1"/>
    <col min="12037" max="12037" width="8.140625" style="249" customWidth="1"/>
    <col min="12038" max="12287" width="9.140625" style="249"/>
    <col min="12288" max="12289" width="9.85546875" style="249" customWidth="1"/>
    <col min="12290" max="12290" width="50.140625" style="249" customWidth="1"/>
    <col min="12291" max="12291" width="5.28515625" style="249" customWidth="1"/>
    <col min="12292" max="12292" width="5" style="249" customWidth="1"/>
    <col min="12293" max="12293" width="8.140625" style="249" customWidth="1"/>
    <col min="12294" max="12543" width="9.140625" style="249"/>
    <col min="12544" max="12545" width="9.85546875" style="249" customWidth="1"/>
    <col min="12546" max="12546" width="50.140625" style="249" customWidth="1"/>
    <col min="12547" max="12547" width="5.28515625" style="249" customWidth="1"/>
    <col min="12548" max="12548" width="5" style="249" customWidth="1"/>
    <col min="12549" max="12549" width="8.140625" style="249" customWidth="1"/>
    <col min="12550" max="12799" width="9.140625" style="249"/>
    <col min="12800" max="12801" width="9.85546875" style="249" customWidth="1"/>
    <col min="12802" max="12802" width="50.140625" style="249" customWidth="1"/>
    <col min="12803" max="12803" width="5.28515625" style="249" customWidth="1"/>
    <col min="12804" max="12804" width="5" style="249" customWidth="1"/>
    <col min="12805" max="12805" width="8.140625" style="249" customWidth="1"/>
    <col min="12806" max="13055" width="9.140625" style="249"/>
    <col min="13056" max="13057" width="9.85546875" style="249" customWidth="1"/>
    <col min="13058" max="13058" width="50.140625" style="249" customWidth="1"/>
    <col min="13059" max="13059" width="5.28515625" style="249" customWidth="1"/>
    <col min="13060" max="13060" width="5" style="249" customWidth="1"/>
    <col min="13061" max="13061" width="8.140625" style="249" customWidth="1"/>
    <col min="13062" max="13311" width="9.140625" style="249"/>
    <col min="13312" max="13313" width="9.85546875" style="249" customWidth="1"/>
    <col min="13314" max="13314" width="50.140625" style="249" customWidth="1"/>
    <col min="13315" max="13315" width="5.28515625" style="249" customWidth="1"/>
    <col min="13316" max="13316" width="5" style="249" customWidth="1"/>
    <col min="13317" max="13317" width="8.140625" style="249" customWidth="1"/>
    <col min="13318" max="13567" width="9.140625" style="249"/>
    <col min="13568" max="13569" width="9.85546875" style="249" customWidth="1"/>
    <col min="13570" max="13570" width="50.140625" style="249" customWidth="1"/>
    <col min="13571" max="13571" width="5.28515625" style="249" customWidth="1"/>
    <col min="13572" max="13572" width="5" style="249" customWidth="1"/>
    <col min="13573" max="13573" width="8.140625" style="249" customWidth="1"/>
    <col min="13574" max="13823" width="9.140625" style="249"/>
    <col min="13824" max="13825" width="9.85546875" style="249" customWidth="1"/>
    <col min="13826" max="13826" width="50.140625" style="249" customWidth="1"/>
    <col min="13827" max="13827" width="5.28515625" style="249" customWidth="1"/>
    <col min="13828" max="13828" width="5" style="249" customWidth="1"/>
    <col min="13829" max="13829" width="8.140625" style="249" customWidth="1"/>
    <col min="13830" max="14079" width="9.140625" style="249"/>
    <col min="14080" max="14081" width="9.85546875" style="249" customWidth="1"/>
    <col min="14082" max="14082" width="50.140625" style="249" customWidth="1"/>
    <col min="14083" max="14083" width="5.28515625" style="249" customWidth="1"/>
    <col min="14084" max="14084" width="5" style="249" customWidth="1"/>
    <col min="14085" max="14085" width="8.140625" style="249" customWidth="1"/>
    <col min="14086" max="14335" width="9.140625" style="249"/>
    <col min="14336" max="14337" width="9.85546875" style="249" customWidth="1"/>
    <col min="14338" max="14338" width="50.140625" style="249" customWidth="1"/>
    <col min="14339" max="14339" width="5.28515625" style="249" customWidth="1"/>
    <col min="14340" max="14340" width="5" style="249" customWidth="1"/>
    <col min="14341" max="14341" width="8.140625" style="249" customWidth="1"/>
    <col min="14342" max="14591" width="9.140625" style="249"/>
    <col min="14592" max="14593" width="9.85546875" style="249" customWidth="1"/>
    <col min="14594" max="14594" width="50.140625" style="249" customWidth="1"/>
    <col min="14595" max="14595" width="5.28515625" style="249" customWidth="1"/>
    <col min="14596" max="14596" width="5" style="249" customWidth="1"/>
    <col min="14597" max="14597" width="8.140625" style="249" customWidth="1"/>
    <col min="14598" max="14847" width="9.140625" style="249"/>
    <col min="14848" max="14849" width="9.85546875" style="249" customWidth="1"/>
    <col min="14850" max="14850" width="50.140625" style="249" customWidth="1"/>
    <col min="14851" max="14851" width="5.28515625" style="249" customWidth="1"/>
    <col min="14852" max="14852" width="5" style="249" customWidth="1"/>
    <col min="14853" max="14853" width="8.140625" style="249" customWidth="1"/>
    <col min="14854" max="15103" width="9.140625" style="249"/>
    <col min="15104" max="15105" width="9.85546875" style="249" customWidth="1"/>
    <col min="15106" max="15106" width="50.140625" style="249" customWidth="1"/>
    <col min="15107" max="15107" width="5.28515625" style="249" customWidth="1"/>
    <col min="15108" max="15108" width="5" style="249" customWidth="1"/>
    <col min="15109" max="15109" width="8.140625" style="249" customWidth="1"/>
    <col min="15110" max="15359" width="9.140625" style="249"/>
    <col min="15360" max="15361" width="9.85546875" style="249" customWidth="1"/>
    <col min="15362" max="15362" width="50.140625" style="249" customWidth="1"/>
    <col min="15363" max="15363" width="5.28515625" style="249" customWidth="1"/>
    <col min="15364" max="15364" width="5" style="249" customWidth="1"/>
    <col min="15365" max="15365" width="8.140625" style="249" customWidth="1"/>
    <col min="15366" max="15615" width="9.140625" style="249"/>
    <col min="15616" max="15617" width="9.85546875" style="249" customWidth="1"/>
    <col min="15618" max="15618" width="50.140625" style="249" customWidth="1"/>
    <col min="15619" max="15619" width="5.28515625" style="249" customWidth="1"/>
    <col min="15620" max="15620" width="5" style="249" customWidth="1"/>
    <col min="15621" max="15621" width="8.140625" style="249" customWidth="1"/>
    <col min="15622" max="15871" width="9.140625" style="249"/>
    <col min="15872" max="15873" width="9.85546875" style="249" customWidth="1"/>
    <col min="15874" max="15874" width="50.140625" style="249" customWidth="1"/>
    <col min="15875" max="15875" width="5.28515625" style="249" customWidth="1"/>
    <col min="15876" max="15876" width="5" style="249" customWidth="1"/>
    <col min="15877" max="15877" width="8.140625" style="249" customWidth="1"/>
    <col min="15878" max="16127" width="9.140625" style="249"/>
    <col min="16128" max="16129" width="9.85546875" style="249" customWidth="1"/>
    <col min="16130" max="16130" width="50.140625" style="249" customWidth="1"/>
    <col min="16131" max="16131" width="5.28515625" style="249" customWidth="1"/>
    <col min="16132" max="16132" width="5" style="249" customWidth="1"/>
    <col min="16133" max="16133" width="8.140625" style="249" customWidth="1"/>
    <col min="16134" max="16384" width="9.140625" style="249"/>
  </cols>
  <sheetData>
    <row r="1" spans="1:6" x14ac:dyDescent="0.2">
      <c r="A1" s="244"/>
      <c r="B1" s="245" t="s">
        <v>120</v>
      </c>
      <c r="C1" s="246"/>
      <c r="D1" s="247"/>
      <c r="E1" s="315"/>
      <c r="F1" s="248"/>
    </row>
    <row r="2" spans="1:6" ht="12.75" thickBot="1" x14ac:dyDescent="0.25"/>
    <row r="3" spans="1:6" s="182" customFormat="1" ht="12.75" thickBot="1" x14ac:dyDescent="0.25">
      <c r="A3" s="225" t="s">
        <v>191</v>
      </c>
      <c r="B3" s="348" t="s">
        <v>300</v>
      </c>
      <c r="C3" s="179" t="s">
        <v>187</v>
      </c>
      <c r="D3" s="180" t="s">
        <v>188</v>
      </c>
      <c r="E3" s="96" t="s">
        <v>189</v>
      </c>
      <c r="F3" s="181" t="s">
        <v>190</v>
      </c>
    </row>
    <row r="4" spans="1:6" s="187" customFormat="1" x14ac:dyDescent="0.2">
      <c r="A4" s="226"/>
      <c r="B4" s="349"/>
      <c r="C4" s="185"/>
      <c r="D4" s="186"/>
      <c r="E4" s="100"/>
      <c r="F4" s="186"/>
    </row>
    <row r="5" spans="1:6" s="223" customFormat="1" ht="22.5" x14ac:dyDescent="0.2">
      <c r="A5" s="219"/>
      <c r="B5" s="220" t="s">
        <v>324</v>
      </c>
      <c r="C5" s="221"/>
      <c r="D5" s="222"/>
      <c r="E5" s="144"/>
      <c r="F5" s="222"/>
    </row>
    <row r="6" spans="1:6" s="223" customFormat="1" ht="249" customHeight="1" x14ac:dyDescent="0.2">
      <c r="A6" s="219"/>
      <c r="B6" s="224" t="s">
        <v>435</v>
      </c>
      <c r="C6" s="221"/>
      <c r="D6" s="222"/>
      <c r="E6" s="144"/>
      <c r="F6" s="222"/>
    </row>
    <row r="7" spans="1:6" s="223" customFormat="1" ht="11.25" x14ac:dyDescent="0.2">
      <c r="A7" s="219"/>
      <c r="B7" s="224"/>
      <c r="C7" s="221"/>
      <c r="D7" s="222"/>
      <c r="E7" s="144"/>
      <c r="F7" s="222"/>
    </row>
    <row r="8" spans="1:6" s="223" customFormat="1" ht="258.75" x14ac:dyDescent="0.2">
      <c r="A8" s="219"/>
      <c r="B8" s="224" t="s">
        <v>436</v>
      </c>
      <c r="C8" s="221"/>
      <c r="D8" s="222"/>
      <c r="E8" s="144"/>
      <c r="F8" s="222"/>
    </row>
    <row r="9" spans="1:6" s="223" customFormat="1" ht="22.5" x14ac:dyDescent="0.2">
      <c r="A9" s="219"/>
      <c r="B9" s="255" t="s">
        <v>310</v>
      </c>
      <c r="C9" s="221"/>
      <c r="D9" s="222"/>
      <c r="E9" s="144"/>
      <c r="F9" s="222"/>
    </row>
    <row r="10" spans="1:6" s="223" customFormat="1" ht="22.5" x14ac:dyDescent="0.2">
      <c r="A10" s="219"/>
      <c r="B10" s="256" t="s">
        <v>437</v>
      </c>
      <c r="C10" s="221"/>
      <c r="D10" s="222"/>
      <c r="E10" s="144"/>
      <c r="F10" s="222"/>
    </row>
    <row r="11" spans="1:6" s="187" customFormat="1" x14ac:dyDescent="0.2">
      <c r="A11" s="226"/>
      <c r="B11" s="349"/>
      <c r="C11" s="185"/>
      <c r="D11" s="186"/>
      <c r="E11" s="100"/>
      <c r="F11" s="186"/>
    </row>
    <row r="12" spans="1:6" ht="84" x14ac:dyDescent="0.2">
      <c r="A12" s="257" t="s">
        <v>122</v>
      </c>
      <c r="B12" s="258" t="s">
        <v>388</v>
      </c>
      <c r="C12" s="259" t="s">
        <v>0</v>
      </c>
      <c r="D12" s="260">
        <v>1</v>
      </c>
      <c r="E12" s="130">
        <v>0</v>
      </c>
      <c r="F12" s="254">
        <f>E12*D12</f>
        <v>0</v>
      </c>
    </row>
    <row r="13" spans="1:6" x14ac:dyDescent="0.2">
      <c r="A13" s="257"/>
      <c r="B13" s="262"/>
      <c r="C13" s="259"/>
      <c r="D13" s="260"/>
      <c r="E13" s="130"/>
    </row>
    <row r="14" spans="1:6" s="263" customFormat="1" ht="96" x14ac:dyDescent="0.2">
      <c r="A14" s="257" t="s">
        <v>134</v>
      </c>
      <c r="B14" s="258" t="s">
        <v>389</v>
      </c>
      <c r="C14" s="259" t="s">
        <v>0</v>
      </c>
      <c r="D14" s="260">
        <v>1</v>
      </c>
      <c r="E14" s="130">
        <v>0</v>
      </c>
      <c r="F14" s="254">
        <f>E14*D14</f>
        <v>0</v>
      </c>
    </row>
    <row r="15" spans="1:6" x14ac:dyDescent="0.2">
      <c r="B15" s="251" t="s">
        <v>85</v>
      </c>
    </row>
    <row r="16" spans="1:6" x14ac:dyDescent="0.2">
      <c r="B16" s="251" t="s">
        <v>461</v>
      </c>
    </row>
    <row r="17" spans="1:6" x14ac:dyDescent="0.2">
      <c r="B17" s="251" t="s">
        <v>462</v>
      </c>
    </row>
    <row r="18" spans="1:6" x14ac:dyDescent="0.2">
      <c r="B18" s="251" t="s">
        <v>463</v>
      </c>
    </row>
    <row r="19" spans="1:6" x14ac:dyDescent="0.2">
      <c r="B19" s="251" t="s">
        <v>464</v>
      </c>
    </row>
    <row r="21" spans="1:6" ht="168" x14ac:dyDescent="0.2">
      <c r="A21" s="250" t="s">
        <v>123</v>
      </c>
      <c r="B21" s="264" t="s">
        <v>405</v>
      </c>
      <c r="C21" s="259" t="s">
        <v>0</v>
      </c>
      <c r="D21" s="260">
        <v>1</v>
      </c>
      <c r="E21" s="153">
        <v>0</v>
      </c>
      <c r="F21" s="254">
        <f>E21*D21</f>
        <v>0</v>
      </c>
    </row>
    <row r="22" spans="1:6" ht="240" x14ac:dyDescent="0.2">
      <c r="B22" s="265" t="s">
        <v>439</v>
      </c>
    </row>
    <row r="24" spans="1:6" ht="157.5" customHeight="1" x14ac:dyDescent="0.2">
      <c r="A24" s="250" t="s">
        <v>124</v>
      </c>
      <c r="B24" s="264" t="s">
        <v>390</v>
      </c>
      <c r="C24" s="259" t="s">
        <v>0</v>
      </c>
      <c r="D24" s="260">
        <v>1</v>
      </c>
      <c r="E24" s="153">
        <v>0</v>
      </c>
      <c r="F24" s="254">
        <f>E24*D24</f>
        <v>0</v>
      </c>
    </row>
    <row r="25" spans="1:6" ht="84" x14ac:dyDescent="0.2">
      <c r="B25" s="265" t="s">
        <v>356</v>
      </c>
      <c r="C25" s="259"/>
      <c r="D25" s="260"/>
    </row>
    <row r="26" spans="1:6" x14ac:dyDescent="0.2">
      <c r="B26" s="266" t="s">
        <v>354</v>
      </c>
      <c r="C26" s="259"/>
      <c r="D26" s="260"/>
    </row>
    <row r="27" spans="1:6" x14ac:dyDescent="0.2">
      <c r="B27" s="266" t="s">
        <v>355</v>
      </c>
      <c r="C27" s="259"/>
      <c r="D27" s="260"/>
    </row>
    <row r="28" spans="1:6" ht="48" x14ac:dyDescent="0.2">
      <c r="B28" s="265" t="s">
        <v>391</v>
      </c>
      <c r="C28" s="249"/>
      <c r="D28" s="249"/>
      <c r="E28" s="316"/>
      <c r="F28" s="249"/>
    </row>
    <row r="29" spans="1:6" x14ac:dyDescent="0.2">
      <c r="B29" s="265"/>
      <c r="C29" s="259"/>
      <c r="D29" s="260"/>
    </row>
    <row r="30" spans="1:6" ht="96" x14ac:dyDescent="0.2">
      <c r="A30" s="250" t="s">
        <v>375</v>
      </c>
      <c r="B30" s="265" t="s">
        <v>392</v>
      </c>
      <c r="C30" s="259" t="s">
        <v>0</v>
      </c>
      <c r="D30" s="260">
        <v>2</v>
      </c>
      <c r="E30" s="153">
        <v>0</v>
      </c>
      <c r="F30" s="254">
        <f>E30*D30</f>
        <v>0</v>
      </c>
    </row>
    <row r="31" spans="1:6" x14ac:dyDescent="0.2">
      <c r="B31" s="265" t="s">
        <v>393</v>
      </c>
      <c r="C31" s="267"/>
      <c r="D31" s="267"/>
      <c r="E31" s="317"/>
      <c r="F31" s="267"/>
    </row>
    <row r="32" spans="1:6" x14ac:dyDescent="0.2">
      <c r="B32" s="265" t="s">
        <v>376</v>
      </c>
      <c r="C32" s="249"/>
      <c r="D32" s="249"/>
      <c r="E32" s="316"/>
      <c r="F32" s="249"/>
    </row>
    <row r="33" spans="1:6" x14ac:dyDescent="0.2">
      <c r="B33" s="265"/>
      <c r="C33" s="259"/>
      <c r="D33" s="260"/>
    </row>
    <row r="34" spans="1:6" ht="96" x14ac:dyDescent="0.2">
      <c r="A34" s="250" t="s">
        <v>377</v>
      </c>
      <c r="B34" s="265" t="s">
        <v>392</v>
      </c>
      <c r="C34" s="259" t="s">
        <v>0</v>
      </c>
      <c r="D34" s="260">
        <v>2</v>
      </c>
      <c r="E34" s="153">
        <v>0</v>
      </c>
      <c r="F34" s="254">
        <f>E34*D34</f>
        <v>0</v>
      </c>
    </row>
    <row r="35" spans="1:6" x14ac:dyDescent="0.2">
      <c r="B35" s="265" t="s">
        <v>393</v>
      </c>
      <c r="C35" s="267"/>
      <c r="D35" s="267"/>
      <c r="E35" s="317"/>
      <c r="F35" s="267"/>
    </row>
    <row r="36" spans="1:6" x14ac:dyDescent="0.2">
      <c r="B36" s="265" t="s">
        <v>378</v>
      </c>
      <c r="C36" s="249"/>
      <c r="D36" s="249"/>
      <c r="E36" s="316"/>
      <c r="F36" s="249"/>
    </row>
    <row r="38" spans="1:6" ht="96" x14ac:dyDescent="0.2">
      <c r="A38" s="250" t="s">
        <v>125</v>
      </c>
      <c r="B38" s="264" t="s">
        <v>406</v>
      </c>
      <c r="C38" s="259" t="s">
        <v>0</v>
      </c>
      <c r="D38" s="260">
        <v>2</v>
      </c>
      <c r="E38" s="153">
        <v>0</v>
      </c>
      <c r="F38" s="254">
        <f>E38*D38</f>
        <v>0</v>
      </c>
    </row>
    <row r="39" spans="1:6" ht="240" x14ac:dyDescent="0.2">
      <c r="B39" s="265" t="s">
        <v>357</v>
      </c>
      <c r="C39" s="259"/>
      <c r="D39" s="260"/>
    </row>
    <row r="40" spans="1:6" ht="84" x14ac:dyDescent="0.2">
      <c r="B40" s="265" t="s">
        <v>438</v>
      </c>
      <c r="C40" s="249"/>
      <c r="D40" s="249"/>
      <c r="E40" s="316"/>
      <c r="F40" s="249"/>
    </row>
    <row r="42" spans="1:6" ht="144.75" customHeight="1" x14ac:dyDescent="0.2">
      <c r="A42" s="250" t="s">
        <v>126</v>
      </c>
      <c r="B42" s="264" t="s">
        <v>394</v>
      </c>
      <c r="C42" s="259" t="s">
        <v>0</v>
      </c>
      <c r="D42" s="260">
        <v>2</v>
      </c>
      <c r="E42" s="153">
        <v>0</v>
      </c>
      <c r="F42" s="254">
        <f>E42*D42</f>
        <v>0</v>
      </c>
    </row>
    <row r="43" spans="1:6" x14ac:dyDescent="0.2">
      <c r="B43" s="268"/>
      <c r="C43" s="259"/>
      <c r="D43" s="260"/>
    </row>
    <row r="44" spans="1:6" ht="108" x14ac:dyDescent="0.2">
      <c r="A44" s="250" t="s">
        <v>346</v>
      </c>
      <c r="B44" s="265" t="s">
        <v>458</v>
      </c>
      <c r="C44" s="269" t="s">
        <v>16</v>
      </c>
      <c r="D44" s="270">
        <v>3</v>
      </c>
      <c r="E44" s="153">
        <v>0</v>
      </c>
      <c r="F44" s="254">
        <f>E44*D44</f>
        <v>0</v>
      </c>
    </row>
    <row r="45" spans="1:6" s="273" customFormat="1" x14ac:dyDescent="0.2">
      <c r="A45" s="271"/>
      <c r="B45" s="350"/>
      <c r="C45" s="269"/>
      <c r="D45" s="270"/>
      <c r="E45" s="318"/>
      <c r="F45" s="272"/>
    </row>
    <row r="46" spans="1:6" s="273" customFormat="1" ht="60" x14ac:dyDescent="0.2">
      <c r="A46" s="271">
        <v>1</v>
      </c>
      <c r="B46" s="351" t="s">
        <v>426</v>
      </c>
      <c r="C46" s="269" t="s">
        <v>16</v>
      </c>
      <c r="D46" s="270">
        <v>3</v>
      </c>
      <c r="E46" s="319">
        <v>0</v>
      </c>
      <c r="F46" s="274">
        <f>E46*D46</f>
        <v>0</v>
      </c>
    </row>
    <row r="47" spans="1:6" s="273" customFormat="1" x14ac:dyDescent="0.2">
      <c r="A47" s="271"/>
      <c r="B47" s="350"/>
      <c r="C47" s="269"/>
      <c r="D47" s="270"/>
      <c r="E47" s="319"/>
      <c r="F47" s="274"/>
    </row>
    <row r="48" spans="1:6" s="273" customFormat="1" ht="24" x14ac:dyDescent="0.2">
      <c r="A48" s="271">
        <v>2</v>
      </c>
      <c r="B48" s="275" t="s">
        <v>358</v>
      </c>
      <c r="C48" s="269" t="s">
        <v>135</v>
      </c>
      <c r="D48" s="270">
        <v>90</v>
      </c>
      <c r="E48" s="319">
        <v>0</v>
      </c>
      <c r="F48" s="274">
        <f>E48*D48</f>
        <v>0</v>
      </c>
    </row>
    <row r="49" spans="1:6" s="273" customFormat="1" x14ac:dyDescent="0.2">
      <c r="A49" s="271"/>
      <c r="B49" s="350"/>
      <c r="C49" s="269"/>
      <c r="D49" s="270"/>
      <c r="E49" s="319"/>
      <c r="F49" s="274"/>
    </row>
    <row r="50" spans="1:6" s="273" customFormat="1" x14ac:dyDescent="0.2">
      <c r="A50" s="271">
        <v>3</v>
      </c>
      <c r="B50" s="275" t="s">
        <v>522</v>
      </c>
      <c r="C50" s="269" t="s">
        <v>135</v>
      </c>
      <c r="D50" s="270">
        <v>135</v>
      </c>
      <c r="E50" s="319">
        <v>0</v>
      </c>
      <c r="F50" s="274">
        <f>E50*D50</f>
        <v>0</v>
      </c>
    </row>
    <row r="52" spans="1:6" ht="84" x14ac:dyDescent="0.2">
      <c r="B52" s="266" t="s">
        <v>359</v>
      </c>
    </row>
    <row r="53" spans="1:6" ht="60" x14ac:dyDescent="0.2">
      <c r="B53" s="265" t="s">
        <v>459</v>
      </c>
    </row>
    <row r="55" spans="1:6" ht="120" x14ac:dyDescent="0.2">
      <c r="A55" s="250" t="s">
        <v>347</v>
      </c>
      <c r="B55" s="265" t="s">
        <v>404</v>
      </c>
      <c r="C55" s="252" t="s">
        <v>0</v>
      </c>
      <c r="D55" s="253">
        <v>1</v>
      </c>
      <c r="E55" s="153">
        <v>0</v>
      </c>
      <c r="F55" s="254">
        <f>E55*D55</f>
        <v>0</v>
      </c>
    </row>
    <row r="56" spans="1:6" s="273" customFormat="1" x14ac:dyDescent="0.2">
      <c r="A56" s="276"/>
      <c r="B56" s="275"/>
      <c r="C56" s="269"/>
      <c r="D56" s="270"/>
      <c r="E56" s="318"/>
      <c r="F56" s="272"/>
    </row>
    <row r="57" spans="1:6" s="267" customFormat="1" ht="84" x14ac:dyDescent="0.2">
      <c r="A57" s="257" t="s">
        <v>127</v>
      </c>
      <c r="B57" s="258" t="s">
        <v>387</v>
      </c>
      <c r="C57" s="259"/>
      <c r="D57" s="260"/>
      <c r="E57" s="130"/>
      <c r="F57" s="261"/>
    </row>
    <row r="58" spans="1:6" s="273" customFormat="1" x14ac:dyDescent="0.2">
      <c r="A58" s="276"/>
      <c r="B58" s="275"/>
      <c r="C58" s="269"/>
      <c r="D58" s="270"/>
      <c r="E58" s="318"/>
      <c r="F58" s="272"/>
    </row>
    <row r="59" spans="1:6" s="278" customFormat="1" ht="25.5" customHeight="1" x14ac:dyDescent="0.2">
      <c r="A59" s="257" t="s">
        <v>139</v>
      </c>
      <c r="B59" s="258" t="s">
        <v>407</v>
      </c>
      <c r="C59" s="259" t="s">
        <v>16</v>
      </c>
      <c r="D59" s="260">
        <v>36</v>
      </c>
      <c r="E59" s="320">
        <v>0</v>
      </c>
      <c r="F59" s="277">
        <f>E59*D59</f>
        <v>0</v>
      </c>
    </row>
    <row r="60" spans="1:6" s="273" customFormat="1" x14ac:dyDescent="0.2">
      <c r="A60" s="276"/>
      <c r="B60" s="275"/>
      <c r="C60" s="269"/>
      <c r="D60" s="270"/>
      <c r="E60" s="318"/>
      <c r="F60" s="272"/>
    </row>
    <row r="61" spans="1:6" s="278" customFormat="1" ht="24" x14ac:dyDescent="0.2">
      <c r="A61" s="257" t="s">
        <v>348</v>
      </c>
      <c r="B61" s="262" t="s">
        <v>408</v>
      </c>
      <c r="C61" s="259" t="s">
        <v>16</v>
      </c>
      <c r="D61" s="260">
        <v>10</v>
      </c>
      <c r="E61" s="320">
        <v>0</v>
      </c>
      <c r="F61" s="277">
        <f>E61*D61</f>
        <v>0</v>
      </c>
    </row>
    <row r="62" spans="1:6" s="283" customFormat="1" x14ac:dyDescent="0.2">
      <c r="A62" s="279"/>
      <c r="B62" s="262"/>
      <c r="C62" s="280"/>
      <c r="D62" s="281"/>
      <c r="E62" s="131"/>
      <c r="F62" s="282"/>
    </row>
    <row r="63" spans="1:6" s="267" customFormat="1" ht="26.25" customHeight="1" x14ac:dyDescent="0.2">
      <c r="A63" s="257" t="s">
        <v>128</v>
      </c>
      <c r="B63" s="262" t="s">
        <v>523</v>
      </c>
      <c r="C63" s="259" t="s">
        <v>16</v>
      </c>
      <c r="D63" s="260">
        <v>43</v>
      </c>
      <c r="E63" s="130">
        <v>0</v>
      </c>
      <c r="F63" s="261">
        <f>E63*D63</f>
        <v>0</v>
      </c>
    </row>
    <row r="64" spans="1:6" s="283" customFormat="1" x14ac:dyDescent="0.2">
      <c r="A64" s="284"/>
      <c r="B64" s="262"/>
      <c r="C64" s="285"/>
      <c r="D64" s="286"/>
      <c r="E64" s="131"/>
      <c r="F64" s="282"/>
    </row>
    <row r="65" spans="1:7" s="267" customFormat="1" ht="24" x14ac:dyDescent="0.2">
      <c r="A65" s="257" t="s">
        <v>349</v>
      </c>
      <c r="B65" s="262" t="s">
        <v>427</v>
      </c>
      <c r="C65" s="259" t="s">
        <v>16</v>
      </c>
      <c r="D65" s="260">
        <v>4</v>
      </c>
      <c r="E65" s="130">
        <v>0</v>
      </c>
      <c r="F65" s="261">
        <f>E65*D65</f>
        <v>0</v>
      </c>
    </row>
    <row r="66" spans="1:7" s="283" customFormat="1" x14ac:dyDescent="0.2">
      <c r="A66" s="279"/>
      <c r="B66" s="262"/>
      <c r="C66" s="280"/>
      <c r="D66" s="281"/>
      <c r="E66" s="131"/>
      <c r="F66" s="282"/>
    </row>
    <row r="67" spans="1:7" s="267" customFormat="1" ht="24" x14ac:dyDescent="0.2">
      <c r="A67" s="257" t="s">
        <v>129</v>
      </c>
      <c r="B67" s="262" t="s">
        <v>428</v>
      </c>
      <c r="C67" s="259" t="s">
        <v>16</v>
      </c>
      <c r="D67" s="260">
        <v>2</v>
      </c>
      <c r="E67" s="130">
        <v>0</v>
      </c>
      <c r="F67" s="261">
        <f>E67*D67</f>
        <v>0</v>
      </c>
    </row>
    <row r="68" spans="1:7" s="283" customFormat="1" x14ac:dyDescent="0.2">
      <c r="A68" s="279"/>
      <c r="B68" s="262"/>
      <c r="C68" s="280"/>
      <c r="D68" s="281"/>
      <c r="E68" s="131"/>
      <c r="F68" s="282"/>
    </row>
    <row r="69" spans="1:7" s="267" customFormat="1" ht="36" x14ac:dyDescent="0.2">
      <c r="A69" s="257" t="s">
        <v>138</v>
      </c>
      <c r="B69" s="262" t="s">
        <v>372</v>
      </c>
      <c r="C69" s="259" t="s">
        <v>16</v>
      </c>
      <c r="D69" s="260">
        <v>7</v>
      </c>
      <c r="E69" s="130">
        <v>0</v>
      </c>
      <c r="F69" s="261">
        <f>E69*D69</f>
        <v>0</v>
      </c>
    </row>
    <row r="70" spans="1:7" s="267" customFormat="1" x14ac:dyDescent="0.2">
      <c r="A70" s="287"/>
      <c r="B70" s="288"/>
      <c r="C70" s="289"/>
      <c r="D70" s="290"/>
      <c r="E70" s="321"/>
      <c r="F70" s="261"/>
      <c r="G70" s="291"/>
    </row>
    <row r="71" spans="1:7" s="267" customFormat="1" ht="24" x14ac:dyDescent="0.2">
      <c r="A71" s="257" t="s">
        <v>136</v>
      </c>
      <c r="B71" s="262" t="s">
        <v>373</v>
      </c>
      <c r="C71" s="259" t="s">
        <v>16</v>
      </c>
      <c r="D71" s="260">
        <v>190</v>
      </c>
      <c r="E71" s="130">
        <v>0</v>
      </c>
      <c r="F71" s="261">
        <f>E71*D71</f>
        <v>0</v>
      </c>
    </row>
    <row r="72" spans="1:7" s="267" customFormat="1" x14ac:dyDescent="0.2">
      <c r="A72" s="287"/>
      <c r="B72" s="288"/>
      <c r="C72" s="289"/>
      <c r="D72" s="290"/>
      <c r="E72" s="321"/>
      <c r="F72" s="261"/>
      <c r="G72" s="291"/>
    </row>
    <row r="73" spans="1:7" s="267" customFormat="1" ht="24" x14ac:dyDescent="0.2">
      <c r="A73" s="257" t="s">
        <v>136</v>
      </c>
      <c r="B73" s="262" t="s">
        <v>374</v>
      </c>
      <c r="C73" s="259" t="s">
        <v>16</v>
      </c>
      <c r="D73" s="260">
        <v>90</v>
      </c>
      <c r="E73" s="130">
        <v>0</v>
      </c>
      <c r="F73" s="261">
        <f>E73*D73</f>
        <v>0</v>
      </c>
    </row>
    <row r="74" spans="1:7" s="267" customFormat="1" x14ac:dyDescent="0.2">
      <c r="A74" s="287"/>
      <c r="B74" s="288"/>
      <c r="C74" s="289"/>
      <c r="D74" s="290"/>
      <c r="E74" s="321"/>
      <c r="F74" s="261"/>
      <c r="G74" s="291"/>
    </row>
    <row r="75" spans="1:7" s="267" customFormat="1" ht="25.5" customHeight="1" x14ac:dyDescent="0.2">
      <c r="A75" s="257" t="s">
        <v>150</v>
      </c>
      <c r="B75" s="262" t="s">
        <v>429</v>
      </c>
      <c r="C75" s="259" t="s">
        <v>16</v>
      </c>
      <c r="D75" s="260">
        <v>14</v>
      </c>
      <c r="E75" s="130">
        <v>0</v>
      </c>
      <c r="F75" s="261">
        <f>E75*D75</f>
        <v>0</v>
      </c>
    </row>
    <row r="76" spans="1:7" s="273" customFormat="1" x14ac:dyDescent="0.2">
      <c r="A76" s="276"/>
      <c r="B76" s="275"/>
      <c r="C76" s="269"/>
      <c r="D76" s="270"/>
      <c r="E76" s="318"/>
      <c r="F76" s="272"/>
    </row>
    <row r="77" spans="1:7" s="267" customFormat="1" ht="72" x14ac:dyDescent="0.2">
      <c r="A77" s="257" t="s">
        <v>142</v>
      </c>
      <c r="B77" s="258" t="s">
        <v>395</v>
      </c>
      <c r="C77" s="259"/>
      <c r="D77" s="260"/>
      <c r="E77" s="130"/>
      <c r="F77" s="261"/>
    </row>
    <row r="78" spans="1:7" s="297" customFormat="1" x14ac:dyDescent="0.2">
      <c r="A78" s="292"/>
      <c r="B78" s="293"/>
      <c r="C78" s="294"/>
      <c r="D78" s="295"/>
      <c r="E78" s="132"/>
      <c r="F78" s="296"/>
    </row>
    <row r="79" spans="1:7" s="297" customFormat="1" ht="36" x14ac:dyDescent="0.2">
      <c r="A79" s="292" t="s">
        <v>144</v>
      </c>
      <c r="B79" s="293" t="s">
        <v>360</v>
      </c>
      <c r="C79" s="259" t="s">
        <v>16</v>
      </c>
      <c r="D79" s="260">
        <v>2</v>
      </c>
      <c r="E79" s="130">
        <v>0</v>
      </c>
      <c r="F79" s="261">
        <f>E79*D79</f>
        <v>0</v>
      </c>
    </row>
    <row r="80" spans="1:7" s="297" customFormat="1" x14ac:dyDescent="0.2">
      <c r="A80" s="292"/>
      <c r="B80" s="293"/>
      <c r="C80" s="294"/>
      <c r="D80" s="295"/>
      <c r="E80" s="132"/>
      <c r="F80" s="296"/>
    </row>
    <row r="81" spans="1:6" s="297" customFormat="1" ht="36.75" customHeight="1" x14ac:dyDescent="0.2">
      <c r="A81" s="292" t="s">
        <v>145</v>
      </c>
      <c r="B81" s="298" t="s">
        <v>409</v>
      </c>
      <c r="C81" s="259" t="s">
        <v>16</v>
      </c>
      <c r="D81" s="260">
        <v>6</v>
      </c>
      <c r="E81" s="130">
        <v>0</v>
      </c>
      <c r="F81" s="261">
        <f>E81*D81</f>
        <v>0</v>
      </c>
    </row>
    <row r="82" spans="1:6" s="302" customFormat="1" x14ac:dyDescent="0.2">
      <c r="A82" s="279"/>
      <c r="B82" s="293"/>
      <c r="C82" s="299"/>
      <c r="D82" s="300"/>
      <c r="E82" s="133"/>
      <c r="F82" s="301"/>
    </row>
    <row r="83" spans="1:6" s="297" customFormat="1" ht="144" x14ac:dyDescent="0.2">
      <c r="A83" s="292" t="s">
        <v>143</v>
      </c>
      <c r="B83" s="298" t="s">
        <v>430</v>
      </c>
      <c r="C83" s="294"/>
      <c r="D83" s="295"/>
      <c r="E83" s="132"/>
      <c r="F83" s="296"/>
    </row>
    <row r="84" spans="1:6" s="267" customFormat="1" x14ac:dyDescent="0.2">
      <c r="A84" s="292"/>
      <c r="B84" s="262"/>
      <c r="C84" s="289"/>
      <c r="D84" s="290"/>
      <c r="E84" s="130"/>
      <c r="F84" s="261"/>
    </row>
    <row r="85" spans="1:6" s="267" customFormat="1" x14ac:dyDescent="0.2">
      <c r="A85" s="292" t="s">
        <v>146</v>
      </c>
      <c r="B85" s="262" t="s">
        <v>361</v>
      </c>
      <c r="C85" s="259" t="s">
        <v>16</v>
      </c>
      <c r="D85" s="260">
        <v>6</v>
      </c>
      <c r="E85" s="130">
        <v>0</v>
      </c>
      <c r="F85" s="261">
        <f>E85*D85</f>
        <v>0</v>
      </c>
    </row>
    <row r="86" spans="1:6" s="267" customFormat="1" x14ac:dyDescent="0.2">
      <c r="A86" s="292"/>
      <c r="B86" s="262"/>
      <c r="C86" s="289"/>
      <c r="D86" s="290"/>
      <c r="E86" s="130"/>
      <c r="F86" s="261"/>
    </row>
    <row r="87" spans="1:6" s="267" customFormat="1" ht="12.75" customHeight="1" x14ac:dyDescent="0.2">
      <c r="A87" s="292" t="s">
        <v>350</v>
      </c>
      <c r="B87" s="262" t="s">
        <v>362</v>
      </c>
      <c r="C87" s="259" t="s">
        <v>16</v>
      </c>
      <c r="D87" s="260">
        <v>4</v>
      </c>
      <c r="E87" s="130">
        <v>0</v>
      </c>
      <c r="F87" s="261">
        <f>E87*D87</f>
        <v>0</v>
      </c>
    </row>
    <row r="88" spans="1:6" s="302" customFormat="1" x14ac:dyDescent="0.2">
      <c r="A88" s="279"/>
      <c r="B88" s="293"/>
      <c r="C88" s="299"/>
      <c r="D88" s="300"/>
      <c r="E88" s="133"/>
      <c r="F88" s="301"/>
    </row>
    <row r="89" spans="1:6" s="297" customFormat="1" ht="108" x14ac:dyDescent="0.2">
      <c r="A89" s="292" t="s">
        <v>147</v>
      </c>
      <c r="B89" s="298" t="s">
        <v>396</v>
      </c>
      <c r="C89" s="294"/>
      <c r="D89" s="295"/>
      <c r="E89" s="132"/>
      <c r="F89" s="296"/>
    </row>
    <row r="90" spans="1:6" s="267" customFormat="1" x14ac:dyDescent="0.2">
      <c r="A90" s="292"/>
      <c r="B90" s="262"/>
      <c r="C90" s="289"/>
      <c r="D90" s="290"/>
      <c r="E90" s="130"/>
      <c r="F90" s="261"/>
    </row>
    <row r="91" spans="1:6" s="267" customFormat="1" x14ac:dyDescent="0.2">
      <c r="A91" s="292" t="s">
        <v>148</v>
      </c>
      <c r="B91" s="262" t="s">
        <v>363</v>
      </c>
      <c r="C91" s="259" t="s">
        <v>16</v>
      </c>
      <c r="D91" s="260">
        <v>6</v>
      </c>
      <c r="E91" s="130">
        <v>0</v>
      </c>
      <c r="F91" s="261">
        <f>E91*D91</f>
        <v>0</v>
      </c>
    </row>
    <row r="92" spans="1:6" s="267" customFormat="1" x14ac:dyDescent="0.2">
      <c r="A92" s="292"/>
      <c r="B92" s="262"/>
      <c r="C92" s="289"/>
      <c r="D92" s="290"/>
      <c r="E92" s="130"/>
      <c r="F92" s="261"/>
    </row>
    <row r="93" spans="1:6" s="267" customFormat="1" ht="12.75" customHeight="1" x14ac:dyDescent="0.2">
      <c r="A93" s="292" t="s">
        <v>149</v>
      </c>
      <c r="B93" s="262" t="s">
        <v>431</v>
      </c>
      <c r="C93" s="259" t="s">
        <v>16</v>
      </c>
      <c r="D93" s="260">
        <v>4</v>
      </c>
      <c r="E93" s="130">
        <v>0</v>
      </c>
      <c r="F93" s="261">
        <f>E93*D93</f>
        <v>0</v>
      </c>
    </row>
    <row r="94" spans="1:6" s="267" customFormat="1" x14ac:dyDescent="0.2">
      <c r="A94" s="292"/>
      <c r="B94" s="262"/>
      <c r="C94" s="289"/>
      <c r="D94" s="290"/>
      <c r="E94" s="130"/>
      <c r="F94" s="261"/>
    </row>
    <row r="95" spans="1:6" s="267" customFormat="1" ht="72" customHeight="1" x14ac:dyDescent="0.2">
      <c r="A95" s="257" t="s">
        <v>131</v>
      </c>
      <c r="B95" s="258" t="s">
        <v>371</v>
      </c>
      <c r="C95" s="259"/>
      <c r="D95" s="260"/>
      <c r="E95" s="130"/>
      <c r="F95" s="261"/>
    </row>
    <row r="96" spans="1:6" s="267" customFormat="1" x14ac:dyDescent="0.2">
      <c r="A96" s="257"/>
      <c r="B96" s="262"/>
      <c r="C96" s="259"/>
      <c r="D96" s="260"/>
      <c r="E96" s="130"/>
      <c r="F96" s="261"/>
    </row>
    <row r="97" spans="1:255" s="267" customFormat="1" ht="24" x14ac:dyDescent="0.2">
      <c r="A97" s="257" t="s">
        <v>130</v>
      </c>
      <c r="B97" s="262" t="s">
        <v>364</v>
      </c>
      <c r="C97" s="259" t="s">
        <v>16</v>
      </c>
      <c r="D97" s="260">
        <v>23</v>
      </c>
      <c r="E97" s="322">
        <v>0</v>
      </c>
      <c r="F97" s="303">
        <f>E97*D97</f>
        <v>0</v>
      </c>
      <c r="G97" s="259"/>
      <c r="H97" s="304"/>
      <c r="I97" s="305"/>
      <c r="J97" s="306"/>
      <c r="K97" s="259"/>
      <c r="L97" s="304"/>
      <c r="M97" s="305"/>
      <c r="N97" s="306"/>
      <c r="O97" s="259"/>
      <c r="P97" s="304"/>
      <c r="Q97" s="305"/>
      <c r="R97" s="306"/>
      <c r="S97" s="259"/>
      <c r="T97" s="304"/>
      <c r="U97" s="305"/>
      <c r="V97" s="306"/>
      <c r="W97" s="259"/>
      <c r="X97" s="304"/>
      <c r="Y97" s="305"/>
      <c r="Z97" s="306"/>
      <c r="AA97" s="259"/>
      <c r="AB97" s="304"/>
      <c r="AC97" s="305"/>
      <c r="AD97" s="306"/>
      <c r="AE97" s="259"/>
      <c r="AF97" s="304"/>
      <c r="AG97" s="305"/>
      <c r="AH97" s="306"/>
      <c r="AI97" s="259"/>
      <c r="AJ97" s="304"/>
      <c r="AK97" s="305"/>
      <c r="AL97" s="306"/>
      <c r="AM97" s="259"/>
      <c r="AN97" s="304"/>
      <c r="AO97" s="305"/>
      <c r="AP97" s="306"/>
      <c r="AQ97" s="259"/>
      <c r="AR97" s="304"/>
      <c r="AS97" s="305"/>
      <c r="AT97" s="306"/>
      <c r="AU97" s="259"/>
      <c r="AV97" s="304"/>
      <c r="AW97" s="305"/>
      <c r="AX97" s="306"/>
      <c r="AY97" s="259"/>
      <c r="AZ97" s="304"/>
      <c r="BA97" s="305"/>
      <c r="BB97" s="306"/>
      <c r="BC97" s="259"/>
      <c r="BD97" s="304"/>
      <c r="BE97" s="305"/>
      <c r="BF97" s="306"/>
      <c r="BG97" s="259"/>
      <c r="BH97" s="304"/>
      <c r="BI97" s="305"/>
      <c r="BJ97" s="306"/>
      <c r="BK97" s="259"/>
      <c r="BL97" s="304"/>
      <c r="BM97" s="305"/>
      <c r="BN97" s="306"/>
      <c r="BO97" s="259"/>
      <c r="BP97" s="304"/>
      <c r="BQ97" s="305"/>
      <c r="BR97" s="306"/>
      <c r="BS97" s="259"/>
      <c r="BT97" s="304"/>
      <c r="BU97" s="305"/>
      <c r="BV97" s="306"/>
      <c r="BW97" s="259"/>
      <c r="BX97" s="304"/>
      <c r="BY97" s="305"/>
      <c r="BZ97" s="306"/>
      <c r="CA97" s="259"/>
      <c r="CB97" s="304"/>
      <c r="CC97" s="305"/>
      <c r="CD97" s="306"/>
      <c r="CE97" s="259"/>
      <c r="CF97" s="304"/>
      <c r="CG97" s="305"/>
      <c r="CH97" s="306"/>
      <c r="CI97" s="259"/>
      <c r="CJ97" s="304"/>
      <c r="CK97" s="305"/>
      <c r="CL97" s="306"/>
      <c r="CM97" s="259"/>
      <c r="CN97" s="304"/>
      <c r="CO97" s="305"/>
      <c r="CP97" s="306"/>
      <c r="CQ97" s="259"/>
      <c r="CR97" s="304"/>
      <c r="CS97" s="305"/>
      <c r="CT97" s="306"/>
      <c r="CU97" s="259"/>
      <c r="CV97" s="304"/>
      <c r="CW97" s="305"/>
      <c r="CX97" s="306"/>
      <c r="CY97" s="259"/>
      <c r="CZ97" s="304"/>
      <c r="DA97" s="305"/>
      <c r="DB97" s="306"/>
      <c r="DC97" s="259"/>
      <c r="DD97" s="304"/>
      <c r="DE97" s="305"/>
      <c r="DF97" s="306"/>
      <c r="DG97" s="259"/>
      <c r="DH97" s="304"/>
      <c r="DI97" s="305"/>
      <c r="DJ97" s="306"/>
      <c r="DK97" s="259"/>
      <c r="DL97" s="304"/>
      <c r="DM97" s="305"/>
      <c r="DN97" s="306"/>
      <c r="DO97" s="259"/>
      <c r="DP97" s="304"/>
      <c r="DQ97" s="305"/>
      <c r="DR97" s="306"/>
      <c r="DS97" s="259"/>
      <c r="DT97" s="304"/>
      <c r="DU97" s="305"/>
      <c r="DV97" s="306"/>
      <c r="DW97" s="259"/>
      <c r="DX97" s="304"/>
      <c r="DY97" s="305"/>
      <c r="DZ97" s="306"/>
      <c r="EA97" s="259"/>
      <c r="EB97" s="304"/>
      <c r="EC97" s="305"/>
      <c r="ED97" s="306"/>
      <c r="EE97" s="259"/>
      <c r="EF97" s="304"/>
      <c r="EG97" s="305"/>
      <c r="EH97" s="306"/>
      <c r="EI97" s="259"/>
      <c r="EJ97" s="304"/>
      <c r="EK97" s="305"/>
      <c r="EL97" s="306"/>
      <c r="EM97" s="259"/>
      <c r="EN97" s="304"/>
      <c r="EO97" s="305"/>
      <c r="EP97" s="306"/>
      <c r="EQ97" s="259"/>
      <c r="ER97" s="304"/>
      <c r="ES97" s="305"/>
      <c r="ET97" s="306"/>
      <c r="EU97" s="259"/>
      <c r="EV97" s="304"/>
      <c r="EW97" s="305"/>
      <c r="EX97" s="306"/>
      <c r="EY97" s="259"/>
      <c r="EZ97" s="304"/>
      <c r="FA97" s="305"/>
      <c r="FB97" s="306"/>
      <c r="FC97" s="259"/>
      <c r="FD97" s="304"/>
      <c r="FE97" s="305"/>
      <c r="FF97" s="306"/>
      <c r="FG97" s="259"/>
      <c r="FH97" s="304"/>
      <c r="FI97" s="305"/>
      <c r="FJ97" s="306"/>
      <c r="FK97" s="259"/>
      <c r="FL97" s="304"/>
      <c r="FM97" s="305"/>
      <c r="FN97" s="306"/>
      <c r="FO97" s="259"/>
      <c r="FP97" s="304"/>
      <c r="FQ97" s="305"/>
      <c r="FR97" s="306"/>
      <c r="FS97" s="259"/>
      <c r="FT97" s="304"/>
      <c r="FU97" s="305"/>
      <c r="FV97" s="306"/>
      <c r="FW97" s="259"/>
      <c r="FX97" s="304"/>
      <c r="FY97" s="305"/>
      <c r="FZ97" s="306"/>
      <c r="GA97" s="259"/>
      <c r="GB97" s="304"/>
      <c r="GC97" s="305"/>
      <c r="GD97" s="306"/>
      <c r="GE97" s="259"/>
      <c r="GF97" s="304"/>
      <c r="GG97" s="305"/>
      <c r="GH97" s="306"/>
      <c r="GI97" s="259"/>
      <c r="GJ97" s="304"/>
      <c r="GK97" s="305"/>
      <c r="GL97" s="306"/>
      <c r="GM97" s="259"/>
      <c r="GN97" s="304"/>
      <c r="GO97" s="305"/>
      <c r="GP97" s="306"/>
      <c r="GQ97" s="259"/>
      <c r="GR97" s="304"/>
      <c r="GS97" s="305"/>
      <c r="GT97" s="306"/>
      <c r="GU97" s="259"/>
      <c r="GV97" s="304"/>
      <c r="GW97" s="305"/>
      <c r="GX97" s="306"/>
      <c r="GY97" s="259"/>
      <c r="GZ97" s="304"/>
      <c r="HA97" s="305"/>
      <c r="HB97" s="306"/>
      <c r="HC97" s="259"/>
      <c r="HD97" s="304"/>
      <c r="HE97" s="305"/>
      <c r="HF97" s="306"/>
      <c r="HG97" s="259"/>
      <c r="HH97" s="304"/>
      <c r="HI97" s="305"/>
      <c r="HJ97" s="306"/>
      <c r="HK97" s="259"/>
      <c r="HL97" s="304"/>
      <c r="HM97" s="305"/>
      <c r="HN97" s="306"/>
      <c r="HO97" s="259"/>
      <c r="HP97" s="304"/>
      <c r="HQ97" s="305"/>
      <c r="HR97" s="306"/>
      <c r="HS97" s="259"/>
      <c r="HT97" s="304"/>
      <c r="HU97" s="305"/>
      <c r="HV97" s="306"/>
      <c r="HW97" s="259"/>
      <c r="HX97" s="304"/>
      <c r="HY97" s="305"/>
      <c r="HZ97" s="306"/>
      <c r="IA97" s="259"/>
      <c r="IB97" s="304"/>
      <c r="IC97" s="305"/>
      <c r="ID97" s="306"/>
      <c r="IE97" s="259"/>
      <c r="IF97" s="304"/>
      <c r="IG97" s="305"/>
      <c r="IH97" s="306"/>
      <c r="II97" s="259"/>
      <c r="IJ97" s="304"/>
      <c r="IK97" s="305"/>
      <c r="IL97" s="306"/>
      <c r="IM97" s="259"/>
      <c r="IN97" s="304"/>
      <c r="IO97" s="305"/>
      <c r="IP97" s="306"/>
      <c r="IQ97" s="259"/>
      <c r="IR97" s="304"/>
      <c r="IS97" s="305"/>
      <c r="IT97" s="306"/>
      <c r="IU97" s="259"/>
    </row>
    <row r="99" spans="1:255" s="267" customFormat="1" ht="132" x14ac:dyDescent="0.2">
      <c r="A99" s="257" t="s">
        <v>137</v>
      </c>
      <c r="B99" s="258" t="s">
        <v>401</v>
      </c>
      <c r="C99" s="259"/>
      <c r="D99" s="260"/>
      <c r="E99" s="130"/>
      <c r="F99" s="261"/>
    </row>
    <row r="100" spans="1:255" s="267" customFormat="1" x14ac:dyDescent="0.2">
      <c r="A100" s="292"/>
      <c r="B100" s="262"/>
      <c r="C100" s="289"/>
      <c r="D100" s="281"/>
      <c r="E100" s="130"/>
      <c r="F100" s="261"/>
    </row>
    <row r="101" spans="1:255" s="267" customFormat="1" ht="24" x14ac:dyDescent="0.2">
      <c r="A101" s="257" t="s">
        <v>140</v>
      </c>
      <c r="B101" s="258" t="s">
        <v>399</v>
      </c>
      <c r="C101" s="259" t="s">
        <v>16</v>
      </c>
      <c r="D101" s="260">
        <v>8</v>
      </c>
      <c r="E101" s="130">
        <v>0</v>
      </c>
      <c r="F101" s="261">
        <f>E101*D101</f>
        <v>0</v>
      </c>
    </row>
    <row r="102" spans="1:255" s="267" customFormat="1" x14ac:dyDescent="0.2">
      <c r="A102" s="292"/>
      <c r="B102" s="262"/>
      <c r="C102" s="289"/>
      <c r="D102" s="290"/>
      <c r="E102" s="130"/>
      <c r="F102" s="261"/>
    </row>
    <row r="103" spans="1:255" s="267" customFormat="1" ht="24" x14ac:dyDescent="0.2">
      <c r="A103" s="257" t="s">
        <v>141</v>
      </c>
      <c r="B103" s="258" t="s">
        <v>400</v>
      </c>
      <c r="C103" s="259" t="s">
        <v>16</v>
      </c>
      <c r="D103" s="260">
        <v>2</v>
      </c>
      <c r="E103" s="130">
        <v>0</v>
      </c>
      <c r="F103" s="261">
        <f>E103*D103</f>
        <v>0</v>
      </c>
    </row>
    <row r="105" spans="1:255" ht="84" x14ac:dyDescent="0.2">
      <c r="A105" s="250" t="s">
        <v>151</v>
      </c>
      <c r="B105" s="265" t="s">
        <v>402</v>
      </c>
      <c r="C105" s="259" t="s">
        <v>16</v>
      </c>
      <c r="D105" s="260">
        <v>8</v>
      </c>
      <c r="E105" s="130">
        <v>0</v>
      </c>
      <c r="F105" s="261">
        <f>E105*D105</f>
        <v>0</v>
      </c>
    </row>
    <row r="106" spans="1:255" ht="11.25" customHeight="1" x14ac:dyDescent="0.2">
      <c r="B106" s="265"/>
      <c r="C106" s="259"/>
      <c r="D106" s="260"/>
      <c r="E106" s="130"/>
      <c r="F106" s="261"/>
    </row>
    <row r="107" spans="1:255" x14ac:dyDescent="0.2">
      <c r="A107" s="250" t="s">
        <v>151</v>
      </c>
      <c r="B107" s="266" t="s">
        <v>440</v>
      </c>
      <c r="C107" s="259" t="s">
        <v>16</v>
      </c>
      <c r="D107" s="260">
        <v>14</v>
      </c>
      <c r="E107" s="130">
        <v>0</v>
      </c>
      <c r="F107" s="261">
        <f>E107*D107</f>
        <v>0</v>
      </c>
    </row>
    <row r="109" spans="1:255" ht="96.75" customHeight="1" x14ac:dyDescent="0.2">
      <c r="A109" s="250" t="s">
        <v>152</v>
      </c>
      <c r="B109" s="265" t="s">
        <v>403</v>
      </c>
      <c r="C109" s="259" t="s">
        <v>16</v>
      </c>
      <c r="D109" s="260">
        <v>20</v>
      </c>
      <c r="E109" s="130">
        <v>0</v>
      </c>
      <c r="F109" s="261">
        <f>E109*D109</f>
        <v>0</v>
      </c>
    </row>
    <row r="111" spans="1:255" x14ac:dyDescent="0.2">
      <c r="A111" s="250" t="s">
        <v>152</v>
      </c>
      <c r="B111" s="266" t="s">
        <v>365</v>
      </c>
      <c r="C111" s="259" t="s">
        <v>16</v>
      </c>
      <c r="D111" s="260">
        <v>4</v>
      </c>
      <c r="E111" s="130">
        <v>0</v>
      </c>
      <c r="F111" s="261">
        <f>E111*D111</f>
        <v>0</v>
      </c>
    </row>
    <row r="112" spans="1:255" x14ac:dyDescent="0.2">
      <c r="B112" s="266"/>
      <c r="C112" s="285"/>
      <c r="D112" s="286"/>
    </row>
    <row r="113" spans="1:6" s="263" customFormat="1" ht="108" x14ac:dyDescent="0.2">
      <c r="A113" s="250" t="s">
        <v>153</v>
      </c>
      <c r="B113" s="265" t="s">
        <v>397</v>
      </c>
      <c r="C113" s="259" t="s">
        <v>16</v>
      </c>
      <c r="D113" s="260">
        <v>4</v>
      </c>
      <c r="E113" s="130">
        <v>0</v>
      </c>
      <c r="F113" s="261">
        <f>E113*D113</f>
        <v>0</v>
      </c>
    </row>
    <row r="114" spans="1:6" s="263" customFormat="1" x14ac:dyDescent="0.2">
      <c r="A114" s="307"/>
      <c r="B114" s="266"/>
      <c r="C114" s="285"/>
      <c r="D114" s="286"/>
      <c r="E114" s="323"/>
      <c r="F114" s="308"/>
    </row>
    <row r="115" spans="1:6" ht="24" x14ac:dyDescent="0.2">
      <c r="A115" s="250" t="s">
        <v>154</v>
      </c>
      <c r="B115" s="265" t="s">
        <v>366</v>
      </c>
      <c r="C115" s="259" t="s">
        <v>16</v>
      </c>
      <c r="D115" s="260">
        <v>9</v>
      </c>
      <c r="E115" s="130">
        <v>0</v>
      </c>
      <c r="F115" s="261">
        <f>E115*D115</f>
        <v>0</v>
      </c>
    </row>
    <row r="117" spans="1:6" ht="72" x14ac:dyDescent="0.2">
      <c r="A117" s="250" t="s">
        <v>351</v>
      </c>
      <c r="B117" s="265" t="s">
        <v>398</v>
      </c>
      <c r="C117" s="259" t="s">
        <v>16</v>
      </c>
      <c r="D117" s="260">
        <v>1</v>
      </c>
      <c r="E117" s="130">
        <v>0</v>
      </c>
      <c r="F117" s="261">
        <f>E117*D117</f>
        <v>0</v>
      </c>
    </row>
    <row r="118" spans="1:6" x14ac:dyDescent="0.2">
      <c r="B118" s="268" t="s">
        <v>367</v>
      </c>
      <c r="C118" s="259"/>
      <c r="D118" s="260"/>
      <c r="E118" s="130"/>
      <c r="F118" s="261"/>
    </row>
    <row r="119" spans="1:6" ht="203.25" customHeight="1" x14ac:dyDescent="0.2">
      <c r="B119" s="265" t="s">
        <v>460</v>
      </c>
      <c r="C119" s="259"/>
      <c r="D119" s="260"/>
      <c r="E119" s="130"/>
      <c r="F119" s="261"/>
    </row>
    <row r="120" spans="1:6" x14ac:dyDescent="0.2">
      <c r="B120" s="265"/>
      <c r="C120" s="259"/>
      <c r="D120" s="260"/>
      <c r="E120" s="130"/>
      <c r="F120" s="261"/>
    </row>
    <row r="122" spans="1:6" s="263" customFormat="1" ht="84" x14ac:dyDescent="0.2">
      <c r="A122" s="250" t="s">
        <v>352</v>
      </c>
      <c r="B122" s="265" t="s">
        <v>368</v>
      </c>
      <c r="C122" s="259" t="s">
        <v>105</v>
      </c>
      <c r="D122" s="260">
        <v>150</v>
      </c>
      <c r="E122" s="130">
        <v>0</v>
      </c>
      <c r="F122" s="261">
        <f>E122*D122</f>
        <v>0</v>
      </c>
    </row>
    <row r="123" spans="1:6" s="263" customFormat="1" x14ac:dyDescent="0.2">
      <c r="A123" s="250"/>
      <c r="B123" s="265"/>
      <c r="C123" s="259"/>
      <c r="D123" s="260"/>
      <c r="E123" s="130"/>
      <c r="F123" s="261"/>
    </row>
    <row r="124" spans="1:6" ht="60" x14ac:dyDescent="0.2">
      <c r="A124" s="309" t="s">
        <v>510</v>
      </c>
      <c r="B124" s="352" t="s">
        <v>524</v>
      </c>
      <c r="C124" s="259" t="s">
        <v>16</v>
      </c>
      <c r="D124" s="260">
        <v>4</v>
      </c>
      <c r="E124" s="130">
        <v>0</v>
      </c>
      <c r="F124" s="261">
        <f>E124*D124</f>
        <v>0</v>
      </c>
    </row>
    <row r="125" spans="1:6" x14ac:dyDescent="0.2">
      <c r="A125" s="309"/>
      <c r="B125" s="352"/>
      <c r="C125" s="259"/>
      <c r="D125" s="260"/>
      <c r="E125" s="130"/>
      <c r="F125" s="261"/>
    </row>
    <row r="126" spans="1:6" s="314" customFormat="1" ht="12.75" thickBot="1" x14ac:dyDescent="0.25">
      <c r="A126" s="310"/>
      <c r="B126" s="311" t="s">
        <v>353</v>
      </c>
      <c r="C126" s="310"/>
      <c r="D126" s="312"/>
      <c r="E126" s="324"/>
      <c r="F126" s="313">
        <f>SUM(F12:F124)</f>
        <v>0</v>
      </c>
    </row>
    <row r="127" spans="1:6" ht="12.75" thickTop="1" x14ac:dyDescent="0.2"/>
  </sheetData>
  <sheetProtection password="DF06" sheet="1" objects="1" scenarios="1" selectLockedCells="1"/>
  <phoneticPr fontId="0" type="noConversion"/>
  <pageMargins left="0.78740157480314965" right="0.39370078740157483" top="0.59055118110236227" bottom="0.59055118110236227" header="0" footer="0"/>
  <pageSetup paperSize="9" orientation="portrait" r:id="rId1"/>
  <headerFooter>
    <oddHeader>&amp;L&amp;8&amp;A&amp;C&amp;8&amp;F&amp;R&amp;8&amp;G</oddHeader>
    <oddFooter>&amp;L&amp;8&amp;A&amp;C&amp;8 Vsebino posameznih postavk popisa ni dovoljeno spreminjati!&amp;R&amp;9Stran &amp;P</oddFooter>
  </headerFooter>
  <rowBreaks count="2" manualBreakCount="2">
    <brk id="37" max="16383" man="1"/>
    <brk id="116"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4"/>
  <sheetViews>
    <sheetView tabSelected="1" view="pageBreakPreview" zoomScaleNormal="100" zoomScaleSheetLayoutView="100" workbookViewId="0">
      <selection activeCell="E7" sqref="E7"/>
    </sheetView>
  </sheetViews>
  <sheetFormatPr defaultRowHeight="12" x14ac:dyDescent="0.2"/>
  <cols>
    <col min="1" max="1" width="8.7109375" style="161" customWidth="1"/>
    <col min="2" max="2" width="52.7109375" style="161" customWidth="1"/>
    <col min="3" max="3" width="4.7109375" style="164" customWidth="1"/>
    <col min="4" max="4" width="7.7109375" style="165" customWidth="1"/>
    <col min="5" max="5" width="7.7109375" style="143" customWidth="1"/>
    <col min="6" max="6" width="9.7109375" style="165" customWidth="1"/>
    <col min="7" max="16384" width="9.140625" style="161"/>
  </cols>
  <sheetData>
    <row r="2" spans="1:6" x14ac:dyDescent="0.2">
      <c r="B2" s="325" t="s">
        <v>121</v>
      </c>
    </row>
    <row r="3" spans="1:6" ht="12.75" thickBot="1" x14ac:dyDescent="0.25"/>
    <row r="4" spans="1:6" s="182" customFormat="1" ht="12.75" thickBot="1" x14ac:dyDescent="0.25">
      <c r="A4" s="225" t="s">
        <v>191</v>
      </c>
      <c r="B4" s="239" t="s">
        <v>300</v>
      </c>
      <c r="C4" s="179" t="s">
        <v>187</v>
      </c>
      <c r="D4" s="180" t="s">
        <v>188</v>
      </c>
      <c r="E4" s="96" t="s">
        <v>189</v>
      </c>
      <c r="F4" s="181" t="s">
        <v>190</v>
      </c>
    </row>
    <row r="6" spans="1:6" ht="64.5" customHeight="1" x14ac:dyDescent="0.2">
      <c r="A6" s="172" t="s">
        <v>4</v>
      </c>
      <c r="B6" s="188" t="s">
        <v>495</v>
      </c>
      <c r="C6" s="164" t="s">
        <v>16</v>
      </c>
      <c r="D6" s="165">
        <v>1</v>
      </c>
      <c r="E6" s="143">
        <v>0</v>
      </c>
      <c r="F6" s="165">
        <f>E6*D6</f>
        <v>0</v>
      </c>
    </row>
    <row r="7" spans="1:6" ht="13.5" customHeight="1" x14ac:dyDescent="0.2">
      <c r="A7" s="172"/>
    </row>
    <row r="8" spans="1:6" ht="72" x14ac:dyDescent="0.2">
      <c r="A8" s="172" t="s">
        <v>5</v>
      </c>
      <c r="B8" s="196" t="s">
        <v>496</v>
      </c>
      <c r="C8" s="164" t="s">
        <v>0</v>
      </c>
      <c r="D8" s="165">
        <v>2</v>
      </c>
      <c r="E8" s="143">
        <v>0</v>
      </c>
      <c r="F8" s="165">
        <f>E8*D8</f>
        <v>0</v>
      </c>
    </row>
    <row r="9" spans="1:6" x14ac:dyDescent="0.2">
      <c r="A9" s="172"/>
      <c r="B9" s="235"/>
    </row>
    <row r="10" spans="1:6" ht="89.25" customHeight="1" x14ac:dyDescent="0.2">
      <c r="A10" s="172" t="s">
        <v>6</v>
      </c>
      <c r="B10" s="188" t="s">
        <v>497</v>
      </c>
      <c r="C10" s="164" t="s">
        <v>16</v>
      </c>
      <c r="D10" s="165">
        <v>1</v>
      </c>
      <c r="E10" s="143">
        <v>0</v>
      </c>
      <c r="F10" s="165">
        <f>E10*D10</f>
        <v>0</v>
      </c>
    </row>
    <row r="11" spans="1:6" x14ac:dyDescent="0.2">
      <c r="B11" s="235"/>
    </row>
    <row r="12" spans="1:6" ht="24" x14ac:dyDescent="0.2">
      <c r="B12" s="326" t="s">
        <v>370</v>
      </c>
    </row>
    <row r="13" spans="1:6" s="216" customFormat="1" x14ac:dyDescent="0.2">
      <c r="C13" s="198"/>
      <c r="D13" s="194"/>
      <c r="E13" s="154"/>
      <c r="F13" s="194"/>
    </row>
    <row r="14" spans="1:6" s="216" customFormat="1" x14ac:dyDescent="0.2">
      <c r="B14" s="238" t="s">
        <v>369</v>
      </c>
      <c r="C14" s="198"/>
      <c r="D14" s="194"/>
      <c r="E14" s="154"/>
      <c r="F14" s="327">
        <f>SUM(F6:F13)</f>
        <v>0</v>
      </c>
    </row>
  </sheetData>
  <sheetProtection password="DF06" sheet="1" objects="1" scenarios="1" selectLockedCells="1"/>
  <pageMargins left="0.78740157480314965" right="0.39370078740157483" top="0.59055118110236227" bottom="0.59055118110236227" header="0" footer="0"/>
  <pageSetup paperSize="9" orientation="portrait" r:id="rId1"/>
  <headerFooter>
    <oddHeader>&amp;L&amp;8&amp;A&amp;C&amp;8&amp;F&amp;R&amp;8&amp;G</oddHeader>
    <oddFooter>&amp;L&amp;8&amp;A&amp;C&amp;8  Vsebino posameznih postavk popisa ni dovoljeno spreminjati!&amp;R&amp;8Stran &amp;P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7</vt:i4>
      </vt:variant>
    </vt:vector>
  </HeadingPairs>
  <TitlesOfParts>
    <vt:vector size="14" baseType="lpstr">
      <vt:lpstr>naslovna stran</vt:lpstr>
      <vt:lpstr>notranja oprema</vt:lpstr>
      <vt:lpstr>zunanja premična oprema</vt:lpstr>
      <vt:lpstr>oprema za reševanje</vt:lpstr>
      <vt:lpstr>oprema za vzdrževanje</vt:lpstr>
      <vt:lpstr>grafična oprema</vt:lpstr>
      <vt:lpstr>merilne naprave</vt:lpstr>
      <vt:lpstr>'zunanja premična oprema'!Področje_tiskanja</vt:lpstr>
      <vt:lpstr>'grafična oprema'!Tiskanje_naslovov</vt:lpstr>
      <vt:lpstr>'merilne naprave'!Tiskanje_naslovov</vt:lpstr>
      <vt:lpstr>'notranja oprema'!Tiskanje_naslovov</vt:lpstr>
      <vt:lpstr>'oprema za reševanje'!Tiskanje_naslovov</vt:lpstr>
      <vt:lpstr>'oprema za vzdrževanje'!Tiskanje_naslovov</vt:lpstr>
      <vt:lpstr>'zunanja premična oprema'!Tiskanje_naslovov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Cvetka Erzin</cp:lastModifiedBy>
  <cp:lastPrinted>2014-11-24T11:33:10Z</cp:lastPrinted>
  <dcterms:created xsi:type="dcterms:W3CDTF">1997-01-31T12:20:41Z</dcterms:created>
  <dcterms:modified xsi:type="dcterms:W3CDTF">2015-01-21T10:21:40Z</dcterms:modified>
</cp:coreProperties>
</file>