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120" yWindow="315" windowWidth="17070" windowHeight="12255" firstSheet="9" activeTab="11"/>
  </bookViews>
  <sheets>
    <sheet name="MLEKO IN MLEČNI IZDELKI" sheetId="2" r:id="rId1"/>
    <sheet name="MESO IN MESNI IZDELKI" sheetId="3" r:id="rId2"/>
    <sheet name="RIBE" sheetId="4" r:id="rId3"/>
    <sheet name="JAJCA" sheetId="5" r:id="rId4"/>
    <sheet name="OLJA IN IZD. IZ MAŠČOB" sheetId="1" r:id="rId5"/>
    <sheet name="SVEŽE SADJE, ZEL., SUHO S." sheetId="6" r:id="rId6"/>
    <sheet name="ZAM. IN KONZERV. SADJE IN ZEL." sheetId="7" r:id="rId7"/>
    <sheet name="SADNI SOKOVI IN SIRUPI" sheetId="8" r:id="rId8"/>
    <sheet name="ZAM. IZDELKI IZ TESTA" sheetId="9" r:id="rId9"/>
    <sheet name="ŽITA, MLEV.IZD.IZ TESTA, TEST." sheetId="10" r:id="rId10"/>
    <sheet name="KRUH, PEKOVSKO P., KEKSI,SLAŠČ" sheetId="14" r:id="rId11"/>
    <sheet name="SPLOŠNO PREHR. BLAGO" sheetId="13" r:id="rId12"/>
  </sheets>
  <calcPr calcId="145621"/>
</workbook>
</file>

<file path=xl/calcChain.xml><?xml version="1.0" encoding="utf-8"?>
<calcChain xmlns="http://schemas.openxmlformats.org/spreadsheetml/2006/main">
  <c r="G22" i="13" l="1"/>
  <c r="G154" i="13"/>
  <c r="G153" i="13"/>
  <c r="H153" i="13" s="1"/>
  <c r="I153" i="13" s="1"/>
  <c r="H152" i="13"/>
  <c r="I152" i="13" s="1"/>
  <c r="G152" i="13"/>
  <c r="G151" i="13"/>
  <c r="H151" i="13" s="1"/>
  <c r="G150" i="13"/>
  <c r="G149" i="13"/>
  <c r="H149" i="13" s="1"/>
  <c r="I149" i="13" s="1"/>
  <c r="H148" i="13"/>
  <c r="I148" i="13" s="1"/>
  <c r="G148" i="13"/>
  <c r="G147" i="13"/>
  <c r="G146" i="13"/>
  <c r="G145" i="13"/>
  <c r="H145" i="13" s="1"/>
  <c r="I145" i="13" s="1"/>
  <c r="H144" i="13"/>
  <c r="I144" i="13" s="1"/>
  <c r="G144" i="13"/>
  <c r="G143" i="13"/>
  <c r="H143" i="13" s="1"/>
  <c r="G142" i="13"/>
  <c r="G141" i="13"/>
  <c r="H141" i="13" s="1"/>
  <c r="I141" i="13" s="1"/>
  <c r="H140" i="13"/>
  <c r="I140" i="13" s="1"/>
  <c r="G140" i="13"/>
  <c r="G139" i="13"/>
  <c r="G138" i="13"/>
  <c r="G137" i="13"/>
  <c r="H137" i="13" s="1"/>
  <c r="I137" i="13" s="1"/>
  <c r="H136" i="13"/>
  <c r="I136" i="13" s="1"/>
  <c r="G136" i="13"/>
  <c r="G135" i="13"/>
  <c r="G134" i="13"/>
  <c r="G133" i="13"/>
  <c r="H133" i="13" s="1"/>
  <c r="I133" i="13" s="1"/>
  <c r="H132" i="13"/>
  <c r="I132" i="13" s="1"/>
  <c r="G132" i="13"/>
  <c r="G131" i="13"/>
  <c r="H131" i="13" s="1"/>
  <c r="G130" i="13"/>
  <c r="G129" i="13"/>
  <c r="H129" i="13" s="1"/>
  <c r="I129" i="13" s="1"/>
  <c r="H128" i="13"/>
  <c r="I128" i="13" s="1"/>
  <c r="G128" i="13"/>
  <c r="G125" i="13"/>
  <c r="I124" i="13"/>
  <c r="H124" i="13"/>
  <c r="G124" i="13"/>
  <c r="H123" i="13"/>
  <c r="I123" i="13" s="1"/>
  <c r="G123" i="13"/>
  <c r="G122" i="13"/>
  <c r="G121" i="13"/>
  <c r="I120" i="13"/>
  <c r="H120" i="13"/>
  <c r="G120" i="13"/>
  <c r="H119" i="13"/>
  <c r="I119" i="13" s="1"/>
  <c r="G119" i="13"/>
  <c r="G118" i="13"/>
  <c r="G117" i="13"/>
  <c r="I116" i="13"/>
  <c r="H116" i="13"/>
  <c r="G116" i="13"/>
  <c r="H115" i="13"/>
  <c r="I115" i="13" s="1"/>
  <c r="G115" i="13"/>
  <c r="G114" i="13"/>
  <c r="H114" i="13" s="1"/>
  <c r="G113" i="13"/>
  <c r="I112" i="13"/>
  <c r="H112" i="13"/>
  <c r="G112" i="13"/>
  <c r="H111" i="13"/>
  <c r="I111" i="13" s="1"/>
  <c r="G111" i="13"/>
  <c r="G110" i="13"/>
  <c r="G109" i="13"/>
  <c r="I108" i="13"/>
  <c r="H108" i="13"/>
  <c r="G108" i="13"/>
  <c r="H107" i="13"/>
  <c r="I107" i="13" s="1"/>
  <c r="G107" i="13"/>
  <c r="G106" i="13"/>
  <c r="G105" i="13"/>
  <c r="G102" i="13"/>
  <c r="G101" i="13"/>
  <c r="H101" i="13" s="1"/>
  <c r="I101" i="13" s="1"/>
  <c r="H100" i="13"/>
  <c r="I100" i="13" s="1"/>
  <c r="G100" i="13"/>
  <c r="G99" i="13"/>
  <c r="H99" i="13" s="1"/>
  <c r="G98" i="13"/>
  <c r="G97" i="13"/>
  <c r="H97" i="13" s="1"/>
  <c r="I97" i="13" s="1"/>
  <c r="H96" i="13"/>
  <c r="I96" i="13" s="1"/>
  <c r="G96" i="13"/>
  <c r="G95" i="13"/>
  <c r="H95" i="13" s="1"/>
  <c r="G94" i="13"/>
  <c r="G93" i="13"/>
  <c r="H93" i="13" s="1"/>
  <c r="I93" i="13" s="1"/>
  <c r="H92" i="13"/>
  <c r="I92" i="13" s="1"/>
  <c r="G92" i="13"/>
  <c r="G91" i="13"/>
  <c r="H91" i="13" s="1"/>
  <c r="G90" i="13"/>
  <c r="G89" i="13"/>
  <c r="H89" i="13" s="1"/>
  <c r="I89" i="13" s="1"/>
  <c r="H88" i="13"/>
  <c r="I88" i="13" s="1"/>
  <c r="G88" i="13"/>
  <c r="G87" i="13"/>
  <c r="H87" i="13" s="1"/>
  <c r="G86" i="13"/>
  <c r="G85" i="13"/>
  <c r="H85" i="13" s="1"/>
  <c r="I85" i="13" s="1"/>
  <c r="H84" i="13"/>
  <c r="I84" i="13" s="1"/>
  <c r="G84" i="13"/>
  <c r="G83" i="13"/>
  <c r="G82" i="13"/>
  <c r="G81" i="13"/>
  <c r="H81" i="13" s="1"/>
  <c r="I81" i="13" s="1"/>
  <c r="H80" i="13"/>
  <c r="I80" i="13" s="1"/>
  <c r="G80" i="13"/>
  <c r="G79" i="13"/>
  <c r="H79" i="13" s="1"/>
  <c r="G78" i="13"/>
  <c r="G77" i="13"/>
  <c r="H77" i="13" s="1"/>
  <c r="I77" i="13" s="1"/>
  <c r="H76" i="13"/>
  <c r="I76" i="13" s="1"/>
  <c r="G76" i="13"/>
  <c r="G75" i="13"/>
  <c r="H75" i="13" s="1"/>
  <c r="G74" i="13"/>
  <c r="G73" i="13"/>
  <c r="H73" i="13" s="1"/>
  <c r="I73" i="13" s="1"/>
  <c r="H72" i="13"/>
  <c r="I72" i="13" s="1"/>
  <c r="G72" i="13"/>
  <c r="G71" i="13"/>
  <c r="G70" i="13"/>
  <c r="G69" i="13"/>
  <c r="H69" i="13" s="1"/>
  <c r="I69" i="13" s="1"/>
  <c r="H68" i="13"/>
  <c r="I68" i="13" s="1"/>
  <c r="G68" i="13"/>
  <c r="G65" i="13"/>
  <c r="I64" i="13"/>
  <c r="H64" i="13"/>
  <c r="G64" i="13"/>
  <c r="H63" i="13"/>
  <c r="I63" i="13" s="1"/>
  <c r="G63" i="13"/>
  <c r="G62" i="13"/>
  <c r="G61" i="13"/>
  <c r="I60" i="13"/>
  <c r="H60" i="13"/>
  <c r="G60" i="13"/>
  <c r="H59" i="13"/>
  <c r="I59" i="13" s="1"/>
  <c r="G59" i="13"/>
  <c r="G58" i="13"/>
  <c r="G57" i="13"/>
  <c r="I56" i="13"/>
  <c r="H56" i="13"/>
  <c r="G56" i="13"/>
  <c r="H55" i="13"/>
  <c r="I55" i="13" s="1"/>
  <c r="G55" i="13"/>
  <c r="G54" i="13"/>
  <c r="G53" i="13"/>
  <c r="I52" i="13"/>
  <c r="H52" i="13"/>
  <c r="G52" i="13"/>
  <c r="H51" i="13"/>
  <c r="I51" i="13" s="1"/>
  <c r="G51" i="13"/>
  <c r="G50" i="13"/>
  <c r="G49" i="13"/>
  <c r="I48" i="13"/>
  <c r="H48" i="13"/>
  <c r="G48" i="13"/>
  <c r="H47" i="13"/>
  <c r="I47" i="13" s="1"/>
  <c r="G47" i="13"/>
  <c r="G46" i="13"/>
  <c r="H46" i="13" s="1"/>
  <c r="G45" i="13"/>
  <c r="I44" i="13"/>
  <c r="H44" i="13"/>
  <c r="G44" i="13"/>
  <c r="H43" i="13"/>
  <c r="I43" i="13" s="1"/>
  <c r="G43" i="13"/>
  <c r="G42" i="13"/>
  <c r="G41" i="13"/>
  <c r="I40" i="13"/>
  <c r="H40" i="13"/>
  <c r="G40" i="13"/>
  <c r="H39" i="13"/>
  <c r="I39" i="13" s="1"/>
  <c r="G39" i="13"/>
  <c r="G38" i="13"/>
  <c r="G37" i="13"/>
  <c r="I36" i="13"/>
  <c r="H36" i="13"/>
  <c r="G36" i="13"/>
  <c r="H35" i="13"/>
  <c r="I35" i="13" s="1"/>
  <c r="G35" i="13"/>
  <c r="G34" i="13"/>
  <c r="H34" i="13" s="1"/>
  <c r="G33" i="13"/>
  <c r="I32" i="13"/>
  <c r="H32" i="13"/>
  <c r="G32" i="13"/>
  <c r="H31" i="13"/>
  <c r="I31" i="13" s="1"/>
  <c r="G31" i="13"/>
  <c r="G30" i="13"/>
  <c r="G29" i="13"/>
  <c r="I28" i="13"/>
  <c r="H28" i="13"/>
  <c r="G28" i="13"/>
  <c r="H27" i="13"/>
  <c r="I27" i="13" s="1"/>
  <c r="G27" i="13"/>
  <c r="G26" i="13"/>
  <c r="G25" i="13"/>
  <c r="G19" i="13"/>
  <c r="I18" i="13"/>
  <c r="H18" i="13"/>
  <c r="G18" i="13"/>
  <c r="H17" i="13"/>
  <c r="I17" i="13" s="1"/>
  <c r="G17" i="13"/>
  <c r="G16" i="13"/>
  <c r="G15" i="13"/>
  <c r="I14" i="13"/>
  <c r="H14" i="13"/>
  <c r="G14" i="13"/>
  <c r="H13" i="13"/>
  <c r="I13" i="13" s="1"/>
  <c r="G13" i="13"/>
  <c r="G12" i="13"/>
  <c r="G11" i="13"/>
  <c r="I10" i="13"/>
  <c r="H10" i="13"/>
  <c r="G10" i="13"/>
  <c r="H9" i="13"/>
  <c r="I9" i="13" s="1"/>
  <c r="G9" i="13"/>
  <c r="G8" i="13"/>
  <c r="H51" i="14"/>
  <c r="I51" i="14"/>
  <c r="G54" i="14"/>
  <c r="G53" i="14"/>
  <c r="H53" i="14" s="1"/>
  <c r="I53" i="14" s="1"/>
  <c r="H52" i="14"/>
  <c r="I52" i="14" s="1"/>
  <c r="G52" i="14"/>
  <c r="G51" i="14"/>
  <c r="G50" i="14"/>
  <c r="G49" i="14"/>
  <c r="H49" i="14" s="1"/>
  <c r="I49" i="14" s="1"/>
  <c r="G89" i="14"/>
  <c r="G88" i="14"/>
  <c r="H88" i="14" s="1"/>
  <c r="I88" i="14" s="1"/>
  <c r="H87" i="14"/>
  <c r="I87" i="14" s="1"/>
  <c r="G87" i="14"/>
  <c r="G106" i="14"/>
  <c r="G105" i="14"/>
  <c r="H105" i="14" s="1"/>
  <c r="I105" i="14" s="1"/>
  <c r="H104" i="14"/>
  <c r="I104" i="14" s="1"/>
  <c r="G104" i="14"/>
  <c r="G103" i="14"/>
  <c r="H103" i="14" s="1"/>
  <c r="G102" i="14"/>
  <c r="G101" i="14"/>
  <c r="H101" i="14" s="1"/>
  <c r="I101" i="14" s="1"/>
  <c r="G98" i="14"/>
  <c r="G97" i="14"/>
  <c r="H97" i="14" s="1"/>
  <c r="I97" i="14" s="1"/>
  <c r="H96" i="14"/>
  <c r="I96" i="14" s="1"/>
  <c r="G96" i="14"/>
  <c r="G95" i="14"/>
  <c r="H95" i="14" s="1"/>
  <c r="G94" i="14"/>
  <c r="G93" i="14"/>
  <c r="H93" i="14" s="1"/>
  <c r="I93" i="14" s="1"/>
  <c r="H92" i="14"/>
  <c r="I92" i="14" s="1"/>
  <c r="G92" i="14"/>
  <c r="G84" i="14"/>
  <c r="G83" i="14"/>
  <c r="H83" i="14" s="1"/>
  <c r="I83" i="14" s="1"/>
  <c r="H82" i="14"/>
  <c r="I82" i="14" s="1"/>
  <c r="G82" i="14"/>
  <c r="G81" i="14"/>
  <c r="G80" i="14"/>
  <c r="I79" i="14"/>
  <c r="H79" i="14"/>
  <c r="G79" i="14"/>
  <c r="H78" i="14"/>
  <c r="I78" i="14" s="1"/>
  <c r="G78" i="14"/>
  <c r="G77" i="14"/>
  <c r="H77" i="14" s="1"/>
  <c r="G76" i="14"/>
  <c r="G73" i="14"/>
  <c r="G72" i="14"/>
  <c r="H72" i="14" s="1"/>
  <c r="I72" i="14" s="1"/>
  <c r="H71" i="14"/>
  <c r="I71" i="14" s="1"/>
  <c r="G71" i="14"/>
  <c r="G70" i="14"/>
  <c r="G69" i="14"/>
  <c r="I68" i="14"/>
  <c r="H68" i="14"/>
  <c r="G68" i="14"/>
  <c r="H67" i="14"/>
  <c r="I67" i="14" s="1"/>
  <c r="G67" i="14"/>
  <c r="G66" i="14"/>
  <c r="G65" i="14"/>
  <c r="G62" i="14"/>
  <c r="I61" i="14"/>
  <c r="H61" i="14"/>
  <c r="G61" i="14"/>
  <c r="H60" i="14"/>
  <c r="I60" i="14" s="1"/>
  <c r="G60" i="14"/>
  <c r="G59" i="14"/>
  <c r="G58" i="14"/>
  <c r="I57" i="14"/>
  <c r="H57" i="14"/>
  <c r="G57" i="14"/>
  <c r="G46" i="14"/>
  <c r="G43" i="14"/>
  <c r="G42" i="14"/>
  <c r="H42" i="14" s="1"/>
  <c r="I42" i="14" s="1"/>
  <c r="H41" i="14"/>
  <c r="I41" i="14" s="1"/>
  <c r="G41" i="14"/>
  <c r="G40" i="14"/>
  <c r="G39" i="14"/>
  <c r="I38" i="14"/>
  <c r="H38" i="14"/>
  <c r="G38" i="14"/>
  <c r="H37" i="14"/>
  <c r="I37" i="14" s="1"/>
  <c r="G37" i="14"/>
  <c r="G36" i="14"/>
  <c r="H36" i="14" s="1"/>
  <c r="G35" i="14"/>
  <c r="I34" i="14"/>
  <c r="H34" i="14"/>
  <c r="G34" i="14"/>
  <c r="H33" i="14"/>
  <c r="I33" i="14" s="1"/>
  <c r="G33" i="14"/>
  <c r="G32" i="14"/>
  <c r="G29" i="14"/>
  <c r="G28" i="14"/>
  <c r="H28" i="14" s="1"/>
  <c r="I28" i="14" s="1"/>
  <c r="H27" i="14"/>
  <c r="I27" i="14" s="1"/>
  <c r="G27" i="14"/>
  <c r="G26" i="14"/>
  <c r="H26" i="14" s="1"/>
  <c r="G25" i="14"/>
  <c r="G24" i="14"/>
  <c r="H24" i="14" s="1"/>
  <c r="I24" i="14" s="1"/>
  <c r="H23" i="14"/>
  <c r="I23" i="14" s="1"/>
  <c r="G23" i="14"/>
  <c r="G22" i="14"/>
  <c r="G21" i="14"/>
  <c r="G20" i="14"/>
  <c r="H20" i="14" s="1"/>
  <c r="I20" i="14" s="1"/>
  <c r="G17" i="14"/>
  <c r="G16" i="14"/>
  <c r="H16" i="14" s="1"/>
  <c r="I16" i="14" s="1"/>
  <c r="H15" i="14"/>
  <c r="I15" i="14" s="1"/>
  <c r="G15" i="14"/>
  <c r="G14" i="14"/>
  <c r="H14" i="14" s="1"/>
  <c r="G13" i="14"/>
  <c r="G10" i="14"/>
  <c r="G9" i="14"/>
  <c r="H9" i="14" s="1"/>
  <c r="I9" i="14" s="1"/>
  <c r="H8" i="14"/>
  <c r="I8" i="14" s="1"/>
  <c r="G8" i="14"/>
  <c r="G78" i="10"/>
  <c r="G77" i="10"/>
  <c r="H77" i="10" s="1"/>
  <c r="I77" i="10" s="1"/>
  <c r="G45" i="10"/>
  <c r="G44" i="10"/>
  <c r="H44" i="10" s="1"/>
  <c r="I44" i="10" s="1"/>
  <c r="G34" i="10"/>
  <c r="G33" i="10"/>
  <c r="H33" i="10" s="1"/>
  <c r="I33" i="10" s="1"/>
  <c r="H32" i="10"/>
  <c r="I32" i="10" s="1"/>
  <c r="G32" i="10"/>
  <c r="G87" i="10"/>
  <c r="G86" i="10"/>
  <c r="H86" i="10" s="1"/>
  <c r="I86" i="10" s="1"/>
  <c r="H85" i="10"/>
  <c r="I85" i="10" s="1"/>
  <c r="G85" i="10"/>
  <c r="G84" i="10"/>
  <c r="G81" i="10"/>
  <c r="G74" i="10"/>
  <c r="G73" i="10"/>
  <c r="H73" i="10" s="1"/>
  <c r="I73" i="10" s="1"/>
  <c r="G70" i="10"/>
  <c r="G69" i="10"/>
  <c r="H69" i="10" s="1"/>
  <c r="I69" i="10" s="1"/>
  <c r="H68" i="10"/>
  <c r="I68" i="10" s="1"/>
  <c r="G68" i="10"/>
  <c r="G67" i="10"/>
  <c r="H67" i="10" s="1"/>
  <c r="G66" i="10"/>
  <c r="I65" i="10"/>
  <c r="H65" i="10"/>
  <c r="G65" i="10"/>
  <c r="H64" i="10"/>
  <c r="I64" i="10" s="1"/>
  <c r="G64" i="10"/>
  <c r="G63" i="10"/>
  <c r="H63" i="10" s="1"/>
  <c r="G62" i="10"/>
  <c r="I61" i="10"/>
  <c r="H61" i="10"/>
  <c r="G61" i="10"/>
  <c r="H60" i="10"/>
  <c r="I60" i="10" s="1"/>
  <c r="G60" i="10"/>
  <c r="G59" i="10"/>
  <c r="G58" i="10"/>
  <c r="I57" i="10"/>
  <c r="H57" i="10"/>
  <c r="G57" i="10"/>
  <c r="H56" i="10"/>
  <c r="I56" i="10" s="1"/>
  <c r="G56" i="10"/>
  <c r="G55" i="10"/>
  <c r="H55" i="10" s="1"/>
  <c r="G54" i="10"/>
  <c r="I53" i="10"/>
  <c r="H53" i="10"/>
  <c r="G53" i="10"/>
  <c r="H52" i="10"/>
  <c r="I52" i="10" s="1"/>
  <c r="G52" i="10"/>
  <c r="G51" i="10"/>
  <c r="G50" i="10"/>
  <c r="I49" i="10"/>
  <c r="H49" i="10"/>
  <c r="G49" i="10"/>
  <c r="H48" i="10"/>
  <c r="I48" i="10" s="1"/>
  <c r="G48" i="10"/>
  <c r="G41" i="10"/>
  <c r="G40" i="10"/>
  <c r="H40" i="10" s="1"/>
  <c r="I40" i="10" s="1"/>
  <c r="H39" i="10"/>
  <c r="I39" i="10" s="1"/>
  <c r="G39" i="10"/>
  <c r="G38" i="10"/>
  <c r="H38" i="10" s="1"/>
  <c r="G37" i="10"/>
  <c r="G29" i="10"/>
  <c r="G28" i="10"/>
  <c r="H28" i="10" s="1"/>
  <c r="I28" i="10" s="1"/>
  <c r="H27" i="10"/>
  <c r="I27" i="10" s="1"/>
  <c r="G27" i="10"/>
  <c r="G24" i="10"/>
  <c r="G23" i="10"/>
  <c r="H23" i="10" s="1"/>
  <c r="I23" i="10" s="1"/>
  <c r="G20" i="10"/>
  <c r="G19" i="10"/>
  <c r="H19" i="10" s="1"/>
  <c r="I19" i="10" s="1"/>
  <c r="H18" i="10"/>
  <c r="I18" i="10" s="1"/>
  <c r="G18" i="10"/>
  <c r="G17" i="10"/>
  <c r="G14" i="10"/>
  <c r="G13" i="10"/>
  <c r="H13" i="10" s="1"/>
  <c r="I13" i="10" s="1"/>
  <c r="H12" i="10"/>
  <c r="I12" i="10" s="1"/>
  <c r="G12" i="10"/>
  <c r="G11" i="10"/>
  <c r="H11" i="10" s="1"/>
  <c r="G10" i="10"/>
  <c r="G9" i="10"/>
  <c r="H9" i="10" s="1"/>
  <c r="I9" i="10" s="1"/>
  <c r="H8" i="10"/>
  <c r="I8" i="10" s="1"/>
  <c r="G8" i="10"/>
  <c r="G8" i="9"/>
  <c r="H8" i="9"/>
  <c r="I8" i="9"/>
  <c r="G33" i="9"/>
  <c r="G30" i="9"/>
  <c r="I29" i="9"/>
  <c r="H29" i="9"/>
  <c r="G29" i="9"/>
  <c r="G26" i="9"/>
  <c r="I25" i="9"/>
  <c r="H25" i="9"/>
  <c r="G25" i="9"/>
  <c r="G22" i="9"/>
  <c r="G21" i="9"/>
  <c r="H21" i="9" s="1"/>
  <c r="I21" i="9" s="1"/>
  <c r="H20" i="9"/>
  <c r="I20" i="9" s="1"/>
  <c r="G20" i="9"/>
  <c r="G19" i="9"/>
  <c r="H19" i="9" s="1"/>
  <c r="G18" i="9"/>
  <c r="G17" i="9"/>
  <c r="H17" i="9" s="1"/>
  <c r="I17" i="9" s="1"/>
  <c r="H16" i="9"/>
  <c r="I16" i="9" s="1"/>
  <c r="G16" i="9"/>
  <c r="G13" i="9"/>
  <c r="H13" i="9" s="1"/>
  <c r="I13" i="9" s="1"/>
  <c r="H12" i="9"/>
  <c r="I12" i="9" s="1"/>
  <c r="G12" i="9"/>
  <c r="G11" i="9"/>
  <c r="G10" i="9"/>
  <c r="G9" i="9"/>
  <c r="H9" i="9" s="1"/>
  <c r="I9" i="9" s="1"/>
  <c r="G21" i="8"/>
  <c r="G30" i="8"/>
  <c r="G29" i="8"/>
  <c r="H29" i="8" s="1"/>
  <c r="I29" i="8" s="1"/>
  <c r="H28" i="8"/>
  <c r="I28" i="8" s="1"/>
  <c r="G28" i="8"/>
  <c r="G27" i="8"/>
  <c r="G26" i="8"/>
  <c r="G25" i="8"/>
  <c r="H25" i="8" s="1"/>
  <c r="I25" i="8" s="1"/>
  <c r="H24" i="8"/>
  <c r="I24" i="8" s="1"/>
  <c r="G24" i="8"/>
  <c r="G18" i="8"/>
  <c r="G17" i="8"/>
  <c r="H17" i="8" s="1"/>
  <c r="I17" i="8" s="1"/>
  <c r="H16" i="8"/>
  <c r="I16" i="8" s="1"/>
  <c r="G16" i="8"/>
  <c r="G15" i="8"/>
  <c r="G14" i="8"/>
  <c r="G13" i="8"/>
  <c r="H13" i="8" s="1"/>
  <c r="I13" i="8" s="1"/>
  <c r="H12" i="8"/>
  <c r="I12" i="8" s="1"/>
  <c r="G12" i="8"/>
  <c r="G11" i="8"/>
  <c r="G10" i="8"/>
  <c r="G9" i="8"/>
  <c r="H9" i="8" s="1"/>
  <c r="I9" i="8" s="1"/>
  <c r="H8" i="8"/>
  <c r="I8" i="8" s="1"/>
  <c r="G8" i="8"/>
  <c r="G54" i="7"/>
  <c r="G53" i="7"/>
  <c r="H53" i="7" s="1"/>
  <c r="I53" i="7" s="1"/>
  <c r="G12" i="5"/>
  <c r="H12" i="5" s="1"/>
  <c r="I12" i="5" s="1"/>
  <c r="G50" i="7"/>
  <c r="G49" i="7"/>
  <c r="H49" i="7" s="1"/>
  <c r="I49" i="7" s="1"/>
  <c r="G77" i="7"/>
  <c r="G76" i="7"/>
  <c r="H76" i="7" s="1"/>
  <c r="I76" i="7" s="1"/>
  <c r="H75" i="7"/>
  <c r="I75" i="7" s="1"/>
  <c r="G75" i="7"/>
  <c r="G74" i="7"/>
  <c r="G73" i="7"/>
  <c r="G72" i="7"/>
  <c r="H72" i="7" s="1"/>
  <c r="I72" i="7" s="1"/>
  <c r="H71" i="7"/>
  <c r="I71" i="7" s="1"/>
  <c r="G71" i="7"/>
  <c r="G70" i="7"/>
  <c r="G69" i="7"/>
  <c r="G66" i="7"/>
  <c r="I65" i="7"/>
  <c r="H65" i="7"/>
  <c r="G65" i="7"/>
  <c r="H64" i="7"/>
  <c r="G64" i="7"/>
  <c r="I64" i="7" s="1"/>
  <c r="G63" i="7"/>
  <c r="G62" i="7"/>
  <c r="H62" i="7" s="1"/>
  <c r="I62" i="7" s="1"/>
  <c r="I61" i="7"/>
  <c r="H61" i="7"/>
  <c r="G61" i="7"/>
  <c r="H60" i="7"/>
  <c r="G60" i="7"/>
  <c r="I60" i="7" s="1"/>
  <c r="G59" i="7"/>
  <c r="G58" i="7"/>
  <c r="H58" i="7" s="1"/>
  <c r="I58" i="7" s="1"/>
  <c r="I57" i="7"/>
  <c r="H57" i="7"/>
  <c r="G57" i="7"/>
  <c r="G46" i="7"/>
  <c r="G43" i="7"/>
  <c r="G42" i="7"/>
  <c r="H42" i="7" s="1"/>
  <c r="I42" i="7" s="1"/>
  <c r="H41" i="7"/>
  <c r="I41" i="7" s="1"/>
  <c r="G41" i="7"/>
  <c r="G40" i="7"/>
  <c r="G39" i="7"/>
  <c r="G38" i="7"/>
  <c r="H38" i="7" s="1"/>
  <c r="I38" i="7" s="1"/>
  <c r="H37" i="7"/>
  <c r="I37" i="7" s="1"/>
  <c r="G37" i="7"/>
  <c r="G36" i="7"/>
  <c r="H36" i="7" s="1"/>
  <c r="G35" i="7"/>
  <c r="G34" i="7"/>
  <c r="H34" i="7" s="1"/>
  <c r="I34" i="7" s="1"/>
  <c r="H33" i="7"/>
  <c r="I33" i="7" s="1"/>
  <c r="G33" i="7"/>
  <c r="G30" i="7"/>
  <c r="G29" i="7"/>
  <c r="H29" i="7" s="1"/>
  <c r="I29" i="7" s="1"/>
  <c r="H28" i="7"/>
  <c r="I28" i="7" s="1"/>
  <c r="G28" i="7"/>
  <c r="G27" i="7"/>
  <c r="G24" i="7"/>
  <c r="H24" i="7" s="1"/>
  <c r="H23" i="7"/>
  <c r="G23" i="7"/>
  <c r="I23" i="7" s="1"/>
  <c r="G22" i="7"/>
  <c r="H21" i="7"/>
  <c r="G21" i="7"/>
  <c r="I21" i="7" s="1"/>
  <c r="G20" i="7"/>
  <c r="H20" i="7" s="1"/>
  <c r="H19" i="7"/>
  <c r="G19" i="7"/>
  <c r="I19" i="7" s="1"/>
  <c r="G18" i="7"/>
  <c r="H17" i="7"/>
  <c r="G17" i="7"/>
  <c r="I17" i="7" s="1"/>
  <c r="G16" i="7"/>
  <c r="H16" i="7" s="1"/>
  <c r="H15" i="7"/>
  <c r="G15" i="7"/>
  <c r="I15" i="7" s="1"/>
  <c r="G14" i="7"/>
  <c r="H13" i="7"/>
  <c r="G13" i="7"/>
  <c r="I13" i="7" s="1"/>
  <c r="G12" i="7"/>
  <c r="H12" i="7" s="1"/>
  <c r="H11" i="7"/>
  <c r="G11" i="7"/>
  <c r="I11" i="7" s="1"/>
  <c r="G10" i="7"/>
  <c r="H9" i="7"/>
  <c r="G9" i="7"/>
  <c r="I9" i="7" s="1"/>
  <c r="G8" i="7"/>
  <c r="H8" i="7" s="1"/>
  <c r="I22" i="13" l="1"/>
  <c r="H22" i="13"/>
  <c r="I147" i="13"/>
  <c r="I150" i="13"/>
  <c r="I135" i="13"/>
  <c r="H135" i="13"/>
  <c r="H139" i="13"/>
  <c r="I139" i="13" s="1"/>
  <c r="H147" i="13"/>
  <c r="H130" i="13"/>
  <c r="I130" i="13" s="1"/>
  <c r="I131" i="13"/>
  <c r="H134" i="13"/>
  <c r="I134" i="13" s="1"/>
  <c r="H138" i="13"/>
  <c r="I138" i="13" s="1"/>
  <c r="H142" i="13"/>
  <c r="I142" i="13" s="1"/>
  <c r="I143" i="13"/>
  <c r="H146" i="13"/>
  <c r="I146" i="13" s="1"/>
  <c r="H150" i="13"/>
  <c r="I151" i="13"/>
  <c r="H154" i="13"/>
  <c r="I154" i="13" s="1"/>
  <c r="I106" i="13"/>
  <c r="I113" i="13"/>
  <c r="I118" i="13"/>
  <c r="H106" i="13"/>
  <c r="H110" i="13"/>
  <c r="I110" i="13" s="1"/>
  <c r="H118" i="13"/>
  <c r="H122" i="13"/>
  <c r="I122" i="13" s="1"/>
  <c r="H105" i="13"/>
  <c r="I105" i="13" s="1"/>
  <c r="H109" i="13"/>
  <c r="I109" i="13" s="1"/>
  <c r="H113" i="13"/>
  <c r="I114" i="13"/>
  <c r="H117" i="13"/>
  <c r="I117" i="13" s="1"/>
  <c r="H121" i="13"/>
  <c r="I121" i="13" s="1"/>
  <c r="H125" i="13"/>
  <c r="I125" i="13" s="1"/>
  <c r="I74" i="13"/>
  <c r="I78" i="13"/>
  <c r="I70" i="13"/>
  <c r="H71" i="13"/>
  <c r="I71" i="13" s="1"/>
  <c r="H83" i="13"/>
  <c r="I83" i="13" s="1"/>
  <c r="H70" i="13"/>
  <c r="H74" i="13"/>
  <c r="I75" i="13"/>
  <c r="H78" i="13"/>
  <c r="I79" i="13"/>
  <c r="H82" i="13"/>
  <c r="I82" i="13" s="1"/>
  <c r="H86" i="13"/>
  <c r="I86" i="13" s="1"/>
  <c r="I87" i="13"/>
  <c r="H90" i="13"/>
  <c r="I90" i="13" s="1"/>
  <c r="I91" i="13"/>
  <c r="H94" i="13"/>
  <c r="I94" i="13" s="1"/>
  <c r="I95" i="13"/>
  <c r="H98" i="13"/>
  <c r="I98" i="13" s="1"/>
  <c r="I99" i="13"/>
  <c r="H102" i="13"/>
  <c r="I102" i="13" s="1"/>
  <c r="I61" i="13"/>
  <c r="I41" i="13"/>
  <c r="I57" i="13"/>
  <c r="I42" i="13"/>
  <c r="I33" i="13"/>
  <c r="I38" i="13"/>
  <c r="H26" i="13"/>
  <c r="I26" i="13" s="1"/>
  <c r="H30" i="13"/>
  <c r="I30" i="13" s="1"/>
  <c r="H38" i="13"/>
  <c r="H42" i="13"/>
  <c r="H50" i="13"/>
  <c r="I50" i="13" s="1"/>
  <c r="H54" i="13"/>
  <c r="I54" i="13" s="1"/>
  <c r="H58" i="13"/>
  <c r="I58" i="13" s="1"/>
  <c r="H62" i="13"/>
  <c r="I62" i="13" s="1"/>
  <c r="H25" i="13"/>
  <c r="I25" i="13" s="1"/>
  <c r="H29" i="13"/>
  <c r="I29" i="13" s="1"/>
  <c r="H33" i="13"/>
  <c r="I34" i="13"/>
  <c r="H37" i="13"/>
  <c r="I37" i="13" s="1"/>
  <c r="H41" i="13"/>
  <c r="H45" i="13"/>
  <c r="I45" i="13" s="1"/>
  <c r="I46" i="13"/>
  <c r="H49" i="13"/>
  <c r="I49" i="13" s="1"/>
  <c r="H53" i="13"/>
  <c r="I53" i="13" s="1"/>
  <c r="H57" i="13"/>
  <c r="H61" i="13"/>
  <c r="H65" i="13"/>
  <c r="I65" i="13" s="1"/>
  <c r="I16" i="13"/>
  <c r="H8" i="13"/>
  <c r="I8" i="13" s="1"/>
  <c r="H12" i="13"/>
  <c r="I12" i="13" s="1"/>
  <c r="H16" i="13"/>
  <c r="H11" i="13"/>
  <c r="I11" i="13" s="1"/>
  <c r="H15" i="13"/>
  <c r="I15" i="13" s="1"/>
  <c r="H19" i="13"/>
  <c r="I19" i="13" s="1"/>
  <c r="I54" i="14"/>
  <c r="H50" i="14"/>
  <c r="I50" i="14" s="1"/>
  <c r="H54" i="14"/>
  <c r="H89" i="14"/>
  <c r="I89" i="14" s="1"/>
  <c r="I106" i="14"/>
  <c r="H102" i="14"/>
  <c r="I102" i="14" s="1"/>
  <c r="I103" i="14"/>
  <c r="H106" i="14"/>
  <c r="I94" i="14"/>
  <c r="H94" i="14"/>
  <c r="I95" i="14"/>
  <c r="H98" i="14"/>
  <c r="I98" i="14" s="1"/>
  <c r="I81" i="14"/>
  <c r="I84" i="14"/>
  <c r="H81" i="14"/>
  <c r="H76" i="14"/>
  <c r="I76" i="14" s="1"/>
  <c r="I77" i="14"/>
  <c r="H80" i="14"/>
  <c r="I80" i="14" s="1"/>
  <c r="H84" i="14"/>
  <c r="I69" i="14"/>
  <c r="I70" i="14"/>
  <c r="H66" i="14"/>
  <c r="I66" i="14" s="1"/>
  <c r="H70" i="14"/>
  <c r="H65" i="14"/>
  <c r="I65" i="14" s="1"/>
  <c r="H69" i="14"/>
  <c r="H73" i="14"/>
  <c r="I73" i="14" s="1"/>
  <c r="I58" i="14"/>
  <c r="H59" i="14"/>
  <c r="I59" i="14" s="1"/>
  <c r="H58" i="14"/>
  <c r="H62" i="14"/>
  <c r="I62" i="14" s="1"/>
  <c r="I46" i="14"/>
  <c r="H46" i="14"/>
  <c r="I32" i="14"/>
  <c r="I40" i="14"/>
  <c r="H32" i="14"/>
  <c r="H40" i="14"/>
  <c r="H35" i="14"/>
  <c r="I35" i="14" s="1"/>
  <c r="I36" i="14"/>
  <c r="H39" i="14"/>
  <c r="I39" i="14" s="1"/>
  <c r="H43" i="14"/>
  <c r="I43" i="14" s="1"/>
  <c r="I22" i="14"/>
  <c r="I29" i="14"/>
  <c r="H22" i="14"/>
  <c r="H21" i="14"/>
  <c r="I21" i="14" s="1"/>
  <c r="H25" i="14"/>
  <c r="I25" i="14" s="1"/>
  <c r="I26" i="14"/>
  <c r="H29" i="14"/>
  <c r="I17" i="14"/>
  <c r="H13" i="14"/>
  <c r="I13" i="14" s="1"/>
  <c r="I14" i="14"/>
  <c r="H17" i="14"/>
  <c r="I10" i="14"/>
  <c r="H10" i="14"/>
  <c r="I78" i="10"/>
  <c r="H78" i="10"/>
  <c r="I45" i="10"/>
  <c r="H45" i="10"/>
  <c r="H34" i="10"/>
  <c r="I34" i="10" s="1"/>
  <c r="H84" i="10"/>
  <c r="I84" i="10" s="1"/>
  <c r="H87" i="10"/>
  <c r="I87" i="10" s="1"/>
  <c r="I81" i="10"/>
  <c r="H81" i="10"/>
  <c r="H74" i="10"/>
  <c r="I74" i="10" s="1"/>
  <c r="I58" i="10"/>
  <c r="I59" i="10"/>
  <c r="I50" i="10"/>
  <c r="I62" i="10"/>
  <c r="I70" i="10"/>
  <c r="H51" i="10"/>
  <c r="I51" i="10" s="1"/>
  <c r="H59" i="10"/>
  <c r="H50" i="10"/>
  <c r="H54" i="10"/>
  <c r="I54" i="10" s="1"/>
  <c r="I55" i="10"/>
  <c r="H58" i="10"/>
  <c r="H62" i="10"/>
  <c r="I63" i="10"/>
  <c r="H66" i="10"/>
  <c r="I66" i="10" s="1"/>
  <c r="I67" i="10"/>
  <c r="H70" i="10"/>
  <c r="I41" i="10"/>
  <c r="H37" i="10"/>
  <c r="I37" i="10" s="1"/>
  <c r="I38" i="10"/>
  <c r="H41" i="10"/>
  <c r="I29" i="10"/>
  <c r="H29" i="10"/>
  <c r="I24" i="10"/>
  <c r="H24" i="10"/>
  <c r="H17" i="10"/>
  <c r="I17" i="10" s="1"/>
  <c r="H20" i="10"/>
  <c r="I20" i="10" s="1"/>
  <c r="H10" i="10"/>
  <c r="I10" i="10" s="1"/>
  <c r="I11" i="10"/>
  <c r="H14" i="10"/>
  <c r="I14" i="10" s="1"/>
  <c r="H33" i="9"/>
  <c r="I33" i="9" s="1"/>
  <c r="I30" i="9"/>
  <c r="H30" i="9"/>
  <c r="H26" i="9"/>
  <c r="I26" i="9" s="1"/>
  <c r="I22" i="9"/>
  <c r="H18" i="9"/>
  <c r="I18" i="9" s="1"/>
  <c r="I19" i="9"/>
  <c r="H22" i="9"/>
  <c r="H11" i="9"/>
  <c r="I11" i="9" s="1"/>
  <c r="H10" i="9"/>
  <c r="I10" i="9" s="1"/>
  <c r="H21" i="8"/>
  <c r="I21" i="8" s="1"/>
  <c r="I30" i="8"/>
  <c r="H27" i="8"/>
  <c r="I27" i="8" s="1"/>
  <c r="H26" i="8"/>
  <c r="I26" i="8" s="1"/>
  <c r="H30" i="8"/>
  <c r="I11" i="8"/>
  <c r="I15" i="8"/>
  <c r="I18" i="8"/>
  <c r="H11" i="8"/>
  <c r="H15" i="8"/>
  <c r="H10" i="8"/>
  <c r="I10" i="8" s="1"/>
  <c r="H14" i="8"/>
  <c r="I14" i="8" s="1"/>
  <c r="H18" i="8"/>
  <c r="I54" i="7"/>
  <c r="H54" i="7"/>
  <c r="H50" i="7"/>
  <c r="I50" i="7" s="1"/>
  <c r="I70" i="7"/>
  <c r="H70" i="7"/>
  <c r="H74" i="7"/>
  <c r="I74" i="7" s="1"/>
  <c r="H69" i="7"/>
  <c r="I69" i="7" s="1"/>
  <c r="H73" i="7"/>
  <c r="I73" i="7" s="1"/>
  <c r="H77" i="7"/>
  <c r="I77" i="7" s="1"/>
  <c r="I66" i="7"/>
  <c r="H59" i="7"/>
  <c r="I59" i="7" s="1"/>
  <c r="H63" i="7"/>
  <c r="I63" i="7" s="1"/>
  <c r="H66" i="7"/>
  <c r="H46" i="7"/>
  <c r="I46" i="7" s="1"/>
  <c r="I40" i="7"/>
  <c r="I43" i="7"/>
  <c r="H40" i="7"/>
  <c r="H35" i="7"/>
  <c r="I35" i="7" s="1"/>
  <c r="I36" i="7"/>
  <c r="H39" i="7"/>
  <c r="I39" i="7" s="1"/>
  <c r="H43" i="7"/>
  <c r="H27" i="7"/>
  <c r="I27" i="7" s="1"/>
  <c r="H30" i="7"/>
  <c r="I30" i="7" s="1"/>
  <c r="I22" i="7"/>
  <c r="I8" i="7"/>
  <c r="I12" i="7"/>
  <c r="I16" i="7"/>
  <c r="I20" i="7"/>
  <c r="I24" i="7"/>
  <c r="H10" i="7"/>
  <c r="I10" i="7" s="1"/>
  <c r="H14" i="7"/>
  <c r="I14" i="7" s="1"/>
  <c r="H18" i="7"/>
  <c r="I18" i="7" s="1"/>
  <c r="H22" i="7"/>
  <c r="G77" i="6"/>
  <c r="G76" i="6"/>
  <c r="H76" i="6" s="1"/>
  <c r="G144" i="6"/>
  <c r="G143" i="6"/>
  <c r="H143" i="6" s="1"/>
  <c r="G142" i="6"/>
  <c r="H142" i="6" s="1"/>
  <c r="I142" i="6" s="1"/>
  <c r="H141" i="6"/>
  <c r="I141" i="6" s="1"/>
  <c r="G141" i="6"/>
  <c r="G97" i="6"/>
  <c r="G96" i="6"/>
  <c r="H96" i="6" s="1"/>
  <c r="G95" i="6"/>
  <c r="H95" i="6" s="1"/>
  <c r="I95" i="6" s="1"/>
  <c r="H94" i="6"/>
  <c r="I94" i="6" s="1"/>
  <c r="G94" i="6"/>
  <c r="G69" i="6"/>
  <c r="G68" i="6"/>
  <c r="H68" i="6" s="1"/>
  <c r="I68" i="6" s="1"/>
  <c r="H67" i="6"/>
  <c r="I67" i="6" s="1"/>
  <c r="G67" i="6"/>
  <c r="G66" i="6"/>
  <c r="G65" i="6"/>
  <c r="G64" i="6"/>
  <c r="H64" i="6" s="1"/>
  <c r="I64" i="6" s="1"/>
  <c r="H63" i="6"/>
  <c r="I63" i="6" s="1"/>
  <c r="G63" i="6"/>
  <c r="G62" i="6"/>
  <c r="G61" i="6"/>
  <c r="G60" i="6"/>
  <c r="H60" i="6" s="1"/>
  <c r="I60" i="6" s="1"/>
  <c r="H59" i="6"/>
  <c r="I59" i="6" s="1"/>
  <c r="G59" i="6"/>
  <c r="G58" i="6"/>
  <c r="G57" i="6"/>
  <c r="G159" i="6"/>
  <c r="G158" i="6"/>
  <c r="H158" i="6" s="1"/>
  <c r="G157" i="6"/>
  <c r="H157" i="6" s="1"/>
  <c r="I157" i="6" s="1"/>
  <c r="H156" i="6"/>
  <c r="I156" i="6" s="1"/>
  <c r="G156" i="6"/>
  <c r="G155" i="6"/>
  <c r="G154" i="6"/>
  <c r="H154" i="6" s="1"/>
  <c r="I153" i="6"/>
  <c r="H153" i="6"/>
  <c r="G153" i="6"/>
  <c r="H152" i="6"/>
  <c r="I152" i="6" s="1"/>
  <c r="G152" i="6"/>
  <c r="G151" i="6"/>
  <c r="G150" i="6"/>
  <c r="H150" i="6" s="1"/>
  <c r="I149" i="6"/>
  <c r="H149" i="6"/>
  <c r="G149" i="6"/>
  <c r="H148" i="6"/>
  <c r="I148" i="6" s="1"/>
  <c r="G148" i="6"/>
  <c r="G147" i="6"/>
  <c r="G138" i="6"/>
  <c r="G137" i="6"/>
  <c r="H137" i="6" s="1"/>
  <c r="G136" i="6"/>
  <c r="H136" i="6" s="1"/>
  <c r="I136" i="6" s="1"/>
  <c r="H135" i="6"/>
  <c r="I135" i="6" s="1"/>
  <c r="G135" i="6"/>
  <c r="G134" i="6"/>
  <c r="G133" i="6"/>
  <c r="H133" i="6" s="1"/>
  <c r="G132" i="6"/>
  <c r="H132" i="6" s="1"/>
  <c r="I132" i="6" s="1"/>
  <c r="H131" i="6"/>
  <c r="I131" i="6" s="1"/>
  <c r="G131" i="6"/>
  <c r="G130" i="6"/>
  <c r="G129" i="6"/>
  <c r="H129" i="6" s="1"/>
  <c r="G128" i="6"/>
  <c r="H128" i="6" s="1"/>
  <c r="I128" i="6" s="1"/>
  <c r="H127" i="6"/>
  <c r="I127" i="6" s="1"/>
  <c r="G127" i="6"/>
  <c r="G126" i="6"/>
  <c r="G125" i="6"/>
  <c r="H125" i="6" s="1"/>
  <c r="G124" i="6"/>
  <c r="H124" i="6" s="1"/>
  <c r="I124" i="6" s="1"/>
  <c r="H123" i="6"/>
  <c r="I123" i="6" s="1"/>
  <c r="G123" i="6"/>
  <c r="G122" i="6"/>
  <c r="G121" i="6"/>
  <c r="H121" i="6" s="1"/>
  <c r="G120" i="6"/>
  <c r="H120" i="6" s="1"/>
  <c r="I120" i="6" s="1"/>
  <c r="H119" i="6"/>
  <c r="I119" i="6" s="1"/>
  <c r="G119" i="6"/>
  <c r="G118" i="6"/>
  <c r="G117" i="6"/>
  <c r="H117" i="6" s="1"/>
  <c r="G116" i="6"/>
  <c r="H116" i="6" s="1"/>
  <c r="I116" i="6" s="1"/>
  <c r="G113" i="6"/>
  <c r="G112" i="6"/>
  <c r="H112" i="6" s="1"/>
  <c r="G111" i="6"/>
  <c r="H111" i="6" s="1"/>
  <c r="I111" i="6" s="1"/>
  <c r="G108" i="6"/>
  <c r="G107" i="6"/>
  <c r="H107" i="6" s="1"/>
  <c r="G104" i="6"/>
  <c r="G101" i="6"/>
  <c r="G100" i="6"/>
  <c r="H100" i="6" s="1"/>
  <c r="G91" i="6"/>
  <c r="G88" i="6"/>
  <c r="G87" i="6"/>
  <c r="H87" i="6" s="1"/>
  <c r="G86" i="6"/>
  <c r="H86" i="6" s="1"/>
  <c r="I86" i="6" s="1"/>
  <c r="G83" i="6"/>
  <c r="G82" i="6"/>
  <c r="H82" i="6" s="1"/>
  <c r="G81" i="6"/>
  <c r="H81" i="6" s="1"/>
  <c r="I81" i="6" s="1"/>
  <c r="H80" i="6"/>
  <c r="I80" i="6" s="1"/>
  <c r="G80" i="6"/>
  <c r="G73" i="6"/>
  <c r="G72" i="6"/>
  <c r="H72" i="6" s="1"/>
  <c r="G54" i="6"/>
  <c r="G53" i="6"/>
  <c r="H53" i="6" s="1"/>
  <c r="G52" i="6"/>
  <c r="H52" i="6" s="1"/>
  <c r="I52" i="6" s="1"/>
  <c r="H51" i="6"/>
  <c r="I51" i="6" s="1"/>
  <c r="G51" i="6"/>
  <c r="G50" i="6"/>
  <c r="G49" i="6"/>
  <c r="H49" i="6" s="1"/>
  <c r="I48" i="6"/>
  <c r="H48" i="6"/>
  <c r="G48" i="6"/>
  <c r="H47" i="6"/>
  <c r="I47" i="6" s="1"/>
  <c r="G47" i="6"/>
  <c r="G46" i="6"/>
  <c r="G45" i="6"/>
  <c r="H45" i="6" s="1"/>
  <c r="I44" i="6"/>
  <c r="H44" i="6"/>
  <c r="G44" i="6"/>
  <c r="H43" i="6"/>
  <c r="I43" i="6" s="1"/>
  <c r="G43" i="6"/>
  <c r="G42" i="6"/>
  <c r="G41" i="6"/>
  <c r="H41" i="6" s="1"/>
  <c r="I40" i="6"/>
  <c r="H40" i="6"/>
  <c r="G40" i="6"/>
  <c r="H39" i="6"/>
  <c r="I39" i="6" s="1"/>
  <c r="G39" i="6"/>
  <c r="G38" i="6"/>
  <c r="G35" i="6"/>
  <c r="G34" i="6"/>
  <c r="H34" i="6" s="1"/>
  <c r="I33" i="6"/>
  <c r="H33" i="6"/>
  <c r="G33" i="6"/>
  <c r="H32" i="6"/>
  <c r="I32" i="6" s="1"/>
  <c r="G32" i="6"/>
  <c r="G31" i="6"/>
  <c r="G30" i="6"/>
  <c r="H30" i="6" s="1"/>
  <c r="I29" i="6"/>
  <c r="H29" i="6"/>
  <c r="G29" i="6"/>
  <c r="H28" i="6"/>
  <c r="I28" i="6" s="1"/>
  <c r="G28" i="6"/>
  <c r="G27" i="6"/>
  <c r="G26" i="6"/>
  <c r="H26" i="6" s="1"/>
  <c r="I25" i="6"/>
  <c r="H25" i="6"/>
  <c r="G25" i="6"/>
  <c r="H24" i="6"/>
  <c r="I24" i="6" s="1"/>
  <c r="G24" i="6"/>
  <c r="G23" i="6"/>
  <c r="G22" i="6"/>
  <c r="H22" i="6" s="1"/>
  <c r="I21" i="6"/>
  <c r="H21" i="6"/>
  <c r="G21" i="6"/>
  <c r="H20" i="6"/>
  <c r="I20" i="6" s="1"/>
  <c r="G20" i="6"/>
  <c r="G19" i="6"/>
  <c r="G18" i="6"/>
  <c r="H18" i="6" s="1"/>
  <c r="I17" i="6"/>
  <c r="H17" i="6"/>
  <c r="G17" i="6"/>
  <c r="H16" i="6"/>
  <c r="I16" i="6" s="1"/>
  <c r="G16" i="6"/>
  <c r="G15" i="6"/>
  <c r="G14" i="6"/>
  <c r="H14" i="6" s="1"/>
  <c r="I13" i="6"/>
  <c r="H13" i="6"/>
  <c r="G13" i="6"/>
  <c r="H12" i="6"/>
  <c r="I12" i="6" s="1"/>
  <c r="G12" i="6"/>
  <c r="G11" i="6"/>
  <c r="G10" i="6"/>
  <c r="H10" i="6" s="1"/>
  <c r="I9" i="6"/>
  <c r="H9" i="6"/>
  <c r="G9" i="6"/>
  <c r="H8" i="6"/>
  <c r="I8" i="6" s="1"/>
  <c r="G8" i="6"/>
  <c r="J13" i="1"/>
  <c r="G20" i="1"/>
  <c r="G19" i="1"/>
  <c r="G18" i="1"/>
  <c r="H18" i="1" s="1"/>
  <c r="I18" i="1" s="1"/>
  <c r="G15" i="1"/>
  <c r="H12" i="1"/>
  <c r="I12" i="1" s="1"/>
  <c r="G12" i="1"/>
  <c r="G11" i="1"/>
  <c r="G10" i="1"/>
  <c r="I9" i="1"/>
  <c r="H9" i="1"/>
  <c r="G9" i="1"/>
  <c r="G8" i="1"/>
  <c r="K10" i="5"/>
  <c r="G9" i="5"/>
  <c r="G8" i="5"/>
  <c r="H8" i="5" s="1"/>
  <c r="I76" i="6" l="1"/>
  <c r="H77" i="6"/>
  <c r="I77" i="6" s="1"/>
  <c r="I143" i="6"/>
  <c r="H144" i="6"/>
  <c r="I144" i="6" s="1"/>
  <c r="I96" i="6"/>
  <c r="H97" i="6"/>
  <c r="I97" i="6" s="1"/>
  <c r="I58" i="6"/>
  <c r="I61" i="6"/>
  <c r="I69" i="6"/>
  <c r="H58" i="6"/>
  <c r="H62" i="6"/>
  <c r="I62" i="6" s="1"/>
  <c r="H66" i="6"/>
  <c r="I66" i="6" s="1"/>
  <c r="H57" i="6"/>
  <c r="I57" i="6" s="1"/>
  <c r="H61" i="6"/>
  <c r="H65" i="6"/>
  <c r="I65" i="6" s="1"/>
  <c r="H69" i="6"/>
  <c r="I151" i="6"/>
  <c r="I150" i="6"/>
  <c r="I154" i="6"/>
  <c r="I158" i="6"/>
  <c r="H147" i="6"/>
  <c r="I147" i="6" s="1"/>
  <c r="H151" i="6"/>
  <c r="H155" i="6"/>
  <c r="I155" i="6" s="1"/>
  <c r="H159" i="6"/>
  <c r="I159" i="6" s="1"/>
  <c r="I122" i="6"/>
  <c r="I126" i="6"/>
  <c r="H118" i="6"/>
  <c r="I118" i="6" s="1"/>
  <c r="H126" i="6"/>
  <c r="H134" i="6"/>
  <c r="I134" i="6" s="1"/>
  <c r="H138" i="6"/>
  <c r="I138" i="6" s="1"/>
  <c r="I117" i="6"/>
  <c r="I121" i="6"/>
  <c r="I125" i="6"/>
  <c r="I129" i="6"/>
  <c r="I133" i="6"/>
  <c r="I137" i="6"/>
  <c r="H122" i="6"/>
  <c r="H130" i="6"/>
  <c r="I130" i="6" s="1"/>
  <c r="H113" i="6"/>
  <c r="I113" i="6" s="1"/>
  <c r="I112" i="6"/>
  <c r="I107" i="6"/>
  <c r="H108" i="6"/>
  <c r="I108" i="6" s="1"/>
  <c r="H104" i="6"/>
  <c r="I104" i="6" s="1"/>
  <c r="I100" i="6"/>
  <c r="H101" i="6"/>
  <c r="I101" i="6" s="1"/>
  <c r="I91" i="6"/>
  <c r="H91" i="6"/>
  <c r="H88" i="6"/>
  <c r="I88" i="6" s="1"/>
  <c r="I87" i="6"/>
  <c r="I82" i="6"/>
  <c r="H83" i="6"/>
  <c r="I83" i="6" s="1"/>
  <c r="I72" i="6"/>
  <c r="H73" i="6"/>
  <c r="I73" i="6" s="1"/>
  <c r="I50" i="6"/>
  <c r="I41" i="6"/>
  <c r="I45" i="6"/>
  <c r="I49" i="6"/>
  <c r="I53" i="6"/>
  <c r="H38" i="6"/>
  <c r="I38" i="6" s="1"/>
  <c r="H42" i="6"/>
  <c r="I42" i="6" s="1"/>
  <c r="H46" i="6"/>
  <c r="I46" i="6" s="1"/>
  <c r="H50" i="6"/>
  <c r="H54" i="6"/>
  <c r="I54" i="6" s="1"/>
  <c r="I11" i="6"/>
  <c r="I19" i="6"/>
  <c r="I35" i="6"/>
  <c r="H11" i="6"/>
  <c r="I10" i="6"/>
  <c r="I14" i="6"/>
  <c r="I18" i="6"/>
  <c r="I22" i="6"/>
  <c r="I26" i="6"/>
  <c r="I30" i="6"/>
  <c r="I34" i="6"/>
  <c r="H15" i="6"/>
  <c r="I15" i="6" s="1"/>
  <c r="H19" i="6"/>
  <c r="H23" i="6"/>
  <c r="I23" i="6" s="1"/>
  <c r="H27" i="6"/>
  <c r="I27" i="6" s="1"/>
  <c r="H31" i="6"/>
  <c r="I31" i="6" s="1"/>
  <c r="H35" i="6"/>
  <c r="H20" i="1"/>
  <c r="I20" i="1" s="1"/>
  <c r="H19" i="1"/>
  <c r="I19" i="1" s="1"/>
  <c r="H15" i="1"/>
  <c r="I15" i="1" s="1"/>
  <c r="I8" i="1"/>
  <c r="I10" i="1"/>
  <c r="H8" i="1"/>
  <c r="H11" i="1"/>
  <c r="I11" i="1" s="1"/>
  <c r="H10" i="1"/>
  <c r="I8" i="5"/>
  <c r="H9" i="5"/>
  <c r="I9" i="5" s="1"/>
  <c r="K14" i="2"/>
  <c r="J98" i="6" l="1"/>
  <c r="K98" i="6"/>
  <c r="K89" i="6"/>
  <c r="J89" i="6"/>
  <c r="J78" i="6"/>
  <c r="K78" i="6"/>
  <c r="G98" i="6" l="1"/>
  <c r="I98" i="6"/>
  <c r="H98" i="6"/>
  <c r="G89" i="6"/>
  <c r="G78" i="6"/>
  <c r="H78" i="6"/>
  <c r="K67" i="7"/>
  <c r="J36" i="6"/>
  <c r="K55" i="6"/>
  <c r="K70" i="6"/>
  <c r="J70" i="6"/>
  <c r="J74" i="6"/>
  <c r="J84" i="6"/>
  <c r="J92" i="6"/>
  <c r="K102" i="6"/>
  <c r="K105" i="6"/>
  <c r="K109" i="6"/>
  <c r="K114" i="6"/>
  <c r="J139" i="6"/>
  <c r="J145" i="6"/>
  <c r="J160" i="6"/>
  <c r="K160" i="6"/>
  <c r="K145" i="6"/>
  <c r="K139" i="6"/>
  <c r="J114" i="6"/>
  <c r="J109" i="6"/>
  <c r="J105" i="6"/>
  <c r="J102" i="6"/>
  <c r="K92" i="6"/>
  <c r="K84" i="6"/>
  <c r="K74" i="6"/>
  <c r="J55" i="6"/>
  <c r="K36" i="6"/>
  <c r="K21" i="1"/>
  <c r="G21" i="1"/>
  <c r="G105" i="6"/>
  <c r="G92" i="6"/>
  <c r="J21" i="1"/>
  <c r="J16" i="1"/>
  <c r="K16" i="1"/>
  <c r="K13" i="1"/>
  <c r="H21" i="1"/>
  <c r="G16" i="1"/>
  <c r="J13" i="5"/>
  <c r="G13" i="5"/>
  <c r="K13" i="5"/>
  <c r="J10" i="5"/>
  <c r="H19" i="4"/>
  <c r="I19" i="4"/>
  <c r="J19" i="4"/>
  <c r="K19" i="4"/>
  <c r="G19" i="4"/>
  <c r="H15" i="4"/>
  <c r="I15" i="4"/>
  <c r="J15" i="4"/>
  <c r="K15" i="4"/>
  <c r="G15" i="4"/>
  <c r="G18" i="4"/>
  <c r="G17" i="4"/>
  <c r="G14" i="4"/>
  <c r="G13" i="4"/>
  <c r="H13" i="4" s="1"/>
  <c r="I13" i="4" s="1"/>
  <c r="H12" i="4"/>
  <c r="I12" i="4" s="1"/>
  <c r="G12" i="4"/>
  <c r="G11" i="4"/>
  <c r="G10" i="4"/>
  <c r="G9" i="4"/>
  <c r="H9" i="4" s="1"/>
  <c r="I9" i="4" s="1"/>
  <c r="H8" i="4"/>
  <c r="I8" i="4" s="1"/>
  <c r="G8" i="4"/>
  <c r="G84" i="6" l="1"/>
  <c r="H89" i="6"/>
  <c r="I89" i="6"/>
  <c r="I78" i="6"/>
  <c r="G114" i="6"/>
  <c r="G145" i="6"/>
  <c r="G160" i="6"/>
  <c r="G55" i="6"/>
  <c r="G70" i="6"/>
  <c r="G74" i="6"/>
  <c r="G102" i="6"/>
  <c r="G109" i="6"/>
  <c r="G139" i="6"/>
  <c r="G36" i="6"/>
  <c r="G13" i="1"/>
  <c r="H109" i="6"/>
  <c r="H92" i="6"/>
  <c r="I74" i="6"/>
  <c r="I21" i="1"/>
  <c r="I10" i="5"/>
  <c r="G10" i="5"/>
  <c r="H13" i="5"/>
  <c r="H18" i="4"/>
  <c r="I18" i="4" s="1"/>
  <c r="H17" i="4"/>
  <c r="I17" i="4" s="1"/>
  <c r="I14" i="4"/>
  <c r="H11" i="4"/>
  <c r="I11" i="4" s="1"/>
  <c r="H10" i="4"/>
  <c r="I10" i="4" s="1"/>
  <c r="H14" i="4"/>
  <c r="H64" i="3"/>
  <c r="I64" i="3"/>
  <c r="J64" i="3"/>
  <c r="K64" i="3"/>
  <c r="G64" i="3"/>
  <c r="H56" i="3"/>
  <c r="I56" i="3"/>
  <c r="J56" i="3"/>
  <c r="K56" i="3"/>
  <c r="G56" i="3"/>
  <c r="H44" i="3"/>
  <c r="I44" i="3"/>
  <c r="J44" i="3"/>
  <c r="K44" i="3"/>
  <c r="G44" i="3"/>
  <c r="H34" i="3"/>
  <c r="I34" i="3"/>
  <c r="J34" i="3"/>
  <c r="K34" i="3"/>
  <c r="G34" i="3"/>
  <c r="H31" i="3"/>
  <c r="I31" i="3"/>
  <c r="J31" i="3"/>
  <c r="K31" i="3"/>
  <c r="G31" i="3"/>
  <c r="I84" i="6" l="1"/>
  <c r="H74" i="6"/>
  <c r="I109" i="6"/>
  <c r="H114" i="6"/>
  <c r="I139" i="6"/>
  <c r="H102" i="6"/>
  <c r="I92" i="6"/>
  <c r="I105" i="6"/>
  <c r="H105" i="6"/>
  <c r="H160" i="6"/>
  <c r="H139" i="6"/>
  <c r="I114" i="6"/>
  <c r="H55" i="6"/>
  <c r="I145" i="6"/>
  <c r="H145" i="6"/>
  <c r="I55" i="6"/>
  <c r="I70" i="6"/>
  <c r="H70" i="6"/>
  <c r="I102" i="6"/>
  <c r="I160" i="6"/>
  <c r="H84" i="6"/>
  <c r="I36" i="6"/>
  <c r="H36" i="6"/>
  <c r="I16" i="1"/>
  <c r="H16" i="1"/>
  <c r="H13" i="1"/>
  <c r="I13" i="1"/>
  <c r="I13" i="5"/>
  <c r="H10" i="5"/>
  <c r="K15" i="3"/>
  <c r="I19" i="3"/>
  <c r="H19" i="3"/>
  <c r="J19" i="3"/>
  <c r="K19" i="3"/>
  <c r="G19" i="3"/>
  <c r="J26" i="3"/>
  <c r="H26" i="3"/>
  <c r="I26" i="3"/>
  <c r="K26" i="3"/>
  <c r="G26" i="3"/>
  <c r="J15" i="3"/>
  <c r="G63" i="3"/>
  <c r="G62" i="3"/>
  <c r="H62" i="3" s="1"/>
  <c r="I62" i="3" s="1"/>
  <c r="H61" i="3"/>
  <c r="I61" i="3" s="1"/>
  <c r="G61" i="3"/>
  <c r="G60" i="3"/>
  <c r="H60" i="3" s="1"/>
  <c r="G59" i="3"/>
  <c r="I58" i="3"/>
  <c r="H58" i="3"/>
  <c r="G58" i="3"/>
  <c r="G55" i="3"/>
  <c r="G54" i="3"/>
  <c r="H54" i="3" s="1"/>
  <c r="I54" i="3" s="1"/>
  <c r="H53" i="3"/>
  <c r="I53" i="3" s="1"/>
  <c r="G53" i="3"/>
  <c r="G52" i="3"/>
  <c r="G51" i="3"/>
  <c r="G50" i="3"/>
  <c r="H50" i="3" s="1"/>
  <c r="I50" i="3" s="1"/>
  <c r="H49" i="3"/>
  <c r="I49" i="3" s="1"/>
  <c r="G49" i="3"/>
  <c r="G48" i="3"/>
  <c r="H48" i="3" s="1"/>
  <c r="G47" i="3"/>
  <c r="G46" i="3"/>
  <c r="H46" i="3" s="1"/>
  <c r="I46" i="3" s="1"/>
  <c r="G43" i="3"/>
  <c r="I42" i="3"/>
  <c r="H42" i="3"/>
  <c r="G42" i="3"/>
  <c r="H41" i="3"/>
  <c r="I41" i="3" s="1"/>
  <c r="G41" i="3"/>
  <c r="G40" i="3"/>
  <c r="G39" i="3"/>
  <c r="I38" i="3"/>
  <c r="H38" i="3"/>
  <c r="G38" i="3"/>
  <c r="H37" i="3"/>
  <c r="I37" i="3" s="1"/>
  <c r="G37" i="3"/>
  <c r="G36" i="3"/>
  <c r="H36" i="3" s="1"/>
  <c r="H33" i="3"/>
  <c r="I33" i="3" s="1"/>
  <c r="G33" i="3"/>
  <c r="H30" i="3"/>
  <c r="G30" i="3"/>
  <c r="I30" i="3" s="1"/>
  <c r="G29" i="3"/>
  <c r="H29" i="3" s="1"/>
  <c r="H28" i="3"/>
  <c r="I28" i="3" s="1"/>
  <c r="G28" i="3"/>
  <c r="H25" i="3"/>
  <c r="I25" i="3" s="1"/>
  <c r="G25" i="3"/>
  <c r="G24" i="3"/>
  <c r="H24" i="3" s="1"/>
  <c r="G23" i="3"/>
  <c r="G22" i="3"/>
  <c r="H22" i="3" s="1"/>
  <c r="I22" i="3" s="1"/>
  <c r="H21" i="3"/>
  <c r="I21" i="3" s="1"/>
  <c r="G21" i="3"/>
  <c r="H18" i="3"/>
  <c r="I18" i="3" s="1"/>
  <c r="G18" i="3"/>
  <c r="G17" i="3"/>
  <c r="H17" i="3" s="1"/>
  <c r="G14" i="3"/>
  <c r="G13" i="3"/>
  <c r="H13" i="3" s="1"/>
  <c r="I13" i="3" s="1"/>
  <c r="H12" i="3"/>
  <c r="I12" i="3" s="1"/>
  <c r="G12" i="3"/>
  <c r="G11" i="3"/>
  <c r="G10" i="3"/>
  <c r="G9" i="3"/>
  <c r="G15" i="3" s="1"/>
  <c r="H9" i="3" l="1"/>
  <c r="H15" i="3" s="1"/>
  <c r="I63" i="3"/>
  <c r="H59" i="3"/>
  <c r="I59" i="3" s="1"/>
  <c r="I60" i="3"/>
  <c r="H63" i="3"/>
  <c r="I47" i="3"/>
  <c r="I52" i="3"/>
  <c r="I55" i="3"/>
  <c r="H52" i="3"/>
  <c r="H47" i="3"/>
  <c r="I48" i="3"/>
  <c r="H51" i="3"/>
  <c r="I51" i="3" s="1"/>
  <c r="H55" i="3"/>
  <c r="H40" i="3"/>
  <c r="I40" i="3" s="1"/>
  <c r="I36" i="3"/>
  <c r="H39" i="3"/>
  <c r="I39" i="3" s="1"/>
  <c r="H43" i="3"/>
  <c r="I43" i="3" s="1"/>
  <c r="I29" i="3"/>
  <c r="H23" i="3"/>
  <c r="I23" i="3" s="1"/>
  <c r="I24" i="3"/>
  <c r="I17" i="3"/>
  <c r="I10" i="3"/>
  <c r="H11" i="3"/>
  <c r="I11" i="3" s="1"/>
  <c r="H10" i="3"/>
  <c r="H14" i="3"/>
  <c r="I14" i="3" s="1"/>
  <c r="I9" i="3" l="1"/>
  <c r="I15" i="3" s="1"/>
  <c r="G68" i="2"/>
  <c r="I68" i="2" s="1"/>
  <c r="I76" i="2" s="1"/>
  <c r="H68" i="2"/>
  <c r="H76" i="2" s="1"/>
  <c r="J76" i="2"/>
  <c r="G76" i="2"/>
  <c r="H63" i="2"/>
  <c r="I63" i="2"/>
  <c r="J63" i="2"/>
  <c r="K63" i="2"/>
  <c r="G63" i="2"/>
  <c r="H60" i="2"/>
  <c r="I60" i="2"/>
  <c r="J60" i="2"/>
  <c r="K60" i="2"/>
  <c r="G60" i="2"/>
  <c r="H55" i="2"/>
  <c r="I55" i="2"/>
  <c r="J55" i="2"/>
  <c r="K55" i="2"/>
  <c r="G55" i="2"/>
  <c r="H49" i="2"/>
  <c r="I49" i="2"/>
  <c r="J49" i="2"/>
  <c r="K49" i="2"/>
  <c r="G49" i="2"/>
  <c r="J42" i="2"/>
  <c r="J27" i="2"/>
  <c r="J14" i="2"/>
  <c r="K42" i="2"/>
  <c r="H42" i="2"/>
  <c r="I42" i="2"/>
  <c r="G42" i="2"/>
  <c r="H27" i="2"/>
  <c r="I27" i="2"/>
  <c r="K27" i="2"/>
  <c r="G27" i="2"/>
  <c r="G74" i="2"/>
  <c r="H74" i="2" s="1"/>
  <c r="G10" i="2"/>
  <c r="H10" i="2" s="1"/>
  <c r="G75" i="2"/>
  <c r="H75" i="2" s="1"/>
  <c r="I75" i="2" s="1"/>
  <c r="G73" i="2"/>
  <c r="H73" i="2" s="1"/>
  <c r="I73" i="2" s="1"/>
  <c r="G72" i="2"/>
  <c r="H72" i="2" s="1"/>
  <c r="G71" i="2"/>
  <c r="G70" i="2"/>
  <c r="H70" i="2" s="1"/>
  <c r="I70" i="2" s="1"/>
  <c r="G69" i="2"/>
  <c r="H69" i="2" s="1"/>
  <c r="I69" i="2" s="1"/>
  <c r="G67" i="2"/>
  <c r="H67" i="2" s="1"/>
  <c r="G66" i="2"/>
  <c r="G65" i="2"/>
  <c r="H65" i="2" s="1"/>
  <c r="I65" i="2" s="1"/>
  <c r="G62" i="2"/>
  <c r="H62" i="2" s="1"/>
  <c r="I62" i="2" s="1"/>
  <c r="G59" i="2"/>
  <c r="H59" i="2" s="1"/>
  <c r="I59" i="2" s="1"/>
  <c r="G58" i="2"/>
  <c r="H58" i="2" s="1"/>
  <c r="I58" i="2" s="1"/>
  <c r="G57" i="2"/>
  <c r="H57" i="2" s="1"/>
  <c r="G54" i="2"/>
  <c r="H54" i="2" s="1"/>
  <c r="I54" i="2" s="1"/>
  <c r="G53" i="2"/>
  <c r="H53" i="2" s="1"/>
  <c r="I53" i="2" s="1"/>
  <c r="G52" i="2"/>
  <c r="G51" i="2"/>
  <c r="G48" i="2"/>
  <c r="H48" i="2" s="1"/>
  <c r="I48" i="2" s="1"/>
  <c r="G47" i="2"/>
  <c r="H47" i="2" s="1"/>
  <c r="I47" i="2" s="1"/>
  <c r="G46" i="2"/>
  <c r="G45" i="2"/>
  <c r="G44" i="2"/>
  <c r="H44" i="2" s="1"/>
  <c r="G41" i="2"/>
  <c r="H41" i="2" s="1"/>
  <c r="I41" i="2" s="1"/>
  <c r="G40" i="2"/>
  <c r="H40" i="2" s="1"/>
  <c r="I40" i="2" s="1"/>
  <c r="G39" i="2"/>
  <c r="G38" i="2"/>
  <c r="G37" i="2"/>
  <c r="H37" i="2" s="1"/>
  <c r="G36" i="2"/>
  <c r="H36" i="2" s="1"/>
  <c r="I36" i="2" s="1"/>
  <c r="G35" i="2"/>
  <c r="G34" i="2"/>
  <c r="G33" i="2"/>
  <c r="G32" i="2"/>
  <c r="H32" i="2" s="1"/>
  <c r="I32" i="2" s="1"/>
  <c r="G31" i="2"/>
  <c r="H31" i="2" s="1"/>
  <c r="G30" i="2"/>
  <c r="G29" i="2"/>
  <c r="H29" i="2" s="1"/>
  <c r="I29" i="2" s="1"/>
  <c r="G26" i="2"/>
  <c r="H26" i="2" s="1"/>
  <c r="I26" i="2" s="1"/>
  <c r="G25" i="2"/>
  <c r="G24" i="2"/>
  <c r="G23" i="2"/>
  <c r="G22" i="2"/>
  <c r="H22" i="2" s="1"/>
  <c r="I22" i="2" s="1"/>
  <c r="G21" i="2"/>
  <c r="G20" i="2"/>
  <c r="G19" i="2"/>
  <c r="G18" i="2"/>
  <c r="H18" i="2" s="1"/>
  <c r="I18" i="2" s="1"/>
  <c r="G17" i="2"/>
  <c r="H17" i="2" s="1"/>
  <c r="G16" i="2"/>
  <c r="G9" i="2"/>
  <c r="H9" i="2" s="1"/>
  <c r="G11" i="2"/>
  <c r="G12" i="2"/>
  <c r="H12" i="2" s="1"/>
  <c r="G13" i="2"/>
  <c r="H13" i="2" s="1"/>
  <c r="G8" i="2"/>
  <c r="H8" i="2" s="1"/>
  <c r="I8" i="2" s="1"/>
  <c r="I74" i="2" l="1"/>
  <c r="I13" i="2"/>
  <c r="I33" i="2"/>
  <c r="H33" i="2"/>
  <c r="I37" i="2"/>
  <c r="I44" i="2"/>
  <c r="I23" i="2"/>
  <c r="H23" i="2"/>
  <c r="H19" i="2"/>
  <c r="I19" i="2" s="1"/>
  <c r="I12" i="2"/>
  <c r="I10" i="2"/>
  <c r="G14" i="2"/>
  <c r="H11" i="2"/>
  <c r="H14" i="2" s="1"/>
  <c r="H66" i="2"/>
  <c r="I66" i="2" s="1"/>
  <c r="I67" i="2"/>
  <c r="H71" i="2"/>
  <c r="I71" i="2" s="1"/>
  <c r="I72" i="2"/>
  <c r="I57" i="2"/>
  <c r="H52" i="2"/>
  <c r="I52" i="2" s="1"/>
  <c r="H51" i="2"/>
  <c r="I51" i="2" s="1"/>
  <c r="I45" i="2"/>
  <c r="H46" i="2"/>
  <c r="I46" i="2" s="1"/>
  <c r="H45" i="2"/>
  <c r="H35" i="2"/>
  <c r="I35" i="2" s="1"/>
  <c r="H39" i="2"/>
  <c r="I39" i="2" s="1"/>
  <c r="H30" i="2"/>
  <c r="I30" i="2" s="1"/>
  <c r="I31" i="2"/>
  <c r="H34" i="2"/>
  <c r="I34" i="2" s="1"/>
  <c r="H38" i="2"/>
  <c r="I38" i="2" s="1"/>
  <c r="H21" i="2"/>
  <c r="I21" i="2" s="1"/>
  <c r="H25" i="2"/>
  <c r="I25" i="2" s="1"/>
  <c r="H16" i="2"/>
  <c r="I16" i="2" s="1"/>
  <c r="I17" i="2"/>
  <c r="H20" i="2"/>
  <c r="I20" i="2" s="1"/>
  <c r="H24" i="2"/>
  <c r="I24" i="2" s="1"/>
  <c r="I9" i="2"/>
  <c r="I11" i="2" l="1"/>
  <c r="I14" i="2" s="1"/>
  <c r="J78" i="7" l="1"/>
  <c r="K78" i="7"/>
  <c r="J67" i="7"/>
  <c r="K55" i="7"/>
  <c r="J55" i="7"/>
  <c r="J51" i="7"/>
  <c r="K51" i="7"/>
  <c r="J47" i="7"/>
  <c r="K47" i="7"/>
  <c r="K44" i="7"/>
  <c r="J44" i="7"/>
  <c r="J31" i="7"/>
  <c r="K31" i="7"/>
  <c r="J25" i="7"/>
  <c r="K25" i="7"/>
  <c r="G55" i="7"/>
  <c r="G47" i="7"/>
  <c r="J22" i="8"/>
  <c r="K22" i="8"/>
  <c r="J19" i="8"/>
  <c r="K19" i="8"/>
  <c r="K31" i="8" s="1"/>
  <c r="G22" i="8"/>
  <c r="J34" i="9"/>
  <c r="K34" i="9"/>
  <c r="G34" i="9"/>
  <c r="K31" i="9"/>
  <c r="J31" i="9"/>
  <c r="K23" i="9"/>
  <c r="J27" i="9"/>
  <c r="K27" i="9"/>
  <c r="J23" i="9"/>
  <c r="J14" i="9"/>
  <c r="K14" i="9"/>
  <c r="K88" i="10"/>
  <c r="J88" i="10"/>
  <c r="J82" i="10"/>
  <c r="K82" i="10"/>
  <c r="K79" i="10"/>
  <c r="J79" i="10"/>
  <c r="J75" i="10"/>
  <c r="K75" i="10"/>
  <c r="J71" i="10"/>
  <c r="K71" i="10"/>
  <c r="J46" i="10"/>
  <c r="K46" i="10"/>
  <c r="J42" i="10"/>
  <c r="K42" i="10"/>
  <c r="K35" i="10"/>
  <c r="J35" i="10"/>
  <c r="J30" i="10"/>
  <c r="K30" i="10"/>
  <c r="J15" i="10"/>
  <c r="J21" i="10"/>
  <c r="J25" i="10"/>
  <c r="K25" i="10"/>
  <c r="G25" i="10"/>
  <c r="K21" i="10"/>
  <c r="K15" i="10"/>
  <c r="G82" i="10"/>
  <c r="G78" i="7" l="1"/>
  <c r="G67" i="7"/>
  <c r="G51" i="7"/>
  <c r="H51" i="7"/>
  <c r="G44" i="7"/>
  <c r="G31" i="7"/>
  <c r="G25" i="7"/>
  <c r="J31" i="8"/>
  <c r="G31" i="9"/>
  <c r="G27" i="9"/>
  <c r="G23" i="9"/>
  <c r="G14" i="9"/>
  <c r="G88" i="10"/>
  <c r="G71" i="10"/>
  <c r="G42" i="10"/>
  <c r="G30" i="10"/>
  <c r="G21" i="10"/>
  <c r="G15" i="10"/>
  <c r="I51" i="7"/>
  <c r="G19" i="8"/>
  <c r="G31" i="8" s="1"/>
  <c r="I31" i="9"/>
  <c r="H31" i="9"/>
  <c r="H23" i="9"/>
  <c r="H25" i="10"/>
  <c r="G75" i="10"/>
  <c r="G79" i="10"/>
  <c r="I25" i="10"/>
  <c r="G46" i="10"/>
  <c r="G35" i="10"/>
  <c r="H79" i="10"/>
  <c r="H46" i="10"/>
  <c r="J107" i="14"/>
  <c r="K107" i="14"/>
  <c r="J99" i="14"/>
  <c r="K99" i="14"/>
  <c r="J11" i="14"/>
  <c r="J18" i="14"/>
  <c r="J30" i="14"/>
  <c r="J44" i="14"/>
  <c r="J47" i="14"/>
  <c r="J63" i="14"/>
  <c r="J74" i="14"/>
  <c r="J85" i="14"/>
  <c r="J90" i="14"/>
  <c r="K90" i="14"/>
  <c r="K85" i="14"/>
  <c r="K74" i="14"/>
  <c r="K63" i="14"/>
  <c r="J55" i="14"/>
  <c r="K55" i="14"/>
  <c r="K47" i="14"/>
  <c r="K44" i="14"/>
  <c r="K30" i="14"/>
  <c r="H47" i="14"/>
  <c r="K18" i="14"/>
  <c r="K11" i="14"/>
  <c r="H78" i="7" l="1"/>
  <c r="I78" i="7"/>
  <c r="I67" i="7"/>
  <c r="H67" i="7"/>
  <c r="H55" i="7"/>
  <c r="I55" i="7"/>
  <c r="I47" i="7"/>
  <c r="H47" i="7"/>
  <c r="H44" i="7"/>
  <c r="I44" i="7"/>
  <c r="I31" i="7"/>
  <c r="H31" i="7"/>
  <c r="H25" i="7"/>
  <c r="I25" i="7"/>
  <c r="I34" i="9"/>
  <c r="H34" i="9"/>
  <c r="I27" i="9"/>
  <c r="H27" i="9"/>
  <c r="I23" i="9"/>
  <c r="I14" i="9"/>
  <c r="H14" i="9"/>
  <c r="I79" i="10"/>
  <c r="I46" i="10"/>
  <c r="H35" i="10"/>
  <c r="I35" i="10"/>
  <c r="H30" i="10"/>
  <c r="G90" i="14"/>
  <c r="G85" i="14"/>
  <c r="G11" i="14"/>
  <c r="I22" i="8"/>
  <c r="H22" i="8"/>
  <c r="I19" i="8"/>
  <c r="H19" i="8"/>
  <c r="I82" i="10"/>
  <c r="H82" i="10"/>
  <c r="H75" i="10"/>
  <c r="I30" i="10"/>
  <c r="I71" i="10"/>
  <c r="H71" i="10"/>
  <c r="I15" i="10"/>
  <c r="H15" i="10"/>
  <c r="I21" i="10"/>
  <c r="H21" i="10"/>
  <c r="I42" i="10"/>
  <c r="H42" i="10"/>
  <c r="I88" i="10"/>
  <c r="H88" i="10"/>
  <c r="I75" i="10"/>
  <c r="G63" i="14"/>
  <c r="G44" i="14"/>
  <c r="G99" i="14"/>
  <c r="G107" i="14"/>
  <c r="I47" i="14"/>
  <c r="G30" i="14"/>
  <c r="G47" i="14"/>
  <c r="G55" i="14"/>
  <c r="G18" i="14"/>
  <c r="H30" i="14"/>
  <c r="G74" i="14"/>
  <c r="J23" i="13"/>
  <c r="K23" i="13"/>
  <c r="J20" i="13"/>
  <c r="K20" i="13"/>
  <c r="G23" i="13"/>
  <c r="G155" i="13" l="1"/>
  <c r="I31" i="8"/>
  <c r="H31" i="8"/>
  <c r="I55" i="14"/>
  <c r="I107" i="14"/>
  <c r="I99" i="14"/>
  <c r="I74" i="14"/>
  <c r="H99" i="14"/>
  <c r="I30" i="14"/>
  <c r="I44" i="14"/>
  <c r="H44" i="14"/>
  <c r="I63" i="14"/>
  <c r="H63" i="14"/>
  <c r="I90" i="14"/>
  <c r="H85" i="14"/>
  <c r="H107" i="14"/>
  <c r="H90" i="14"/>
  <c r="I18" i="14"/>
  <c r="H18" i="14"/>
  <c r="I11" i="14"/>
  <c r="H11" i="14"/>
  <c r="I85" i="14"/>
  <c r="H74" i="14"/>
  <c r="H55" i="14"/>
  <c r="G126" i="13"/>
  <c r="G103" i="13"/>
  <c r="H23" i="13"/>
  <c r="G66" i="13"/>
  <c r="G20" i="13"/>
  <c r="H66" i="13" l="1"/>
  <c r="H20" i="13"/>
  <c r="I155" i="13"/>
  <c r="H126" i="13"/>
  <c r="I103" i="13"/>
  <c r="I66" i="13"/>
  <c r="I23" i="13"/>
  <c r="H155" i="13"/>
  <c r="I126" i="13"/>
  <c r="H103" i="13"/>
  <c r="I20" i="13"/>
  <c r="K155" i="13" l="1"/>
  <c r="K103" i="13"/>
  <c r="J155" i="13"/>
  <c r="K126" i="13"/>
  <c r="K66" i="13"/>
  <c r="J66" i="13"/>
  <c r="J103" i="13"/>
  <c r="J126" i="13"/>
</calcChain>
</file>

<file path=xl/sharedStrings.xml><?xml version="1.0" encoding="utf-8"?>
<sst xmlns="http://schemas.openxmlformats.org/spreadsheetml/2006/main" count="2852" uniqueCount="956">
  <si>
    <t>L</t>
  </si>
  <si>
    <t>kg</t>
  </si>
  <si>
    <t>6.</t>
  </si>
  <si>
    <t>7.</t>
  </si>
  <si>
    <t>8.</t>
  </si>
  <si>
    <t>9.</t>
  </si>
  <si>
    <t>10.</t>
  </si>
  <si>
    <t>Kokošja jajca A razred, velikost M</t>
  </si>
  <si>
    <t>Pečena hamburška slanina, max 2,5% NaCl</t>
  </si>
  <si>
    <t>1.</t>
  </si>
  <si>
    <t>2.</t>
  </si>
  <si>
    <t>3.</t>
  </si>
  <si>
    <t>4.</t>
  </si>
  <si>
    <t>5.</t>
  </si>
  <si>
    <t>11.</t>
  </si>
  <si>
    <t>37.</t>
  </si>
  <si>
    <t>38.</t>
  </si>
  <si>
    <t>39.</t>
  </si>
  <si>
    <t>40.</t>
  </si>
  <si>
    <t>41.</t>
  </si>
  <si>
    <t>42.</t>
  </si>
  <si>
    <t>43.</t>
  </si>
  <si>
    <t>44.</t>
  </si>
  <si>
    <t>45.</t>
  </si>
  <si>
    <t>46.</t>
  </si>
  <si>
    <t>15.</t>
  </si>
  <si>
    <t>16.</t>
  </si>
  <si>
    <t>17.</t>
  </si>
  <si>
    <t>18.</t>
  </si>
  <si>
    <t>19.</t>
  </si>
  <si>
    <t>20.</t>
  </si>
  <si>
    <t>21.</t>
  </si>
  <si>
    <t>22.</t>
  </si>
  <si>
    <t>23.</t>
  </si>
  <si>
    <t>24.</t>
  </si>
  <si>
    <t>25.</t>
  </si>
  <si>
    <t>26.</t>
  </si>
  <si>
    <t>27.</t>
  </si>
  <si>
    <t>28.</t>
  </si>
  <si>
    <t>29.</t>
  </si>
  <si>
    <t>30.</t>
  </si>
  <si>
    <t>31.</t>
  </si>
  <si>
    <t>32.</t>
  </si>
  <si>
    <t>33.</t>
  </si>
  <si>
    <t>34.</t>
  </si>
  <si>
    <t>35.</t>
  </si>
  <si>
    <t>36.</t>
  </si>
  <si>
    <t>47.</t>
  </si>
  <si>
    <t>48.</t>
  </si>
  <si>
    <t>Podpis:</t>
  </si>
  <si>
    <t>12.</t>
  </si>
  <si>
    <t>50.</t>
  </si>
  <si>
    <t>51.</t>
  </si>
  <si>
    <t>52.</t>
  </si>
  <si>
    <t>53.</t>
  </si>
  <si>
    <t>54.</t>
  </si>
  <si>
    <t>55.</t>
  </si>
  <si>
    <t>56.</t>
  </si>
  <si>
    <t>57.</t>
  </si>
  <si>
    <t>58.</t>
  </si>
  <si>
    <t>59.</t>
  </si>
  <si>
    <t>49.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</si>
  <si>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</si>
  <si>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</si>
  <si>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</si>
  <si>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</si>
  <si>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</si>
  <si>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</si>
  <si>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</si>
  <si>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</si>
  <si>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</si>
  <si>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</si>
  <si>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</si>
  <si>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</si>
  <si>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</si>
  <si>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</si>
  <si>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</si>
  <si>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</si>
  <si>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</si>
  <si>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</si>
  <si>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</si>
  <si>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</si>
  <si>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</si>
  <si>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</si>
  <si>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</si>
  <si>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</si>
  <si>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</si>
  <si>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</si>
  <si>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</si>
  <si>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</si>
  <si>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</si>
  <si>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</si>
  <si>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</si>
  <si>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</si>
  <si>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</si>
  <si>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</si>
  <si>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</si>
  <si>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</si>
  <si>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</si>
  <si>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</si>
  <si>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</si>
  <si>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13.</t>
  </si>
  <si>
    <t>14.</t>
  </si>
  <si>
    <t>Bio kokošja jajca A razred, velikost M</t>
  </si>
  <si>
    <t xml:space="preserve">Naziv ponudnika: </t>
  </si>
  <si>
    <t xml:space="preserve">ZAP. ŠT. </t>
  </si>
  <si>
    <t xml:space="preserve">VRSTA BLAGA                                             </t>
  </si>
  <si>
    <t>OCENJENA KOLIČINA</t>
  </si>
  <si>
    <t>BLAGOVNA ZNAMKA</t>
  </si>
  <si>
    <t>SKUPAJ  VREDNOST 1.1. SKLOPA</t>
  </si>
  <si>
    <t>SKUPAJ  VREDNOST 1.2. SKLOPA</t>
  </si>
  <si>
    <t>SKUPAJ  VREDNOST 1.3. SKLOPA</t>
  </si>
  <si>
    <t>SKUPAJ  VREDNOST 1.4. SKLOPA</t>
  </si>
  <si>
    <t>SKUPAJ  VREDNOST 1.5. SKLOPA</t>
  </si>
  <si>
    <t>SKUPAJ  VREDNOST 1.6. SKLOPA</t>
  </si>
  <si>
    <t>/</t>
  </si>
  <si>
    <t>SKUPAJ  VREDNOST 2. 1. SKLOPA</t>
  </si>
  <si>
    <t>SKUPAJ  VREDNOST 2.2. SKLOPA</t>
  </si>
  <si>
    <t>SKUPAJ  VREDNOST 2.3. SKLOPA</t>
  </si>
  <si>
    <t>SKUPAJ  VREDNOST 2.4. SKLOPA</t>
  </si>
  <si>
    <t xml:space="preserve">SKUPAJ  VREDNOST 2.5. SKLOPA </t>
  </si>
  <si>
    <t>SKUPAJ  VREDNOST 2.6. SKLOPA</t>
  </si>
  <si>
    <t>SKUPAJ  VREDNOST 2.7. SKLOPA</t>
  </si>
  <si>
    <t>SKUPAJ  VREDNOST 2.8. SKLOPA</t>
  </si>
  <si>
    <t>2.1. sklop:  MLADA GOVEDINA</t>
  </si>
  <si>
    <t>2.2. sklop: EKO MLADA GOVEDINA</t>
  </si>
  <si>
    <t>2.3. sklop : SVINJSKO MESO</t>
  </si>
  <si>
    <t>2.4. sklop: TELEČJE MESO</t>
  </si>
  <si>
    <t>2.5. sklop: EKO TELEČJE MESO</t>
  </si>
  <si>
    <t>2.6. sklop: PERUTNINSKO MESO</t>
  </si>
  <si>
    <t xml:space="preserve">3.1. sklop: ZAMRZNJENE RIBE </t>
  </si>
  <si>
    <t>SKUPAJ  VREDNOST 3.1.SKLOPA</t>
  </si>
  <si>
    <t>SKUPAJ VREDNOST 4.1. SKLOPA</t>
  </si>
  <si>
    <t xml:space="preserve">SKUPAJ VREDNOST 4.2.SKLOPA </t>
  </si>
  <si>
    <t>SKUPAJ  VREDNOST  5.2. SKLOPA</t>
  </si>
  <si>
    <t xml:space="preserve">6.4. sklop:  INTEGRIRAN KROMPIR </t>
  </si>
  <si>
    <t>SKUPAJ  VREDNOST 6.1. SKLOPA</t>
  </si>
  <si>
    <t>SKUPAJ  VREDNOST 6.2. SKLOPA</t>
  </si>
  <si>
    <t>SKUPAJ  VREDNOST 6.3. SKLOPA</t>
  </si>
  <si>
    <t>SKUPAJ  VREDNOST 6.5. SKLOPA</t>
  </si>
  <si>
    <t>SKUPAJ  VREDNOST 6.6. SKLOPA</t>
  </si>
  <si>
    <t>SKUPAJ  VREDNOST 6.7. SKLOPA</t>
  </si>
  <si>
    <t>SKUPAJ  VREDNOST 6.9. SKLOPA</t>
  </si>
  <si>
    <t>SKUPAJ  VREDNOST 6.11. SKLOPA</t>
  </si>
  <si>
    <t xml:space="preserve">7.1.. sklop:  ZAMRZNJENA ZELENJAVA </t>
  </si>
  <si>
    <t>7.2. sklop: ZAMRZNJENO SADJE</t>
  </si>
  <si>
    <t>SKUPAJ  VREDNOST 7.2. SKLOPA</t>
  </si>
  <si>
    <t>SKUPAJ  VREDNOST 7.3. SKLOPA</t>
  </si>
  <si>
    <t>SKUPAJ  VREDNOST 7.6. SKLOPA</t>
  </si>
  <si>
    <t>SKUPAJ  VREDNOST 7.7. SKLOPA</t>
  </si>
  <si>
    <t>8.2. sklop: BIO SADNI SOK</t>
  </si>
  <si>
    <t>SKUPAJ  VREDNOST 8.1. SKLOPA</t>
  </si>
  <si>
    <t>SKUPAJ VREDNOST 8.2. SKLOPA</t>
  </si>
  <si>
    <t>SKUPAJ  VREDNOST 8.3. SKLOPA</t>
  </si>
  <si>
    <t>9.1.. sklop:  IZDELKI IZ KROMPIRJEVEGA TESTA</t>
  </si>
  <si>
    <t>9.2.. sklop : IZDELKI IZ OSTALEGA TESTA</t>
  </si>
  <si>
    <t>9.3. sklop:  ZREZKI, POLPETI</t>
  </si>
  <si>
    <t>9.5. sklop: TESTO</t>
  </si>
  <si>
    <t>10.1. sklop:  MLEVSKI IZDELKI</t>
  </si>
  <si>
    <t>10.2. sklop : INSTANT MLEVSKI IZDELKI</t>
  </si>
  <si>
    <t>10.3. sklop : RIŽ</t>
  </si>
  <si>
    <t>10.4. sklop : KAŠE</t>
  </si>
  <si>
    <t>10.5. sklop: BIO KAŠE</t>
  </si>
  <si>
    <t>10.6. sklop : KOSMIČI</t>
  </si>
  <si>
    <t>10.8. sklop : TESTENINE</t>
  </si>
  <si>
    <t>10.9. sklop: VODNI VLIVANCI</t>
  </si>
  <si>
    <t>10.10. sklop: BIO TESTENINE</t>
  </si>
  <si>
    <t>10.11. sklop: SVEŽE TESTO</t>
  </si>
  <si>
    <t>11.1. sklop:  PŠENIČNI KRUH</t>
  </si>
  <si>
    <t>11.3. sklop:  OSTALI KRUHI</t>
  </si>
  <si>
    <t xml:space="preserve">Žig: </t>
  </si>
  <si>
    <t>4.1. sklop: KOKOŠJA JAJCA</t>
  </si>
  <si>
    <t>5.1.  sklop:  OLJA</t>
  </si>
  <si>
    <t>5.2. sklop:  MAJONEZE</t>
  </si>
  <si>
    <t>5.3. sklop : MARGARINE</t>
  </si>
  <si>
    <t>SKUPAJ  VREDNOST 9.1. SKLOPA</t>
  </si>
  <si>
    <t>SKUPAJ  VREDNOST 9.2. SKLOPA</t>
  </si>
  <si>
    <t>SKUPAJ  VREDNOST 9.3. SKLOPA</t>
  </si>
  <si>
    <t>SKUPAJ  VREDNOST 9.4. SKLOPA</t>
  </si>
  <si>
    <t>SKUPAJ  VREDNOST 9.5. SKLOPA</t>
  </si>
  <si>
    <t>SKUPAJ  VREDNOST 10.1. SKLOPA</t>
  </si>
  <si>
    <t>SKUPAJ  VREDNOST 10.2. SKLOPA</t>
  </si>
  <si>
    <t>SKUPAJ  VREDNOST 10.3. SKLOPA</t>
  </si>
  <si>
    <t>SKUPAJ  VREDNOST 10.4. SKLOPA</t>
  </si>
  <si>
    <t>SKUPAJ  VREDNOST 10.5. SKLOPA</t>
  </si>
  <si>
    <t>SKUPAJ  VREDNOST 10.6. SKLOPA</t>
  </si>
  <si>
    <t>SKUPAJ  VREDNOST 10.7. SKLOPA</t>
  </si>
  <si>
    <t>SKUPAJ  VREDNOST 10.8. SKLOPA</t>
  </si>
  <si>
    <t>SKUPAJ  VREDNOST 10.9. SKLOPA</t>
  </si>
  <si>
    <t>SKUPAJ  VREDNOST 10.10. SKLOPA</t>
  </si>
  <si>
    <t>SKUPAJ  VREDNOST 10.11. SKLOPA</t>
  </si>
  <si>
    <t>SKUPAJ  VREDNOST 10.12. SKLOPA</t>
  </si>
  <si>
    <t>SKUPAJ  VREDNOST 11.1. SKLOPA</t>
  </si>
  <si>
    <t>SKUPAJ  VREDNOST 11.2. SKLOPA</t>
  </si>
  <si>
    <t>SKUPAJ  VREDNOST 11.3. SKLOPA</t>
  </si>
  <si>
    <t>SKUPAJ  VREDNOST 11.4. SKLOPA</t>
  </si>
  <si>
    <t>SKUPAJ  VREDNOST 11.5. SKLOPA</t>
  </si>
  <si>
    <t>SKUPAJ  VREDNOST 11.6. SKLOPA</t>
  </si>
  <si>
    <t>SKUPAJ  VREDNOST 11.7. SKLOPA</t>
  </si>
  <si>
    <t>SKUPAJ  VREDNOST 11.8. SKLOPA</t>
  </si>
  <si>
    <t>SKUPAJ  VREDNOST 11.11. SKLOPA</t>
  </si>
  <si>
    <t>SKUPAJ  VREDNOST 12.1. SKLOPA</t>
  </si>
  <si>
    <t>SKUPAJ  VREDNOST 12.3. SKLOPA</t>
  </si>
  <si>
    <t>Naročnik: Vrtec Zelena jama, Zvezna ulica 24, 1000 Ljubljana</t>
  </si>
  <si>
    <t>Meso mlade govedine I. kat., stegno brez bočnika narezano na zrezke 60 do 70 g in potolčene</t>
  </si>
  <si>
    <t>Svinjsko meso I. kat, stegno b.k., narezano na zrezke 60 do70 g in potolčene</t>
  </si>
  <si>
    <t>Meso mlade govedine, roastbeaf I.kat b.k. narezano na zrezke 60 do 70 g</t>
  </si>
  <si>
    <t>2.7. sklop: MESNI IZDELKI</t>
  </si>
  <si>
    <t>2.8. sklop  MESNI IZDELKI IZ PERUTNINE</t>
  </si>
  <si>
    <t>Suho meso – prekajena svinjska šunka, max 2,5% NaCl</t>
  </si>
  <si>
    <t>1.1. sklop:  PASTERIZIRANO in STERILIZIRANO  MLEKO</t>
  </si>
  <si>
    <t>kos</t>
  </si>
  <si>
    <t>1.2. sklop: FERMENTIRANO MLEKO</t>
  </si>
  <si>
    <t>Sadni jogurt , 2,5 do 3,5 % m.m., lonček 160 do 180 g</t>
  </si>
  <si>
    <t>1.3. sklop: SMETANA, SKUTA in MASLO</t>
  </si>
  <si>
    <t>1.4. sklop: SIRI</t>
  </si>
  <si>
    <t>1.5. sklop: MLEČNI NAMAZI</t>
  </si>
  <si>
    <t>1.6. sklop: MLEČNI PUDINGI in DESERTI</t>
  </si>
  <si>
    <t>1.7. sklop: SLADOLEDI</t>
  </si>
  <si>
    <t>SKUPAJ VREDNOST 1.7. SKLOPA</t>
  </si>
  <si>
    <t>Sladoled kremni brez umetnih sladil z različnimi okusi, lonček od 100 do 120 ml, plastična žlička</t>
  </si>
  <si>
    <t>Lignji, celi očiščeni, 1 kg</t>
  </si>
  <si>
    <t>3.2. sklop : KONZERVIRANE RIBE</t>
  </si>
  <si>
    <t>SKUPAJ  VREDNOST 3.2. SKLOPA</t>
  </si>
  <si>
    <t>Kokošja jajca A razred, velikost L</t>
  </si>
  <si>
    <t>1. SKUPINA: MLEKO IN MLEČNI IZDELKI</t>
  </si>
  <si>
    <t>2. SKUPINA: MESO IN MESNI IZDELKI</t>
  </si>
  <si>
    <t>3. SKUPINA: RIBE IN KONZERVIRANE RIBE</t>
  </si>
  <si>
    <t>4. SKUPINA: JAJCA</t>
  </si>
  <si>
    <t>SKUPAJ  VREDNOST 5.3. SKLOPA</t>
  </si>
  <si>
    <t>6.1. sklop:  SVEŽA ZELENJAVA 1</t>
  </si>
  <si>
    <t>6.2. sklop:  SVEŽA ZELENJAVA 2</t>
  </si>
  <si>
    <t>Paprika, zelena, razred I</t>
  </si>
  <si>
    <t>Paprika, rdeča, razred I</t>
  </si>
  <si>
    <t>Zelena, stebelna, razred I</t>
  </si>
  <si>
    <t>Koromač, razred I</t>
  </si>
  <si>
    <t>Rdeča redkev, razred I</t>
  </si>
  <si>
    <t>Rukola, razred I</t>
  </si>
  <si>
    <t>Radič Treviso, razred I</t>
  </si>
  <si>
    <t>Beluši beli in zeleni, razred I</t>
  </si>
  <si>
    <t>Motovilec, razred I</t>
  </si>
  <si>
    <t>6.3. sklop: EKO ZELENJAVA</t>
  </si>
  <si>
    <t>SKUPAJ  VREDNOST 6.8. SKLOPA</t>
  </si>
  <si>
    <t>Lešniki praženi, razred I</t>
  </si>
  <si>
    <t>Indijski oreščki, razred I</t>
  </si>
  <si>
    <t>Orehova jedrca - polovice, razred I</t>
  </si>
  <si>
    <t>Suhi hruškovi krhlji, brez konzervansov, razred I</t>
  </si>
  <si>
    <t>Suhi jabolčni krhlji brez konzervansov, razred I</t>
  </si>
  <si>
    <t>Suhe marelice brez konzervansov (nežveplane), razred I</t>
  </si>
  <si>
    <t>Rozine brez konzervansov (nežveplane), razred I</t>
  </si>
  <si>
    <t>Mandlji, razred I</t>
  </si>
  <si>
    <t>Brazilski oreščki, razred I</t>
  </si>
  <si>
    <t>7.3. sklop:  PASTERIZIRANA IN STERILIZIRANA ZELENJAVA</t>
  </si>
  <si>
    <t>7.5. sklop:  KISLO ZELJE IN REPA</t>
  </si>
  <si>
    <t>7.4. sklop:  PASTERIZIRANA RDEČA PESA V VEDRU</t>
  </si>
  <si>
    <t>8. SKUPINA: SADNI SOKOVI IN SIRUPI</t>
  </si>
  <si>
    <t>9. SKUPINA: ZAMRZNJENI IZDELKI IZ TESTA</t>
  </si>
  <si>
    <t>9.4. sklop : OSTALI ZAMRZNJENI IZDELKI</t>
  </si>
  <si>
    <t>Sterilizirano mleko, 3,2 do 3,5 % m.m., 1 L, tetrabrik ali podobna embalaža</t>
  </si>
  <si>
    <t>Sterilizirano mleko, 3,2 do 3,5 % m.m., 0,2 L, tetrabrik ali podobna embalaž, slamica</t>
  </si>
  <si>
    <t>Sterilizirano  mleko z okusom čokolade, 3,2 do 3,5 % m.m., 0,2 L, tetrabrik ali podobna embalaža, slamica</t>
  </si>
  <si>
    <t>Sadni jogurt  2,6 do 3,5 % m.m., brez dodatnih umetnih barvil,  lonček 125 do 150 g</t>
  </si>
  <si>
    <t>Naravni jogurt, 3,2 do 3,5 % m.m., lonček 160 do 180 g</t>
  </si>
  <si>
    <t>Pasterizirano mleko 3,2 do 3,5 % m.m., pakiranje 10 do 15 L</t>
  </si>
  <si>
    <t>Kefir, 3,2 do 3,5 % m.m., lonček 160 do 200 g</t>
  </si>
  <si>
    <t>Kislo mleko,  3,2 do 3,5 % m.m., lonček 150 do 180 ml</t>
  </si>
  <si>
    <t>Poltrdi  tričetrt  mastni sir z min 35 % m.m. v suhi snovi, vakuumsko pakiranje 2 do 3 kg</t>
  </si>
  <si>
    <t>Riban sir za pizzo, pakiranje 3 do 5 kg</t>
  </si>
  <si>
    <t>Sir trdi drobno riban z mim 45 % m.m. (vrste parmezan), pakiranje do 1 kg</t>
  </si>
  <si>
    <t>Listnato testo, razvaljano, dimenzije cca 30 x 50 cm, teža kosa do 0,5 kg, pakiranje do 6 kg</t>
  </si>
  <si>
    <t>Paradižnikov koncentrat – dvojni, pasteriziran, min. 28 % suhe snovi, brez konzervansov,  pakiranje 3 do 5 kg</t>
  </si>
  <si>
    <t>10. SKUPINA: ŽITA, MLEVSKI IZDELKI, TESTNINE</t>
  </si>
  <si>
    <t>11.SKUPINA: KRUH, PEKOVSKO PECIVO, KEKSI, SLAŠČIČARSKI IZDELKI</t>
  </si>
  <si>
    <t>12.SKUPINA: SPLOŠNO PREHRAMBENO BLAGO</t>
  </si>
  <si>
    <t>Koruzni zdrob - instant, pakiranje 1 kg</t>
  </si>
  <si>
    <t xml:space="preserve">Koruzni zdrob - instant, pakiranje 5 kg </t>
  </si>
  <si>
    <t>Kus kus – instant, pakiranje do 2 kg</t>
  </si>
  <si>
    <t>Žitni kosmiči s čokolado in lešniki (kot čokolešnik ali podobno), pakiranje do 2 kg</t>
  </si>
  <si>
    <t>Ribana kaša - jušna zakuha, pšenična z  jajci, pakiranje do 3 kg</t>
  </si>
  <si>
    <t>Rinčice - jušna zakuha, pšenična z jajci, pakiranje do 4 kg</t>
  </si>
  <si>
    <t>Rižek - jušna zakuha pšenična z jajci, pakiranje do 5 kg</t>
  </si>
  <si>
    <t>Zvezdice - jušna zakuha pšenična z jajci, pakiranje do 5 kg</t>
  </si>
  <si>
    <t>Polžki, pšenični brez jajc, pakiranje do 1 kg</t>
  </si>
  <si>
    <t>Široki rezanci - pšenični z jajci, pakiranje do 8 kg</t>
  </si>
  <si>
    <t>Kodrasti široki rezanci - pšenični z jajci, pakiranje do 8 kg</t>
  </si>
  <si>
    <t>Špageti št. 7 - pšenični z jajci, pakiranje do 12 kg</t>
  </si>
  <si>
    <t>Svedrčki - pšenični z jajci, pakiranje do 10 kg</t>
  </si>
  <si>
    <t>Špageti št. 7 - pšenični (brez jajc), pakiranje do 1 kg</t>
  </si>
  <si>
    <t>Svedrčki - pšenični (brez jajc), pakiranje do 1 kg</t>
  </si>
  <si>
    <t>Pšenične testenine z jajci (školjkice, pentljice, metuljčki,…), pakiranje do 2 kg</t>
  </si>
  <si>
    <t>Špinačne testenine z jajci (široki rezanci,…), pakiranje do 7 kg</t>
  </si>
  <si>
    <t>Ajdove testenine (široki rezanci,….), pakiranje do 1 kg</t>
  </si>
  <si>
    <t>Testo za lazanjo, dimenzije cca 30 x 50 cm, pakiranje do 5 kg</t>
  </si>
  <si>
    <t>Vodni vlivanci – zakuha, pakiranje do 2 kg</t>
  </si>
  <si>
    <t>Vodni vlivanci – priloga, pakiranje do 2 kg</t>
  </si>
  <si>
    <t>Sveže vlečeno testo, velikost cca 30 x 50 cm, pakiranje do 5 kg</t>
  </si>
  <si>
    <t>Sveže testenine, polnjene s sirom (tortelini, ravioli, kapeleti,…), pakiranje do 5 kg</t>
  </si>
  <si>
    <t>Sveže testenine, polnjene z mesom (tortelini, ravioli, kapeleti,…), pakiranje do 5 kg</t>
  </si>
  <si>
    <t>11.4. sklop : PEKOVSKO PECIVO</t>
  </si>
  <si>
    <t>Ajdovi žganci - instant, pakiranje do 2 kg</t>
  </si>
  <si>
    <t>Rdeča čebula, razred I</t>
  </si>
  <si>
    <t>99.</t>
  </si>
  <si>
    <t>100.</t>
  </si>
  <si>
    <t>101.</t>
  </si>
  <si>
    <t>10.12. sklop : SVEŽE TESTENINE</t>
  </si>
  <si>
    <t>Njoki, pakiranje do 4 kg</t>
  </si>
  <si>
    <t>Njoki s pšeničnimi otrobi, pakiranje do 1 kg</t>
  </si>
  <si>
    <t>Pšenično pecivo z različnimi posipi (mak, sezam, sončnice,…) 40 do 60 g, po potrebi prerezano</t>
  </si>
  <si>
    <t>Pekovsko pecivo posebnih oblik (parkelj, zajček,…), 80 do 120 g</t>
  </si>
  <si>
    <t>11.5. sklop:  PEKOVSKO PECIVO BREZ DODANIH ADITIVOV IN Z MANJ SOLI</t>
  </si>
  <si>
    <t>SKUPAJ VREDNOST 1.8. SKLOPA</t>
  </si>
  <si>
    <t>Meso mlade govedine I. kat., stegno brez bočnika b.k. v kosu, konfekcionirano, kosi težki 3 do 4 kg (max skupno odstopanje 2 % od naročene teže)</t>
  </si>
  <si>
    <t>Meso mlade govedine I. kat., stegno, mleto (max skupno odstopanje 2 % naročene teže)</t>
  </si>
  <si>
    <t>Meso mlade govedine, roastbeaf I.kat b.k. (očiščen; max skupno odstopanje 2 % naročene teže)</t>
  </si>
  <si>
    <t>Svinjsko meso I. kat, stegno b.k., konfekcionirano, kosi težki 3 do 4 kg (max skupno odstopanje 2 % naročene teže)</t>
  </si>
  <si>
    <t>Svinjsko meso I. kat., kare bk (max skupno odstopanje 2 % naročene teže)</t>
  </si>
  <si>
    <t>Telečje meso I. kat, stegno b.k., konfekcionirano, kosi težki 3 do 4 kg (max skupno odstopanje 2 % naročene teže)</t>
  </si>
  <si>
    <t>Telečje meso I. kat, stegno b.k., narezano na zrezke 60 do 70 g in potolčene</t>
  </si>
  <si>
    <t>Pleskavica (oblikovana) iz mletega manj začinjenega in soljenega mesa (50 % stegno mlade govedine I. kat. b.k.in 50 % svinjsko stegno I. kat. b.k.), teža posameznega kosa mora imeti med 80 in 90 g</t>
  </si>
  <si>
    <t>Pečenice, 75 do 85  g</t>
  </si>
  <si>
    <t>Pečenice, 115 do 125  g</t>
  </si>
  <si>
    <t>Mortadela brez konzervansov v kosu ali narezana na rezine</t>
  </si>
  <si>
    <t>12.1. sklop:  ČAJI</t>
  </si>
  <si>
    <t>12.2.sklop: BIO JABOLČNI KIS</t>
  </si>
  <si>
    <t>SKUPAJ VREDNOST 12.2. SKLOPA</t>
  </si>
  <si>
    <t>SKUPAJ  VREDNOST 12.6. SKLOPA</t>
  </si>
  <si>
    <t>Kamilični čaj, filter vrečke, pakiranje do 1 kg</t>
  </si>
  <si>
    <t>Drobnjak, pakiranje do 40 g</t>
  </si>
  <si>
    <t>Cimet v skorji, pakiranje do 20 g</t>
  </si>
  <si>
    <t>Cimet mleti, pakiranje do 40g</t>
  </si>
  <si>
    <t>Bazilika, pakiranje do 40 g</t>
  </si>
  <si>
    <t>Klinčki mleti, pakiranje do 40 g</t>
  </si>
  <si>
    <t>Kumina mleta, pakiranje do 40 g</t>
  </si>
  <si>
    <t>Cimet v skorji, gastro pakiranje 0,8 do 1 L embalaža</t>
  </si>
  <si>
    <t>Kumina cela, pakiranje do 40 g</t>
  </si>
  <si>
    <t>Muškatni orešček mleti, do 40 g</t>
  </si>
  <si>
    <t>Origano, pakiranje do 40 g</t>
  </si>
  <si>
    <t>Rožmarin, pakiranje do 40 g</t>
  </si>
  <si>
    <t>Muškatni orešček mleti, gastro pakiranje 0,4 do 0,5 L embalaža</t>
  </si>
  <si>
    <t>Kari (Curry), pakiranje do 40 g</t>
  </si>
  <si>
    <t>Majaron, pakiranje do 40g</t>
  </si>
  <si>
    <t>Poper mleti, pakiranje do 100g</t>
  </si>
  <si>
    <t>Bazilika, gastro pakiranje 1,2 do 1,5 L embalaža</t>
  </si>
  <si>
    <t>Cimet mleti, gastro pakiranje 1,2 do 1,5 L embalaža</t>
  </si>
  <si>
    <t>Drobnjak, gastro pakiranje 1,2 do 1,5 L embalaža</t>
  </si>
  <si>
    <t>Klinčki, gastro pakiranje 1,2 do 1,5 L embalaža</t>
  </si>
  <si>
    <t>Kumina mleta, gastro pakiranje 1,2 do 1,5 L embalaža</t>
  </si>
  <si>
    <t>Kumina cela, gastro pakiranje 1,2 do 1,5 L embalaža</t>
  </si>
  <si>
    <t>Origano, gastro pakiranje 1,2 do 1,5 L embalaža</t>
  </si>
  <si>
    <t>Rožmarin, gastro pakiranje 1,2 do 1,5 L embalaža</t>
  </si>
  <si>
    <t>Kari (Curry), gastro pakiranje 1,2 do 1,5 L embalaža</t>
  </si>
  <si>
    <t>Šetraj, gastro pakiranje 1,2 do 1,5 L embalaža</t>
  </si>
  <si>
    <t>Timijan, gastro pakiranje 1,2 do 1,5 L embalaža</t>
  </si>
  <si>
    <t>Lovorjev list, gastro pakiranje 1,2 do 1,5 L embalaža</t>
  </si>
  <si>
    <t>Majaron, gastro pakiranje 1,2 do 1,5 L embalaža</t>
  </si>
  <si>
    <t>Peteršilj, gastro pakiranje 1,2 do 1,5 L embalaža</t>
  </si>
  <si>
    <t>Pehtran gastro pakiranje 1,2 do 1,5 L embalaža</t>
  </si>
  <si>
    <t>Česen gastro pakiranje 1,2 do 1,5 L embalaža</t>
  </si>
  <si>
    <t>Začimba za piščanca, gastro pakiranje 1,2 do 1,5 L embalaža</t>
  </si>
  <si>
    <t>Mešanica zelišč za solato, gastro pakiranje 1,2 do 1,5 L embalaža</t>
  </si>
  <si>
    <t>Mleta sladka paprika, gastro pakiranje 1,2 do 1,5 L embalaža</t>
  </si>
  <si>
    <t>Klinčki celi, pakiranje do 20 g</t>
  </si>
  <si>
    <t>Šetraj, pakiranje do 40 g</t>
  </si>
  <si>
    <t>Timijan, pakiranje do 40 g</t>
  </si>
  <si>
    <t>Lovorjev list, pakiranje do 40 g</t>
  </si>
  <si>
    <t>Jedilna čokolada, pakiranje do 1 kg</t>
  </si>
  <si>
    <t>Čokoladno lešnikov namaz, pakiranje 2 do 3 kg</t>
  </si>
  <si>
    <t>Peteršilj, pakiranje do 40 g</t>
  </si>
  <si>
    <t>Pehtran, pakiranje do 40 g</t>
  </si>
  <si>
    <t>Česen, pakiranje do 40 g</t>
  </si>
  <si>
    <t>Kakao v prahu, pakiranje do 100 g</t>
  </si>
  <si>
    <t>Čokolada v prahu, pakiranje do 1 kg</t>
  </si>
  <si>
    <t>Pirina moka, pakiranje do 1 kg</t>
  </si>
  <si>
    <t>10.7. sklop: OSTALI BIO MLEVSKI IZDELKI</t>
  </si>
  <si>
    <t>Bio pirin zdrob, pakiranje do 1 kg</t>
  </si>
  <si>
    <t>Koruzni škrob, pakiranje do 200 g</t>
  </si>
  <si>
    <t>Prašek za puding – vanilija, pakiranje do 1 kg</t>
  </si>
  <si>
    <t>Pecilni prašek, pakiranje do 15 g</t>
  </si>
  <si>
    <t xml:space="preserve">Jabolčni kis 4 % , pakiranje 1 L </t>
  </si>
  <si>
    <t>Limonin zgoščeni sok, 100 %, pakiranje do1 L</t>
  </si>
  <si>
    <t>Rum, pakiranje do 1 L</t>
  </si>
  <si>
    <t>Gorčica, pakiranje do 800 g</t>
  </si>
  <si>
    <t>Kvas sveži, pakiranje 42 g</t>
  </si>
  <si>
    <t>Kvas sveži, pakiranje 500 g</t>
  </si>
  <si>
    <t>Zeliščni dodatek jedem, brez dodanih ojačevalcev okusa, arom in barvil, pakiranje v dozi 300 do 400 g</t>
  </si>
  <si>
    <t>Ajvar nepekoč, pakiranje do 1 kg</t>
  </si>
  <si>
    <t>Svinjsko meso I. kat, stegno, mleto (max skupno odstopanje 2 % naročene teže)</t>
  </si>
  <si>
    <t>Prešana pusta šunka, 1. ali extra razred, brez konzervansov, v kosu ali narezana na rezine</t>
  </si>
  <si>
    <t xml:space="preserve">Probiotični tekoči jogurt naravni, 1,3  do 1,5 % m.m., tetrapak ali plastenka  250 do 500 g  </t>
  </si>
  <si>
    <t>Probiotični jogurt naravni, 1,3  do 1,5 % m.m.,  lonček 150 do 180 g</t>
  </si>
  <si>
    <t>Probiotični tekoči sadni jogurt, 1,2  do 1,5 % m.m.,  tetrapak ali plastenka 500 g</t>
  </si>
  <si>
    <t>Probiotični sadni jogurt, 1,2  do 1,5 % m.m., lonček 150 do 180 g</t>
  </si>
  <si>
    <t>4.2. sklop: BIO KOKOŠJA JAJCA</t>
  </si>
  <si>
    <t>Olje za cvrtje, pakiranje do 10 L</t>
  </si>
  <si>
    <t>Sončično olje 100 %, pakiranje 1 L</t>
  </si>
  <si>
    <t>Olivno olje hladno stiskano, pakiranje 1 L</t>
  </si>
  <si>
    <t>Bučno olje, pakiranje 0,5 L</t>
  </si>
  <si>
    <t>Majoneza, pakiranje 620 do 750 g</t>
  </si>
  <si>
    <r>
      <t xml:space="preserve">Margarina za namaze min 48 % vsebnost maščobe, manj kot 0,5 % trans maščobnik kislin, pakiranje </t>
    </r>
    <r>
      <rPr>
        <sz val="6"/>
        <rFont val="Arial Narrow"/>
        <family val="2"/>
        <charset val="238"/>
      </rPr>
      <t>do</t>
    </r>
    <r>
      <rPr>
        <sz val="6"/>
        <color theme="1"/>
        <rFont val="Arial Narrow"/>
        <family val="2"/>
        <charset val="238"/>
      </rPr>
      <t xml:space="preserve"> 500 g, kvalitete Rama in podobno</t>
    </r>
  </si>
  <si>
    <t>SKUPAJ  VREDNOST 6.4. SKLOPA</t>
  </si>
  <si>
    <t>SKUPAJ  VREDNOST 6.10. SKLOPA</t>
  </si>
  <si>
    <t>SKUPAJ  VREDNOST 6.12. SKLOPA</t>
  </si>
  <si>
    <t>SKUPAJ  VREDNOST 6.13. SKLOPA</t>
  </si>
  <si>
    <t>SKUPAJ VREDNOST 6.14. SKLOPA</t>
  </si>
  <si>
    <t>SKUPAJ  VREDNOST 7.1. SKLOPA</t>
  </si>
  <si>
    <t>SKUPAJ  VREDNOST 7.4. SKLOPA</t>
  </si>
  <si>
    <t>SKUPAJ  VREDNOST 7.5. SKLOPA</t>
  </si>
  <si>
    <t>8.3. sklop:  SIRUPI</t>
  </si>
  <si>
    <t>11.6. sklop:  BIO KRUH; ŽEMLJE, ŠTRUČKE…</t>
  </si>
  <si>
    <t>11.7. sklop:  IZDELKI IZ LISTNATEGA-KVAŠENEGA TESTA</t>
  </si>
  <si>
    <t>11.9. sklop:  KEKSI</t>
  </si>
  <si>
    <t>SKUPAJ  VREDNOST 11.9. SKLOPA</t>
  </si>
  <si>
    <t>11.10. sklop: BIO KEKSI</t>
  </si>
  <si>
    <t>SKUPAJ VREDNOST 11.10. SKLOPA</t>
  </si>
  <si>
    <t>11.11. sklop:  SLAŠČIČARSKA PECIVA – BISKVITNE REZINE IN TORTE</t>
  </si>
  <si>
    <t>11.12. sklop:  SLAŠČIČARSKA PECIVA – PECIVO IZ VZHAJANEGA TESTA IN ZAVITKI</t>
  </si>
  <si>
    <t>SKUPAJ  VREDNOST 11.12. SKLOPA</t>
  </si>
  <si>
    <t>Sterilizirano mleko, 3,2 do 3,5 % m.m., brez laktoze, 1 L, tetrabrik ali podobna embalaža</t>
  </si>
  <si>
    <t>Sojina krema, pakiranje do 250 ml</t>
  </si>
  <si>
    <r>
      <t xml:space="preserve">Zelenjavna pašteta, brez jajc, mleka, ml. sestavin  (Tartex </t>
    </r>
    <r>
      <rPr>
        <sz val="6"/>
        <rFont val="Arial Narrow"/>
        <family val="2"/>
        <charset val="238"/>
      </rPr>
      <t>5x25g</t>
    </r>
    <r>
      <rPr>
        <sz val="6"/>
        <color rgb="FFFF0000"/>
        <rFont val="Arial Narrow"/>
        <family val="2"/>
        <charset val="238"/>
      </rPr>
      <t xml:space="preserve"> </t>
    </r>
    <r>
      <rPr>
        <sz val="6"/>
        <color theme="1"/>
        <rFont val="Arial Narrow"/>
        <family val="2"/>
        <charset val="238"/>
      </rPr>
      <t>ali podobno)</t>
    </r>
  </si>
  <si>
    <t>Skuša v rastlinskem olju, pakiranje do 2 kg</t>
  </si>
  <si>
    <t>Namazi različnih okusov (bučke, por, bazilika…) brez mleka, jajc, soje in glutena</t>
  </si>
  <si>
    <t>Piškoti različnih oblik brez jajc, mleka, ml. sestavin, oreščkov, soje in čokolade, slajeni z jabolčnim sokom, pakiranje 150 do 200 g</t>
  </si>
  <si>
    <t>Rižev sladoled brez glutena (nevtralen, brez dodanih okusov sadja ali čokolade), pakiranje do 0,5 kg</t>
  </si>
  <si>
    <t>Rižev toast brez glutena, mleka in jajc (Schar ali podobno)</t>
  </si>
  <si>
    <t>Morska sol, drobno mleta, brez dodanih sredstev za sprijemanje, pakiranje  1 kg</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</si>
  <si>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</si>
  <si>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</si>
  <si>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</si>
  <si>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</si>
  <si>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</si>
  <si>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</si>
  <si>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</si>
  <si>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</si>
  <si>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</si>
  <si>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</si>
  <si>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</si>
  <si>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</si>
  <si>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</si>
  <si>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</si>
  <si>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</si>
  <si>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</si>
  <si>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</si>
  <si>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</si>
  <si>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</si>
  <si>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</si>
  <si>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</si>
  <si>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</si>
  <si>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</si>
  <si>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</si>
  <si>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</si>
  <si>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</si>
  <si>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</si>
  <si>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</si>
  <si>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</si>
  <si>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</si>
  <si>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</si>
  <si>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</si>
  <si>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</si>
  <si>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</si>
  <si>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</si>
  <si>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</si>
  <si>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7.6. sklop:  BIO KISLA REPA IN ZELJE</t>
  </si>
  <si>
    <t>7.7. sklop:  KONZERVIRANO SADJE</t>
  </si>
  <si>
    <t>7.8. sklop : MARMELADE IN DŽEMI</t>
  </si>
  <si>
    <t>SKUPAJ  VREDNOST 7.8. SKLOPA</t>
  </si>
  <si>
    <t>Zamrznjeno korenje – kockice, pakiranje do 2,5 kg</t>
  </si>
  <si>
    <t>Zamrznjena špinača (briketi), pakiranje do 2,5 kg</t>
  </si>
  <si>
    <t>Zamrznjeno baby korenje, pakiranje do 2,5 kg</t>
  </si>
  <si>
    <t>Zamrznjena čebula (rezana na lističe), pakiranje do 2,5kg</t>
  </si>
  <si>
    <r>
      <t xml:space="preserve">Zamrznjen brstični ohrovt, pakiranje </t>
    </r>
    <r>
      <rPr>
        <sz val="6"/>
        <rFont val="Arial Narrow"/>
        <family val="2"/>
        <charset val="238"/>
      </rPr>
      <t>do 2,5 kg</t>
    </r>
  </si>
  <si>
    <t>Zamrznjeni beluši (beli in zeleni), pakiranje do 2,5 kg</t>
  </si>
  <si>
    <t>Zamrznjene paradižnikove kocke, pakiranje do 2,5 kg</t>
  </si>
  <si>
    <r>
      <t xml:space="preserve">Zamrznjeni gozdni sadeži, pakiranje do 2,5 </t>
    </r>
    <r>
      <rPr>
        <sz val="6"/>
        <rFont val="Arial Narrow"/>
        <family val="2"/>
        <charset val="238"/>
      </rPr>
      <t>kg</t>
    </r>
  </si>
  <si>
    <r>
      <t xml:space="preserve">Zamrznjena maline, pakiranje do 2,5 </t>
    </r>
    <r>
      <rPr>
        <sz val="6"/>
        <rFont val="Arial Narrow"/>
        <family val="2"/>
        <charset val="238"/>
      </rPr>
      <t>kg</t>
    </r>
  </si>
  <si>
    <t>Koruza – sladka, zrnje, sterilizirana, brez konzervansov, pakiranje do 700 g</t>
  </si>
  <si>
    <t>Kumarice v kisu, pasterizirane, brez konzervansa, pakiranje 3 do 4,5 kg</t>
  </si>
  <si>
    <t>Kumarice v kisu, pasterizirane, brez konzervansov, pakiranje do 800 g</t>
  </si>
  <si>
    <t>Paprika fileti v kisu, pasterizirana, brez konzervansov, pakiranje 3 do 4,5 kg</t>
  </si>
  <si>
    <t>Paradižnikov koncentrat – dvojni, pasteriziran, min. 28 % suhe snovi, brez konzervansov, pakiranje 0,3 do 1 kg</t>
  </si>
  <si>
    <t>Rdeča pesa, pasterizirana, brez konzervansov, pakiranje do 800 g</t>
  </si>
  <si>
    <t>Paradižnik pelati, pasterizirani, brez konzervansov,  pakiranje 0,5 do 1 kg</t>
  </si>
  <si>
    <t>Paradižnik pelati, pasterizirani, brez konzervansov,  pakiranje 2 do 3 kg</t>
  </si>
  <si>
    <t>Marinirana rdeča pesa v vedru, pakiranje 5 do 10 kg</t>
  </si>
  <si>
    <t>Kislo zelje, rezano, pakiranje do 2 kg</t>
  </si>
  <si>
    <t>Kisla repa, rezana, pakiranje do 2 kg</t>
  </si>
  <si>
    <t>Breskov kompot, manj sladek, min 55 % plodu, pasteriziran ali steriliziran, brez konzervansov, pakiranje 2 do 3,5 kg</t>
  </si>
  <si>
    <t>Marelični kompot, manj sladek,  min 55 % plodu, pasteriziran ali steriliziran, brez konzervansov, pakiranje do 1000 g</t>
  </si>
  <si>
    <t>Breskov kompot, manj sladek, min 55 % plodu, pasteriziran ali steriliziran, brez konzervansov, pakiranje do 1000 g</t>
  </si>
  <si>
    <r>
      <t xml:space="preserve">Marelični kompot, manj sladek,  min 55 % plodu, pasteriziran ali steriliziran, brez konzervansov, pakiranje </t>
    </r>
    <r>
      <rPr>
        <sz val="6"/>
        <rFont val="Arial Narrow"/>
        <family val="2"/>
        <charset val="238"/>
      </rPr>
      <t>2 do 3,5 kg</t>
    </r>
  </si>
  <si>
    <t>Slivov kompot, brez koščic, manj sladek,  min 55 % plodu, pasteriziran ali steriliziran, brez konzervansov, pakiranje 2 do 3,5 kg</t>
  </si>
  <si>
    <t>Sadna solata, min 55 % plodu, pasterizirana ali sterilizirana, brez konzervansov, pakiranje 2 do 3,5 kg</t>
  </si>
  <si>
    <t>Hruškov kompot,  manj sladek,  min 55 % plodu, pasteriziran ali steriliziran, brez konzervansov, pakiranje 2 do 3,5 kg</t>
  </si>
  <si>
    <t>Ananasov kompot – kocke, manj sladek,  min 55 % plodu, pasteriziran ali steriliziran, brez konzervansov, pakiranje 2 do 3,5 kg</t>
  </si>
  <si>
    <t>Jagodni kompot, manj sladek, min 55 % plodu, pasteriziran ali steriliziran, brez konzervansov, pakiranje do 1000 g</t>
  </si>
  <si>
    <t>Višnjev kompot (brez koščic), manj sladek,  min 55 % plodu, pasteriziran ali steriliziran, brez konzervansov, pakiranje 3 do 4 kg</t>
  </si>
  <si>
    <t>Marmelada marelična, min 30 % sadne kaše, brez konzervansov in sladil, pakiranje do 1000 g</t>
  </si>
  <si>
    <t>Marmelada marelična, min 30 % sadne kaše, brez konzervansov in sladil, pakiranje 3 do 5 kg</t>
  </si>
  <si>
    <t>Marmelada slivova, min. 30 % sadne kaše, brez konzervansov in sladil, pakiranje do 1000 g</t>
  </si>
  <si>
    <t>Marmelada slivova, min. 30 % sadne kaše, brez konzervansov in sladil, pakiranje 3 do 5 kg</t>
  </si>
  <si>
    <t>Marmelada mešana, min 45 % sadne kaše,  brez sladil, pakiranje do 1000 g</t>
  </si>
  <si>
    <t>Marmelada mešana, min 45 % sadne kaše, brez sladil, pakiranje 3 do 5 kg</t>
  </si>
  <si>
    <t>Marmelada šipkova, min 40 % sadne kaše, brez sladil, pakiranje do 1000 g</t>
  </si>
  <si>
    <t>Marmelada šipkova, min 40 % sadne kaše, brez sladil, pakiranje 3 do 5 kg</t>
  </si>
  <si>
    <t>Džem gozdni sadeži, min 45 % sadni delež, brez konzervansov, sladil in barvil, pakiranje do 400 g</t>
  </si>
  <si>
    <t>Kumare razred I</t>
  </si>
  <si>
    <t>Mlad stročji fižol - maslenec</t>
  </si>
  <si>
    <t>Brokoli, razred I</t>
  </si>
  <si>
    <t>Rdeče zelje, razred I</t>
  </si>
  <si>
    <t>Blitva, razred I</t>
  </si>
  <si>
    <t>Melancani (jajčevci), razred I</t>
  </si>
  <si>
    <t>Radič štrucar, razred I</t>
  </si>
  <si>
    <t>Kitajsko zelje, razred I</t>
  </si>
  <si>
    <t>Zelje v glavah, razred I</t>
  </si>
  <si>
    <t>Cvetača, razred I</t>
  </si>
  <si>
    <t>Koleraba rumena (podzemna), razred I</t>
  </si>
  <si>
    <t>Koleraba (nadzemna), razred I</t>
  </si>
  <si>
    <t>Ohrovt v glavah, razred I</t>
  </si>
  <si>
    <t>Paradižnik, razred I</t>
  </si>
  <si>
    <t>Paprika (babura), razred I</t>
  </si>
  <si>
    <t>Bučke, razred I</t>
  </si>
  <si>
    <t>Čebula (srednje debela), razred I</t>
  </si>
  <si>
    <t>Česen, razred I</t>
  </si>
  <si>
    <t>Por, razred I</t>
  </si>
  <si>
    <t>Korenje, razred I</t>
  </si>
  <si>
    <t>Peteršilj listi, razred I</t>
  </si>
  <si>
    <t>Peteršilj gomolj, razred I</t>
  </si>
  <si>
    <t>Eko korenje, razred I</t>
  </si>
  <si>
    <t>Eko koleraba, razred I</t>
  </si>
  <si>
    <t>Eko kumare, razred I</t>
  </si>
  <si>
    <t>Eko paprika, razred I</t>
  </si>
  <si>
    <t>Eko paradižnik, razred I</t>
  </si>
  <si>
    <t>Eko cvetača, razred I</t>
  </si>
  <si>
    <t>Eko sveže zelje - glave, razred I</t>
  </si>
  <si>
    <t>Eko krompir, srednje debel, razred I</t>
  </si>
  <si>
    <t>Krompir (rdeč, bel, rumen srednje debel), razred I</t>
  </si>
  <si>
    <t>Mladi krompir, razred I</t>
  </si>
  <si>
    <t>Čičerika, razred I</t>
  </si>
  <si>
    <t>Fižol češnjevec, razred I</t>
  </si>
  <si>
    <t>Jabolka (gala, jonagold, idared, zlati delišes,…) ustrezne teže do 120 g/kos,  razred I</t>
  </si>
  <si>
    <t>Hruške do 120 g, razred I</t>
  </si>
  <si>
    <t>Breskve ustrezne teže do 100 g/kos, razred I</t>
  </si>
  <si>
    <t>Marelice ustrezne teže do 100 g/kos, razred I</t>
  </si>
  <si>
    <t>Nektarine ustrezne teže do 100 g/kos, ekstra kvalitete</t>
  </si>
  <si>
    <t>Slive, ekstra kvalitete</t>
  </si>
  <si>
    <t>Češnje, ekstra kvalitete</t>
  </si>
  <si>
    <t>Maline, ekstra kvalitete</t>
  </si>
  <si>
    <t>Jagode, ekstra kvalitete</t>
  </si>
  <si>
    <t>Jabolka (gala, jonagold, idared, zlati delišes,…) ustrezne teže do 120 g/kos razred I</t>
  </si>
  <si>
    <t>Grozdje, belo, ekstra kvalitete</t>
  </si>
  <si>
    <t>Grozdje, črno, ekstra kvalitete</t>
  </si>
  <si>
    <t>Kaki vanilija (Persimon), ustrezne teže do 120 g/kos</t>
  </si>
  <si>
    <t>Lubenica, razred I</t>
  </si>
  <si>
    <t>Melone, razred I</t>
  </si>
  <si>
    <t>Nashi, razred I</t>
  </si>
  <si>
    <t>Pomaranče ustrezne teže do 120 g/kos, brez pešk, razred I</t>
  </si>
  <si>
    <t>Klemenitne , razred I</t>
  </si>
  <si>
    <t>Klemenvile, razred I</t>
  </si>
  <si>
    <t>Kivi ustrezne teže do 100 g/kos razred I</t>
  </si>
  <si>
    <t>Limone razred I, ustrezne teže do 100 g/kos</t>
  </si>
  <si>
    <t>Banane, ustrezne teže do 150 g/kos</t>
  </si>
  <si>
    <t>Mango, razred I</t>
  </si>
  <si>
    <t>Ananas, razred I</t>
  </si>
  <si>
    <t>Sveže fige, razred I</t>
  </si>
  <si>
    <t>Ringlo, razred I</t>
  </si>
  <si>
    <t>Robide, razred I</t>
  </si>
  <si>
    <t>Banane do 150 g, razred I</t>
  </si>
  <si>
    <t>Limone do 100 g, razred I</t>
  </si>
  <si>
    <t>Pomaranče do 120 g, razred I</t>
  </si>
  <si>
    <t>Kivi do 100 g, razred I</t>
  </si>
  <si>
    <t>Suhe banane brez konzervansov, razred I</t>
  </si>
  <si>
    <t>Suhe brusnice brez konzervansov, razred I</t>
  </si>
  <si>
    <t>Suhe fige, brez konzervansov, razred I</t>
  </si>
  <si>
    <t>Suhe slive brez koščic in konzervansov, razred I</t>
  </si>
  <si>
    <t>Zelenjavne pečenice, brez glutena, mleka in jajc</t>
  </si>
  <si>
    <t>Zelenjavne hrenovke, brez glutena, mleka in jajc</t>
  </si>
  <si>
    <t>Tekoči sadni jogurt, različni okusi 1,3 do 3,2 % m.m., pakiranje 500 do 1000 g</t>
  </si>
  <si>
    <t>Tekoči naravni jogurt,  3,2 do 3,5 % m.m., pakiranje 500 do 1000 g</t>
  </si>
  <si>
    <t>SKUPAJ  VREDNOST 5.1. SKLOPA</t>
  </si>
  <si>
    <t>Paprika fileti v kisu, pasterizirana, brez konzervansov, pakiranje do 800 g</t>
  </si>
  <si>
    <t>Kislo zelje, narezano (rinfuza), brez kem. konzervansov</t>
  </si>
  <si>
    <t>Kisla repa, narezana (rinfuza) brez kem. konzervansov</t>
  </si>
  <si>
    <t xml:space="preserve">Poltrdi lahki sir s 25 % m.m. v suhi snovi, vakuumsko pakiranje 2 do 3 kg </t>
  </si>
  <si>
    <t>Skuta, manj mastna, do 10 % m.m. v suhi snovi, pakirana po 1 kg</t>
  </si>
  <si>
    <t>Smetana za kuhanje 21 % m.m., pakiranje 0,5 do 1 L</t>
  </si>
  <si>
    <t>Kisla pasterizirana smetana, 20 % m.m., brez konzervansov in aditivov, pakiranje 400 do 450 g</t>
  </si>
  <si>
    <t>Kisla pasterizirana smetana, 20 % m.m., brez konzervansov in aditivov,  pakiranje 160 do 180 g</t>
  </si>
  <si>
    <t>Sladka smetana, 35 % m.m., brez konzervansov in aditivov,  pakiranje 0,25 L</t>
  </si>
  <si>
    <t>Sladka smetana, 35% m.m., brez konzervansov in aditivov,  pakiranje 0,5 do 1 L</t>
  </si>
  <si>
    <t>Rastlinska smetana za stepanje, pakiranje 0,5 do 1 L</t>
  </si>
  <si>
    <t>Skuta, nepasirana, iz pasteriziranega mleka, min. 35 % m.m. v suhi snovi, pakiranje 3 do 5 kg</t>
  </si>
  <si>
    <t>Skuta, nepasirana, iz pasteriziranega mleka, min. 35 % m.m. v suhi snovi, pakiranje 0,5 do 1 kg</t>
  </si>
  <si>
    <t>Surovo maslo 1. vrste, min 82 % m.m., brez konzervansov in aditivov, pakiranje 125 do 250 g</t>
  </si>
  <si>
    <t>Riban sir za pizzo, pakiranje 300 do 500 g</t>
  </si>
  <si>
    <t>Sirni smetanov namaz, 25 % m.m., pakiranje 140 do 160 g</t>
  </si>
  <si>
    <t>Mlečni namaz lahki, 19 % m.m., pakiranje 140 do 160 g</t>
  </si>
  <si>
    <t>Mlečni namaz lahki z zelišči, 19 % m.m., pakiranje 140 do 160 g</t>
  </si>
  <si>
    <t>Mlečni namaz lahki s kumaricami, 19 % m.m., pakiranje 140 do 160 g</t>
  </si>
  <si>
    <t>Mlečni puding, vanilija, čokolada, brez umetnih barvil in konzervansov, pakiranje 125 do 150 g</t>
  </si>
  <si>
    <t>Vanilijev jogurt iz pasteriziranega fermentiranega mleka, min 5 % m.m, brez umetnih barvil in konzervansov, pakiranje 150 do 180 g</t>
  </si>
  <si>
    <t>Jogurtova smetana z dodatkom sadja, brez umetnih barvil in konzervansov, pakiranje 150 do 180 g</t>
  </si>
  <si>
    <t>BIO mleko, pasterizirano, s 3,5 m.m., s slamico, pakiranje 150 do 180 ml</t>
  </si>
  <si>
    <t>BIO mleko z okusom vanilije, pasterizirano, s 3,5 m.m., s slamico, pakiranje 150 do 180 ml</t>
  </si>
  <si>
    <t>Bio mleko, pasterizirano, s 3,5 m.m., pakiranje 5 do 10 L</t>
  </si>
  <si>
    <t>BIO jogurt, navaden, s 35 % m.m., pakiranje 150 do 180 g</t>
  </si>
  <si>
    <t>BIO jogurt, sadni, s 35 % m.m., pakiranje 150 do 180 g</t>
  </si>
  <si>
    <t>BIO kefir, navaden, iz tradicionalnih kefirjevih zrn, pakiranje 150 do 180 g, s slamico</t>
  </si>
  <si>
    <t>BIO kefir, sadni, iz tradicionalnih kefirjevih zrn, pakiranje 150 do 180 g, s slamico</t>
  </si>
  <si>
    <t>Bio surovo maslo 1.vrste, min 82% m.m., pakiranje 125 do 250 g</t>
  </si>
  <si>
    <t>Pleskavice (oblikovane) iz mletega manj začinjenega in soljenega puranjega mesa I. kat. b.k., teža posameznega kosa mora imeti med 80 in 90 g</t>
  </si>
  <si>
    <t>Pečenice (puranje), 60 do 80 g</t>
  </si>
  <si>
    <t xml:space="preserve">Ribja kocka – panirana (oslič), (max 10 % odstopanje od naročene teže), 1.kval., brez kosti </t>
  </si>
  <si>
    <t>Panga – file posamič zamrznjen, (max 10 % odstopanje od naročene teže), 1.kval., brez kosti</t>
  </si>
  <si>
    <t>Losos – file porcijski, brez kože, posamič zamrznjen, (max 10 % odstopanje od naročene teže),  1.kval., brez kosti</t>
  </si>
  <si>
    <t>Ostriž - file posamič zamrznjen, (max 10 % odstopanje od naročene teže), 1.kval., brez kosti</t>
  </si>
  <si>
    <t>Sončično olje 100 %, pakiranje 5 do 10 L</t>
  </si>
  <si>
    <t>Margarina za peko z nizko vsebnostjo trans maščobnih kislin, pakiranje 250 do 500 g</t>
  </si>
  <si>
    <t>Mandarine ustrezne teže do 100 g/kos, brez pešk, razred I</t>
  </si>
  <si>
    <t>Zamrznjen stročji fižol, pakiranje do 2,5 kg</t>
  </si>
  <si>
    <t>Zamrznjen grah, pakiranje do 2,5 kg</t>
  </si>
  <si>
    <t>Zamrznjen brokoli, do pakiranje 2,5 kg</t>
  </si>
  <si>
    <t>Zamrznjena cvetača, pakiranje do 2,5 kg</t>
  </si>
  <si>
    <t>Zamrznjena koruza v zrnju, pakiranje do 2,5 kg</t>
  </si>
  <si>
    <t>Zamrznjene bučke (kocke), pakiranje do 2,5 kg</t>
  </si>
  <si>
    <t>Zamrznjen por (rezan na lističe), pakiranje do 2,5 kg</t>
  </si>
  <si>
    <t>Zamrznjena paprika (rdeča, zelena) – kocke, pakiranje do 2,5 kg</t>
  </si>
  <si>
    <r>
      <t xml:space="preserve">Zamrznjene borovnice, pakiranje do 2,5 </t>
    </r>
    <r>
      <rPr>
        <sz val="6"/>
        <rFont val="Arial Narrow"/>
        <family val="2"/>
        <charset val="238"/>
      </rPr>
      <t>kg</t>
    </r>
  </si>
  <si>
    <r>
      <t xml:space="preserve">Zamrznjene jagode, pakiranje do 2,5 </t>
    </r>
    <r>
      <rPr>
        <sz val="6"/>
        <rFont val="Arial Narrow"/>
        <family val="2"/>
        <charset val="238"/>
      </rPr>
      <t>kg</t>
    </r>
  </si>
  <si>
    <t>Ananasov sok, 100 % sadni delež, brez dodanega sladkorja, umetnih sladil, pakiranje 1 L</t>
  </si>
  <si>
    <t>Ananasov sok, 100 % sadni delež, brez dodanega sladkorja, umetnih sladil, pakiranje 0,2 L</t>
  </si>
  <si>
    <t xml:space="preserve">Jabolčni sok, 100 % sadni delež, brez dodanega sladkorja, umetnih sladil, pakiranje 1 L </t>
  </si>
  <si>
    <t xml:space="preserve">Jabolčni sok, 100 % sadni delež, brez dodanega sladkorja, umetnih sladil, pakiranje 0,2 L </t>
  </si>
  <si>
    <t xml:space="preserve">Pomarančni sok, 100 % sadni delež, brez dodanega sladkorja, umetnih sladil, pakiranje 1 L </t>
  </si>
  <si>
    <t xml:space="preserve">Pomarančni sok, 100 % sadni delež, brez dodanega sladkorja, umetnih sladil, pakiranje 0,2 L </t>
  </si>
  <si>
    <t>100 % sirup JABOLKO brez dodanega sladkorja in konzervansov, pakiranje 5 do 7 L</t>
  </si>
  <si>
    <t>Bio jabolčni sok, 100 % sadni delež, pakiranje 1 L</t>
  </si>
  <si>
    <t>100 % sirup BOROVNICA brez dodanega sladkorja in konzervansov, pakiranje 5 do 7 L</t>
  </si>
  <si>
    <t>100 % sirup GOZDNI SADEŽI brez dodanega sladkorja in konzervansov, pakiranje 5 do 7 L</t>
  </si>
  <si>
    <t>100 % sirup JAGODA brez dodanega sladkorja in konzervansov, pakiranje 5 do 7 L</t>
  </si>
  <si>
    <t>100 % sirup POMARANČA brez dodanega sladkorja in konzervansov, pakiranje 5 do 7 L</t>
  </si>
  <si>
    <t>100 % sirup VIŠNJA brez dodanega sladkorja in konzervansov, pakiranje 5 do 7 L</t>
  </si>
  <si>
    <t>100 % sirup MULTIVITAMIN brez dodanega sladkorja in konzervansov, pakiranje 5 do 7 L</t>
  </si>
  <si>
    <t>Krompirjevi ocvrtki s sirom, pakiranje do 2 kg</t>
  </si>
  <si>
    <t>Jagodni cmoki, pakiranje do 2 kg</t>
  </si>
  <si>
    <t>Sirovi štruklji – slani,  brez konzervansov, porcijski (teža 130 do 150 g), pakiranje do 2 kg</t>
  </si>
  <si>
    <t>Orehovi štruklji, porcijski (teža do 150 g), pakiranje do 2 kg</t>
  </si>
  <si>
    <t>Sirovi kaneloni, porcijski (teža do 100 g), pakiranje do 2 kg</t>
  </si>
  <si>
    <t>Mesni kaneloni porcijski (teža do 100 g), pakiranje do 2 kg</t>
  </si>
  <si>
    <t>Kruhovi cmoki porcijski (teža do 100 g), pakiranje do 2 kg</t>
  </si>
  <si>
    <t>Pečene zamrznjene palačinke, porcijske (teža do 60 g), pakiranje od 1 do 1,5 kg</t>
  </si>
  <si>
    <t>Pečene zamrznjene ajdove palačinke, porcijske (teža do 60 g), pakiranje od 1 do 1,5 kg</t>
  </si>
  <si>
    <t>Zelenjavni zrezki, porcijski (teža do 100 g), pakiranje do 2 kg</t>
  </si>
  <si>
    <t>Cvetačni polpeti s sirom, porcijski (teža do 100 g), pakiranje v rinfuzi do 10 kg</t>
  </si>
  <si>
    <t>Krompirjevi štruklji z drobtinami, porcijski (teža do 100 g), pakiranje v rinfuzi do 10 kg</t>
  </si>
  <si>
    <t>Pasirana skuta, 50 % m.m., pakiranje v lonček 250 g</t>
  </si>
  <si>
    <t>Pasirana skuta, 50 % m.m., pakiranje v lonček 100 g</t>
  </si>
  <si>
    <t>Skuta s podloženim ali nadloženim sadjem, min. 10 % m.m. v suhi snovi, do 20 % sadnega pripravka, pakiranje v lonček 110 do 150 g</t>
  </si>
  <si>
    <t>Pšenična moka tipa 400 - ostra, pakiranje po 1 kg</t>
  </si>
  <si>
    <t>Namenska pšenična moka za kvašeno in vlečeno testo tipa 500, pakiranje po 1 kg</t>
  </si>
  <si>
    <t>Pšenična moka tipa 850, pakiranje po 5 kg</t>
  </si>
  <si>
    <t>Koruzna moka, pakiranje do 1 kg</t>
  </si>
  <si>
    <t>Kaša ajdova, pakiranje do 1 kg</t>
  </si>
  <si>
    <t>Ješprenj, pakiranje do 1 kg</t>
  </si>
  <si>
    <t>Kaša prosena, pakiranje do 1 kg</t>
  </si>
  <si>
    <t>Bio ješprenj, pakiranje do 1 kg</t>
  </si>
  <si>
    <t>Bio prosena kaša, pakiranje do 1 kg</t>
  </si>
  <si>
    <t>Bio ajdova kaša, pakiranje do 1 kg</t>
  </si>
  <si>
    <t>Koruzni kosmiči brez dodanega sladkorja, pakiranje do 375 g</t>
  </si>
  <si>
    <t>Ovseni kosmiči, pakiranje do 1 kg</t>
  </si>
  <si>
    <t xml:space="preserve">Musli sadni, pakiranje do 0,5 kg </t>
  </si>
  <si>
    <t xml:space="preserve">Kosmiči kvalitete Rižolino ali podobno, pakiranje do 200 g </t>
  </si>
  <si>
    <t>Bio ovseni kosmiči, pakiranje do 1 kg</t>
  </si>
  <si>
    <t>Jajčni bleki, pšenični z jajci, pakiranje  do 3 kg</t>
  </si>
  <si>
    <t>Polžki - pšenični z jajci, pakiranje do 14 kg</t>
  </si>
  <si>
    <t>Peresniki - pšenični z jajci, pakiranje do 10 kg</t>
  </si>
  <si>
    <t>Peresniki - pšenični brez jajc, pakiranje do 1 kg</t>
  </si>
  <si>
    <t>Pšenični zdrob, pakiranje do 1 kg</t>
  </si>
  <si>
    <t>Krompirjevi svaljki, pakiranje do 2 kg</t>
  </si>
  <si>
    <t>Borovničevi cmoki,  pakiranje do 2 kg</t>
  </si>
  <si>
    <t>Slivovi cmoki,  pakiranje do 2 kg</t>
  </si>
  <si>
    <t>Marelični cmoki, pakiranje do 2 kg</t>
  </si>
  <si>
    <t>Sojini polpeti, porcijski (teža do 50 g), pakiranje do 2 kg</t>
  </si>
  <si>
    <t>Ajdova moka, pakiranje do 1 kg</t>
  </si>
  <si>
    <t>Pšenično belo pekovsko pecivo različnih oblik (žemlja, kajzerica, bombeta, štručka,…), 40 do 60 g, po potrebi prerezano</t>
  </si>
  <si>
    <t>Pšenično črno pekovsko pecivo različnih oblik (žemlja, kajzerica, bombeta, štručka,…), 40 do 60 g, po potrebi prerezano</t>
  </si>
  <si>
    <t>Pšenično polnozrnato (Graham) pekovsko pecivo različnih oblik (žemlja, kajzerica, bombeta, štručka,…), 40 do 60 g, po potrebi prerezano</t>
  </si>
  <si>
    <t>Koruzno pekovsko pecivo različnih oblik (žemlja, kajzerica, bombeta, štručka,…), 40 do 60 g, po potrebi prerezano</t>
  </si>
  <si>
    <t>Ajdovo pekovsko pecivo različnih oblik (žemlja, kajzerica, bombeta, štručka,…), 40 do 60 g, po potrebi prerezano</t>
  </si>
  <si>
    <t>Rženo pekovsko pecivo različnih oblik (žemlja, kajzerica, bombeta, štručka,…), 40 do 60 g, po potrebi prerezano</t>
  </si>
  <si>
    <t>Ovseno pekovsko pecivo različnih oblik (žemlja, kajzerica, bombeta, štručka,…), 40 do 60 g, po potrebi prerezano</t>
  </si>
  <si>
    <t xml:space="preserve">Mlečno pekovsko pecivo različnih oblik (štručka, rogljič, polžek,…), 40 do 60 g </t>
  </si>
  <si>
    <t>Sirova štručka, 40 do 60 g</t>
  </si>
  <si>
    <t>Bio pirino mešano pecivo, 40 do 60 g</t>
  </si>
  <si>
    <t>Bio rženo pecivo, 40 do 60 g</t>
  </si>
  <si>
    <t>Sirov burek, 100 g</t>
  </si>
  <si>
    <t>Jabolčni burek, 100 g</t>
  </si>
  <si>
    <t>Mlinci, brez konzervansov, pakiranje 1 kg</t>
  </si>
  <si>
    <t>Prepečenec v rezinah (pš. moka tip 500), pakiranje 200 do 400 g</t>
  </si>
  <si>
    <t>Prepečenec v rezinah, polnozrnati, pakiranje 200 do 400 g</t>
  </si>
  <si>
    <t>Grisini, pakiranje 100 do 400 g</t>
  </si>
  <si>
    <t>Grisini z okusom pizze, pakiranje 100 do 400 g</t>
  </si>
  <si>
    <t>Grisini s sezamom, pakiranje 100 do 400 g</t>
  </si>
  <si>
    <t>Grisini z okusom sira, pakiranje 100 do 400 g</t>
  </si>
  <si>
    <t>Grisini polnozrnati, pakiranje 100 do 400 g</t>
  </si>
  <si>
    <t>Drobtine, krušne, bele, pakiranje do 1 kg</t>
  </si>
  <si>
    <t>Orehovi keksi, pakiranje 250 do 500 g</t>
  </si>
  <si>
    <t>Vanilijevi rogljički,  pakiranje 250 do 500 g</t>
  </si>
  <si>
    <t>Otroški piškoti kvalitete Baby, pakiranje 250 do 500 g</t>
  </si>
  <si>
    <t>Linški keksi, pakiranje 250 do 500 g</t>
  </si>
  <si>
    <t>Masleni piškoti, pakiranje 250 do 500 g</t>
  </si>
  <si>
    <t>Napolitanke - lešnik, pakiranje do 1 kg</t>
  </si>
  <si>
    <t>Kokosovi keksi, pakiranje 250 do 500 g</t>
  </si>
  <si>
    <t>Lešnikovi keksi, pakiranje, 250 do 500 g</t>
  </si>
  <si>
    <t>Otroški keksi v obliki živali, pakiranje 250 do 500 g</t>
  </si>
  <si>
    <t>Ježek, 60 do 70 g</t>
  </si>
  <si>
    <t>Kokosova rezina, 60 do 100 g</t>
  </si>
  <si>
    <t>Ledena rezina, 60 do 100 g</t>
  </si>
  <si>
    <t>Kremna rezina, 60 do 100 g</t>
  </si>
  <si>
    <t>Tortica - čokoladna, 60 do 100 g</t>
  </si>
  <si>
    <t>Tortica - sadna, 60 do 100 g</t>
  </si>
  <si>
    <t>Rolada - vanilijeva, 25 do 35 g</t>
  </si>
  <si>
    <t>Buhtelj z marmelado, 50 do 80 g</t>
  </si>
  <si>
    <t>Čokoladni navihančki, 60 do 80 g</t>
  </si>
  <si>
    <t>Skutni zavitek, 100 g</t>
  </si>
  <si>
    <t>Jabolčni zavitek, 80 do 100 g</t>
  </si>
  <si>
    <t>Krof z marmelado, 60 do 80 g</t>
  </si>
  <si>
    <t>Potica orehova, razrezana in pakirana, pakiranje do 1 kg</t>
  </si>
  <si>
    <t>Čaj šipek-hibiskus, filter vrečke, gastro pakiranje do 1,5 kg</t>
  </si>
  <si>
    <t>Planinski čaj, filter vrečke, gastro pakiranje do 1 kg</t>
  </si>
  <si>
    <t>Metin čaj, filter vrečke, gastro pakiranje do 1 kg</t>
  </si>
  <si>
    <t>Lipov čaj, filter vrečke, gastro pakiranje do 1 kg</t>
  </si>
  <si>
    <t>Bezgov čaj, filter vrečke, gastro pakiranje do 1 kg</t>
  </si>
  <si>
    <t>Čaj breskev, filter vrečke, gastro pakiranje do 1 kg</t>
  </si>
  <si>
    <t>Čaj borovnica, filter vrečke, gastro pakiranje do 1 kg</t>
  </si>
  <si>
    <t>Čaj divja češnja, filter vrečke, gastro pakiranje do 1,2 kg</t>
  </si>
  <si>
    <t>Čaj gozdni sadeži, filter vrečke, gastro pakiranje do 1,2 kg</t>
  </si>
  <si>
    <t>Čaj malina z vitamini, filter vrečke, gastro pakiranje do 1,2 kg</t>
  </si>
  <si>
    <t>Čaj jagoda-vanilija, filter vrečke, gastro pakiranje do 1,3 kg</t>
  </si>
  <si>
    <t>Bio jabolčni kis 4 %, pakiranje 1 L</t>
  </si>
  <si>
    <t>Instant bela kava, pakiranje 0,4 do 0,5 kg (kvaliteta Benquick ali enakovredno)</t>
  </si>
  <si>
    <t>Instant kakavov napitek, pakiranje do 2,5 kg (kvaliteta Benquick ali enakovredno)</t>
  </si>
  <si>
    <t>Sladkor rjavi, pakiranje do 1 kg</t>
  </si>
  <si>
    <t>Sladkor kristalni, pakiranje 1 kg</t>
  </si>
  <si>
    <t>Sladkor mleti, pakiranje 500 g</t>
  </si>
  <si>
    <t>Vanilin sladkor, pakiranje 1 kg</t>
  </si>
  <si>
    <t>Limonin vanilin sladkor, pakiranje do 15 g</t>
  </si>
  <si>
    <t>Kokosova moka, pakiranje do 250 g</t>
  </si>
  <si>
    <t>Rožičeva moka, pakiranje do 250 g</t>
  </si>
  <si>
    <t>Makovo seme, pakiranje do 250 g</t>
  </si>
  <si>
    <t xml:space="preserve">Želatina, pakiranje do 100 g </t>
  </si>
  <si>
    <t>Krekerji brez dodane soli za posip, pakiranje do 300 g</t>
  </si>
  <si>
    <t>Zlate kroglice, pakiranje do 500 g</t>
  </si>
  <si>
    <t>Zmes za krompirjevo testo, pakiranje do 3 kg</t>
  </si>
  <si>
    <t>Pisane zlate kroglice, pakiranje do 500 g</t>
  </si>
  <si>
    <t>Mlečna rezina oblita s čokolado, pakiranje 30 do 40 g</t>
  </si>
  <si>
    <t>Sojin napitek, pakiranje 1 L</t>
  </si>
  <si>
    <t>Rižev napitek, pakiranje 1L</t>
  </si>
  <si>
    <t>Rižev napitek, pakiranje 0,2 L</t>
  </si>
  <si>
    <t>Ovseni napitek, pakiranje 1 L</t>
  </si>
  <si>
    <t>Sojin napitek – vanilijev, pakiranje do 0,25 L</t>
  </si>
  <si>
    <t>Sojin desert navaden, pakiranje 140 do 160 g</t>
  </si>
  <si>
    <t>Sojin desert sadni, pakiranje 140 do 160 g</t>
  </si>
  <si>
    <t>Sojin puding, vanilija, čokolada, pakiranje 110 do 140 g</t>
  </si>
  <si>
    <t xml:space="preserve">Rižev puding, vanilija, čokolada, pakiranje 110 do 140 g </t>
  </si>
  <si>
    <r>
      <t xml:space="preserve">Riževa smetana za kuhanje, pakiranje </t>
    </r>
    <r>
      <rPr>
        <sz val="6"/>
        <rFont val="Arial Narrow"/>
        <family val="2"/>
        <charset val="238"/>
      </rPr>
      <t>do</t>
    </r>
    <r>
      <rPr>
        <sz val="6"/>
        <color theme="1"/>
        <rFont val="Arial Narrow"/>
        <family val="2"/>
        <charset val="238"/>
      </rPr>
      <t xml:space="preserve"> 250 ml</t>
    </r>
  </si>
  <si>
    <r>
      <t xml:space="preserve">Riževa smetana, sladka, pakiranje </t>
    </r>
    <r>
      <rPr>
        <sz val="6"/>
        <rFont val="Arial Narrow"/>
        <family val="2"/>
        <charset val="238"/>
      </rPr>
      <t>do</t>
    </r>
    <r>
      <rPr>
        <sz val="6"/>
        <color theme="1"/>
        <rFont val="Arial Narrow"/>
        <family val="2"/>
        <charset val="238"/>
      </rPr>
      <t xml:space="preserve"> 250 ml</t>
    </r>
  </si>
  <si>
    <t>Bio čokoladni namaz brez živalskih, jajčnih in mlečnih beljakovin, pakiranje 250 do 300 g</t>
  </si>
  <si>
    <t>Riževi kruhki, vaflji, pakiranje do 100 g</t>
  </si>
  <si>
    <t>Koruzni kruhki, vaflji, pakiranje do 100 g</t>
  </si>
  <si>
    <t xml:space="preserve">Moka brez glutena za pecivo (kakovost Schar ali enakovredno), pakiranje do 1 kg </t>
  </si>
  <si>
    <t>Piškoti različnih oblik, brez glutena (kakovost Schar ali enakovredno)</t>
  </si>
  <si>
    <t>Jušna zakuha (različnih oblik) brez glutena, mleka in jajc (kakovost Schar ali podobno)</t>
  </si>
  <si>
    <t>Beli kruh brez glutena (kakovost Schar ali podobno)</t>
  </si>
  <si>
    <t>Večzrnati kruh brez glutena (kakovost Schar ali podobno)</t>
  </si>
  <si>
    <t>Koruzni toast brez glutena, mleka in jajc (kakovost Schar ali podobno)</t>
  </si>
  <si>
    <t>Krekerji brez glutena, mleka in jajc (kakovost Schar ali podobno)</t>
  </si>
  <si>
    <t>Preste brez glutena, mleka in jajc (kakovost Schar ali podobno)</t>
  </si>
  <si>
    <t xml:space="preserve">Prepečenec brez glutena, mleka in jajc (kakovost Schar ali podobno) </t>
  </si>
  <si>
    <t xml:space="preserve">Riževi kosmiči brez glutena, mleka in jajc  (kakovost Schar ali podobno) </t>
  </si>
  <si>
    <t xml:space="preserve">Koruzni kosmiči brez glutena, mleka in jajc  (kakovost Schar ali podobno) </t>
  </si>
  <si>
    <t xml:space="preserve">Koruzni zdrob brez glutena, mleka in jajc  (kakovost Schar ali podobno) </t>
  </si>
  <si>
    <t xml:space="preserve">Kus kus rižev, brez glutena, mleka in jajc  (kakovost Schar ali podobno) </t>
  </si>
  <si>
    <t xml:space="preserve">Kus kus koruzni, brez glutena, mleka in jajc  (kakovost Schar ali podobno) </t>
  </si>
  <si>
    <t>Pekovsko pecivo različnih oblik (bombice, žemlje, štručke,...) brez glutena (kakovost Schar ali podobno), 40 do 60 g</t>
  </si>
  <si>
    <t>CENA ZA ENOTO MERE BREZ DDV (EUR)</t>
  </si>
  <si>
    <t>VREDNOST ZA OCENJENO KOLIĆINO BREZ DDV (EUR)</t>
  </si>
  <si>
    <t>7 = 3 x 6</t>
  </si>
  <si>
    <r>
      <t xml:space="preserve">ZNESEK DDV </t>
    </r>
    <r>
      <rPr>
        <b/>
        <sz val="6"/>
        <rFont val="Arial Narrow"/>
        <family val="2"/>
        <charset val="238"/>
      </rPr>
      <t>(EUR)</t>
    </r>
  </si>
  <si>
    <t>8 = 7 x stopnja DDV</t>
  </si>
  <si>
    <t>VREDNOST ZA OCENJENO KOLIČINO Z DDV (EUR)</t>
  </si>
  <si>
    <t>9 = 7 + 8</t>
  </si>
  <si>
    <t>ŠT. ŽIVIL PO MERILU "EMBALAŽA"</t>
  </si>
  <si>
    <t>ŠT. ŽIVIL PO MERILU "VEČ EKOLOŠKIH ŽIVIL"</t>
  </si>
  <si>
    <t>NAVODILO ZA IZPOLNJEVANJE</t>
  </si>
  <si>
    <t>Zahteve naročnika in morebitne storitve v zvezi s posamezno vrsto prehrambenega blaga so v splošnih in posebnih pogojih razpisne dokumentacije in v opisu artikla tega predračunskega obrazca.</t>
  </si>
  <si>
    <t>V stolpec 5 se obvezno navede blagovna ali trgovinska znamka ali vsaj proizvajalec ponujenih živil.</t>
  </si>
  <si>
    <t>V stolpec 6 se vpiše cena v EUR za ponujeno blago, izračunana na zahtevano enoto mere, ki je navedena v stolpcu 4.</t>
  </si>
  <si>
    <t>V stolpec 7 se vnese zmožek cene za enoto mere brez DDV (iz stolpca 6) in ocenjene količine (iz stoplca 3).</t>
  </si>
  <si>
    <t>V stolpec 8 se vnese zmožek vrednosti za ocenjeno količino brez DDV (iz stoplca 7) in stopnje DDV.</t>
  </si>
  <si>
    <t>V stoplec 9 se vnese vsota vrednosti za ocenjeno vrednost brez DDV (iz stolpca 7) in zneska DDV za ocenjeno količino (iz stoplca 8).</t>
  </si>
  <si>
    <t>V stolpec 10 ponudnik v posamezno celico vnese vrednost "1" za živila, katerih embalaža ustreza zahtevam po Uredbi o zelenem javnem naročanju. Za predračunski obrazec priloži izjavo - embalaža (priloga 6/3).</t>
  </si>
  <si>
    <t xml:space="preserve">Datum: </t>
  </si>
  <si>
    <t xml:space="preserve">V stoplec 11 ponudnik v posamezno celico vnese vrednost "1" za živila, ki jih ponuja v ekološki kvaliteti.  Za predračunski obrazec priloži kopijo veljavnega certifikata, ki dokazuje ekološko kvaliteto, na katerega zapiše zaporedno številko ponujene vrste blaga iz predračunskega obrazca (priloga 6/2). Vsoto stolpca ponudnik prepiše v ponudben obrazec v polje za merilo "več ekoloških živil". </t>
  </si>
  <si>
    <t>Pšenični polbeli kruh (T-850), 0,7 do 1,0 kg, rezan in pakiran</t>
  </si>
  <si>
    <t>Pšenični beli kruh (T-500), 0,7 do 1,0 kg, rezan in pakiran</t>
  </si>
  <si>
    <t>Pšenični črni kruh (T-1100), 0,7 do 1,0 kg, rezan in pakiran</t>
  </si>
  <si>
    <t>Pšenični mešani kruh brez aditivov, 0,7 do 1,0 kg, rezan in pakiran</t>
  </si>
  <si>
    <t>Pšenični polnozrnati kruh (Graham kruh) brez aditivov, 0,7 do 1,0 kg, rezan in pakiran</t>
  </si>
  <si>
    <t>Koruzni kruh brez aditivov, 0,7 do 1,0 kg, rezan in pakiran</t>
  </si>
  <si>
    <t>Ovseni kruh brez aditivov, 0,7 do 1,0 kg, rezan in pakiran</t>
  </si>
  <si>
    <t>11.2. sklop:  KRUH BREZ DODANIH ADITIVOV, Z MANJ SOLI (moka, voda, kvas, sol)</t>
  </si>
  <si>
    <t>Ajdov kruh, 0,7 do 1,0 kg, rezan in pakiran</t>
  </si>
  <si>
    <t>Ajdov kruh z orehi, 0,7 do 1,0 kg, rezan in pakiran</t>
  </si>
  <si>
    <t>Pšenični polnozrnati kruh (Graham kruh), 0,7 do 1,0 kg, rezan in pakiran</t>
  </si>
  <si>
    <t>Koruzni kruh, 0,7 do 1,0 kg, rezan in pakiran</t>
  </si>
  <si>
    <t>Ovseni kruh, 0,7 do 1,0 kg, rezan in pakiran</t>
  </si>
  <si>
    <t>Pisani kruh, 0,7 do 1,0 kg, rezan in pakiran</t>
  </si>
  <si>
    <t>Rženi kruh, 0,7 do 1,0 kg, rezan in pakiran</t>
  </si>
  <si>
    <t>Kruh s semeni (s posipom ali brez), 0,7 do 1,0 kg, rezan in pakiran</t>
  </si>
  <si>
    <t>Sojin kruh, 0,7 do 1,0 kg, rezan in pakiran</t>
  </si>
  <si>
    <t>Sojin kruh brez aditivov, 0,7 do 1,0 kg, rezan in pakiran</t>
  </si>
  <si>
    <t>ENOTA MERE</t>
  </si>
  <si>
    <t>Pirin kruh, 0,7 do 1,0 kg, rezan in pakiran</t>
  </si>
  <si>
    <t>Hot dog štručka, 110 do 130 g, prerezana na pol in luknjana</t>
  </si>
  <si>
    <t>Pekovsko pecivo brez aditivov, različnih oblik (žemlja, bombeta, kajzerica, šrtučka,…), 40 do 60 g, po potrebi prerezano</t>
  </si>
  <si>
    <t>Bio kruh iz pšenične polbele moke (T850), 0,7 do 1,0 kg, rezan in pakiran</t>
  </si>
  <si>
    <t>Bio kruh iz pšenične črne moke (T1100), 0,7 do 1,0 kg, rezan in pakiran</t>
  </si>
  <si>
    <t xml:space="preserve">Francoski rogljič z mareličnim polnilom, 60 do 70 g </t>
  </si>
  <si>
    <t>Francoski polnozrnati rogljič z mareličnim polnilom, 80 do 90 g</t>
  </si>
  <si>
    <t>Slana skutna blazinica, 60 do 80 g</t>
  </si>
  <si>
    <t>Sirov polžek, 80 do 100 g</t>
  </si>
  <si>
    <t>11.8. sklop:  OSTALO (mlinci, prepečenec, grisini, drobtine)</t>
  </si>
  <si>
    <t>Bio keksi z marmelado</t>
  </si>
  <si>
    <t>Bio keksi z medom</t>
  </si>
  <si>
    <t>Bio keksi brez sladkorja</t>
  </si>
  <si>
    <t>Bio pirin mešani kruh, 0,7 do 1,0 kg, rezan in pakiran</t>
  </si>
  <si>
    <t>Bio ovseni mešani kruh, 0,7 do 1,0 kg, rezan in pakiran</t>
  </si>
  <si>
    <t>Riž dolgozrnati parboiled, ekstra kvalitete (kakovost ZLATO POLJE PARBOILED ali enakovredno), pakiranje 3 do 5 kg</t>
  </si>
  <si>
    <t>Riž bel, glaziran, okroglozrnati, 1. vrste (kakovost ZLATO POLJE SANTA ANDREA ali enakovredno), pakiranje 3 do 5 kg</t>
  </si>
  <si>
    <t>Rezanci – jušna zakuha, pšenični z jajci, pakiranje do 1 kg</t>
  </si>
  <si>
    <t>Polnozrnate testenine (svedri, peresniki, široki rezanci,…), pakiranje do 1 kg</t>
  </si>
  <si>
    <t>Pirine testenine (svedri, peresnilki, široki rezanci,…), pakiranje do 1 kg</t>
  </si>
  <si>
    <t>Sojine testenine (široki rezanci,..., pakiranje do 1 kg</t>
  </si>
  <si>
    <t>Bio testenine (svedri, polžki, peresniki, široki rezanci...), pakiranje do 1 kg</t>
  </si>
  <si>
    <t>Bio polnozrnate testenine (svedri, polžki, peresniki, široki rezanci,...), pakiranje do 1 kg</t>
  </si>
  <si>
    <t>Sterilizirano mleko, 1,5 do 1,6 % m.m., 1 L, tetrabrik ali podobna embalaža</t>
  </si>
  <si>
    <t>Bio kisla pasterizirana smetana, 18 do 20 % m.m., pakiranje 180 - 200 g</t>
  </si>
  <si>
    <t>Bio skuta, nepasirana, iz pasteriziranega mleka, min. 35 % m.m. v suhi snovi, pakiranje 0,5 do 1 kg</t>
  </si>
  <si>
    <t>Bio skutni namaz, pakiranje 0,25 do 1 kg</t>
  </si>
  <si>
    <t xml:space="preserve">V stoplec 11 ponudnik v posamezno celico vnese vrednost "1" za živila, ki jih ponuja v ekološki kvaliteti. Ponudnik ne vpisuje podatka za sklope 11.6 in 11.10. Za predračunski obrazec priloži kopijo veljavnega certifikata, ki dokazuje ekološko kvaliteto, na katerega zapiše zaporedno številko ponujene vrste blaga iz predračunskega obrazca (priloga 6/2). Vsoto stolpca ponudnik prepiše v ponudben obrazec v polje za merilo "več ekoloških živil". </t>
  </si>
  <si>
    <t xml:space="preserve">V stoplec 11 ponudnik v posamezno celico vnese vrednost "1" za živila, ki jih ponuja v ekološki kvaliteti. Ponudnik ne vpisuje podatka za sklope 10.5, 10.7  in 10.10. Za predračunski obrazec priloži kopijo veljavnega certifikata, ki dokazuje ekološko kvaliteto, na katerega zapiše zaporedno številko ponujene vrste blaga iz predračunskega obrazca (priloga 6/2). Vsoto stolpca ponudnik prepiše v ponudben obrazec v polje za merilo "več ekoloških živil". </t>
  </si>
  <si>
    <t xml:space="preserve">V stoplec 11 ponudnik v posamezno celico vnese vrednost "1" za živila, ki jih ponuja v ekološki kvaliteti. Ponudnik ne vpisuje podatka za sklop 8.2. Za predračunski obrazec priloži kopijo veljavnega certifikata, ki dokazuje ekološko kvaliteto, na katerega zapiše zaporedno številko ponujene vrste blaga iz predračunskega obrazca (priloga 6/2). Vsoto stolpca ponudnik prepiše v ponudben obrazec v polje za merilo "več ekoloških živil". </t>
  </si>
  <si>
    <t>1.8. sklop: BIO MLEKO IN MLEČNI IZDELKI</t>
  </si>
  <si>
    <t xml:space="preserve">V stoplec 11 ponudnik v posamezno celico vnese vrednost "1" za živila, ki jih ponuja v ekološki kvaliteti. Ponudnik ne vpisuje podatka za sklop 1.8. Za predračunski obrazec priloži kopijo veljavnega certifikata, ki dokazuje ekološko kvaliteto, na katerega zapiše zaporedno številko ponujene vrste blaga iz predračunskega obrazca (priloga 6/2). Vsoto stolpca ponudnik prepiše v ponudben obrazec v polje za merilo "več ekoloških živil". </t>
  </si>
  <si>
    <t>Piščančje nabodalo z zelenjavo (min 75 % mesa – piščančje stegno ali prsa in 15 % zelenjave), brez konzervansov, 100 g</t>
  </si>
  <si>
    <t>Meso mlade govedine I. kat., stegno brez bočnika narezano na kocke velikosti cca 1,5 x 1,5 cm (max odstopanje 10 % od velikosti kock; max skupno odstopanje 2 % naročene teže)</t>
  </si>
  <si>
    <t>Svinjsko meso I. kat, stegno b.k., narezano na kocke velikosti cca 1,5 x 1,5 cm (max odstopanje 10% od velikosti kock, max skupno odstopanje 2 % naročene teže)</t>
  </si>
  <si>
    <t>Telečje meso I. kat, stegno b.k., narezano na kocke velikosti cca 1,5 x 1,5 cm (max odstopanje 10 % od velikosti kock, max skupno odstopanje 2 % naročene teže)</t>
  </si>
  <si>
    <t>Piščančje krače, razred kakovosti A, 110 - 120 g/ kos</t>
  </si>
  <si>
    <t xml:space="preserve">Piščančja bedra, razred kakovosti A </t>
  </si>
  <si>
    <t>Piščančja stegna, razred kakovosti A, BKK</t>
  </si>
  <si>
    <t>Piščančji file v kosu, razred kakovosti A (max skupno odstopanje 2 % naročene teže) (piščančja prsa BKK)</t>
  </si>
  <si>
    <t>Puranji file v kosu, razred kakovosti A (max skupno odstopanje 2 % naročene mase) (puranja prsa BKK)</t>
  </si>
  <si>
    <t>Puranji file, razred kakovosti A, narezan na zrezke 60 do70 g (puranja prsa bkk)</t>
  </si>
  <si>
    <t>Puranji file, razred kakovosti A, narezan na kocke velikosti cca 2x2 cm (max odstopanje 10 % od velikosti kock, max skupno odstopanje 2 % naročene teže) (puranja prsa BKK)</t>
  </si>
  <si>
    <t>Piščančja salama extra razreda, najmanj 72 %  piščančjega mesa, v kosu</t>
  </si>
  <si>
    <t>Hrenovka, telečja, (porcijska - 1 par 100 - 120 g), v naravnem ovoju</t>
  </si>
  <si>
    <t>Hrenovka, goveja, (porcijska - 1 par 100 - 120 g), v naravnem ovoju</t>
  </si>
  <si>
    <t>Piščančje prsi v ovoju, delež piščančjih prsi brez kosti je najmanj 80 %</t>
  </si>
  <si>
    <t>Puranja šunka v ovoju, najmanj 70 % puranjega mesa</t>
  </si>
  <si>
    <t>Hrenovka, piščančja, (porcijska - 1 par 100 - 120 g), brez ovoja</t>
  </si>
  <si>
    <t>Kuhan pršut, 1. ali extra razred, brez konzervansov, v kosu ali narezan na rezine 20 - 25 g</t>
  </si>
  <si>
    <t>Škarpena – file posamič zamrznjen, (max 10 % odstopanje od naročene teže), 1. kval., brez kosti</t>
  </si>
  <si>
    <t>Oslič - file posamič zamrznjen, (max 10 % odstopanje od naročene teže), 1.kval., brez kosti</t>
  </si>
  <si>
    <t>Steriilzirani koščki tune v oljčnem olju (večji koščki tune). Tuna minimalno 70 %, pakiranje 1700 do 2000 g</t>
  </si>
  <si>
    <t>Tekoča margarina za brizganje, PVC ročka, pakiranje 3,5 do 4 L</t>
  </si>
  <si>
    <t>V stolpec 5 se obvezno navede blagovna ali trgovinska znamka ali vsaj proizvajalec ponujenih živil. Vpis ni potreben pri živilih sklopov 2.1, 2.2, 2.3, 2.4, 2.5. in 2.6</t>
  </si>
  <si>
    <t xml:space="preserve">V stoplec 11 ponudnik v posamezno celico vnese vrednost "1" za živila, ki jih ponuja v ekološki kvaliteti. Ponudnik ne vpisuje podatka za sklopa 2.2 in 2.5. Za predračunski obrazec priloži kopijo veljavnega certifikata, ki dokazuje ekološko kvaliteto, na katerega zapiše zaporedno številko ponujene vrste blaga iz predračunskega obrazca (priloga 6/2). Vsoto stolpca ponudnik prepiše v ponudben obrazec v polje za merilo "več ekoloških živil". </t>
  </si>
  <si>
    <t xml:space="preserve">V stoplec 11 ponudnik v posamezno celico vnese vrednost "1" za živila, ki jih ponuja v ekološki kvaliteti. Ponudnik ne vpisuje podatka za sklop 4.2. Za predračunski obrazec priloži kopijo veljavnega certifikata, ki dokazuje ekološko kvaliteto, na katerega zapiše zaporedno številko ponujene vrste blaga iz predračunskega obrazca (priloga 6/2). Vsoto stolpca ponudnik prepiše v ponudben obrazec v polje za merilo "več ekoloških živil". </t>
  </si>
  <si>
    <t xml:space="preserve">Sok rdeče grenivke, 100 % sadni delež, brez dodanega sladkorja, umetnih sladil, pakiranje 1 L </t>
  </si>
  <si>
    <t xml:space="preserve">Multivitaminski sok, 100 % sadni delež, brez dodanega sladkorja, umetnih sladil, pakiranje 1 L </t>
  </si>
  <si>
    <t>Sadno zelenjavni sok iz korenčka, jabolka in pomaranče, sadno zelenjavni delež 100 %, pakirano po 0,7 do 1 L</t>
  </si>
  <si>
    <t>Zelenjavni sok iz korenčka, zelenjavni delež 100 %, pakirano od 0,7 do 1 L</t>
  </si>
  <si>
    <t xml:space="preserve">Breskov sok, 100 % sadni delež, brez dodanega sladkorja, umetnih sladil, pakiranje 0,7 do 1 L </t>
  </si>
  <si>
    <t>Mešana zamrznjena zelenjava (cvetača, korenček, brokoli), pakiranje do 2,5 kg</t>
  </si>
  <si>
    <t>Zamrznjeno korenje – valovite rezine, pakiranje do 2,5 kg</t>
  </si>
  <si>
    <t>Rdeča pesa, pasterizirana, brez konzervansov, pakiranje 3 do 4,5 kg</t>
  </si>
  <si>
    <t xml:space="preserve">V stoplec 11 ponudnik v posamezno celico vnese vrednost "1" za živila, ki jih ponuja v ekološki kvaliteti. Ponudnik ne vpisuje podatka za sklop 7.6. Za predračunski obrazec priloži kopijo veljavnega certifikata, ki dokazuje ekološko kvaliteto, na katerega zapiše zaporedno številko ponujene vrste blaga iz predračunskega obrazca (priloga 6/2). Vsoto stolpca ponudnik prepiše v ponudben obrazec v polje za merilo "več ekoloških živil". </t>
  </si>
  <si>
    <t>Solata Gentile, razred I</t>
  </si>
  <si>
    <t>Solata kristalka, razred I</t>
  </si>
  <si>
    <t>Solata ledenka, razred I</t>
  </si>
  <si>
    <t>Zelena solata - mehkolistna, razred I</t>
  </si>
  <si>
    <t>Solata endivja, razred I</t>
  </si>
  <si>
    <t>Radič rdeči, razred I</t>
  </si>
  <si>
    <t>Zelje mlado, razred I</t>
  </si>
  <si>
    <t>Buče muškatne (Hokaido), razred I</t>
  </si>
  <si>
    <t>Bela čebula (srebrnjak), razred I</t>
  </si>
  <si>
    <t>Eko čebula, razred I</t>
  </si>
  <si>
    <t>Eko por, razred I</t>
  </si>
  <si>
    <t>Paprika, rumena, razred I</t>
  </si>
  <si>
    <t>Bela redkev, razred I</t>
  </si>
  <si>
    <t>Zelena solata, očiščena, razred I</t>
  </si>
  <si>
    <t xml:space="preserve">6.5. sklop:  OČIŠČENA ZELENJAVA </t>
  </si>
  <si>
    <t>Krompir olupljen, razred I, vakuumsko pakiran</t>
  </si>
  <si>
    <t>Zelena list in gomolj, razred I</t>
  </si>
  <si>
    <t>6.6. SKLOP:  STROČNICE</t>
  </si>
  <si>
    <t>6.7. SKLOP:  SVEŽA ZELIŠČA</t>
  </si>
  <si>
    <t>6.8. SKLOP: JABOLKA IZ INTEGRIRANE PRIDELAVE</t>
  </si>
  <si>
    <t>6.10. SKLOP: SPOMLADANSKO SADJE IZ INTEGRIRANE PRIDELAVE</t>
  </si>
  <si>
    <t>6.11. SKLOP: SPOMLADANSKO SADJE</t>
  </si>
  <si>
    <t>6.12. sklop: POZNO POLETNO SADJE IZ INTEGRIRANE PRIDELAVE</t>
  </si>
  <si>
    <t>6.13. sklop: KOŠČIČASTO SADJE</t>
  </si>
  <si>
    <t>6.14. sklop: OSTALO SADJE</t>
  </si>
  <si>
    <t>6.15. sklop: EKO JUŽNO SADJE</t>
  </si>
  <si>
    <t>6.16. sklop: SUHO SADJE</t>
  </si>
  <si>
    <t>V stolpec 5 se obvezno navede blagovna ali trgovinska znamka ali vsaj proizvajalec ponujenih živil. Vpis je potreben samo pri živilih sklopa 6.16.</t>
  </si>
  <si>
    <t>Eko solata mehkolistna, razred I</t>
  </si>
  <si>
    <t>Eko solata Gentile, razred I</t>
  </si>
  <si>
    <t>Eko solata endivija, razred I</t>
  </si>
  <si>
    <t xml:space="preserve">V stoplec 11 ponudnik v posamezno celico vnese vrednost "1" za živila, ki jih ponuja v ekološki kvaliteti. Ponudnik ne vpisuje podatka za sklope 6.3, 6.9 in 6.15. Za predračunski obrazec priloži kopijo veljavnega certifikata, ki dokazuje ekološko kvaliteto, na katerega zapiše zaporedno številko ponujene vrste blaga iz predračunskega obrazca (priloga 6/2). Vsoto stolpca ponudnik prepiše v ponudben obrazec v polje za merilo "več ekoloških živil". </t>
  </si>
  <si>
    <t>Šampinjoni celi, razred I</t>
  </si>
  <si>
    <t>Leča rdeča, razred I</t>
  </si>
  <si>
    <t>Leča zelena, razred I</t>
  </si>
  <si>
    <t>6. SKUPINA: SVEŽE SADJE IN ZELENJAVA TER SUHO SADJE</t>
  </si>
  <si>
    <t>Bazilika</t>
  </si>
  <si>
    <t>Drobnjak</t>
  </si>
  <si>
    <t>Pehtran</t>
  </si>
  <si>
    <t>Mandore, razred I</t>
  </si>
  <si>
    <t>6.9. SKLOP: EKO DOMAČE SADJE</t>
  </si>
  <si>
    <t>Eko jabolka ustrezne teže do 120 g/kos, razred I</t>
  </si>
  <si>
    <t>Eko hruške do 120 g, razred I</t>
  </si>
  <si>
    <t>Eko slive, razred I</t>
  </si>
  <si>
    <t>Eko jagode, razred I</t>
  </si>
  <si>
    <t>5. SKUPINA: OLJA IN IZDELKI IZ MAŠČOB</t>
  </si>
  <si>
    <t>7. SKUPINA: ZAMRZNJENA IN KONZERVIRANA ZELENJAVA IN SADJE</t>
  </si>
  <si>
    <t>Kokošji namaz z manj soli, brez konzervansov in drugih aditivov, pakiranje 95 do 100 g</t>
  </si>
  <si>
    <t>Puranji namaz z manj soli, brez konzervansov in drugih aditivov, pakiranje 95 do 100 g</t>
  </si>
  <si>
    <t>Tunin namaz z manj soli, brez konzervansov in druhig aditivov, pakiranje 95 do 100 g</t>
  </si>
  <si>
    <t xml:space="preserve">Margarina 40 % maščobe, brez mleka in mlečnih sestavin (kakovost VITAGEN ali podobno), pakiranje do 250 g </t>
  </si>
  <si>
    <t>Piškoti različnih oblik, brez glutena, mleka, jajc, soje in čokolade (kakovost Schar ali Orgran ali podobno)</t>
  </si>
  <si>
    <t xml:space="preserve">Drobtine brez glutena, mleka in jajc  (kakovost Orgran ali podobno) </t>
  </si>
  <si>
    <t xml:space="preserve">Rižev zdrob brez glutena, mleka in jajc </t>
  </si>
  <si>
    <t>Proseni zdrob brez glutena, mleka in jajc</t>
  </si>
  <si>
    <t>Ajdovi kosmiči brez glutena, mleka in jajc</t>
  </si>
  <si>
    <t>12.3. sklop:  ZAČIMBE</t>
  </si>
  <si>
    <t xml:space="preserve">12.4. sklop: OSTALA ŽIVILA IN DODATKI </t>
  </si>
  <si>
    <t>SKUPAJ  VREDNOST 12.4. SKLOPA</t>
  </si>
  <si>
    <t>12.5. sklop: DIETNA ŽIVILA</t>
  </si>
  <si>
    <t>SKUPAJ VREDNOST 12.5. SKLOPA</t>
  </si>
  <si>
    <t>12.6. sklop: DIETNA ŽIVILA BREZ GLUTENA</t>
  </si>
  <si>
    <t>Testenine - polžki, brez glutena, mleka, jajc (kakovost Schar ali Orgran ali podobno)</t>
  </si>
  <si>
    <t>Testenine - špageti, brez glutena, mleka, jajc (kakovost Schar ali Orgran ali podobno)</t>
  </si>
  <si>
    <t>Testenine - svedri, brez glutena, mleka, jajc (kakovost Schar ali Orgran ali podobno)</t>
  </si>
  <si>
    <t>Testenine - peresniki, brez glutena, mleka, jajc (kakovost Schar ali Orgran ali podobno)</t>
  </si>
  <si>
    <t>Testenine - široki rezanci, brez glutena, mleka, jajc (kakovost Schar ali Orgran ali podobno)</t>
  </si>
  <si>
    <t>8.1. sklop:  SADNI in ZELENJAVNI SOKOVI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</si>
</sst>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theme="1"/>
      <name val="Calibri"/>
      <family val="2"/>
      <charset val="238"/>
      <scheme val="minor"/>
    </font>
    <font>
      <sz val="12"/>
      <color theme="1"/>
      <name val="Times New Roman"/>
      <family val="1"/>
      <charset val="238"/>
    </font>
    <font>
      <sz val="10"/>
      <color theme="1"/>
      <name val="Calibri"/>
      <family val="2"/>
      <charset val="238"/>
      <scheme val="minor"/>
    </font>
    <font>
      <b/>
      <sz val="14"/>
      <color theme="1"/>
      <name val="Calibri"/>
      <family val="2"/>
      <charset val="238"/>
      <scheme val="minor"/>
    </font>
    <font>
      <sz val="10"/>
      <name val="Arial"/>
      <family val="2"/>
      <charset val="238"/>
    </font>
    <font>
      <sz val="9"/>
      <color theme="1"/>
      <name val="Calibri"/>
      <family val="2"/>
      <charset val="238"/>
      <scheme val="minor"/>
    </font>
    <font>
      <sz val="6"/>
      <color theme="1"/>
      <name val="Arial Narrow"/>
      <family val="2"/>
      <charset val="238"/>
    </font>
    <font>
      <b/>
      <sz val="6"/>
      <color theme="1"/>
      <name val="Arial Narrow"/>
      <family val="2"/>
      <charset val="238"/>
    </font>
    <font>
      <sz val="6"/>
      <color rgb="FFFF0000"/>
      <name val="Arial Narrow"/>
      <family val="2"/>
      <charset val="238"/>
    </font>
    <font>
      <b/>
      <sz val="6"/>
      <name val="Arial Narrow"/>
      <family val="2"/>
      <charset val="238"/>
    </font>
    <font>
      <sz val="10"/>
      <color theme="1"/>
      <name val="Arial Narrow"/>
      <family val="2"/>
      <charset val="238"/>
    </font>
    <font>
      <b/>
      <sz val="12"/>
      <color theme="1"/>
      <name val="Arial Narrow"/>
      <family val="2"/>
      <charset val="238"/>
    </font>
    <font>
      <b/>
      <sz val="14"/>
      <color theme="1"/>
      <name val="Arial Narrow"/>
      <family val="2"/>
      <charset val="238"/>
    </font>
    <font>
      <sz val="6"/>
      <name val="Arial Narrow"/>
      <family val="2"/>
      <charset val="238"/>
    </font>
    <font>
      <sz val="10"/>
      <name val="Arial Narrow"/>
      <family val="2"/>
      <charset val="238"/>
    </font>
    <font>
      <b/>
      <sz val="10"/>
      <name val="Arial Narrow"/>
      <family val="2"/>
      <charset val="238"/>
    </font>
    <font>
      <sz val="11"/>
      <color indexed="8"/>
      <name val="Calibri"/>
      <family val="2"/>
      <charset val="238"/>
    </font>
    <font>
      <sz val="6"/>
      <color indexed="8"/>
      <name val="Arial Narrow"/>
      <family val="2"/>
      <charset val="238"/>
    </font>
  </fonts>
  <fills count="9">
    <fill>
      <patternFill patternType="none"/>
    </fill>
    <fill>
      <patternFill patternType="gray125"/>
    </fill>
    <fill>
      <patternFill patternType="solid">
        <fgColor indexed="65"/>
        <bgColor theme="1"/>
      </patternFill>
    </fill>
    <fill>
      <patternFill patternType="solid">
        <fgColor indexed="65"/>
        <bgColor indexed="64"/>
      </patternFill>
    </fill>
    <fill>
      <patternFill patternType="solid">
        <fgColor indexed="50"/>
        <bgColor indexed="64"/>
      </patternFill>
    </fill>
    <fill>
      <patternFill patternType="solid">
        <fgColor rgb="FF92D050"/>
        <bgColor indexed="64"/>
      </patternFill>
    </fill>
    <fill>
      <patternFill patternType="solid">
        <fgColor theme="0" tint="-0.14999847407452621"/>
        <bgColor indexed="64"/>
      </patternFill>
    </fill>
    <fill>
      <patternFill patternType="solid">
        <fgColor rgb="FF92D050"/>
        <bgColor auto="1"/>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4">
    <xf numFmtId="0" fontId="0" fillId="0" borderId="0"/>
    <xf numFmtId="0" fontId="4" fillId="0" borderId="0"/>
    <xf numFmtId="0" fontId="16" fillId="0" borderId="0"/>
    <xf numFmtId="0" fontId="16" fillId="0" borderId="0"/>
  </cellStyleXfs>
  <cellXfs count="108">
    <xf numFmtId="0" fontId="0" fillId="0" borderId="0" xfId="0"/>
    <xf numFmtId="0" fontId="1" fillId="0" borderId="0" xfId="0" applyFont="1" applyAlignment="1">
      <alignment vertical="center"/>
    </xf>
    <xf numFmtId="0" fontId="2" fillId="0" borderId="0" xfId="0" applyFont="1"/>
    <xf numFmtId="0" fontId="3" fillId="0" borderId="0" xfId="0" applyFont="1"/>
    <xf numFmtId="0" fontId="0" fillId="0" borderId="0" xfId="0" applyFill="1"/>
    <xf numFmtId="0" fontId="0" fillId="3" borderId="0" xfId="0" applyFill="1"/>
    <xf numFmtId="0" fontId="6" fillId="0" borderId="0" xfId="0" applyFont="1"/>
    <xf numFmtId="0" fontId="6" fillId="0" borderId="1" xfId="0" applyFont="1" applyBorder="1" applyAlignment="1">
      <alignment horizontal="justify" vertical="center" wrapText="1"/>
    </xf>
    <xf numFmtId="0" fontId="6" fillId="0" borderId="1" xfId="0" applyFont="1" applyBorder="1" applyAlignment="1">
      <alignment horizontal="center" vertical="center" wrapText="1"/>
    </xf>
    <xf numFmtId="0" fontId="6" fillId="0" borderId="1" xfId="0" applyFont="1" applyBorder="1" applyAlignment="1">
      <alignment horizontal="right" vertical="center" wrapText="1"/>
    </xf>
    <xf numFmtId="0" fontId="6" fillId="2" borderId="1" xfId="0" applyFont="1" applyFill="1" applyBorder="1" applyAlignment="1">
      <alignment horizontal="justify" vertical="center" wrapText="1"/>
    </xf>
    <xf numFmtId="0" fontId="7" fillId="0" borderId="1" xfId="0" applyFont="1" applyBorder="1" applyAlignment="1">
      <alignment horizontal="justify" vertical="center" wrapText="1"/>
    </xf>
    <xf numFmtId="3" fontId="6" fillId="0" borderId="0" xfId="0" applyNumberFormat="1" applyFont="1"/>
    <xf numFmtId="3" fontId="6" fillId="0" borderId="1" xfId="0" applyNumberFormat="1" applyFont="1" applyBorder="1" applyAlignment="1">
      <alignment horizontal="center" vertical="center" wrapText="1"/>
    </xf>
    <xf numFmtId="3" fontId="6" fillId="0" borderId="1" xfId="0" applyNumberFormat="1" applyFont="1" applyBorder="1" applyAlignment="1">
      <alignment horizontal="right" vertical="center" wrapText="1"/>
    </xf>
    <xf numFmtId="4" fontId="6" fillId="6" borderId="1" xfId="0" applyNumberFormat="1" applyFont="1" applyFill="1" applyBorder="1" applyAlignment="1">
      <alignment horizontal="center" vertical="center" wrapText="1"/>
    </xf>
    <xf numFmtId="3" fontId="9" fillId="0" borderId="1" xfId="0" quotePrefix="1" applyNumberFormat="1" applyFont="1" applyBorder="1" applyAlignment="1">
      <alignment horizontal="center" vertical="center"/>
    </xf>
    <xf numFmtId="4" fontId="7" fillId="6" borderId="1" xfId="0" applyNumberFormat="1" applyFont="1" applyFill="1" applyBorder="1" applyAlignment="1">
      <alignment horizontal="center" vertical="center"/>
    </xf>
    <xf numFmtId="0" fontId="10" fillId="0" borderId="0" xfId="0" applyFont="1"/>
    <xf numFmtId="3" fontId="10" fillId="0" borderId="0" xfId="0" applyNumberFormat="1" applyFont="1"/>
    <xf numFmtId="0" fontId="6" fillId="0" borderId="1" xfId="0" applyFont="1" applyBorder="1" applyAlignment="1">
      <alignment horizontal="center" wrapText="1"/>
    </xf>
    <xf numFmtId="0" fontId="6" fillId="0" borderId="1" xfId="0" applyFont="1" applyBorder="1" applyAlignment="1">
      <alignment horizontal="left" vertical="center" wrapText="1"/>
    </xf>
    <xf numFmtId="3" fontId="10" fillId="0" borderId="0" xfId="0" applyNumberFormat="1" applyFont="1" applyAlignment="1">
      <alignment horizontal="center" vertical="center"/>
    </xf>
    <xf numFmtId="3" fontId="9" fillId="4" borderId="1" xfId="1" applyNumberFormat="1" applyFont="1" applyFill="1" applyBorder="1" applyAlignment="1">
      <alignment horizontal="center" vertical="center" wrapText="1"/>
    </xf>
    <xf numFmtId="3" fontId="9" fillId="4" borderId="5" xfId="1" applyNumberFormat="1" applyFont="1" applyFill="1" applyBorder="1" applyAlignment="1">
      <alignment horizontal="center" vertical="center" wrapText="1"/>
    </xf>
    <xf numFmtId="0" fontId="0" fillId="0" borderId="0" xfId="0" applyAlignment="1">
      <alignment horizontal="center" vertical="center"/>
    </xf>
    <xf numFmtId="3" fontId="9" fillId="8" borderId="1" xfId="0" quotePrefix="1" applyNumberFormat="1" applyFont="1" applyFill="1" applyBorder="1" applyAlignment="1">
      <alignment horizontal="center" vertical="center"/>
    </xf>
    <xf numFmtId="3" fontId="0" fillId="0" borderId="0" xfId="0" applyNumberFormat="1" applyAlignment="1">
      <alignment horizontal="center"/>
    </xf>
    <xf numFmtId="0" fontId="6" fillId="0" borderId="1" xfId="0" applyFont="1" applyBorder="1" applyAlignment="1">
      <alignment vertical="center" wrapText="1"/>
    </xf>
    <xf numFmtId="0" fontId="14" fillId="0" borderId="0" xfId="0" applyFont="1" applyAlignment="1">
      <alignment horizontal="center"/>
    </xf>
    <xf numFmtId="4" fontId="14" fillId="0" borderId="0" xfId="0" applyNumberFormat="1" applyFont="1"/>
    <xf numFmtId="0" fontId="13" fillId="0" borderId="1" xfId="2" applyFont="1" applyBorder="1" applyAlignment="1">
      <alignment vertical="top" wrapText="1"/>
    </xf>
    <xf numFmtId="0" fontId="17" fillId="0" borderId="1" xfId="3" applyFont="1" applyBorder="1" applyAlignment="1">
      <alignment vertical="center" wrapText="1"/>
    </xf>
    <xf numFmtId="0" fontId="13" fillId="0" borderId="1" xfId="0" applyFont="1" applyBorder="1" applyAlignment="1">
      <alignment vertical="top" wrapText="1"/>
    </xf>
    <xf numFmtId="0" fontId="13" fillId="0" borderId="1" xfId="0" applyFont="1" applyBorder="1" applyAlignment="1">
      <alignment horizontal="left" vertical="center" wrapText="1"/>
    </xf>
    <xf numFmtId="0" fontId="13" fillId="0" borderId="1" xfId="0" applyFont="1" applyBorder="1" applyAlignment="1">
      <alignment vertical="center" wrapText="1"/>
    </xf>
    <xf numFmtId="0" fontId="7" fillId="0" borderId="1" xfId="0" applyFont="1" applyBorder="1" applyAlignment="1">
      <alignment horizontal="left" vertical="center" wrapText="1"/>
    </xf>
    <xf numFmtId="0" fontId="15" fillId="0" borderId="0" xfId="0" applyFont="1" applyAlignment="1">
      <alignment wrapText="1"/>
    </xf>
    <xf numFmtId="0" fontId="9" fillId="4" borderId="5" xfId="1" applyFont="1" applyFill="1" applyBorder="1" applyAlignment="1">
      <alignment horizontal="center" vertical="center" wrapText="1"/>
    </xf>
    <xf numFmtId="4" fontId="9" fillId="4" borderId="5" xfId="1" applyNumberFormat="1" applyFont="1" applyFill="1" applyBorder="1" applyAlignment="1">
      <alignment horizontal="center" vertical="center" wrapText="1"/>
    </xf>
    <xf numFmtId="0" fontId="9" fillId="4" borderId="1" xfId="1" applyFont="1" applyFill="1" applyBorder="1" applyAlignment="1">
      <alignment horizontal="center" vertical="center" wrapText="1"/>
    </xf>
    <xf numFmtId="4" fontId="9" fillId="4" borderId="1" xfId="1" applyNumberFormat="1" applyFont="1" applyFill="1" applyBorder="1" applyAlignment="1">
      <alignment horizontal="center" vertical="center" wrapText="1"/>
    </xf>
    <xf numFmtId="3" fontId="7" fillId="6" borderId="1" xfId="0" applyNumberFormat="1" applyFont="1" applyFill="1" applyBorder="1" applyAlignment="1">
      <alignment horizontal="center" vertical="center"/>
    </xf>
    <xf numFmtId="0" fontId="15" fillId="0" borderId="0" xfId="0" applyFont="1"/>
    <xf numFmtId="3" fontId="14" fillId="0" borderId="0" xfId="0" applyNumberFormat="1" applyFont="1" applyAlignment="1">
      <alignment horizontal="center"/>
    </xf>
    <xf numFmtId="0" fontId="14" fillId="0" borderId="0" xfId="0" applyFont="1"/>
    <xf numFmtId="0" fontId="14" fillId="0" borderId="0" xfId="0" applyFont="1" applyAlignment="1">
      <alignment horizontal="left" vertical="center"/>
    </xf>
    <xf numFmtId="0" fontId="14" fillId="0" borderId="0" xfId="0" applyFont="1" applyAlignment="1">
      <alignment horizontal="left" vertical="center" wrapText="1"/>
    </xf>
    <xf numFmtId="3" fontId="14" fillId="0" borderId="0" xfId="0" applyNumberFormat="1" applyFont="1" applyAlignment="1">
      <alignment horizontal="left" vertical="center"/>
    </xf>
    <xf numFmtId="4" fontId="14" fillId="0" borderId="0" xfId="0" applyNumberFormat="1" applyFont="1" applyAlignment="1">
      <alignment horizontal="left" vertical="center"/>
    </xf>
    <xf numFmtId="0" fontId="14" fillId="0" borderId="0" xfId="0" applyFont="1" applyAlignment="1">
      <alignment horizontal="left" vertical="center" wrapText="1"/>
    </xf>
    <xf numFmtId="0" fontId="0" fillId="0" borderId="0" xfId="0"/>
    <xf numFmtId="4" fontId="14" fillId="0" borderId="0" xfId="0" applyNumberFormat="1" applyFont="1"/>
    <xf numFmtId="0" fontId="15" fillId="0" borderId="0" xfId="0" applyFont="1"/>
    <xf numFmtId="0" fontId="14" fillId="0" borderId="0" xfId="0" applyFont="1" applyAlignment="1">
      <alignment wrapText="1"/>
    </xf>
    <xf numFmtId="0" fontId="14" fillId="0" borderId="0" xfId="0" applyFont="1" applyAlignment="1">
      <alignment horizontal="center"/>
    </xf>
    <xf numFmtId="0" fontId="15" fillId="0" borderId="0" xfId="0" applyFont="1" applyAlignment="1">
      <alignment wrapText="1"/>
    </xf>
    <xf numFmtId="3" fontId="14" fillId="0" borderId="0" xfId="0" applyNumberFormat="1" applyFont="1" applyAlignment="1">
      <alignment horizontal="center"/>
    </xf>
    <xf numFmtId="0" fontId="14" fillId="0" borderId="0" xfId="0" applyFont="1"/>
    <xf numFmtId="0" fontId="10" fillId="0" borderId="0" xfId="0" applyFont="1"/>
    <xf numFmtId="164" fontId="7" fillId="6" borderId="1" xfId="0" applyNumberFormat="1" applyFont="1" applyFill="1" applyBorder="1" applyAlignment="1">
      <alignment horizontal="center" vertical="center"/>
    </xf>
    <xf numFmtId="0" fontId="14" fillId="0" borderId="0" xfId="0" applyFont="1" applyAlignment="1">
      <alignment wrapText="1"/>
    </xf>
    <xf numFmtId="0" fontId="15" fillId="0" borderId="0" xfId="0" applyFont="1" applyAlignment="1">
      <alignment wrapText="1"/>
    </xf>
    <xf numFmtId="0" fontId="14" fillId="0" borderId="0" xfId="0" applyFont="1" applyAlignment="1">
      <alignment horizontal="left" vertical="center" wrapText="1"/>
    </xf>
    <xf numFmtId="3" fontId="6" fillId="2" borderId="1" xfId="0" applyNumberFormat="1" applyFont="1" applyFill="1" applyBorder="1" applyAlignment="1">
      <alignment horizontal="center" vertical="center" wrapText="1"/>
    </xf>
    <xf numFmtId="0" fontId="15" fillId="0" borderId="0" xfId="0" applyFont="1" applyAlignment="1">
      <alignment horizontal="center" vertical="center" wrapText="1"/>
    </xf>
    <xf numFmtId="0" fontId="14" fillId="0" borderId="0" xfId="0" applyFont="1" applyAlignment="1">
      <alignment horizontal="center" vertical="center" wrapText="1"/>
    </xf>
    <xf numFmtId="0" fontId="6" fillId="0" borderId="0" xfId="0" applyFont="1" applyAlignment="1">
      <alignment horizontal="center" vertical="center"/>
    </xf>
    <xf numFmtId="0" fontId="14" fillId="0" borderId="0" xfId="0" applyFont="1" applyAlignment="1">
      <alignment horizontal="left" vertical="center" wrapText="1"/>
    </xf>
    <xf numFmtId="0" fontId="14" fillId="0" borderId="0" xfId="0" applyFont="1" applyAlignment="1">
      <alignment wrapText="1"/>
    </xf>
    <xf numFmtId="0" fontId="15" fillId="0" borderId="0" xfId="0" applyFont="1" applyAlignment="1">
      <alignment wrapText="1"/>
    </xf>
    <xf numFmtId="0" fontId="0" fillId="0" borderId="0" xfId="0"/>
    <xf numFmtId="4" fontId="6" fillId="6" borderId="1" xfId="0" applyNumberFormat="1" applyFont="1" applyFill="1" applyBorder="1" applyAlignment="1">
      <alignment horizontal="center" vertical="center"/>
    </xf>
    <xf numFmtId="0" fontId="6" fillId="0" borderId="1" xfId="0" applyFont="1" applyBorder="1" applyAlignment="1" applyProtection="1">
      <alignment horizontal="center" vertical="center" wrapText="1"/>
      <protection locked="0"/>
    </xf>
    <xf numFmtId="4" fontId="6" fillId="0" borderId="1" xfId="0" applyNumberFormat="1" applyFont="1" applyFill="1" applyBorder="1" applyAlignment="1" applyProtection="1">
      <alignment horizontal="center" vertical="center" wrapText="1"/>
      <protection locked="0"/>
    </xf>
    <xf numFmtId="0" fontId="15" fillId="0" borderId="0" xfId="0" applyFont="1" applyAlignment="1" applyProtection="1">
      <alignment horizontal="center" vertical="center" wrapText="1"/>
      <protection locked="0"/>
    </xf>
    <xf numFmtId="0" fontId="0" fillId="0" borderId="0" xfId="0" applyProtection="1">
      <protection locked="0"/>
    </xf>
    <xf numFmtId="4" fontId="14" fillId="0" borderId="0" xfId="0" applyNumberFormat="1" applyFont="1" applyAlignment="1" applyProtection="1">
      <alignment horizontal="left" vertical="center"/>
      <protection locked="0"/>
    </xf>
    <xf numFmtId="0" fontId="15" fillId="0" borderId="0" xfId="0" applyFont="1" applyAlignment="1" applyProtection="1">
      <alignment horizontal="left" vertical="center"/>
      <protection locked="0"/>
    </xf>
    <xf numFmtId="4" fontId="15" fillId="0" borderId="0" xfId="0" applyNumberFormat="1" applyFont="1" applyAlignment="1" applyProtection="1">
      <alignment horizontal="left" vertical="center"/>
      <protection locked="0"/>
    </xf>
    <xf numFmtId="3" fontId="6" fillId="0" borderId="1" xfId="0" applyNumberFormat="1" applyFont="1" applyFill="1" applyBorder="1" applyAlignment="1" applyProtection="1">
      <alignment horizontal="center" vertical="center"/>
      <protection locked="0"/>
    </xf>
    <xf numFmtId="0" fontId="15" fillId="0" borderId="0" xfId="0" applyFont="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3" fontId="9" fillId="0" borderId="1" xfId="0" quotePrefix="1" applyNumberFormat="1" applyFont="1" applyBorder="1" applyAlignment="1" applyProtection="1">
      <alignment horizontal="center" vertical="center"/>
      <protection locked="0"/>
    </xf>
    <xf numFmtId="0" fontId="10" fillId="0" borderId="0" xfId="0" applyFont="1" applyAlignment="1" applyProtection="1">
      <alignment horizontal="left"/>
      <protection locked="0"/>
    </xf>
    <xf numFmtId="0" fontId="14" fillId="0" borderId="0" xfId="0" applyFont="1" applyAlignment="1">
      <alignment horizontal="left" wrapText="1"/>
    </xf>
    <xf numFmtId="0" fontId="5" fillId="0" borderId="0" xfId="0" applyFont="1" applyAlignment="1">
      <alignment horizontal="center"/>
    </xf>
    <xf numFmtId="0" fontId="14" fillId="0" borderId="0" xfId="0" applyFont="1" applyAlignment="1">
      <alignment wrapText="1"/>
    </xf>
    <xf numFmtId="0" fontId="0" fillId="0" borderId="0" xfId="0" applyAlignment="1"/>
    <xf numFmtId="0" fontId="14" fillId="0" borderId="0" xfId="0" applyFont="1" applyAlignment="1"/>
    <xf numFmtId="0" fontId="15" fillId="0" borderId="0" xfId="0" applyFont="1" applyAlignment="1">
      <alignment wrapText="1"/>
    </xf>
    <xf numFmtId="0" fontId="15" fillId="0" borderId="0" xfId="0" applyFont="1" applyAlignment="1">
      <alignment horizontal="left" wrapText="1"/>
    </xf>
    <xf numFmtId="0" fontId="14" fillId="0" borderId="0" xfId="0" applyFont="1" applyAlignment="1">
      <alignment horizontal="left" vertical="center" wrapText="1"/>
    </xf>
    <xf numFmtId="0" fontId="0" fillId="0" borderId="0" xfId="0" applyAlignment="1">
      <alignment horizontal="left" vertical="center" wrapText="1"/>
    </xf>
    <xf numFmtId="0" fontId="15" fillId="0" borderId="0" xfId="0" applyFont="1" applyAlignment="1" applyProtection="1">
      <alignment horizontal="left" vertical="center" wrapText="1"/>
      <protection locked="0"/>
    </xf>
    <xf numFmtId="0" fontId="11" fillId="5" borderId="0" xfId="0" applyFont="1" applyFill="1" applyAlignment="1">
      <alignment horizontal="center"/>
    </xf>
    <xf numFmtId="0" fontId="7" fillId="5" borderId="3" xfId="0" applyFont="1" applyFill="1" applyBorder="1" applyAlignment="1">
      <alignment horizontal="left" vertical="center" wrapText="1"/>
    </xf>
    <xf numFmtId="0" fontId="7" fillId="5" borderId="4" xfId="0" applyFont="1" applyFill="1" applyBorder="1" applyAlignment="1">
      <alignment horizontal="left" vertical="center" wrapText="1"/>
    </xf>
    <xf numFmtId="0" fontId="7" fillId="5" borderId="2" xfId="0" applyFont="1" applyFill="1" applyBorder="1" applyAlignment="1">
      <alignment horizontal="left" vertical="center" wrapText="1"/>
    </xf>
    <xf numFmtId="0" fontId="10" fillId="0" borderId="0" xfId="0" applyFont="1" applyAlignment="1">
      <alignment horizontal="left"/>
    </xf>
    <xf numFmtId="0" fontId="3" fillId="5" borderId="0" xfId="0" applyFont="1" applyFill="1" applyAlignment="1">
      <alignment horizontal="center"/>
    </xf>
    <xf numFmtId="0" fontId="7" fillId="5" borderId="6" xfId="0" applyFont="1" applyFill="1" applyBorder="1" applyAlignment="1">
      <alignment horizontal="left" vertical="center" wrapText="1"/>
    </xf>
    <xf numFmtId="0" fontId="7" fillId="5" borderId="7" xfId="0" applyFont="1" applyFill="1" applyBorder="1" applyAlignment="1">
      <alignment horizontal="left" vertical="center" wrapText="1"/>
    </xf>
    <xf numFmtId="0" fontId="7" fillId="7" borderId="1" xfId="0" applyFont="1" applyFill="1" applyBorder="1" applyAlignment="1">
      <alignment horizontal="left" vertical="center" wrapText="1"/>
    </xf>
    <xf numFmtId="0" fontId="7" fillId="5" borderId="1" xfId="0" applyFont="1" applyFill="1" applyBorder="1" applyAlignment="1">
      <alignment horizontal="left" vertical="center" wrapText="1"/>
    </xf>
    <xf numFmtId="0" fontId="12" fillId="5" borderId="0" xfId="0" applyFont="1" applyFill="1" applyAlignment="1">
      <alignment horizontal="center"/>
    </xf>
    <xf numFmtId="0" fontId="0" fillId="0" borderId="0" xfId="0" applyAlignment="1">
      <alignment wrapText="1"/>
    </xf>
    <xf numFmtId="0" fontId="14" fillId="0" borderId="0" xfId="0" applyFont="1" applyAlignment="1">
      <alignment horizontal="left"/>
    </xf>
  </cellXfs>
  <cellStyles count="4">
    <cellStyle name="Navadno" xfId="0" builtinId="0"/>
    <cellStyle name="Navadno 2" xfId="1"/>
    <cellStyle name="Normal_radmila-MESO IN MESNI" xfId="2"/>
    <cellStyle name="Normal_renata - vse-MLEKO-IN-MLECNI" xfId="3"/>
  </cellStyles>
  <dxfs count="0"/>
  <tableStyles count="0" defaultTableStyle="TableStyleMedium9" defaultPivotStyle="PivotStyleLight16"/>
  <colors>
    <mruColors>
      <color rgb="FFCCFFCC"/>
      <color rgb="FFBEBEB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96"/>
  <sheetViews>
    <sheetView zoomScale="206" zoomScaleNormal="206" workbookViewId="0">
      <pane ySplit="6" topLeftCell="A64" activePane="bottomLeft" state="frozen"/>
      <selection activeCell="B13" sqref="B13"/>
      <selection pane="bottomLeft" activeCell="E8" sqref="E8"/>
    </sheetView>
  </sheetViews>
  <sheetFormatPr defaultRowHeight="15.75" x14ac:dyDescent="0.3"/>
  <cols>
    <col min="1" max="1" width="4.140625" style="6" customWidth="1"/>
    <col min="2" max="2" width="25.42578125" style="6" customWidth="1"/>
    <col min="3" max="3" width="6" style="67" bestFit="1" customWidth="1"/>
    <col min="4" max="4" width="4.42578125" style="12" customWidth="1"/>
    <col min="5" max="5" width="14.85546875" style="6" customWidth="1"/>
    <col min="6" max="6" width="6.140625" style="6" customWidth="1"/>
    <col min="7" max="7" width="7.5703125" style="6" customWidth="1"/>
    <col min="8" max="8" width="11" style="6" customWidth="1"/>
    <col min="9" max="9" width="9.42578125" style="6" customWidth="1"/>
    <col min="10" max="10" width="7.28515625" style="6" customWidth="1"/>
    <col min="11" max="11" width="6.85546875" style="6" customWidth="1"/>
  </cols>
  <sheetData>
    <row r="1" spans="1:11" x14ac:dyDescent="0.3">
      <c r="A1" s="84" t="s">
        <v>104</v>
      </c>
      <c r="B1" s="84"/>
      <c r="C1" s="84"/>
      <c r="D1" s="19"/>
      <c r="E1" s="18"/>
      <c r="F1" s="18"/>
      <c r="G1" s="18" t="s">
        <v>203</v>
      </c>
      <c r="H1" s="18"/>
      <c r="K1" s="18"/>
    </row>
    <row r="3" spans="1:11" x14ac:dyDescent="0.25">
      <c r="A3" s="95" t="s">
        <v>225</v>
      </c>
      <c r="B3" s="95"/>
      <c r="C3" s="95"/>
      <c r="D3" s="95"/>
      <c r="E3" s="95"/>
      <c r="F3" s="95"/>
      <c r="G3" s="95"/>
      <c r="H3" s="95"/>
      <c r="I3" s="95"/>
      <c r="J3" s="95"/>
      <c r="K3" s="95"/>
    </row>
    <row r="5" spans="1:11" ht="60" x14ac:dyDescent="0.25">
      <c r="A5" s="40" t="s">
        <v>105</v>
      </c>
      <c r="B5" s="40" t="s">
        <v>106</v>
      </c>
      <c r="C5" s="23" t="s">
        <v>107</v>
      </c>
      <c r="D5" s="23" t="s">
        <v>821</v>
      </c>
      <c r="E5" s="41" t="s">
        <v>108</v>
      </c>
      <c r="F5" s="41" t="s">
        <v>784</v>
      </c>
      <c r="G5" s="41" t="s">
        <v>785</v>
      </c>
      <c r="H5" s="41" t="s">
        <v>787</v>
      </c>
      <c r="I5" s="41" t="s">
        <v>789</v>
      </c>
      <c r="J5" s="41" t="s">
        <v>791</v>
      </c>
      <c r="K5" s="41" t="s">
        <v>792</v>
      </c>
    </row>
    <row r="6" spans="1:11" ht="15" x14ac:dyDescent="0.25">
      <c r="A6" s="38">
        <v>1</v>
      </c>
      <c r="B6" s="38">
        <v>2</v>
      </c>
      <c r="C6" s="24">
        <v>3</v>
      </c>
      <c r="D6" s="24">
        <v>4</v>
      </c>
      <c r="E6" s="24">
        <v>5</v>
      </c>
      <c r="F6" s="24">
        <v>6</v>
      </c>
      <c r="G6" s="39" t="s">
        <v>786</v>
      </c>
      <c r="H6" s="24" t="s">
        <v>788</v>
      </c>
      <c r="I6" s="39" t="s">
        <v>790</v>
      </c>
      <c r="J6" s="24">
        <v>10</v>
      </c>
      <c r="K6" s="24">
        <v>11</v>
      </c>
    </row>
    <row r="7" spans="1:11" ht="15.75" customHeight="1" x14ac:dyDescent="0.25">
      <c r="A7" s="96" t="s">
        <v>210</v>
      </c>
      <c r="B7" s="97"/>
      <c r="C7" s="97"/>
      <c r="D7" s="97"/>
      <c r="E7" s="97"/>
      <c r="F7" s="97"/>
      <c r="G7" s="97"/>
      <c r="H7" s="97"/>
      <c r="I7" s="97"/>
      <c r="J7" s="97"/>
      <c r="K7" s="98"/>
    </row>
    <row r="8" spans="1:11" ht="24" x14ac:dyDescent="0.25">
      <c r="A8" s="8" t="s">
        <v>9</v>
      </c>
      <c r="B8" s="7" t="s">
        <v>263</v>
      </c>
      <c r="C8" s="13">
        <v>25000</v>
      </c>
      <c r="D8" s="13" t="s">
        <v>0</v>
      </c>
      <c r="E8" s="73"/>
      <c r="F8" s="74"/>
      <c r="G8" s="15">
        <f t="shared" ref="G8" si="0">C8*F8</f>
        <v>0</v>
      </c>
      <c r="H8" s="15">
        <f t="shared" ref="H8" si="1">G8*0.095</f>
        <v>0</v>
      </c>
      <c r="I8" s="15">
        <f t="shared" ref="I8" si="2">G8+H8</f>
        <v>0</v>
      </c>
      <c r="J8" s="80"/>
      <c r="K8" s="80"/>
    </row>
    <row r="9" spans="1:11" ht="24" x14ac:dyDescent="0.25">
      <c r="A9" s="8" t="s">
        <v>10</v>
      </c>
      <c r="B9" s="7" t="s">
        <v>258</v>
      </c>
      <c r="C9" s="13">
        <v>1800</v>
      </c>
      <c r="D9" s="13" t="s">
        <v>0</v>
      </c>
      <c r="E9" s="73"/>
      <c r="F9" s="74"/>
      <c r="G9" s="15">
        <f t="shared" ref="G9:G13" si="3">C9*F9</f>
        <v>0</v>
      </c>
      <c r="H9" s="15">
        <f t="shared" ref="H9:H13" si="4">G9*0.095</f>
        <v>0</v>
      </c>
      <c r="I9" s="15">
        <f t="shared" ref="I9:I13" si="5">G9+H9</f>
        <v>0</v>
      </c>
      <c r="J9" s="80"/>
      <c r="K9" s="80"/>
    </row>
    <row r="10" spans="1:11" s="51" customFormat="1" ht="24" x14ac:dyDescent="0.25">
      <c r="A10" s="8" t="s">
        <v>11</v>
      </c>
      <c r="B10" s="7" t="s">
        <v>845</v>
      </c>
      <c r="C10" s="13">
        <v>2000</v>
      </c>
      <c r="D10" s="13" t="s">
        <v>0</v>
      </c>
      <c r="E10" s="73"/>
      <c r="F10" s="74"/>
      <c r="G10" s="15">
        <f t="shared" ref="G10" si="6">C10*F10</f>
        <v>0</v>
      </c>
      <c r="H10" s="15">
        <f t="shared" ref="H10" si="7">G10*0.095</f>
        <v>0</v>
      </c>
      <c r="I10" s="15">
        <f t="shared" ref="I10" si="8">G10+H10</f>
        <v>0</v>
      </c>
      <c r="J10" s="80"/>
      <c r="K10" s="80"/>
    </row>
    <row r="11" spans="1:11" ht="24" x14ac:dyDescent="0.25">
      <c r="A11" s="8" t="s">
        <v>12</v>
      </c>
      <c r="B11" s="7" t="s">
        <v>417</v>
      </c>
      <c r="C11" s="13">
        <v>30</v>
      </c>
      <c r="D11" s="13" t="s">
        <v>0</v>
      </c>
      <c r="E11" s="73"/>
      <c r="F11" s="74"/>
      <c r="G11" s="15">
        <f t="shared" si="3"/>
        <v>0</v>
      </c>
      <c r="H11" s="15">
        <f t="shared" si="4"/>
        <v>0</v>
      </c>
      <c r="I11" s="15">
        <f t="shared" si="5"/>
        <v>0</v>
      </c>
      <c r="J11" s="80"/>
      <c r="K11" s="80"/>
    </row>
    <row r="12" spans="1:11" ht="24" x14ac:dyDescent="0.25">
      <c r="A12" s="8" t="s">
        <v>13</v>
      </c>
      <c r="B12" s="7" t="s">
        <v>259</v>
      </c>
      <c r="C12" s="13">
        <v>500</v>
      </c>
      <c r="D12" s="13" t="s">
        <v>211</v>
      </c>
      <c r="E12" s="73"/>
      <c r="F12" s="74"/>
      <c r="G12" s="15">
        <f t="shared" si="3"/>
        <v>0</v>
      </c>
      <c r="H12" s="15">
        <f t="shared" si="4"/>
        <v>0</v>
      </c>
      <c r="I12" s="15">
        <f t="shared" si="5"/>
        <v>0</v>
      </c>
      <c r="J12" s="80"/>
      <c r="K12" s="80"/>
    </row>
    <row r="13" spans="1:11" ht="24" x14ac:dyDescent="0.25">
      <c r="A13" s="8" t="s">
        <v>2</v>
      </c>
      <c r="B13" s="7" t="s">
        <v>260</v>
      </c>
      <c r="C13" s="13">
        <v>3000</v>
      </c>
      <c r="D13" s="13" t="s">
        <v>211</v>
      </c>
      <c r="E13" s="73"/>
      <c r="F13" s="74"/>
      <c r="G13" s="15">
        <f t="shared" si="3"/>
        <v>0</v>
      </c>
      <c r="H13" s="15">
        <f t="shared" si="4"/>
        <v>0</v>
      </c>
      <c r="I13" s="15">
        <f t="shared" si="5"/>
        <v>0</v>
      </c>
      <c r="J13" s="80"/>
      <c r="K13" s="80"/>
    </row>
    <row r="14" spans="1:11" ht="15" x14ac:dyDescent="0.25">
      <c r="A14" s="7"/>
      <c r="B14" s="11" t="s">
        <v>109</v>
      </c>
      <c r="C14" s="16" t="s">
        <v>115</v>
      </c>
      <c r="D14" s="16" t="s">
        <v>115</v>
      </c>
      <c r="E14" s="16" t="s">
        <v>115</v>
      </c>
      <c r="F14" s="26" t="s">
        <v>115</v>
      </c>
      <c r="G14" s="17">
        <f>SUM(G8:G13)</f>
        <v>0</v>
      </c>
      <c r="H14" s="17">
        <f t="shared" ref="H14:K14" si="9">SUM(H8:H13)</f>
        <v>0</v>
      </c>
      <c r="I14" s="17">
        <f t="shared" si="9"/>
        <v>0</v>
      </c>
      <c r="J14" s="42">
        <f>SUM(J8:J13)</f>
        <v>0</v>
      </c>
      <c r="K14" s="42">
        <f t="shared" si="9"/>
        <v>0</v>
      </c>
    </row>
    <row r="15" spans="1:11" ht="15.75" customHeight="1" x14ac:dyDescent="0.25">
      <c r="A15" s="96" t="s">
        <v>212</v>
      </c>
      <c r="B15" s="97"/>
      <c r="C15" s="97"/>
      <c r="D15" s="97"/>
      <c r="E15" s="97"/>
      <c r="F15" s="97"/>
      <c r="G15" s="97"/>
      <c r="H15" s="97"/>
      <c r="I15" s="97"/>
      <c r="J15" s="97"/>
      <c r="K15" s="98"/>
    </row>
    <row r="16" spans="1:11" ht="24" x14ac:dyDescent="0.25">
      <c r="A16" s="8" t="s">
        <v>3</v>
      </c>
      <c r="B16" s="7" t="s">
        <v>576</v>
      </c>
      <c r="C16" s="8">
        <v>800</v>
      </c>
      <c r="D16" s="13" t="s">
        <v>1</v>
      </c>
      <c r="E16" s="73"/>
      <c r="F16" s="74"/>
      <c r="G16" s="15">
        <f t="shared" ref="G16:G26" si="10">C16*F16</f>
        <v>0</v>
      </c>
      <c r="H16" s="15">
        <f t="shared" ref="H16:H26" si="11">G16*0.095</f>
        <v>0</v>
      </c>
      <c r="I16" s="15">
        <f t="shared" ref="I16:I26" si="12">G16+H16</f>
        <v>0</v>
      </c>
      <c r="J16" s="80"/>
      <c r="K16" s="80"/>
    </row>
    <row r="17" spans="1:11" ht="24" x14ac:dyDescent="0.25">
      <c r="A17" s="8" t="s">
        <v>4</v>
      </c>
      <c r="B17" s="7" t="s">
        <v>577</v>
      </c>
      <c r="C17" s="13">
        <v>150</v>
      </c>
      <c r="D17" s="13" t="s">
        <v>1</v>
      </c>
      <c r="E17" s="73"/>
      <c r="F17" s="74"/>
      <c r="G17" s="15">
        <f t="shared" si="10"/>
        <v>0</v>
      </c>
      <c r="H17" s="15">
        <f t="shared" si="11"/>
        <v>0</v>
      </c>
      <c r="I17" s="15">
        <f t="shared" si="12"/>
        <v>0</v>
      </c>
      <c r="J17" s="80"/>
      <c r="K17" s="80"/>
    </row>
    <row r="18" spans="1:11" ht="24" x14ac:dyDescent="0.25">
      <c r="A18" s="8" t="s">
        <v>5</v>
      </c>
      <c r="B18" s="7" t="s">
        <v>261</v>
      </c>
      <c r="C18" s="13">
        <v>500</v>
      </c>
      <c r="D18" s="13" t="s">
        <v>1</v>
      </c>
      <c r="E18" s="73"/>
      <c r="F18" s="74"/>
      <c r="G18" s="15">
        <f t="shared" si="10"/>
        <v>0</v>
      </c>
      <c r="H18" s="15">
        <f t="shared" si="11"/>
        <v>0</v>
      </c>
      <c r="I18" s="15">
        <f t="shared" si="12"/>
        <v>0</v>
      </c>
      <c r="J18" s="80"/>
      <c r="K18" s="80"/>
    </row>
    <row r="19" spans="1:11" ht="24" x14ac:dyDescent="0.25">
      <c r="A19" s="8" t="s">
        <v>6</v>
      </c>
      <c r="B19" s="7" t="s">
        <v>262</v>
      </c>
      <c r="C19" s="13">
        <v>500</v>
      </c>
      <c r="D19" s="13" t="s">
        <v>1</v>
      </c>
      <c r="E19" s="73"/>
      <c r="F19" s="74"/>
      <c r="G19" s="15">
        <f t="shared" si="10"/>
        <v>0</v>
      </c>
      <c r="H19" s="15">
        <f t="shared" si="11"/>
        <v>0</v>
      </c>
      <c r="I19" s="15">
        <f t="shared" si="12"/>
        <v>0</v>
      </c>
      <c r="J19" s="80"/>
      <c r="K19" s="80"/>
    </row>
    <row r="20" spans="1:11" ht="15" x14ac:dyDescent="0.25">
      <c r="A20" s="8" t="s">
        <v>14</v>
      </c>
      <c r="B20" s="7" t="s">
        <v>213</v>
      </c>
      <c r="C20" s="13">
        <v>400</v>
      </c>
      <c r="D20" s="13" t="s">
        <v>1</v>
      </c>
      <c r="E20" s="73"/>
      <c r="F20" s="74"/>
      <c r="G20" s="15">
        <f t="shared" si="10"/>
        <v>0</v>
      </c>
      <c r="H20" s="15">
        <f t="shared" si="11"/>
        <v>0</v>
      </c>
      <c r="I20" s="15">
        <f t="shared" si="12"/>
        <v>0</v>
      </c>
      <c r="J20" s="80"/>
      <c r="K20" s="80"/>
    </row>
    <row r="21" spans="1:11" ht="24" x14ac:dyDescent="0.25">
      <c r="A21" s="8" t="s">
        <v>50</v>
      </c>
      <c r="B21" s="7" t="s">
        <v>388</v>
      </c>
      <c r="C21" s="13">
        <v>200</v>
      </c>
      <c r="D21" s="13" t="s">
        <v>1</v>
      </c>
      <c r="E21" s="73"/>
      <c r="F21" s="74"/>
      <c r="G21" s="15">
        <f t="shared" si="10"/>
        <v>0</v>
      </c>
      <c r="H21" s="15">
        <f t="shared" si="11"/>
        <v>0</v>
      </c>
      <c r="I21" s="15">
        <f t="shared" si="12"/>
        <v>0</v>
      </c>
      <c r="J21" s="80"/>
      <c r="K21" s="80"/>
    </row>
    <row r="22" spans="1:11" ht="24" x14ac:dyDescent="0.25">
      <c r="A22" s="8" t="s">
        <v>101</v>
      </c>
      <c r="B22" s="7" t="s">
        <v>389</v>
      </c>
      <c r="C22" s="13">
        <v>800</v>
      </c>
      <c r="D22" s="13" t="s">
        <v>1</v>
      </c>
      <c r="E22" s="73"/>
      <c r="F22" s="74"/>
      <c r="G22" s="15">
        <f t="shared" si="10"/>
        <v>0</v>
      </c>
      <c r="H22" s="15">
        <f t="shared" si="11"/>
        <v>0</v>
      </c>
      <c r="I22" s="15">
        <f t="shared" si="12"/>
        <v>0</v>
      </c>
      <c r="J22" s="80"/>
      <c r="K22" s="80"/>
    </row>
    <row r="23" spans="1:11" ht="24" x14ac:dyDescent="0.25">
      <c r="A23" s="8" t="s">
        <v>102</v>
      </c>
      <c r="B23" s="7" t="s">
        <v>390</v>
      </c>
      <c r="C23" s="13">
        <v>100</v>
      </c>
      <c r="D23" s="13" t="s">
        <v>1</v>
      </c>
      <c r="E23" s="73"/>
      <c r="F23" s="74"/>
      <c r="G23" s="15">
        <f t="shared" si="10"/>
        <v>0</v>
      </c>
      <c r="H23" s="15">
        <f t="shared" si="11"/>
        <v>0</v>
      </c>
      <c r="I23" s="15">
        <f t="shared" si="12"/>
        <v>0</v>
      </c>
      <c r="J23" s="80"/>
      <c r="K23" s="80"/>
    </row>
    <row r="24" spans="1:11" ht="24" x14ac:dyDescent="0.25">
      <c r="A24" s="8" t="s">
        <v>25</v>
      </c>
      <c r="B24" s="7" t="s">
        <v>391</v>
      </c>
      <c r="C24" s="13">
        <v>800</v>
      </c>
      <c r="D24" s="13" t="s">
        <v>1</v>
      </c>
      <c r="E24" s="73"/>
      <c r="F24" s="74"/>
      <c r="G24" s="15">
        <f t="shared" si="10"/>
        <v>0</v>
      </c>
      <c r="H24" s="15">
        <f t="shared" si="11"/>
        <v>0</v>
      </c>
      <c r="I24" s="15">
        <f t="shared" si="12"/>
        <v>0</v>
      </c>
      <c r="J24" s="80"/>
      <c r="K24" s="80"/>
    </row>
    <row r="25" spans="1:11" ht="15" x14ac:dyDescent="0.25">
      <c r="A25" s="8" t="s">
        <v>26</v>
      </c>
      <c r="B25" s="7" t="s">
        <v>264</v>
      </c>
      <c r="C25" s="13">
        <v>150</v>
      </c>
      <c r="D25" s="13" t="s">
        <v>1</v>
      </c>
      <c r="E25" s="73"/>
      <c r="F25" s="74"/>
      <c r="G25" s="15">
        <f t="shared" si="10"/>
        <v>0</v>
      </c>
      <c r="H25" s="15">
        <f t="shared" si="11"/>
        <v>0</v>
      </c>
      <c r="I25" s="15">
        <f t="shared" si="12"/>
        <v>0</v>
      </c>
      <c r="J25" s="80"/>
      <c r="K25" s="80"/>
    </row>
    <row r="26" spans="1:11" ht="15" x14ac:dyDescent="0.25">
      <c r="A26" s="8" t="s">
        <v>27</v>
      </c>
      <c r="B26" s="7" t="s">
        <v>265</v>
      </c>
      <c r="C26" s="13">
        <v>200</v>
      </c>
      <c r="D26" s="13" t="s">
        <v>1</v>
      </c>
      <c r="E26" s="73"/>
      <c r="F26" s="74"/>
      <c r="G26" s="15">
        <f t="shared" si="10"/>
        <v>0</v>
      </c>
      <c r="H26" s="15">
        <f t="shared" si="11"/>
        <v>0</v>
      </c>
      <c r="I26" s="15">
        <f t="shared" si="12"/>
        <v>0</v>
      </c>
      <c r="J26" s="80"/>
      <c r="K26" s="80"/>
    </row>
    <row r="27" spans="1:11" ht="15" x14ac:dyDescent="0.25">
      <c r="A27" s="8"/>
      <c r="B27" s="11" t="s">
        <v>110</v>
      </c>
      <c r="C27" s="16" t="s">
        <v>115</v>
      </c>
      <c r="D27" s="16" t="s">
        <v>115</v>
      </c>
      <c r="E27" s="16" t="s">
        <v>115</v>
      </c>
      <c r="F27" s="26" t="s">
        <v>115</v>
      </c>
      <c r="G27" s="17">
        <f>SUM(G16:G26)</f>
        <v>0</v>
      </c>
      <c r="H27" s="17">
        <f t="shared" ref="H27:K27" si="13">SUM(H16:H26)</f>
        <v>0</v>
      </c>
      <c r="I27" s="17">
        <f t="shared" si="13"/>
        <v>0</v>
      </c>
      <c r="J27" s="42">
        <f>SUM(J16:J26)</f>
        <v>0</v>
      </c>
      <c r="K27" s="42">
        <f t="shared" si="13"/>
        <v>0</v>
      </c>
    </row>
    <row r="28" spans="1:11" ht="15.75" customHeight="1" x14ac:dyDescent="0.25">
      <c r="A28" s="96" t="s">
        <v>214</v>
      </c>
      <c r="B28" s="97"/>
      <c r="C28" s="97"/>
      <c r="D28" s="97"/>
      <c r="E28" s="97"/>
      <c r="F28" s="97"/>
      <c r="G28" s="97"/>
      <c r="H28" s="97"/>
      <c r="I28" s="97"/>
      <c r="J28" s="97"/>
      <c r="K28" s="98"/>
    </row>
    <row r="29" spans="1:11" ht="24" x14ac:dyDescent="0.25">
      <c r="A29" s="8" t="s">
        <v>28</v>
      </c>
      <c r="B29" s="7" t="s">
        <v>586</v>
      </c>
      <c r="C29" s="13">
        <v>1200</v>
      </c>
      <c r="D29" s="13" t="s">
        <v>1</v>
      </c>
      <c r="E29" s="73"/>
      <c r="F29" s="74"/>
      <c r="G29" s="15">
        <f t="shared" ref="G29:G41" si="14">C29*F29</f>
        <v>0</v>
      </c>
      <c r="H29" s="15">
        <f t="shared" ref="H29:H41" si="15">G29*0.095</f>
        <v>0</v>
      </c>
      <c r="I29" s="15">
        <f t="shared" ref="I29:I41" si="16">G29+H29</f>
        <v>0</v>
      </c>
      <c r="J29" s="80"/>
      <c r="K29" s="80"/>
    </row>
    <row r="30" spans="1:11" ht="24" x14ac:dyDescent="0.25">
      <c r="A30" s="8" t="s">
        <v>29</v>
      </c>
      <c r="B30" s="7" t="s">
        <v>585</v>
      </c>
      <c r="C30" s="13">
        <v>50</v>
      </c>
      <c r="D30" s="13" t="s">
        <v>1</v>
      </c>
      <c r="E30" s="73"/>
      <c r="F30" s="74"/>
      <c r="G30" s="15">
        <f t="shared" si="14"/>
        <v>0</v>
      </c>
      <c r="H30" s="15">
        <f t="shared" si="15"/>
        <v>0</v>
      </c>
      <c r="I30" s="15">
        <f t="shared" si="16"/>
        <v>0</v>
      </c>
      <c r="J30" s="80"/>
      <c r="K30" s="80"/>
    </row>
    <row r="31" spans="1:11" ht="15" x14ac:dyDescent="0.25">
      <c r="A31" s="8" t="s">
        <v>30</v>
      </c>
      <c r="B31" s="7" t="s">
        <v>584</v>
      </c>
      <c r="C31" s="13">
        <v>200</v>
      </c>
      <c r="D31" s="13" t="s">
        <v>0</v>
      </c>
      <c r="E31" s="73"/>
      <c r="F31" s="74"/>
      <c r="G31" s="15">
        <f t="shared" si="14"/>
        <v>0</v>
      </c>
      <c r="H31" s="15">
        <f t="shared" si="15"/>
        <v>0</v>
      </c>
      <c r="I31" s="15">
        <f t="shared" si="16"/>
        <v>0</v>
      </c>
      <c r="J31" s="80"/>
      <c r="K31" s="80"/>
    </row>
    <row r="32" spans="1:11" ht="24" x14ac:dyDescent="0.25">
      <c r="A32" s="8" t="s">
        <v>31</v>
      </c>
      <c r="B32" s="7" t="s">
        <v>587</v>
      </c>
      <c r="C32" s="13">
        <v>110</v>
      </c>
      <c r="D32" s="13" t="s">
        <v>211</v>
      </c>
      <c r="E32" s="73"/>
      <c r="F32" s="74"/>
      <c r="G32" s="15">
        <f t="shared" si="14"/>
        <v>0</v>
      </c>
      <c r="H32" s="15">
        <f t="shared" si="15"/>
        <v>0</v>
      </c>
      <c r="I32" s="15">
        <f t="shared" si="16"/>
        <v>0</v>
      </c>
      <c r="J32" s="80"/>
      <c r="K32" s="80"/>
    </row>
    <row r="33" spans="1:11" ht="24" x14ac:dyDescent="0.25">
      <c r="A33" s="8" t="s">
        <v>32</v>
      </c>
      <c r="B33" s="7" t="s">
        <v>588</v>
      </c>
      <c r="C33" s="13">
        <v>450</v>
      </c>
      <c r="D33" s="13" t="s">
        <v>0</v>
      </c>
      <c r="E33" s="73"/>
      <c r="F33" s="74"/>
      <c r="G33" s="15">
        <f t="shared" si="14"/>
        <v>0</v>
      </c>
      <c r="H33" s="15">
        <f t="shared" si="15"/>
        <v>0</v>
      </c>
      <c r="I33" s="15">
        <f t="shared" si="16"/>
        <v>0</v>
      </c>
      <c r="J33" s="80"/>
      <c r="K33" s="80"/>
    </row>
    <row r="34" spans="1:11" ht="15" x14ac:dyDescent="0.25">
      <c r="A34" s="8" t="s">
        <v>33</v>
      </c>
      <c r="B34" s="7" t="s">
        <v>589</v>
      </c>
      <c r="C34" s="13">
        <v>30</v>
      </c>
      <c r="D34" s="13" t="s">
        <v>0</v>
      </c>
      <c r="E34" s="73"/>
      <c r="F34" s="74"/>
      <c r="G34" s="15">
        <f t="shared" si="14"/>
        <v>0</v>
      </c>
      <c r="H34" s="15">
        <f t="shared" si="15"/>
        <v>0</v>
      </c>
      <c r="I34" s="15">
        <f t="shared" si="16"/>
        <v>0</v>
      </c>
      <c r="J34" s="80"/>
      <c r="K34" s="80"/>
    </row>
    <row r="35" spans="1:11" ht="24" x14ac:dyDescent="0.25">
      <c r="A35" s="8" t="s">
        <v>34</v>
      </c>
      <c r="B35" s="7" t="s">
        <v>590</v>
      </c>
      <c r="C35" s="13">
        <v>1500</v>
      </c>
      <c r="D35" s="13" t="s">
        <v>1</v>
      </c>
      <c r="E35" s="73"/>
      <c r="F35" s="74"/>
      <c r="G35" s="15">
        <f t="shared" si="14"/>
        <v>0</v>
      </c>
      <c r="H35" s="15">
        <f t="shared" si="15"/>
        <v>0</v>
      </c>
      <c r="I35" s="15">
        <f t="shared" si="16"/>
        <v>0</v>
      </c>
      <c r="J35" s="80"/>
      <c r="K35" s="80"/>
    </row>
    <row r="36" spans="1:11" ht="24" x14ac:dyDescent="0.25">
      <c r="A36" s="8" t="s">
        <v>35</v>
      </c>
      <c r="B36" s="7" t="s">
        <v>591</v>
      </c>
      <c r="C36" s="13">
        <v>300</v>
      </c>
      <c r="D36" s="13" t="s">
        <v>1</v>
      </c>
      <c r="E36" s="73"/>
      <c r="F36" s="74"/>
      <c r="G36" s="15">
        <f t="shared" si="14"/>
        <v>0</v>
      </c>
      <c r="H36" s="15">
        <f t="shared" si="15"/>
        <v>0</v>
      </c>
      <c r="I36" s="15">
        <f t="shared" si="16"/>
        <v>0</v>
      </c>
      <c r="J36" s="80"/>
      <c r="K36" s="80"/>
    </row>
    <row r="37" spans="1:11" ht="24" x14ac:dyDescent="0.25">
      <c r="A37" s="8" t="s">
        <v>36</v>
      </c>
      <c r="B37" s="7" t="s">
        <v>583</v>
      </c>
      <c r="C37" s="13">
        <v>50</v>
      </c>
      <c r="D37" s="13" t="s">
        <v>1</v>
      </c>
      <c r="E37" s="73"/>
      <c r="F37" s="74"/>
      <c r="G37" s="15">
        <f t="shared" si="14"/>
        <v>0</v>
      </c>
      <c r="H37" s="15">
        <f t="shared" si="15"/>
        <v>0</v>
      </c>
      <c r="I37" s="15">
        <f t="shared" si="16"/>
        <v>0</v>
      </c>
      <c r="J37" s="80"/>
      <c r="K37" s="80"/>
    </row>
    <row r="38" spans="1:11" ht="15" x14ac:dyDescent="0.25">
      <c r="A38" s="8" t="s">
        <v>37</v>
      </c>
      <c r="B38" s="7" t="s">
        <v>654</v>
      </c>
      <c r="C38" s="13">
        <v>400</v>
      </c>
      <c r="D38" s="13" t="s">
        <v>211</v>
      </c>
      <c r="E38" s="73"/>
      <c r="F38" s="74"/>
      <c r="G38" s="15">
        <f t="shared" si="14"/>
        <v>0</v>
      </c>
      <c r="H38" s="15">
        <f t="shared" si="15"/>
        <v>0</v>
      </c>
      <c r="I38" s="15">
        <f t="shared" si="16"/>
        <v>0</v>
      </c>
      <c r="J38" s="80"/>
      <c r="K38" s="80"/>
    </row>
    <row r="39" spans="1:11" ht="15" x14ac:dyDescent="0.25">
      <c r="A39" s="8" t="s">
        <v>38</v>
      </c>
      <c r="B39" s="7" t="s">
        <v>655</v>
      </c>
      <c r="C39" s="13">
        <v>50</v>
      </c>
      <c r="D39" s="13" t="s">
        <v>211</v>
      </c>
      <c r="E39" s="73"/>
      <c r="F39" s="74"/>
      <c r="G39" s="15">
        <f t="shared" si="14"/>
        <v>0</v>
      </c>
      <c r="H39" s="15">
        <f t="shared" si="15"/>
        <v>0</v>
      </c>
      <c r="I39" s="15">
        <f t="shared" si="16"/>
        <v>0</v>
      </c>
      <c r="J39" s="80"/>
      <c r="K39" s="80"/>
    </row>
    <row r="40" spans="1:11" ht="36" x14ac:dyDescent="0.25">
      <c r="A40" s="8" t="s">
        <v>39</v>
      </c>
      <c r="B40" s="7" t="s">
        <v>656</v>
      </c>
      <c r="C40" s="13">
        <v>1300</v>
      </c>
      <c r="D40" s="13" t="s">
        <v>1</v>
      </c>
      <c r="E40" s="73"/>
      <c r="F40" s="74"/>
      <c r="G40" s="15">
        <f t="shared" si="14"/>
        <v>0</v>
      </c>
      <c r="H40" s="15">
        <f t="shared" si="15"/>
        <v>0</v>
      </c>
      <c r="I40" s="15">
        <f t="shared" si="16"/>
        <v>0</v>
      </c>
      <c r="J40" s="80"/>
      <c r="K40" s="80"/>
    </row>
    <row r="41" spans="1:11" ht="24" x14ac:dyDescent="0.25">
      <c r="A41" s="8" t="s">
        <v>40</v>
      </c>
      <c r="B41" s="7" t="s">
        <v>592</v>
      </c>
      <c r="C41" s="13">
        <v>1000</v>
      </c>
      <c r="D41" s="13" t="s">
        <v>1</v>
      </c>
      <c r="E41" s="73"/>
      <c r="F41" s="74"/>
      <c r="G41" s="15">
        <f t="shared" si="14"/>
        <v>0</v>
      </c>
      <c r="H41" s="15">
        <f t="shared" si="15"/>
        <v>0</v>
      </c>
      <c r="I41" s="15">
        <f t="shared" si="16"/>
        <v>0</v>
      </c>
      <c r="J41" s="80"/>
      <c r="K41" s="80"/>
    </row>
    <row r="42" spans="1:11" ht="15" x14ac:dyDescent="0.25">
      <c r="A42" s="7"/>
      <c r="B42" s="11" t="s">
        <v>111</v>
      </c>
      <c r="C42" s="16" t="s">
        <v>115</v>
      </c>
      <c r="D42" s="16" t="s">
        <v>115</v>
      </c>
      <c r="E42" s="16" t="s">
        <v>115</v>
      </c>
      <c r="F42" s="26" t="s">
        <v>115</v>
      </c>
      <c r="G42" s="17">
        <f>SUM(G29:G41)</f>
        <v>0</v>
      </c>
      <c r="H42" s="17">
        <f t="shared" ref="H42:I42" si="17">SUM(H29:H41)</f>
        <v>0</v>
      </c>
      <c r="I42" s="17">
        <f t="shared" si="17"/>
        <v>0</v>
      </c>
      <c r="J42" s="42">
        <f>SUM(J29:J41)</f>
        <v>0</v>
      </c>
      <c r="K42" s="42">
        <f>SUM(K29:K41)</f>
        <v>0</v>
      </c>
    </row>
    <row r="43" spans="1:11" ht="15.75" customHeight="1" x14ac:dyDescent="0.25">
      <c r="A43" s="96" t="s">
        <v>215</v>
      </c>
      <c r="B43" s="97"/>
      <c r="C43" s="97"/>
      <c r="D43" s="97"/>
      <c r="E43" s="97"/>
      <c r="F43" s="97"/>
      <c r="G43" s="97"/>
      <c r="H43" s="97"/>
      <c r="I43" s="97"/>
      <c r="J43" s="97"/>
      <c r="K43" s="98"/>
    </row>
    <row r="44" spans="1:11" ht="24" x14ac:dyDescent="0.25">
      <c r="A44" s="8" t="s">
        <v>41</v>
      </c>
      <c r="B44" s="32" t="s">
        <v>266</v>
      </c>
      <c r="C44" s="13">
        <v>800</v>
      </c>
      <c r="D44" s="13" t="s">
        <v>1</v>
      </c>
      <c r="E44" s="73"/>
      <c r="F44" s="74"/>
      <c r="G44" s="15">
        <f t="shared" ref="G44:G48" si="18">C44*F44</f>
        <v>0</v>
      </c>
      <c r="H44" s="15">
        <f t="shared" ref="H44:H48" si="19">G44*0.095</f>
        <v>0</v>
      </c>
      <c r="I44" s="15">
        <f t="shared" ref="I44:I48" si="20">G44+H44</f>
        <v>0</v>
      </c>
      <c r="J44" s="80"/>
      <c r="K44" s="80"/>
    </row>
    <row r="45" spans="1:11" ht="24" x14ac:dyDescent="0.25">
      <c r="A45" s="8" t="s">
        <v>42</v>
      </c>
      <c r="B45" s="32" t="s">
        <v>582</v>
      </c>
      <c r="C45" s="13">
        <v>50</v>
      </c>
      <c r="D45" s="13" t="s">
        <v>1</v>
      </c>
      <c r="E45" s="73"/>
      <c r="F45" s="74"/>
      <c r="G45" s="15">
        <f t="shared" si="18"/>
        <v>0</v>
      </c>
      <c r="H45" s="15">
        <f t="shared" si="19"/>
        <v>0</v>
      </c>
      <c r="I45" s="15">
        <f t="shared" si="20"/>
        <v>0</v>
      </c>
      <c r="J45" s="80"/>
      <c r="K45" s="80"/>
    </row>
    <row r="46" spans="1:11" ht="15" x14ac:dyDescent="0.25">
      <c r="A46" s="8" t="s">
        <v>43</v>
      </c>
      <c r="B46" s="32" t="s">
        <v>267</v>
      </c>
      <c r="C46" s="13">
        <v>300</v>
      </c>
      <c r="D46" s="13" t="s">
        <v>1</v>
      </c>
      <c r="E46" s="73"/>
      <c r="F46" s="74"/>
      <c r="G46" s="15">
        <f t="shared" si="18"/>
        <v>0</v>
      </c>
      <c r="H46" s="15">
        <f t="shared" si="19"/>
        <v>0</v>
      </c>
      <c r="I46" s="15">
        <f t="shared" si="20"/>
        <v>0</v>
      </c>
      <c r="J46" s="80"/>
      <c r="K46" s="80"/>
    </row>
    <row r="47" spans="1:11" ht="15" x14ac:dyDescent="0.25">
      <c r="A47" s="8" t="s">
        <v>44</v>
      </c>
      <c r="B47" s="32" t="s">
        <v>593</v>
      </c>
      <c r="C47" s="13">
        <v>550</v>
      </c>
      <c r="D47" s="13" t="s">
        <v>1</v>
      </c>
      <c r="E47" s="73"/>
      <c r="F47" s="74"/>
      <c r="G47" s="15">
        <f t="shared" si="18"/>
        <v>0</v>
      </c>
      <c r="H47" s="15">
        <f t="shared" si="19"/>
        <v>0</v>
      </c>
      <c r="I47" s="15">
        <f t="shared" si="20"/>
        <v>0</v>
      </c>
      <c r="J47" s="80"/>
      <c r="K47" s="80"/>
    </row>
    <row r="48" spans="1:11" ht="24" x14ac:dyDescent="0.25">
      <c r="A48" s="8" t="s">
        <v>45</v>
      </c>
      <c r="B48" s="7" t="s">
        <v>268</v>
      </c>
      <c r="C48" s="13">
        <v>45</v>
      </c>
      <c r="D48" s="13" t="s">
        <v>1</v>
      </c>
      <c r="E48" s="73"/>
      <c r="F48" s="74"/>
      <c r="G48" s="15">
        <f t="shared" si="18"/>
        <v>0</v>
      </c>
      <c r="H48" s="15">
        <f t="shared" si="19"/>
        <v>0</v>
      </c>
      <c r="I48" s="15">
        <f t="shared" si="20"/>
        <v>0</v>
      </c>
      <c r="J48" s="80"/>
      <c r="K48" s="80"/>
    </row>
    <row r="49" spans="1:11" ht="15" x14ac:dyDescent="0.25">
      <c r="A49" s="7"/>
      <c r="B49" s="11" t="s">
        <v>112</v>
      </c>
      <c r="C49" s="16" t="s">
        <v>115</v>
      </c>
      <c r="D49" s="16" t="s">
        <v>115</v>
      </c>
      <c r="E49" s="16" t="s">
        <v>115</v>
      </c>
      <c r="F49" s="26" t="s">
        <v>115</v>
      </c>
      <c r="G49" s="17">
        <f>SUM(G44:G48)</f>
        <v>0</v>
      </c>
      <c r="H49" s="17">
        <f t="shared" ref="H49:K49" si="21">SUM(H44:H48)</f>
        <v>0</v>
      </c>
      <c r="I49" s="17">
        <f t="shared" si="21"/>
        <v>0</v>
      </c>
      <c r="J49" s="42">
        <f t="shared" si="21"/>
        <v>0</v>
      </c>
      <c r="K49" s="42">
        <f t="shared" si="21"/>
        <v>0</v>
      </c>
    </row>
    <row r="50" spans="1:11" ht="15.75" customHeight="1" x14ac:dyDescent="0.25">
      <c r="A50" s="96" t="s">
        <v>216</v>
      </c>
      <c r="B50" s="97"/>
      <c r="C50" s="97"/>
      <c r="D50" s="97"/>
      <c r="E50" s="97"/>
      <c r="F50" s="97"/>
      <c r="G50" s="97"/>
      <c r="H50" s="97"/>
      <c r="I50" s="97"/>
      <c r="J50" s="97"/>
      <c r="K50" s="98"/>
    </row>
    <row r="51" spans="1:11" ht="24" x14ac:dyDescent="0.25">
      <c r="A51" s="8" t="s">
        <v>46</v>
      </c>
      <c r="B51" s="7" t="s">
        <v>594</v>
      </c>
      <c r="C51" s="13">
        <v>110</v>
      </c>
      <c r="D51" s="13" t="s">
        <v>1</v>
      </c>
      <c r="E51" s="73"/>
      <c r="F51" s="74"/>
      <c r="G51" s="15">
        <f t="shared" ref="G51:G54" si="22">C51*F51</f>
        <v>0</v>
      </c>
      <c r="H51" s="15">
        <f t="shared" ref="H51:H54" si="23">G51*0.095</f>
        <v>0</v>
      </c>
      <c r="I51" s="15">
        <f t="shared" ref="I51:I54" si="24">G51+H51</f>
        <v>0</v>
      </c>
      <c r="J51" s="80"/>
      <c r="K51" s="80"/>
    </row>
    <row r="52" spans="1:11" ht="15" x14ac:dyDescent="0.25">
      <c r="A52" s="8" t="s">
        <v>15</v>
      </c>
      <c r="B52" s="7" t="s">
        <v>595</v>
      </c>
      <c r="C52" s="13">
        <v>10</v>
      </c>
      <c r="D52" s="13" t="s">
        <v>1</v>
      </c>
      <c r="E52" s="73"/>
      <c r="F52" s="74"/>
      <c r="G52" s="15">
        <f t="shared" si="22"/>
        <v>0</v>
      </c>
      <c r="H52" s="15">
        <f t="shared" si="23"/>
        <v>0</v>
      </c>
      <c r="I52" s="15">
        <f t="shared" si="24"/>
        <v>0</v>
      </c>
      <c r="J52" s="80"/>
      <c r="K52" s="80"/>
    </row>
    <row r="53" spans="1:11" ht="24" x14ac:dyDescent="0.25">
      <c r="A53" s="8" t="s">
        <v>16</v>
      </c>
      <c r="B53" s="7" t="s">
        <v>596</v>
      </c>
      <c r="C53" s="13">
        <v>130</v>
      </c>
      <c r="D53" s="13" t="s">
        <v>1</v>
      </c>
      <c r="E53" s="73"/>
      <c r="F53" s="74"/>
      <c r="G53" s="15">
        <f t="shared" si="22"/>
        <v>0</v>
      </c>
      <c r="H53" s="15">
        <f t="shared" si="23"/>
        <v>0</v>
      </c>
      <c r="I53" s="15">
        <f t="shared" si="24"/>
        <v>0</v>
      </c>
      <c r="J53" s="80"/>
      <c r="K53" s="80"/>
    </row>
    <row r="54" spans="1:11" ht="24" x14ac:dyDescent="0.25">
      <c r="A54" s="8" t="s">
        <v>17</v>
      </c>
      <c r="B54" s="7" t="s">
        <v>597</v>
      </c>
      <c r="C54" s="13">
        <v>110</v>
      </c>
      <c r="D54" s="13" t="s">
        <v>1</v>
      </c>
      <c r="E54" s="73"/>
      <c r="F54" s="74"/>
      <c r="G54" s="15">
        <f t="shared" si="22"/>
        <v>0</v>
      </c>
      <c r="H54" s="15">
        <f t="shared" si="23"/>
        <v>0</v>
      </c>
      <c r="I54" s="15">
        <f t="shared" si="24"/>
        <v>0</v>
      </c>
      <c r="J54" s="80"/>
      <c r="K54" s="80"/>
    </row>
    <row r="55" spans="1:11" ht="15" x14ac:dyDescent="0.25">
      <c r="A55" s="7"/>
      <c r="B55" s="11" t="s">
        <v>113</v>
      </c>
      <c r="C55" s="16" t="s">
        <v>115</v>
      </c>
      <c r="D55" s="16" t="s">
        <v>115</v>
      </c>
      <c r="E55" s="16" t="s">
        <v>115</v>
      </c>
      <c r="F55" s="26" t="s">
        <v>115</v>
      </c>
      <c r="G55" s="17">
        <f>SUM(G51:G54)</f>
        <v>0</v>
      </c>
      <c r="H55" s="17">
        <f t="shared" ref="H55:K55" si="25">SUM(H51:H54)</f>
        <v>0</v>
      </c>
      <c r="I55" s="17">
        <f t="shared" si="25"/>
        <v>0</v>
      </c>
      <c r="J55" s="42">
        <f t="shared" si="25"/>
        <v>0</v>
      </c>
      <c r="K55" s="42">
        <f t="shared" si="25"/>
        <v>0</v>
      </c>
    </row>
    <row r="56" spans="1:11" ht="15.75" customHeight="1" x14ac:dyDescent="0.25">
      <c r="A56" s="96" t="s">
        <v>217</v>
      </c>
      <c r="B56" s="97"/>
      <c r="C56" s="97"/>
      <c r="D56" s="97"/>
      <c r="E56" s="97"/>
      <c r="F56" s="97"/>
      <c r="G56" s="97"/>
      <c r="H56" s="97"/>
      <c r="I56" s="97"/>
      <c r="J56" s="97"/>
      <c r="K56" s="98"/>
    </row>
    <row r="57" spans="1:11" ht="24" x14ac:dyDescent="0.25">
      <c r="A57" s="8" t="s">
        <v>18</v>
      </c>
      <c r="B57" s="7" t="s">
        <v>598</v>
      </c>
      <c r="C57" s="13">
        <v>1250</v>
      </c>
      <c r="D57" s="13" t="s">
        <v>1</v>
      </c>
      <c r="E57" s="73"/>
      <c r="F57" s="74"/>
      <c r="G57" s="15">
        <f t="shared" ref="G57:G59" si="26">C57*F57</f>
        <v>0</v>
      </c>
      <c r="H57" s="15">
        <f t="shared" ref="H57:H59" si="27">G57*0.095</f>
        <v>0</v>
      </c>
      <c r="I57" s="15">
        <f t="shared" ref="I57:I59" si="28">G57+H57</f>
        <v>0</v>
      </c>
      <c r="J57" s="80"/>
      <c r="K57" s="80"/>
    </row>
    <row r="58" spans="1:11" ht="36" x14ac:dyDescent="0.25">
      <c r="A58" s="8" t="s">
        <v>19</v>
      </c>
      <c r="B58" s="7" t="s">
        <v>599</v>
      </c>
      <c r="C58" s="13">
        <v>330</v>
      </c>
      <c r="D58" s="13" t="s">
        <v>1</v>
      </c>
      <c r="E58" s="73"/>
      <c r="F58" s="74"/>
      <c r="G58" s="15">
        <f t="shared" si="26"/>
        <v>0</v>
      </c>
      <c r="H58" s="15">
        <f t="shared" si="27"/>
        <v>0</v>
      </c>
      <c r="I58" s="15">
        <f t="shared" si="28"/>
        <v>0</v>
      </c>
      <c r="J58" s="80"/>
      <c r="K58" s="80"/>
    </row>
    <row r="59" spans="1:11" ht="24" x14ac:dyDescent="0.25">
      <c r="A59" s="8" t="s">
        <v>20</v>
      </c>
      <c r="B59" s="7" t="s">
        <v>600</v>
      </c>
      <c r="C59" s="13">
        <v>270</v>
      </c>
      <c r="D59" s="13" t="s">
        <v>1</v>
      </c>
      <c r="E59" s="73"/>
      <c r="F59" s="74"/>
      <c r="G59" s="15">
        <f t="shared" si="26"/>
        <v>0</v>
      </c>
      <c r="H59" s="15">
        <f t="shared" si="27"/>
        <v>0</v>
      </c>
      <c r="I59" s="15">
        <f t="shared" si="28"/>
        <v>0</v>
      </c>
      <c r="J59" s="80"/>
      <c r="K59" s="80"/>
    </row>
    <row r="60" spans="1:11" ht="15" x14ac:dyDescent="0.25">
      <c r="A60" s="7"/>
      <c r="B60" s="11" t="s">
        <v>114</v>
      </c>
      <c r="C60" s="16" t="s">
        <v>115</v>
      </c>
      <c r="D60" s="16" t="s">
        <v>115</v>
      </c>
      <c r="E60" s="16" t="s">
        <v>115</v>
      </c>
      <c r="F60" s="26" t="s">
        <v>115</v>
      </c>
      <c r="G60" s="17">
        <f>SUM(G57:G59)</f>
        <v>0</v>
      </c>
      <c r="H60" s="17">
        <f t="shared" ref="H60:K60" si="29">SUM(H57:H59)</f>
        <v>0</v>
      </c>
      <c r="I60" s="17">
        <f t="shared" si="29"/>
        <v>0</v>
      </c>
      <c r="J60" s="42">
        <f t="shared" si="29"/>
        <v>0</v>
      </c>
      <c r="K60" s="42">
        <f t="shared" si="29"/>
        <v>0</v>
      </c>
    </row>
    <row r="61" spans="1:11" ht="15.75" customHeight="1" x14ac:dyDescent="0.25">
      <c r="A61" s="96" t="s">
        <v>218</v>
      </c>
      <c r="B61" s="97"/>
      <c r="C61" s="97"/>
      <c r="D61" s="97"/>
      <c r="E61" s="97"/>
      <c r="F61" s="97"/>
      <c r="G61" s="97"/>
      <c r="H61" s="97"/>
      <c r="I61" s="97"/>
      <c r="J61" s="97"/>
      <c r="K61" s="98"/>
    </row>
    <row r="62" spans="1:11" ht="24" x14ac:dyDescent="0.25">
      <c r="A62" s="8" t="s">
        <v>21</v>
      </c>
      <c r="B62" s="32" t="s">
        <v>220</v>
      </c>
      <c r="C62" s="13">
        <v>23000</v>
      </c>
      <c r="D62" s="13" t="s">
        <v>211</v>
      </c>
      <c r="E62" s="73"/>
      <c r="F62" s="74"/>
      <c r="G62" s="15">
        <f t="shared" ref="G62" si="30">C62*F62</f>
        <v>0</v>
      </c>
      <c r="H62" s="15">
        <f t="shared" ref="H62" si="31">G62*0.095</f>
        <v>0</v>
      </c>
      <c r="I62" s="15">
        <f t="shared" ref="I62" si="32">G62+H62</f>
        <v>0</v>
      </c>
      <c r="J62" s="80"/>
      <c r="K62" s="80"/>
    </row>
    <row r="63" spans="1:11" ht="15" x14ac:dyDescent="0.25">
      <c r="A63" s="7"/>
      <c r="B63" s="11" t="s">
        <v>219</v>
      </c>
      <c r="C63" s="16" t="s">
        <v>115</v>
      </c>
      <c r="D63" s="16" t="s">
        <v>115</v>
      </c>
      <c r="E63" s="16" t="s">
        <v>115</v>
      </c>
      <c r="F63" s="26" t="s">
        <v>115</v>
      </c>
      <c r="G63" s="17">
        <f>SUM(G62)</f>
        <v>0</v>
      </c>
      <c r="H63" s="17">
        <f t="shared" ref="H63:K63" si="33">SUM(H62)</f>
        <v>0</v>
      </c>
      <c r="I63" s="17">
        <f t="shared" si="33"/>
        <v>0</v>
      </c>
      <c r="J63" s="42">
        <f t="shared" si="33"/>
        <v>0</v>
      </c>
      <c r="K63" s="42">
        <f t="shared" si="33"/>
        <v>0</v>
      </c>
    </row>
    <row r="64" spans="1:11" ht="15.75" customHeight="1" x14ac:dyDescent="0.25">
      <c r="A64" s="96" t="s">
        <v>852</v>
      </c>
      <c r="B64" s="97"/>
      <c r="C64" s="97"/>
      <c r="D64" s="97"/>
      <c r="E64" s="97"/>
      <c r="F64" s="97"/>
      <c r="G64" s="97"/>
      <c r="H64" s="97"/>
      <c r="I64" s="97"/>
      <c r="J64" s="97"/>
      <c r="K64" s="98"/>
    </row>
    <row r="65" spans="1:11" ht="24" x14ac:dyDescent="0.25">
      <c r="A65" s="8" t="s">
        <v>22</v>
      </c>
      <c r="B65" s="32" t="s">
        <v>601</v>
      </c>
      <c r="C65" s="13">
        <v>660</v>
      </c>
      <c r="D65" s="13" t="s">
        <v>0</v>
      </c>
      <c r="E65" s="73"/>
      <c r="F65" s="74"/>
      <c r="G65" s="15">
        <f t="shared" ref="G65:G75" si="34">C65*F65</f>
        <v>0</v>
      </c>
      <c r="H65" s="15">
        <f t="shared" ref="H65:H75" si="35">G65*0.095</f>
        <v>0</v>
      </c>
      <c r="I65" s="15">
        <f t="shared" ref="I65:I75" si="36">G65+H65</f>
        <v>0</v>
      </c>
      <c r="J65" s="80"/>
      <c r="K65" s="72" t="s">
        <v>115</v>
      </c>
    </row>
    <row r="66" spans="1:11" ht="24" x14ac:dyDescent="0.25">
      <c r="A66" s="8" t="s">
        <v>23</v>
      </c>
      <c r="B66" s="32" t="s">
        <v>602</v>
      </c>
      <c r="C66" s="13">
        <v>100</v>
      </c>
      <c r="D66" s="13" t="s">
        <v>0</v>
      </c>
      <c r="E66" s="73"/>
      <c r="F66" s="74"/>
      <c r="G66" s="15">
        <f t="shared" si="34"/>
        <v>0</v>
      </c>
      <c r="H66" s="15">
        <f t="shared" si="35"/>
        <v>0</v>
      </c>
      <c r="I66" s="15">
        <f t="shared" si="36"/>
        <v>0</v>
      </c>
      <c r="J66" s="80"/>
      <c r="K66" s="72" t="s">
        <v>115</v>
      </c>
    </row>
    <row r="67" spans="1:11" ht="15" x14ac:dyDescent="0.25">
      <c r="A67" s="8" t="s">
        <v>24</v>
      </c>
      <c r="B67" s="32" t="s">
        <v>603</v>
      </c>
      <c r="C67" s="13">
        <v>3000</v>
      </c>
      <c r="D67" s="13" t="s">
        <v>0</v>
      </c>
      <c r="E67" s="73"/>
      <c r="F67" s="74"/>
      <c r="G67" s="15">
        <f t="shared" si="34"/>
        <v>0</v>
      </c>
      <c r="H67" s="15">
        <f t="shared" si="35"/>
        <v>0</v>
      </c>
      <c r="I67" s="15">
        <f t="shared" si="36"/>
        <v>0</v>
      </c>
      <c r="J67" s="80"/>
      <c r="K67" s="72" t="s">
        <v>115</v>
      </c>
    </row>
    <row r="68" spans="1:11" s="51" customFormat="1" ht="24" x14ac:dyDescent="0.25">
      <c r="A68" s="8" t="s">
        <v>47</v>
      </c>
      <c r="B68" s="32" t="s">
        <v>846</v>
      </c>
      <c r="C68" s="13">
        <v>600</v>
      </c>
      <c r="D68" s="13" t="s">
        <v>1</v>
      </c>
      <c r="E68" s="73"/>
      <c r="F68" s="74"/>
      <c r="G68" s="15">
        <f t="shared" ref="G68" si="37">C68*F68</f>
        <v>0</v>
      </c>
      <c r="H68" s="15">
        <f t="shared" ref="H68" si="38">G68*0.095</f>
        <v>0</v>
      </c>
      <c r="I68" s="15">
        <f t="shared" ref="I68" si="39">G68+H68</f>
        <v>0</v>
      </c>
      <c r="J68" s="80"/>
      <c r="K68" s="72" t="s">
        <v>115</v>
      </c>
    </row>
    <row r="69" spans="1:11" ht="24" x14ac:dyDescent="0.25">
      <c r="A69" s="8" t="s">
        <v>48</v>
      </c>
      <c r="B69" s="32" t="s">
        <v>604</v>
      </c>
      <c r="C69" s="13">
        <v>500</v>
      </c>
      <c r="D69" s="13" t="s">
        <v>1</v>
      </c>
      <c r="E69" s="73"/>
      <c r="F69" s="74"/>
      <c r="G69" s="15">
        <f t="shared" si="34"/>
        <v>0</v>
      </c>
      <c r="H69" s="15">
        <f t="shared" si="35"/>
        <v>0</v>
      </c>
      <c r="I69" s="15">
        <f t="shared" si="36"/>
        <v>0</v>
      </c>
      <c r="J69" s="80"/>
      <c r="K69" s="72" t="s">
        <v>115</v>
      </c>
    </row>
    <row r="70" spans="1:11" ht="15" x14ac:dyDescent="0.25">
      <c r="A70" s="8" t="s">
        <v>61</v>
      </c>
      <c r="B70" s="32" t="s">
        <v>605</v>
      </c>
      <c r="C70" s="13">
        <v>200</v>
      </c>
      <c r="D70" s="13" t="s">
        <v>1</v>
      </c>
      <c r="E70" s="73"/>
      <c r="F70" s="74"/>
      <c r="G70" s="15">
        <f t="shared" si="34"/>
        <v>0</v>
      </c>
      <c r="H70" s="15">
        <f t="shared" si="35"/>
        <v>0</v>
      </c>
      <c r="I70" s="15">
        <f t="shared" si="36"/>
        <v>0</v>
      </c>
      <c r="J70" s="80"/>
      <c r="K70" s="72" t="s">
        <v>115</v>
      </c>
    </row>
    <row r="71" spans="1:11" ht="24" x14ac:dyDescent="0.25">
      <c r="A71" s="8" t="s">
        <v>51</v>
      </c>
      <c r="B71" s="32" t="s">
        <v>606</v>
      </c>
      <c r="C71" s="13">
        <v>300</v>
      </c>
      <c r="D71" s="13" t="s">
        <v>1</v>
      </c>
      <c r="E71" s="73"/>
      <c r="F71" s="74"/>
      <c r="G71" s="15">
        <f t="shared" si="34"/>
        <v>0</v>
      </c>
      <c r="H71" s="15">
        <f t="shared" si="35"/>
        <v>0</v>
      </c>
      <c r="I71" s="15">
        <f t="shared" si="36"/>
        <v>0</v>
      </c>
      <c r="J71" s="80"/>
      <c r="K71" s="72" t="s">
        <v>115</v>
      </c>
    </row>
    <row r="72" spans="1:11" ht="24" x14ac:dyDescent="0.25">
      <c r="A72" s="8" t="s">
        <v>52</v>
      </c>
      <c r="B72" s="32" t="s">
        <v>607</v>
      </c>
      <c r="C72" s="13">
        <v>650</v>
      </c>
      <c r="D72" s="13" t="s">
        <v>1</v>
      </c>
      <c r="E72" s="73"/>
      <c r="F72" s="74"/>
      <c r="G72" s="15">
        <f t="shared" si="34"/>
        <v>0</v>
      </c>
      <c r="H72" s="15">
        <f t="shared" si="35"/>
        <v>0</v>
      </c>
      <c r="I72" s="15">
        <f t="shared" si="36"/>
        <v>0</v>
      </c>
      <c r="J72" s="80"/>
      <c r="K72" s="72" t="s">
        <v>115</v>
      </c>
    </row>
    <row r="73" spans="1:11" ht="15" x14ac:dyDescent="0.25">
      <c r="A73" s="8" t="s">
        <v>53</v>
      </c>
      <c r="B73" s="32" t="s">
        <v>848</v>
      </c>
      <c r="C73" s="13">
        <v>100</v>
      </c>
      <c r="D73" s="13" t="s">
        <v>1</v>
      </c>
      <c r="E73" s="73"/>
      <c r="F73" s="74"/>
      <c r="G73" s="15">
        <f t="shared" si="34"/>
        <v>0</v>
      </c>
      <c r="H73" s="15">
        <f t="shared" si="35"/>
        <v>0</v>
      </c>
      <c r="I73" s="15">
        <f t="shared" si="36"/>
        <v>0</v>
      </c>
      <c r="J73" s="80"/>
      <c r="K73" s="72" t="s">
        <v>115</v>
      </c>
    </row>
    <row r="74" spans="1:11" s="51" customFormat="1" ht="24" x14ac:dyDescent="0.25">
      <c r="A74" s="8" t="s">
        <v>54</v>
      </c>
      <c r="B74" s="7" t="s">
        <v>847</v>
      </c>
      <c r="C74" s="13">
        <v>500</v>
      </c>
      <c r="D74" s="13" t="s">
        <v>1</v>
      </c>
      <c r="E74" s="73"/>
      <c r="F74" s="74"/>
      <c r="G74" s="15">
        <f t="shared" si="34"/>
        <v>0</v>
      </c>
      <c r="H74" s="15">
        <f t="shared" si="35"/>
        <v>0</v>
      </c>
      <c r="I74" s="15">
        <f t="shared" si="36"/>
        <v>0</v>
      </c>
      <c r="J74" s="80"/>
      <c r="K74" s="72" t="s">
        <v>115</v>
      </c>
    </row>
    <row r="75" spans="1:11" ht="24" x14ac:dyDescent="0.25">
      <c r="A75" s="8" t="s">
        <v>55</v>
      </c>
      <c r="B75" s="10" t="s">
        <v>608</v>
      </c>
      <c r="C75" s="64">
        <v>400</v>
      </c>
      <c r="D75" s="13" t="s">
        <v>1</v>
      </c>
      <c r="E75" s="73"/>
      <c r="F75" s="74"/>
      <c r="G75" s="15">
        <f t="shared" si="34"/>
        <v>0</v>
      </c>
      <c r="H75" s="15">
        <f t="shared" si="35"/>
        <v>0</v>
      </c>
      <c r="I75" s="15">
        <f t="shared" si="36"/>
        <v>0</v>
      </c>
      <c r="J75" s="80"/>
      <c r="K75" s="72" t="s">
        <v>115</v>
      </c>
    </row>
    <row r="76" spans="1:11" ht="15" x14ac:dyDescent="0.25">
      <c r="A76" s="7"/>
      <c r="B76" s="11" t="s">
        <v>310</v>
      </c>
      <c r="C76" s="16" t="s">
        <v>115</v>
      </c>
      <c r="D76" s="16" t="s">
        <v>115</v>
      </c>
      <c r="E76" s="16" t="s">
        <v>115</v>
      </c>
      <c r="F76" s="26" t="s">
        <v>115</v>
      </c>
      <c r="G76" s="17">
        <f>SUM(G65:G75)</f>
        <v>0</v>
      </c>
      <c r="H76" s="17">
        <f t="shared" ref="H76:J76" si="40">SUM(H65:H75)</f>
        <v>0</v>
      </c>
      <c r="I76" s="17">
        <f t="shared" si="40"/>
        <v>0</v>
      </c>
      <c r="J76" s="42">
        <f t="shared" si="40"/>
        <v>0</v>
      </c>
      <c r="K76" s="72" t="s">
        <v>115</v>
      </c>
    </row>
    <row r="78" spans="1:11" s="51" customFormat="1" ht="15" customHeight="1" x14ac:dyDescent="0.25">
      <c r="A78" s="53" t="s">
        <v>793</v>
      </c>
      <c r="B78" s="62"/>
      <c r="C78" s="65"/>
      <c r="D78" s="57"/>
      <c r="E78" s="55"/>
      <c r="F78" s="52"/>
      <c r="G78" s="52"/>
      <c r="H78" s="52"/>
      <c r="I78" s="52"/>
      <c r="J78" s="52"/>
      <c r="K78" s="58"/>
    </row>
    <row r="79" spans="1:11" s="51" customFormat="1" ht="28.5" customHeight="1" x14ac:dyDescent="0.25">
      <c r="A79" s="92" t="s">
        <v>794</v>
      </c>
      <c r="B79" s="93"/>
      <c r="C79" s="93"/>
      <c r="D79" s="93"/>
      <c r="E79" s="93"/>
      <c r="F79" s="93"/>
      <c r="G79" s="93"/>
      <c r="H79" s="93"/>
      <c r="I79" s="93"/>
      <c r="J79" s="93"/>
      <c r="K79" s="93"/>
    </row>
    <row r="80" spans="1:11" s="51" customFormat="1" ht="15" x14ac:dyDescent="0.25">
      <c r="A80" s="92" t="s">
        <v>795</v>
      </c>
      <c r="B80" s="93"/>
      <c r="C80" s="93"/>
      <c r="D80" s="93"/>
      <c r="E80" s="93"/>
      <c r="F80" s="93"/>
      <c r="G80" s="93"/>
      <c r="H80" s="93"/>
      <c r="I80" s="93"/>
      <c r="J80" s="93"/>
      <c r="K80" s="93"/>
    </row>
    <row r="81" spans="1:11" s="51" customFormat="1" ht="15" x14ac:dyDescent="0.25">
      <c r="A81" s="46" t="s">
        <v>796</v>
      </c>
      <c r="B81" s="63"/>
      <c r="C81" s="66"/>
      <c r="D81" s="48"/>
      <c r="E81" s="46"/>
      <c r="F81" s="49"/>
      <c r="G81" s="49"/>
      <c r="H81" s="49"/>
      <c r="I81" s="49"/>
      <c r="J81" s="49"/>
      <c r="K81" s="46"/>
    </row>
    <row r="82" spans="1:11" s="51" customFormat="1" ht="15" x14ac:dyDescent="0.25">
      <c r="A82" s="46" t="s">
        <v>797</v>
      </c>
      <c r="B82" s="63"/>
      <c r="C82" s="66"/>
      <c r="D82" s="48"/>
      <c r="E82" s="46"/>
      <c r="F82" s="49"/>
      <c r="G82" s="49"/>
      <c r="H82" s="49"/>
      <c r="I82" s="49"/>
      <c r="J82" s="49"/>
      <c r="K82" s="46"/>
    </row>
    <row r="83" spans="1:11" s="51" customFormat="1" ht="15" customHeight="1" x14ac:dyDescent="0.25">
      <c r="A83" s="46" t="s">
        <v>798</v>
      </c>
      <c r="B83" s="63"/>
      <c r="C83" s="66"/>
      <c r="D83" s="48"/>
      <c r="E83" s="46"/>
      <c r="F83" s="49"/>
      <c r="G83" s="49"/>
      <c r="H83" s="49"/>
      <c r="I83" s="49"/>
      <c r="J83" s="49"/>
      <c r="K83" s="46"/>
    </row>
    <row r="84" spans="1:11" s="51" customFormat="1" ht="15" customHeight="1" x14ac:dyDescent="0.25">
      <c r="A84" s="46" t="s">
        <v>799</v>
      </c>
      <c r="B84" s="63"/>
      <c r="C84" s="66"/>
      <c r="D84" s="48"/>
      <c r="E84" s="46"/>
      <c r="F84" s="49"/>
      <c r="G84" s="49"/>
      <c r="H84" s="49"/>
      <c r="I84" s="49"/>
      <c r="J84" s="49"/>
      <c r="K84" s="46"/>
    </row>
    <row r="85" spans="1:11" s="51" customFormat="1" ht="33.75" customHeight="1" x14ac:dyDescent="0.25">
      <c r="A85" s="92" t="s">
        <v>800</v>
      </c>
      <c r="B85" s="92"/>
      <c r="C85" s="92"/>
      <c r="D85" s="92"/>
      <c r="E85" s="92"/>
      <c r="F85" s="92"/>
      <c r="G85" s="92"/>
      <c r="H85" s="92"/>
      <c r="I85" s="92"/>
      <c r="J85" s="92"/>
      <c r="K85" s="92"/>
    </row>
    <row r="86" spans="1:11" s="51" customFormat="1" ht="52.5" customHeight="1" x14ac:dyDescent="0.25">
      <c r="A86" s="92" t="s">
        <v>853</v>
      </c>
      <c r="B86" s="92"/>
      <c r="C86" s="92"/>
      <c r="D86" s="92"/>
      <c r="E86" s="92"/>
      <c r="F86" s="92"/>
      <c r="G86" s="92"/>
      <c r="H86" s="92"/>
      <c r="I86" s="92"/>
      <c r="J86" s="92"/>
      <c r="K86" s="92"/>
    </row>
    <row r="87" spans="1:11" s="51" customFormat="1" ht="15" customHeight="1" x14ac:dyDescent="0.25">
      <c r="A87" s="58"/>
      <c r="B87" s="61"/>
      <c r="C87" s="66"/>
      <c r="D87" s="57"/>
      <c r="E87" s="55"/>
      <c r="F87" s="52"/>
      <c r="G87" s="52"/>
      <c r="H87" s="52"/>
      <c r="I87" s="52"/>
      <c r="J87" s="52"/>
      <c r="K87" s="58"/>
    </row>
    <row r="88" spans="1:11" s="51" customFormat="1" ht="15" customHeight="1" x14ac:dyDescent="0.25">
      <c r="A88" s="94" t="s">
        <v>801</v>
      </c>
      <c r="B88" s="94"/>
      <c r="C88" s="75"/>
      <c r="D88" s="76"/>
      <c r="E88" s="77"/>
      <c r="F88" s="78" t="s">
        <v>170</v>
      </c>
      <c r="G88" s="76"/>
      <c r="H88" s="77"/>
      <c r="I88" s="76"/>
      <c r="J88" s="79" t="s">
        <v>49</v>
      </c>
      <c r="K88" s="77"/>
    </row>
    <row r="89" spans="1:11" s="51" customFormat="1" ht="15" x14ac:dyDescent="0.25">
      <c r="C89" s="25"/>
    </row>
    <row r="90" spans="1:11" ht="15" x14ac:dyDescent="0.25">
      <c r="A90" s="87"/>
      <c r="B90" s="88"/>
      <c r="C90" s="88"/>
      <c r="D90" s="88"/>
      <c r="E90" s="88"/>
      <c r="F90" s="88"/>
      <c r="G90" s="88"/>
      <c r="H90" s="88"/>
      <c r="I90" s="88"/>
      <c r="J90" s="88"/>
      <c r="K90" s="88"/>
    </row>
    <row r="91" spans="1:11" ht="15" x14ac:dyDescent="0.25">
      <c r="A91" s="87"/>
      <c r="B91" s="89"/>
      <c r="C91" s="89"/>
      <c r="D91" s="89"/>
      <c r="E91" s="89"/>
      <c r="F91" s="89"/>
      <c r="G91" s="89"/>
      <c r="H91" s="89"/>
      <c r="I91" s="89"/>
      <c r="J91" s="89"/>
      <c r="K91" s="89"/>
    </row>
    <row r="92" spans="1:11" ht="15" x14ac:dyDescent="0.25">
      <c r="A92" s="87"/>
      <c r="B92" s="88"/>
      <c r="C92" s="88"/>
      <c r="D92" s="88"/>
      <c r="E92" s="88"/>
      <c r="F92" s="88"/>
      <c r="G92" s="88"/>
      <c r="H92" s="88"/>
      <c r="I92" s="88"/>
      <c r="J92" s="88"/>
      <c r="K92" s="88"/>
    </row>
    <row r="93" spans="1:11" ht="15" x14ac:dyDescent="0.25">
      <c r="A93" s="90"/>
      <c r="B93" s="88"/>
      <c r="C93" s="88"/>
      <c r="D93" s="88"/>
      <c r="E93" s="88"/>
      <c r="F93" s="88"/>
      <c r="G93" s="88"/>
      <c r="H93" s="88"/>
      <c r="I93" s="88"/>
      <c r="J93" s="88"/>
      <c r="K93" s="88"/>
    </row>
    <row r="94" spans="1:11" ht="25.5" customHeight="1" x14ac:dyDescent="0.25">
      <c r="A94" s="91"/>
      <c r="B94" s="91"/>
      <c r="C94" s="91"/>
      <c r="D94" s="91"/>
      <c r="E94" s="91"/>
      <c r="F94" s="91"/>
      <c r="G94" s="91"/>
      <c r="H94" s="91"/>
      <c r="I94" s="91"/>
      <c r="J94" s="91"/>
      <c r="K94" s="91"/>
    </row>
    <row r="95" spans="1:11" ht="15" x14ac:dyDescent="0.25">
      <c r="A95" s="86"/>
      <c r="B95" s="86"/>
      <c r="C95" s="86"/>
      <c r="D95" s="86"/>
      <c r="E95" s="86"/>
      <c r="F95" s="86"/>
      <c r="G95" s="86"/>
      <c r="H95" s="86"/>
      <c r="I95" s="86"/>
      <c r="J95" s="86"/>
      <c r="K95" s="86"/>
    </row>
    <row r="96" spans="1:11" ht="15" x14ac:dyDescent="0.25">
      <c r="A96" s="85"/>
      <c r="B96" s="85"/>
      <c r="C96" s="66"/>
      <c r="D96" s="29"/>
      <c r="E96" s="30"/>
      <c r="F96" s="30"/>
      <c r="G96" s="30"/>
      <c r="H96" s="30"/>
      <c r="I96" s="30"/>
      <c r="J96" s="30"/>
      <c r="K96" s="30"/>
    </row>
  </sheetData>
  <sheetProtection password="CC4B" sheet="1" objects="1" scenarios="1"/>
  <mergeCells count="22">
    <mergeCell ref="A28:K28"/>
    <mergeCell ref="A43:K43"/>
    <mergeCell ref="A50:K50"/>
    <mergeCell ref="A56:K56"/>
    <mergeCell ref="A7:K7"/>
    <mergeCell ref="A15:K15"/>
    <mergeCell ref="A1:C1"/>
    <mergeCell ref="A96:B96"/>
    <mergeCell ref="A95:K95"/>
    <mergeCell ref="A90:K90"/>
    <mergeCell ref="A91:K91"/>
    <mergeCell ref="A92:K92"/>
    <mergeCell ref="A93:K93"/>
    <mergeCell ref="A94:K94"/>
    <mergeCell ref="A79:K79"/>
    <mergeCell ref="A80:K80"/>
    <mergeCell ref="A85:K85"/>
    <mergeCell ref="A86:K86"/>
    <mergeCell ref="A88:B88"/>
    <mergeCell ref="A3:K3"/>
    <mergeCell ref="A61:K61"/>
    <mergeCell ref="A64:K64"/>
  </mergeCells>
  <dataValidations count="2">
    <dataValidation type="whole" operator="equal" allowBlank="1" showInputMessage="1" showErrorMessage="1" error="V celico vnesete vrednost &quot;1&quot; za živila, katerih embalaža ustreza zahtevam po Uredbi o zelenem javnem naročanju. Če ta zahteva ni izpolnjena, NE vnašate ničesar." prompt="V celico vnesete vrednost &quot;1&quot; za živila, katerih embalaža ustreza zahtevam po Uredbi o zelenem javnem naročanju. Za predračunski obrazec priložite izjavo - embalaža (priloga 6/3)." sqref="J8:J13 J16:J26 J29:J41 J44:J48 J51:J54 J57:J59 J62 J65:J75">
      <formula1>1</formula1>
    </dataValidation>
    <dataValidation type="whole" operator="equal" allowBlank="1" showInputMessage="1" showErrorMessage="1" error="V celico vnesete vrednost &quot;1&quot; za živila, ki jih ponujate v ekološki kvaliteti. Če ta zahteva ni izpolnjena, NE vnašate ničesar." prompt="V celico vnesete vrednost &quot;1&quot; za živila, ki jih ponujate v ekološki kvaliteti." sqref="K8:K13 K16:K26 K29:K41 K44:K48 K51:K54 K57:K59 K62">
      <formula1>1</formula1>
    </dataValidation>
  </dataValidations>
  <pageMargins left="0.39370078740157483" right="0.39370078740157483" top="0.74803149606299213" bottom="0.74803149606299213" header="0.31496062992125984" footer="0.31496062992125984"/>
  <pageSetup paperSize="9" scale="1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00"/>
  <sheetViews>
    <sheetView zoomScale="204" zoomScaleNormal="204" workbookViewId="0">
      <pane ySplit="6" topLeftCell="A100" activePane="bottomLeft" state="frozen"/>
      <selection sqref="A1:C1"/>
      <selection pane="bottomLeft" activeCell="E8" sqref="E8"/>
    </sheetView>
  </sheetViews>
  <sheetFormatPr defaultRowHeight="15" x14ac:dyDescent="0.25"/>
  <cols>
    <col min="1" max="1" width="4" customWidth="1"/>
    <col min="2" max="2" width="20.85546875" customWidth="1"/>
    <col min="3" max="3" width="5.42578125" style="51" bestFit="1" customWidth="1"/>
    <col min="4" max="4" width="4" bestFit="1" customWidth="1"/>
    <col min="5" max="5" width="16.7109375" customWidth="1"/>
    <col min="6" max="6" width="6.7109375" customWidth="1"/>
    <col min="7" max="7" width="8.28515625" customWidth="1"/>
    <col min="8" max="8" width="9.42578125" customWidth="1"/>
    <col min="9" max="9" width="7.85546875" customWidth="1"/>
    <col min="10" max="10" width="8.85546875" customWidth="1"/>
    <col min="11" max="11" width="7.140625" customWidth="1"/>
  </cols>
  <sheetData>
    <row r="1" spans="1:11" x14ac:dyDescent="0.25">
      <c r="A1" s="84" t="s">
        <v>104</v>
      </c>
      <c r="B1" s="84"/>
      <c r="C1" s="84"/>
      <c r="D1" s="84"/>
      <c r="E1" s="18"/>
      <c r="F1" s="18"/>
      <c r="G1" s="18" t="s">
        <v>203</v>
      </c>
      <c r="H1" s="18"/>
      <c r="K1" s="18"/>
    </row>
    <row r="3" spans="1:11" ht="15" customHeight="1" x14ac:dyDescent="0.25">
      <c r="A3" s="95" t="s">
        <v>271</v>
      </c>
      <c r="B3" s="95"/>
      <c r="C3" s="95"/>
      <c r="D3" s="95"/>
      <c r="E3" s="95"/>
      <c r="F3" s="95"/>
      <c r="G3" s="95"/>
      <c r="H3" s="95"/>
      <c r="I3" s="95"/>
      <c r="J3" s="95"/>
      <c r="K3" s="95"/>
    </row>
    <row r="4" spans="1:11" ht="18.75" x14ac:dyDescent="0.3">
      <c r="B4" s="3"/>
      <c r="C4" s="3"/>
    </row>
    <row r="5" spans="1:11" ht="48" x14ac:dyDescent="0.25">
      <c r="A5" s="40" t="s">
        <v>105</v>
      </c>
      <c r="B5" s="40" t="s">
        <v>106</v>
      </c>
      <c r="C5" s="23" t="s">
        <v>107</v>
      </c>
      <c r="D5" s="23" t="s">
        <v>821</v>
      </c>
      <c r="E5" s="41" t="s">
        <v>108</v>
      </c>
      <c r="F5" s="41" t="s">
        <v>784</v>
      </c>
      <c r="G5" s="41" t="s">
        <v>785</v>
      </c>
      <c r="H5" s="41" t="s">
        <v>787</v>
      </c>
      <c r="I5" s="41" t="s">
        <v>789</v>
      </c>
      <c r="J5" s="41" t="s">
        <v>791</v>
      </c>
      <c r="K5" s="41" t="s">
        <v>792</v>
      </c>
    </row>
    <row r="6" spans="1:11" ht="12.75" customHeight="1" x14ac:dyDescent="0.25">
      <c r="A6" s="38">
        <v>1</v>
      </c>
      <c r="B6" s="38">
        <v>2</v>
      </c>
      <c r="C6" s="24">
        <v>3</v>
      </c>
      <c r="D6" s="24">
        <v>4</v>
      </c>
      <c r="E6" s="24">
        <v>5</v>
      </c>
      <c r="F6" s="24">
        <v>6</v>
      </c>
      <c r="G6" s="39" t="s">
        <v>786</v>
      </c>
      <c r="H6" s="24" t="s">
        <v>788</v>
      </c>
      <c r="I6" s="39" t="s">
        <v>790</v>
      </c>
      <c r="J6" s="24">
        <v>10</v>
      </c>
      <c r="K6" s="24">
        <v>11</v>
      </c>
    </row>
    <row r="7" spans="1:11" ht="15.75" customHeight="1" x14ac:dyDescent="0.25">
      <c r="A7" s="96" t="s">
        <v>158</v>
      </c>
      <c r="B7" s="97"/>
      <c r="C7" s="97"/>
      <c r="D7" s="97"/>
      <c r="E7" s="97"/>
      <c r="F7" s="97"/>
      <c r="G7" s="97"/>
      <c r="H7" s="97"/>
      <c r="I7" s="97"/>
      <c r="J7" s="97"/>
      <c r="K7" s="98"/>
    </row>
    <row r="8" spans="1:11" ht="24" x14ac:dyDescent="0.25">
      <c r="A8" s="8" t="s">
        <v>9</v>
      </c>
      <c r="B8" s="7" t="s">
        <v>657</v>
      </c>
      <c r="C8" s="13">
        <v>1000</v>
      </c>
      <c r="D8" s="8" t="s">
        <v>1</v>
      </c>
      <c r="E8" s="73"/>
      <c r="F8" s="74"/>
      <c r="G8" s="15">
        <f t="shared" ref="G8:G14" si="0">C8*F8</f>
        <v>0</v>
      </c>
      <c r="H8" s="15">
        <f t="shared" ref="H8:H14" si="1">G8*0.095</f>
        <v>0</v>
      </c>
      <c r="I8" s="15">
        <f t="shared" ref="I8:I14" si="2">G8+H8</f>
        <v>0</v>
      </c>
      <c r="J8" s="80"/>
      <c r="K8" s="80"/>
    </row>
    <row r="9" spans="1:11" ht="24" x14ac:dyDescent="0.25">
      <c r="A9" s="8" t="s">
        <v>10</v>
      </c>
      <c r="B9" s="7" t="s">
        <v>658</v>
      </c>
      <c r="C9" s="13">
        <v>2800</v>
      </c>
      <c r="D9" s="8" t="s">
        <v>1</v>
      </c>
      <c r="E9" s="73"/>
      <c r="F9" s="74"/>
      <c r="G9" s="15">
        <f t="shared" si="0"/>
        <v>0</v>
      </c>
      <c r="H9" s="15">
        <f t="shared" si="1"/>
        <v>0</v>
      </c>
      <c r="I9" s="15">
        <f t="shared" si="2"/>
        <v>0</v>
      </c>
      <c r="J9" s="80"/>
      <c r="K9" s="80"/>
    </row>
    <row r="10" spans="1:11" x14ac:dyDescent="0.25">
      <c r="A10" s="8" t="s">
        <v>11</v>
      </c>
      <c r="B10" s="7" t="s">
        <v>659</v>
      </c>
      <c r="C10" s="13">
        <v>2000</v>
      </c>
      <c r="D10" s="8" t="s">
        <v>1</v>
      </c>
      <c r="E10" s="73"/>
      <c r="F10" s="74"/>
      <c r="G10" s="15">
        <f t="shared" si="0"/>
        <v>0</v>
      </c>
      <c r="H10" s="15">
        <f t="shared" si="1"/>
        <v>0</v>
      </c>
      <c r="I10" s="15">
        <f t="shared" si="2"/>
        <v>0</v>
      </c>
      <c r="J10" s="80"/>
      <c r="K10" s="80"/>
    </row>
    <row r="11" spans="1:11" x14ac:dyDescent="0.25">
      <c r="A11" s="8" t="s">
        <v>12</v>
      </c>
      <c r="B11" s="7" t="s">
        <v>372</v>
      </c>
      <c r="C11" s="13">
        <v>40</v>
      </c>
      <c r="D11" s="8" t="s">
        <v>1</v>
      </c>
      <c r="E11" s="73"/>
      <c r="F11" s="74"/>
      <c r="G11" s="15">
        <f t="shared" si="0"/>
        <v>0</v>
      </c>
      <c r="H11" s="15">
        <f t="shared" si="1"/>
        <v>0</v>
      </c>
      <c r="I11" s="15">
        <f t="shared" si="2"/>
        <v>0</v>
      </c>
      <c r="J11" s="80"/>
      <c r="K11" s="80"/>
    </row>
    <row r="12" spans="1:11" x14ac:dyDescent="0.25">
      <c r="A12" s="8" t="s">
        <v>13</v>
      </c>
      <c r="B12" s="7" t="s">
        <v>660</v>
      </c>
      <c r="C12" s="13">
        <v>80</v>
      </c>
      <c r="D12" s="8" t="s">
        <v>1</v>
      </c>
      <c r="E12" s="73"/>
      <c r="F12" s="74"/>
      <c r="G12" s="15">
        <f t="shared" si="0"/>
        <v>0</v>
      </c>
      <c r="H12" s="15">
        <f t="shared" si="1"/>
        <v>0</v>
      </c>
      <c r="I12" s="15">
        <f t="shared" si="2"/>
        <v>0</v>
      </c>
      <c r="J12" s="80"/>
      <c r="K12" s="80"/>
    </row>
    <row r="13" spans="1:11" x14ac:dyDescent="0.25">
      <c r="A13" s="8" t="s">
        <v>2</v>
      </c>
      <c r="B13" s="7" t="s">
        <v>682</v>
      </c>
      <c r="C13" s="13">
        <v>60</v>
      </c>
      <c r="D13" s="8" t="s">
        <v>1</v>
      </c>
      <c r="E13" s="73"/>
      <c r="F13" s="74"/>
      <c r="G13" s="15">
        <f t="shared" si="0"/>
        <v>0</v>
      </c>
      <c r="H13" s="15">
        <f t="shared" si="1"/>
        <v>0</v>
      </c>
      <c r="I13" s="15">
        <f t="shared" si="2"/>
        <v>0</v>
      </c>
      <c r="J13" s="80"/>
      <c r="K13" s="80"/>
    </row>
    <row r="14" spans="1:11" x14ac:dyDescent="0.25">
      <c r="A14" s="8" t="s">
        <v>3</v>
      </c>
      <c r="B14" s="7" t="s">
        <v>676</v>
      </c>
      <c r="C14" s="13">
        <v>550</v>
      </c>
      <c r="D14" s="8" t="s">
        <v>1</v>
      </c>
      <c r="E14" s="73"/>
      <c r="F14" s="74"/>
      <c r="G14" s="15">
        <f t="shared" si="0"/>
        <v>0</v>
      </c>
      <c r="H14" s="15">
        <f t="shared" si="1"/>
        <v>0</v>
      </c>
      <c r="I14" s="15">
        <f t="shared" si="2"/>
        <v>0</v>
      </c>
      <c r="J14" s="80"/>
      <c r="K14" s="80"/>
    </row>
    <row r="15" spans="1:11" x14ac:dyDescent="0.25">
      <c r="A15" s="7"/>
      <c r="B15" s="11" t="s">
        <v>180</v>
      </c>
      <c r="C15" s="16" t="s">
        <v>115</v>
      </c>
      <c r="D15" s="16" t="s">
        <v>115</v>
      </c>
      <c r="E15" s="16" t="s">
        <v>115</v>
      </c>
      <c r="F15" s="26" t="s">
        <v>115</v>
      </c>
      <c r="G15" s="17">
        <f>SUM(G8:G14)</f>
        <v>0</v>
      </c>
      <c r="H15" s="17">
        <f t="shared" ref="H15:K15" si="3">SUM(H8:H14)</f>
        <v>0</v>
      </c>
      <c r="I15" s="17">
        <f t="shared" si="3"/>
        <v>0</v>
      </c>
      <c r="J15" s="42">
        <f>SUM(J8:J14)</f>
        <v>0</v>
      </c>
      <c r="K15" s="42">
        <f t="shared" si="3"/>
        <v>0</v>
      </c>
    </row>
    <row r="16" spans="1:11" ht="15" customHeight="1" x14ac:dyDescent="0.25">
      <c r="A16" s="96" t="s">
        <v>159</v>
      </c>
      <c r="B16" s="97"/>
      <c r="C16" s="97"/>
      <c r="D16" s="97"/>
      <c r="E16" s="97"/>
      <c r="F16" s="97"/>
      <c r="G16" s="97"/>
      <c r="H16" s="97"/>
      <c r="I16" s="97"/>
      <c r="J16" s="97"/>
      <c r="K16" s="98"/>
    </row>
    <row r="17" spans="1:11" x14ac:dyDescent="0.25">
      <c r="A17" s="8" t="s">
        <v>4</v>
      </c>
      <c r="B17" s="7" t="s">
        <v>276</v>
      </c>
      <c r="C17" s="13">
        <v>900</v>
      </c>
      <c r="D17" s="8" t="s">
        <v>1</v>
      </c>
      <c r="E17" s="73"/>
      <c r="F17" s="74"/>
      <c r="G17" s="15">
        <f t="shared" ref="G17:G20" si="4">C17*F17</f>
        <v>0</v>
      </c>
      <c r="H17" s="15">
        <f t="shared" ref="H17:H20" si="5">G17*0.095</f>
        <v>0</v>
      </c>
      <c r="I17" s="15">
        <f t="shared" ref="I17:I20" si="6">G17+H17</f>
        <v>0</v>
      </c>
      <c r="J17" s="80"/>
      <c r="K17" s="80"/>
    </row>
    <row r="18" spans="1:11" x14ac:dyDescent="0.25">
      <c r="A18" s="8" t="s">
        <v>5</v>
      </c>
      <c r="B18" s="7" t="s">
        <v>275</v>
      </c>
      <c r="C18" s="13">
        <v>900</v>
      </c>
      <c r="D18" s="8" t="s">
        <v>1</v>
      </c>
      <c r="E18" s="73"/>
      <c r="F18" s="74"/>
      <c r="G18" s="15">
        <f t="shared" si="4"/>
        <v>0</v>
      </c>
      <c r="H18" s="15">
        <f t="shared" si="5"/>
        <v>0</v>
      </c>
      <c r="I18" s="15">
        <f t="shared" si="6"/>
        <v>0</v>
      </c>
      <c r="J18" s="80"/>
      <c r="K18" s="80"/>
    </row>
    <row r="19" spans="1:11" x14ac:dyDescent="0.25">
      <c r="A19" s="8" t="s">
        <v>6</v>
      </c>
      <c r="B19" s="7" t="s">
        <v>274</v>
      </c>
      <c r="C19" s="13">
        <v>40</v>
      </c>
      <c r="D19" s="8" t="s">
        <v>1</v>
      </c>
      <c r="E19" s="73"/>
      <c r="F19" s="74"/>
      <c r="G19" s="15">
        <f t="shared" si="4"/>
        <v>0</v>
      </c>
      <c r="H19" s="15">
        <f t="shared" si="5"/>
        <v>0</v>
      </c>
      <c r="I19" s="15">
        <f t="shared" si="6"/>
        <v>0</v>
      </c>
      <c r="J19" s="80"/>
      <c r="K19" s="80"/>
    </row>
    <row r="20" spans="1:11" x14ac:dyDescent="0.25">
      <c r="A20" s="8" t="s">
        <v>14</v>
      </c>
      <c r="B20" s="7" t="s">
        <v>299</v>
      </c>
      <c r="C20" s="13">
        <v>300</v>
      </c>
      <c r="D20" s="8" t="s">
        <v>1</v>
      </c>
      <c r="E20" s="73"/>
      <c r="F20" s="74"/>
      <c r="G20" s="15">
        <f t="shared" si="4"/>
        <v>0</v>
      </c>
      <c r="H20" s="15">
        <f t="shared" si="5"/>
        <v>0</v>
      </c>
      <c r="I20" s="15">
        <f t="shared" si="6"/>
        <v>0</v>
      </c>
      <c r="J20" s="80"/>
      <c r="K20" s="80"/>
    </row>
    <row r="21" spans="1:11" x14ac:dyDescent="0.25">
      <c r="A21" s="7"/>
      <c r="B21" s="11" t="s">
        <v>181</v>
      </c>
      <c r="C21" s="16" t="s">
        <v>115</v>
      </c>
      <c r="D21" s="16" t="s">
        <v>115</v>
      </c>
      <c r="E21" s="16" t="s">
        <v>115</v>
      </c>
      <c r="F21" s="26" t="s">
        <v>115</v>
      </c>
      <c r="G21" s="17">
        <f>SUM(G17:G20)</f>
        <v>0</v>
      </c>
      <c r="H21" s="17">
        <f t="shared" ref="H21:K21" si="7">SUM(H17:H20)</f>
        <v>0</v>
      </c>
      <c r="I21" s="17">
        <f t="shared" si="7"/>
        <v>0</v>
      </c>
      <c r="J21" s="60">
        <f>SUM(J17:J20)</f>
        <v>0</v>
      </c>
      <c r="K21" s="60">
        <f t="shared" si="7"/>
        <v>0</v>
      </c>
    </row>
    <row r="22" spans="1:11" ht="15" customHeight="1" x14ac:dyDescent="0.25">
      <c r="A22" s="96" t="s">
        <v>160</v>
      </c>
      <c r="B22" s="97"/>
      <c r="C22" s="97"/>
      <c r="D22" s="97"/>
      <c r="E22" s="97"/>
      <c r="F22" s="97"/>
      <c r="G22" s="97"/>
      <c r="H22" s="97"/>
      <c r="I22" s="97"/>
      <c r="J22" s="97"/>
      <c r="K22" s="98"/>
    </row>
    <row r="23" spans="1:11" ht="36" x14ac:dyDescent="0.25">
      <c r="A23" s="8" t="s">
        <v>50</v>
      </c>
      <c r="B23" s="7" t="s">
        <v>838</v>
      </c>
      <c r="C23" s="13">
        <v>700</v>
      </c>
      <c r="D23" s="8" t="s">
        <v>1</v>
      </c>
      <c r="E23" s="73"/>
      <c r="F23" s="74"/>
      <c r="G23" s="15">
        <f t="shared" ref="G23:G24" si="8">C23*F23</f>
        <v>0</v>
      </c>
      <c r="H23" s="15">
        <f t="shared" ref="H23:H24" si="9">G23*0.095</f>
        <v>0</v>
      </c>
      <c r="I23" s="15">
        <f t="shared" ref="I23:I24" si="10">G23+H23</f>
        <v>0</v>
      </c>
      <c r="J23" s="80"/>
      <c r="K23" s="80"/>
    </row>
    <row r="24" spans="1:11" ht="36" x14ac:dyDescent="0.25">
      <c r="A24" s="8" t="s">
        <v>101</v>
      </c>
      <c r="B24" s="7" t="s">
        <v>837</v>
      </c>
      <c r="C24" s="13">
        <v>2800</v>
      </c>
      <c r="D24" s="8" t="s">
        <v>1</v>
      </c>
      <c r="E24" s="73"/>
      <c r="F24" s="74"/>
      <c r="G24" s="15">
        <f t="shared" si="8"/>
        <v>0</v>
      </c>
      <c r="H24" s="15">
        <f t="shared" si="9"/>
        <v>0</v>
      </c>
      <c r="I24" s="15">
        <f t="shared" si="10"/>
        <v>0</v>
      </c>
      <c r="J24" s="80"/>
      <c r="K24" s="80"/>
    </row>
    <row r="25" spans="1:11" x14ac:dyDescent="0.25">
      <c r="A25" s="7"/>
      <c r="B25" s="11" t="s">
        <v>182</v>
      </c>
      <c r="C25" s="16" t="s">
        <v>115</v>
      </c>
      <c r="D25" s="16" t="s">
        <v>115</v>
      </c>
      <c r="E25" s="16" t="s">
        <v>115</v>
      </c>
      <c r="F25" s="26" t="s">
        <v>115</v>
      </c>
      <c r="G25" s="17">
        <f>SUM(G23:G24)</f>
        <v>0</v>
      </c>
      <c r="H25" s="17">
        <f t="shared" ref="H25:K25" si="11">SUM(H23:H24)</f>
        <v>0</v>
      </c>
      <c r="I25" s="17">
        <f t="shared" si="11"/>
        <v>0</v>
      </c>
      <c r="J25" s="42">
        <f>SUM(J23:J24)</f>
        <v>0</v>
      </c>
      <c r="K25" s="42">
        <f t="shared" si="11"/>
        <v>0</v>
      </c>
    </row>
    <row r="26" spans="1:11" ht="15" customHeight="1" x14ac:dyDescent="0.25">
      <c r="A26" s="96" t="s">
        <v>161</v>
      </c>
      <c r="B26" s="97"/>
      <c r="C26" s="97"/>
      <c r="D26" s="97"/>
      <c r="E26" s="97"/>
      <c r="F26" s="97"/>
      <c r="G26" s="97"/>
      <c r="H26" s="97"/>
      <c r="I26" s="97"/>
      <c r="J26" s="97"/>
      <c r="K26" s="98"/>
    </row>
    <row r="27" spans="1:11" x14ac:dyDescent="0.25">
      <c r="A27" s="8" t="s">
        <v>102</v>
      </c>
      <c r="B27" s="7" t="s">
        <v>661</v>
      </c>
      <c r="C27" s="13">
        <v>50</v>
      </c>
      <c r="D27" s="8" t="s">
        <v>1</v>
      </c>
      <c r="E27" s="73"/>
      <c r="F27" s="74"/>
      <c r="G27" s="15">
        <f t="shared" ref="G27:G29" si="12">C27*F27</f>
        <v>0</v>
      </c>
      <c r="H27" s="15">
        <f t="shared" ref="H27:H29" si="13">G27*0.095</f>
        <v>0</v>
      </c>
      <c r="I27" s="15">
        <f t="shared" ref="I27:I29" si="14">G27+H27</f>
        <v>0</v>
      </c>
      <c r="J27" s="80"/>
      <c r="K27" s="80"/>
    </row>
    <row r="28" spans="1:11" x14ac:dyDescent="0.25">
      <c r="A28" s="8" t="s">
        <v>25</v>
      </c>
      <c r="B28" s="7" t="s">
        <v>662</v>
      </c>
      <c r="C28" s="13">
        <v>100</v>
      </c>
      <c r="D28" s="8" t="s">
        <v>1</v>
      </c>
      <c r="E28" s="73"/>
      <c r="F28" s="74"/>
      <c r="G28" s="15">
        <f t="shared" si="12"/>
        <v>0</v>
      </c>
      <c r="H28" s="15">
        <f t="shared" si="13"/>
        <v>0</v>
      </c>
      <c r="I28" s="15">
        <f t="shared" si="14"/>
        <v>0</v>
      </c>
      <c r="J28" s="80"/>
      <c r="K28" s="80"/>
    </row>
    <row r="29" spans="1:11" x14ac:dyDescent="0.25">
      <c r="A29" s="8" t="s">
        <v>26</v>
      </c>
      <c r="B29" s="7" t="s">
        <v>663</v>
      </c>
      <c r="C29" s="13">
        <v>100</v>
      </c>
      <c r="D29" s="8" t="s">
        <v>1</v>
      </c>
      <c r="E29" s="73"/>
      <c r="F29" s="74"/>
      <c r="G29" s="15">
        <f t="shared" si="12"/>
        <v>0</v>
      </c>
      <c r="H29" s="15">
        <f t="shared" si="13"/>
        <v>0</v>
      </c>
      <c r="I29" s="15">
        <f t="shared" si="14"/>
        <v>0</v>
      </c>
      <c r="J29" s="80"/>
      <c r="K29" s="80"/>
    </row>
    <row r="30" spans="1:11" x14ac:dyDescent="0.25">
      <c r="A30" s="7"/>
      <c r="B30" s="11" t="s">
        <v>183</v>
      </c>
      <c r="C30" s="16" t="s">
        <v>115</v>
      </c>
      <c r="D30" s="16" t="s">
        <v>115</v>
      </c>
      <c r="E30" s="16" t="s">
        <v>115</v>
      </c>
      <c r="F30" s="26" t="s">
        <v>115</v>
      </c>
      <c r="G30" s="17">
        <f>SUM(G27:G29)</f>
        <v>0</v>
      </c>
      <c r="H30" s="17">
        <f t="shared" ref="H30:K30" si="15">SUM(H27:H29)</f>
        <v>0</v>
      </c>
      <c r="I30" s="17">
        <f t="shared" si="15"/>
        <v>0</v>
      </c>
      <c r="J30" s="42">
        <f t="shared" si="15"/>
        <v>0</v>
      </c>
      <c r="K30" s="42">
        <f t="shared" si="15"/>
        <v>0</v>
      </c>
    </row>
    <row r="31" spans="1:11" ht="15" customHeight="1" x14ac:dyDescent="0.25">
      <c r="A31" s="96" t="s">
        <v>162</v>
      </c>
      <c r="B31" s="97"/>
      <c r="C31" s="97"/>
      <c r="D31" s="97"/>
      <c r="E31" s="97"/>
      <c r="F31" s="97"/>
      <c r="G31" s="97"/>
      <c r="H31" s="97"/>
      <c r="I31" s="97"/>
      <c r="J31" s="97"/>
      <c r="K31" s="98"/>
    </row>
    <row r="32" spans="1:11" x14ac:dyDescent="0.25">
      <c r="A32" s="8" t="s">
        <v>27</v>
      </c>
      <c r="B32" s="7" t="s">
        <v>664</v>
      </c>
      <c r="C32" s="13">
        <v>150</v>
      </c>
      <c r="D32" s="8" t="s">
        <v>1</v>
      </c>
      <c r="E32" s="83"/>
      <c r="F32" s="74"/>
      <c r="G32" s="15">
        <f t="shared" ref="G32:G34" si="16">C32*F32</f>
        <v>0</v>
      </c>
      <c r="H32" s="15">
        <f t="shared" ref="H32:H34" si="17">G32*0.095</f>
        <v>0</v>
      </c>
      <c r="I32" s="15">
        <f t="shared" ref="I32:I34" si="18">G32+H32</f>
        <v>0</v>
      </c>
      <c r="J32" s="80"/>
      <c r="K32" s="72" t="s">
        <v>115</v>
      </c>
    </row>
    <row r="33" spans="1:11" x14ac:dyDescent="0.25">
      <c r="A33" s="8" t="s">
        <v>28</v>
      </c>
      <c r="B33" s="7" t="s">
        <v>665</v>
      </c>
      <c r="C33" s="13">
        <v>150</v>
      </c>
      <c r="D33" s="8" t="s">
        <v>1</v>
      </c>
      <c r="E33" s="83"/>
      <c r="F33" s="74"/>
      <c r="G33" s="15">
        <f t="shared" si="16"/>
        <v>0</v>
      </c>
      <c r="H33" s="15">
        <f t="shared" si="17"/>
        <v>0</v>
      </c>
      <c r="I33" s="15">
        <f t="shared" si="18"/>
        <v>0</v>
      </c>
      <c r="J33" s="80"/>
      <c r="K33" s="72" t="s">
        <v>115</v>
      </c>
    </row>
    <row r="34" spans="1:11" x14ac:dyDescent="0.25">
      <c r="A34" s="8" t="s">
        <v>29</v>
      </c>
      <c r="B34" s="7" t="s">
        <v>666</v>
      </c>
      <c r="C34" s="13">
        <v>100</v>
      </c>
      <c r="D34" s="8" t="s">
        <v>1</v>
      </c>
      <c r="E34" s="83"/>
      <c r="F34" s="74"/>
      <c r="G34" s="15">
        <f t="shared" si="16"/>
        <v>0</v>
      </c>
      <c r="H34" s="15">
        <f t="shared" si="17"/>
        <v>0</v>
      </c>
      <c r="I34" s="15">
        <f t="shared" si="18"/>
        <v>0</v>
      </c>
      <c r="J34" s="80"/>
      <c r="K34" s="72" t="s">
        <v>115</v>
      </c>
    </row>
    <row r="35" spans="1:11" x14ac:dyDescent="0.25">
      <c r="A35" s="7"/>
      <c r="B35" s="11" t="s">
        <v>184</v>
      </c>
      <c r="C35" s="16" t="s">
        <v>115</v>
      </c>
      <c r="D35" s="16" t="s">
        <v>115</v>
      </c>
      <c r="E35" s="16" t="s">
        <v>115</v>
      </c>
      <c r="F35" s="26" t="s">
        <v>115</v>
      </c>
      <c r="G35" s="17">
        <f>SUM(G32:G34)</f>
        <v>0</v>
      </c>
      <c r="H35" s="17">
        <f t="shared" ref="H35" si="19">SUM(H32:H34)</f>
        <v>0</v>
      </c>
      <c r="I35" s="17">
        <f t="shared" ref="I35" si="20">SUM(I32:I34)</f>
        <v>0</v>
      </c>
      <c r="J35" s="42">
        <f t="shared" ref="J35" si="21">SUM(J32:J34)</f>
        <v>0</v>
      </c>
      <c r="K35" s="42">
        <f>SUM(K32:K34)</f>
        <v>0</v>
      </c>
    </row>
    <row r="36" spans="1:11" ht="15" customHeight="1" x14ac:dyDescent="0.25">
      <c r="A36" s="96" t="s">
        <v>163</v>
      </c>
      <c r="B36" s="97"/>
      <c r="C36" s="97"/>
      <c r="D36" s="97"/>
      <c r="E36" s="97"/>
      <c r="F36" s="97"/>
      <c r="G36" s="97"/>
      <c r="H36" s="97"/>
      <c r="I36" s="97"/>
      <c r="J36" s="97"/>
      <c r="K36" s="98"/>
    </row>
    <row r="37" spans="1:11" ht="24" x14ac:dyDescent="0.25">
      <c r="A37" s="8" t="s">
        <v>30</v>
      </c>
      <c r="B37" s="7" t="s">
        <v>277</v>
      </c>
      <c r="C37" s="13">
        <v>80</v>
      </c>
      <c r="D37" s="8" t="s">
        <v>1</v>
      </c>
      <c r="E37" s="73"/>
      <c r="F37" s="74"/>
      <c r="G37" s="15">
        <f t="shared" ref="G37:G41" si="22">C37*F37</f>
        <v>0</v>
      </c>
      <c r="H37" s="15">
        <f t="shared" ref="H37:H41" si="23">G37*0.095</f>
        <v>0</v>
      </c>
      <c r="I37" s="15">
        <f t="shared" ref="I37:I41" si="24">G37+H37</f>
        <v>0</v>
      </c>
      <c r="J37" s="80"/>
      <c r="K37" s="80"/>
    </row>
    <row r="38" spans="1:11" ht="24" x14ac:dyDescent="0.25">
      <c r="A38" s="8" t="s">
        <v>31</v>
      </c>
      <c r="B38" s="7" t="s">
        <v>667</v>
      </c>
      <c r="C38" s="13">
        <v>150</v>
      </c>
      <c r="D38" s="8" t="s">
        <v>1</v>
      </c>
      <c r="E38" s="73"/>
      <c r="F38" s="74"/>
      <c r="G38" s="15">
        <f t="shared" si="22"/>
        <v>0</v>
      </c>
      <c r="H38" s="15">
        <f t="shared" si="23"/>
        <v>0</v>
      </c>
      <c r="I38" s="15">
        <f t="shared" si="24"/>
        <v>0</v>
      </c>
      <c r="J38" s="80"/>
      <c r="K38" s="80"/>
    </row>
    <row r="39" spans="1:11" x14ac:dyDescent="0.25">
      <c r="A39" s="8" t="s">
        <v>32</v>
      </c>
      <c r="B39" s="7" t="s">
        <v>668</v>
      </c>
      <c r="C39" s="13">
        <v>10</v>
      </c>
      <c r="D39" s="8" t="s">
        <v>1</v>
      </c>
      <c r="E39" s="73"/>
      <c r="F39" s="74"/>
      <c r="G39" s="15">
        <f t="shared" si="22"/>
        <v>0</v>
      </c>
      <c r="H39" s="15">
        <f t="shared" si="23"/>
        <v>0</v>
      </c>
      <c r="I39" s="15">
        <f t="shared" si="24"/>
        <v>0</v>
      </c>
      <c r="J39" s="80"/>
      <c r="K39" s="80"/>
    </row>
    <row r="40" spans="1:11" x14ac:dyDescent="0.25">
      <c r="A40" s="8" t="s">
        <v>33</v>
      </c>
      <c r="B40" s="7" t="s">
        <v>669</v>
      </c>
      <c r="C40" s="13">
        <v>20</v>
      </c>
      <c r="D40" s="8" t="s">
        <v>1</v>
      </c>
      <c r="E40" s="73"/>
      <c r="F40" s="74"/>
      <c r="G40" s="15">
        <f t="shared" si="22"/>
        <v>0</v>
      </c>
      <c r="H40" s="15">
        <f t="shared" si="23"/>
        <v>0</v>
      </c>
      <c r="I40" s="15">
        <f t="shared" si="24"/>
        <v>0</v>
      </c>
      <c r="J40" s="80"/>
      <c r="K40" s="80"/>
    </row>
    <row r="41" spans="1:11" ht="24" x14ac:dyDescent="0.25">
      <c r="A41" s="8" t="s">
        <v>34</v>
      </c>
      <c r="B41" s="7" t="s">
        <v>670</v>
      </c>
      <c r="C41" s="13">
        <v>10</v>
      </c>
      <c r="D41" s="8" t="s">
        <v>1</v>
      </c>
      <c r="E41" s="73"/>
      <c r="F41" s="74"/>
      <c r="G41" s="15">
        <f t="shared" si="22"/>
        <v>0</v>
      </c>
      <c r="H41" s="15">
        <f t="shared" si="23"/>
        <v>0</v>
      </c>
      <c r="I41" s="15">
        <f t="shared" si="24"/>
        <v>0</v>
      </c>
      <c r="J41" s="80"/>
      <c r="K41" s="80"/>
    </row>
    <row r="42" spans="1:11" x14ac:dyDescent="0.25">
      <c r="A42" s="7"/>
      <c r="B42" s="11" t="s">
        <v>185</v>
      </c>
      <c r="C42" s="16" t="s">
        <v>115</v>
      </c>
      <c r="D42" s="16" t="s">
        <v>115</v>
      </c>
      <c r="E42" s="16" t="s">
        <v>115</v>
      </c>
      <c r="F42" s="26" t="s">
        <v>115</v>
      </c>
      <c r="G42" s="17">
        <f>SUM(G37:G41)</f>
        <v>0</v>
      </c>
      <c r="H42" s="17">
        <f t="shared" ref="H42:K42" si="25">SUM(H37:H41)</f>
        <v>0</v>
      </c>
      <c r="I42" s="17">
        <f t="shared" si="25"/>
        <v>0</v>
      </c>
      <c r="J42" s="42">
        <f t="shared" si="25"/>
        <v>0</v>
      </c>
      <c r="K42" s="42">
        <f t="shared" si="25"/>
        <v>0</v>
      </c>
    </row>
    <row r="43" spans="1:11" ht="15" customHeight="1" x14ac:dyDescent="0.25">
      <c r="A43" s="96" t="s">
        <v>373</v>
      </c>
      <c r="B43" s="97"/>
      <c r="C43" s="97"/>
      <c r="D43" s="97"/>
      <c r="E43" s="97"/>
      <c r="F43" s="97"/>
      <c r="G43" s="97"/>
      <c r="H43" s="97"/>
      <c r="I43" s="97"/>
      <c r="J43" s="97"/>
      <c r="K43" s="98"/>
    </row>
    <row r="44" spans="1:11" x14ac:dyDescent="0.25">
      <c r="A44" s="8" t="s">
        <v>35</v>
      </c>
      <c r="B44" s="7" t="s">
        <v>671</v>
      </c>
      <c r="C44" s="13">
        <v>20</v>
      </c>
      <c r="D44" s="8" t="s">
        <v>1</v>
      </c>
      <c r="E44" s="83"/>
      <c r="F44" s="74"/>
      <c r="G44" s="15">
        <f t="shared" ref="G44:G45" si="26">C44*F44</f>
        <v>0</v>
      </c>
      <c r="H44" s="15">
        <f t="shared" ref="H44:H45" si="27">G44*0.095</f>
        <v>0</v>
      </c>
      <c r="I44" s="15">
        <f t="shared" ref="I44:I45" si="28">G44+H44</f>
        <v>0</v>
      </c>
      <c r="J44" s="80"/>
      <c r="K44" s="72" t="s">
        <v>115</v>
      </c>
    </row>
    <row r="45" spans="1:11" x14ac:dyDescent="0.25">
      <c r="A45" s="8" t="s">
        <v>36</v>
      </c>
      <c r="B45" s="7" t="s">
        <v>374</v>
      </c>
      <c r="C45" s="13">
        <v>120</v>
      </c>
      <c r="D45" s="8" t="s">
        <v>1</v>
      </c>
      <c r="E45" s="83"/>
      <c r="F45" s="74"/>
      <c r="G45" s="15">
        <f t="shared" si="26"/>
        <v>0</v>
      </c>
      <c r="H45" s="15">
        <f t="shared" si="27"/>
        <v>0</v>
      </c>
      <c r="I45" s="15">
        <f t="shared" si="28"/>
        <v>0</v>
      </c>
      <c r="J45" s="80"/>
      <c r="K45" s="72" t="s">
        <v>115</v>
      </c>
    </row>
    <row r="46" spans="1:11" x14ac:dyDescent="0.25">
      <c r="A46" s="7"/>
      <c r="B46" s="11" t="s">
        <v>186</v>
      </c>
      <c r="C46" s="16" t="s">
        <v>115</v>
      </c>
      <c r="D46" s="16" t="s">
        <v>115</v>
      </c>
      <c r="E46" s="16" t="s">
        <v>115</v>
      </c>
      <c r="F46" s="26" t="s">
        <v>115</v>
      </c>
      <c r="G46" s="17">
        <f>SUM(G44:G45)</f>
        <v>0</v>
      </c>
      <c r="H46" s="17">
        <f t="shared" ref="H46:K46" si="29">SUM(H44:H45)</f>
        <v>0</v>
      </c>
      <c r="I46" s="17">
        <f t="shared" si="29"/>
        <v>0</v>
      </c>
      <c r="J46" s="42">
        <f t="shared" si="29"/>
        <v>0</v>
      </c>
      <c r="K46" s="42">
        <f t="shared" si="29"/>
        <v>0</v>
      </c>
    </row>
    <row r="47" spans="1:11" ht="15" customHeight="1" x14ac:dyDescent="0.25">
      <c r="A47" s="96" t="s">
        <v>164</v>
      </c>
      <c r="B47" s="97"/>
      <c r="C47" s="97"/>
      <c r="D47" s="97"/>
      <c r="E47" s="97"/>
      <c r="F47" s="97"/>
      <c r="G47" s="97"/>
      <c r="H47" s="97"/>
      <c r="I47" s="97"/>
      <c r="J47" s="97"/>
      <c r="K47" s="98"/>
    </row>
    <row r="48" spans="1:11" ht="24" x14ac:dyDescent="0.25">
      <c r="A48" s="8" t="s">
        <v>37</v>
      </c>
      <c r="B48" s="7" t="s">
        <v>839</v>
      </c>
      <c r="C48" s="13">
        <v>70</v>
      </c>
      <c r="D48" s="8" t="s">
        <v>1</v>
      </c>
      <c r="E48" s="73"/>
      <c r="F48" s="74"/>
      <c r="G48" s="15">
        <f t="shared" ref="G48:G70" si="30">C48*F48</f>
        <v>0</v>
      </c>
      <c r="H48" s="15">
        <f t="shared" ref="H48:H70" si="31">G48*0.095</f>
        <v>0</v>
      </c>
      <c r="I48" s="15">
        <f t="shared" ref="I48:I70" si="32">G48+H48</f>
        <v>0</v>
      </c>
      <c r="J48" s="80"/>
      <c r="K48" s="80"/>
    </row>
    <row r="49" spans="1:11" ht="24" x14ac:dyDescent="0.25">
      <c r="A49" s="8" t="s">
        <v>38</v>
      </c>
      <c r="B49" s="7" t="s">
        <v>279</v>
      </c>
      <c r="C49" s="13">
        <v>60</v>
      </c>
      <c r="D49" s="8" t="s">
        <v>1</v>
      </c>
      <c r="E49" s="73"/>
      <c r="F49" s="74"/>
      <c r="G49" s="15">
        <f t="shared" si="30"/>
        <v>0</v>
      </c>
      <c r="H49" s="15">
        <f t="shared" si="31"/>
        <v>0</v>
      </c>
      <c r="I49" s="15">
        <f t="shared" si="32"/>
        <v>0</v>
      </c>
      <c r="J49" s="80"/>
      <c r="K49" s="80"/>
    </row>
    <row r="50" spans="1:11" ht="24" x14ac:dyDescent="0.25">
      <c r="A50" s="8" t="s">
        <v>39</v>
      </c>
      <c r="B50" s="7" t="s">
        <v>278</v>
      </c>
      <c r="C50" s="13">
        <v>100</v>
      </c>
      <c r="D50" s="8" t="s">
        <v>1</v>
      </c>
      <c r="E50" s="73"/>
      <c r="F50" s="74"/>
      <c r="G50" s="15">
        <f t="shared" si="30"/>
        <v>0</v>
      </c>
      <c r="H50" s="15">
        <f t="shared" si="31"/>
        <v>0</v>
      </c>
      <c r="I50" s="15">
        <f t="shared" si="32"/>
        <v>0</v>
      </c>
      <c r="J50" s="80"/>
      <c r="K50" s="80"/>
    </row>
    <row r="51" spans="1:11" ht="24" x14ac:dyDescent="0.25">
      <c r="A51" s="8" t="s">
        <v>40</v>
      </c>
      <c r="B51" s="7" t="s">
        <v>280</v>
      </c>
      <c r="C51" s="13">
        <v>100</v>
      </c>
      <c r="D51" s="8" t="s">
        <v>1</v>
      </c>
      <c r="E51" s="73"/>
      <c r="F51" s="74"/>
      <c r="G51" s="15">
        <f t="shared" si="30"/>
        <v>0</v>
      </c>
      <c r="H51" s="15">
        <f t="shared" si="31"/>
        <v>0</v>
      </c>
      <c r="I51" s="15">
        <f t="shared" si="32"/>
        <v>0</v>
      </c>
      <c r="J51" s="80"/>
      <c r="K51" s="80"/>
    </row>
    <row r="52" spans="1:11" ht="24" x14ac:dyDescent="0.25">
      <c r="A52" s="8" t="s">
        <v>41</v>
      </c>
      <c r="B52" s="7" t="s">
        <v>281</v>
      </c>
      <c r="C52" s="13">
        <v>80</v>
      </c>
      <c r="D52" s="8" t="s">
        <v>1</v>
      </c>
      <c r="E52" s="73"/>
      <c r="F52" s="74"/>
      <c r="G52" s="15">
        <f t="shared" si="30"/>
        <v>0</v>
      </c>
      <c r="H52" s="15">
        <f t="shared" si="31"/>
        <v>0</v>
      </c>
      <c r="I52" s="15">
        <f t="shared" si="32"/>
        <v>0</v>
      </c>
      <c r="J52" s="80"/>
      <c r="K52" s="80"/>
    </row>
    <row r="53" spans="1:11" x14ac:dyDescent="0.25">
      <c r="A53" s="8" t="s">
        <v>42</v>
      </c>
      <c r="B53" s="7" t="s">
        <v>672</v>
      </c>
      <c r="C53" s="13">
        <v>50</v>
      </c>
      <c r="D53" s="8" t="s">
        <v>1</v>
      </c>
      <c r="E53" s="73"/>
      <c r="F53" s="74"/>
      <c r="G53" s="15">
        <f t="shared" si="30"/>
        <v>0</v>
      </c>
      <c r="H53" s="15">
        <f t="shared" si="31"/>
        <v>0</v>
      </c>
      <c r="I53" s="15">
        <f t="shared" si="32"/>
        <v>0</v>
      </c>
      <c r="J53" s="80"/>
      <c r="K53" s="80"/>
    </row>
    <row r="54" spans="1:11" x14ac:dyDescent="0.25">
      <c r="A54" s="8" t="s">
        <v>43</v>
      </c>
      <c r="B54" s="7" t="s">
        <v>282</v>
      </c>
      <c r="C54" s="13">
        <v>10</v>
      </c>
      <c r="D54" s="8" t="s">
        <v>1</v>
      </c>
      <c r="E54" s="73"/>
      <c r="F54" s="74"/>
      <c r="G54" s="15">
        <f t="shared" si="30"/>
        <v>0</v>
      </c>
      <c r="H54" s="15">
        <f t="shared" si="31"/>
        <v>0</v>
      </c>
      <c r="I54" s="15">
        <f t="shared" si="32"/>
        <v>0</v>
      </c>
      <c r="J54" s="80"/>
      <c r="K54" s="80"/>
    </row>
    <row r="55" spans="1:11" x14ac:dyDescent="0.25">
      <c r="A55" s="8" t="s">
        <v>44</v>
      </c>
      <c r="B55" s="7" t="s">
        <v>673</v>
      </c>
      <c r="C55" s="13">
        <v>1400</v>
      </c>
      <c r="D55" s="8" t="s">
        <v>1</v>
      </c>
      <c r="E55" s="73"/>
      <c r="F55" s="74"/>
      <c r="G55" s="15">
        <f t="shared" si="30"/>
        <v>0</v>
      </c>
      <c r="H55" s="15">
        <f t="shared" si="31"/>
        <v>0</v>
      </c>
      <c r="I55" s="15">
        <f t="shared" si="32"/>
        <v>0</v>
      </c>
      <c r="J55" s="80"/>
      <c r="K55" s="80"/>
    </row>
    <row r="56" spans="1:11" x14ac:dyDescent="0.25">
      <c r="A56" s="8" t="s">
        <v>45</v>
      </c>
      <c r="B56" s="7" t="s">
        <v>674</v>
      </c>
      <c r="C56" s="13">
        <v>400</v>
      </c>
      <c r="D56" s="8" t="s">
        <v>1</v>
      </c>
      <c r="E56" s="73"/>
      <c r="F56" s="74"/>
      <c r="G56" s="15">
        <f t="shared" si="30"/>
        <v>0</v>
      </c>
      <c r="H56" s="15">
        <f t="shared" si="31"/>
        <v>0</v>
      </c>
      <c r="I56" s="15">
        <f t="shared" si="32"/>
        <v>0</v>
      </c>
      <c r="J56" s="80"/>
      <c r="K56" s="80"/>
    </row>
    <row r="57" spans="1:11" x14ac:dyDescent="0.25">
      <c r="A57" s="8" t="s">
        <v>46</v>
      </c>
      <c r="B57" s="7" t="s">
        <v>675</v>
      </c>
      <c r="C57" s="13">
        <v>10</v>
      </c>
      <c r="D57" s="8" t="s">
        <v>1</v>
      </c>
      <c r="E57" s="73"/>
      <c r="F57" s="74"/>
      <c r="G57" s="15">
        <f t="shared" si="30"/>
        <v>0</v>
      </c>
      <c r="H57" s="15">
        <f t="shared" si="31"/>
        <v>0</v>
      </c>
      <c r="I57" s="15">
        <f t="shared" si="32"/>
        <v>0</v>
      </c>
      <c r="J57" s="80"/>
      <c r="K57" s="80"/>
    </row>
    <row r="58" spans="1:11" x14ac:dyDescent="0.25">
      <c r="A58" s="8" t="s">
        <v>15</v>
      </c>
      <c r="B58" s="7" t="s">
        <v>283</v>
      </c>
      <c r="C58" s="13">
        <v>200</v>
      </c>
      <c r="D58" s="8" t="s">
        <v>1</v>
      </c>
      <c r="E58" s="73"/>
      <c r="F58" s="74"/>
      <c r="G58" s="15">
        <f t="shared" si="30"/>
        <v>0</v>
      </c>
      <c r="H58" s="15">
        <f t="shared" si="31"/>
        <v>0</v>
      </c>
      <c r="I58" s="15">
        <f t="shared" si="32"/>
        <v>0</v>
      </c>
      <c r="J58" s="80"/>
      <c r="K58" s="80"/>
    </row>
    <row r="59" spans="1:11" ht="24" x14ac:dyDescent="0.25">
      <c r="A59" s="8" t="s">
        <v>16</v>
      </c>
      <c r="B59" s="7" t="s">
        <v>284</v>
      </c>
      <c r="C59" s="13">
        <v>80</v>
      </c>
      <c r="D59" s="8" t="s">
        <v>1</v>
      </c>
      <c r="E59" s="73"/>
      <c r="F59" s="74"/>
      <c r="G59" s="15">
        <f t="shared" si="30"/>
        <v>0</v>
      </c>
      <c r="H59" s="15">
        <f t="shared" si="31"/>
        <v>0</v>
      </c>
      <c r="I59" s="15">
        <f t="shared" si="32"/>
        <v>0</v>
      </c>
      <c r="J59" s="80"/>
      <c r="K59" s="80"/>
    </row>
    <row r="60" spans="1:11" ht="24" x14ac:dyDescent="0.25">
      <c r="A60" s="8" t="s">
        <v>17</v>
      </c>
      <c r="B60" s="7" t="s">
        <v>285</v>
      </c>
      <c r="C60" s="13">
        <v>1200</v>
      </c>
      <c r="D60" s="8" t="s">
        <v>1</v>
      </c>
      <c r="E60" s="73"/>
      <c r="F60" s="74"/>
      <c r="G60" s="15">
        <f t="shared" si="30"/>
        <v>0</v>
      </c>
      <c r="H60" s="15">
        <f t="shared" si="31"/>
        <v>0</v>
      </c>
      <c r="I60" s="15">
        <f t="shared" si="32"/>
        <v>0</v>
      </c>
      <c r="J60" s="80"/>
      <c r="K60" s="80"/>
    </row>
    <row r="61" spans="1:11" ht="24" x14ac:dyDescent="0.25">
      <c r="A61" s="8" t="s">
        <v>18</v>
      </c>
      <c r="B61" s="7" t="s">
        <v>287</v>
      </c>
      <c r="C61" s="13">
        <v>20</v>
      </c>
      <c r="D61" s="8" t="s">
        <v>1</v>
      </c>
      <c r="E61" s="73"/>
      <c r="F61" s="74"/>
      <c r="G61" s="15">
        <f t="shared" si="30"/>
        <v>0</v>
      </c>
      <c r="H61" s="15">
        <f t="shared" si="31"/>
        <v>0</v>
      </c>
      <c r="I61" s="15">
        <f t="shared" si="32"/>
        <v>0</v>
      </c>
      <c r="J61" s="80"/>
      <c r="K61" s="80"/>
    </row>
    <row r="62" spans="1:11" x14ac:dyDescent="0.25">
      <c r="A62" s="8" t="s">
        <v>19</v>
      </c>
      <c r="B62" s="7" t="s">
        <v>286</v>
      </c>
      <c r="C62" s="13">
        <v>680</v>
      </c>
      <c r="D62" s="8" t="s">
        <v>1</v>
      </c>
      <c r="E62" s="73"/>
      <c r="F62" s="74"/>
      <c r="G62" s="15">
        <f t="shared" si="30"/>
        <v>0</v>
      </c>
      <c r="H62" s="15">
        <f t="shared" si="31"/>
        <v>0</v>
      </c>
      <c r="I62" s="15">
        <f t="shared" si="32"/>
        <v>0</v>
      </c>
      <c r="J62" s="80"/>
      <c r="K62" s="80"/>
    </row>
    <row r="63" spans="1:11" x14ac:dyDescent="0.25">
      <c r="A63" s="8" t="s">
        <v>20</v>
      </c>
      <c r="B63" s="7" t="s">
        <v>288</v>
      </c>
      <c r="C63" s="13">
        <v>30</v>
      </c>
      <c r="D63" s="8" t="s">
        <v>1</v>
      </c>
      <c r="E63" s="73"/>
      <c r="F63" s="74"/>
      <c r="G63" s="15">
        <f t="shared" si="30"/>
        <v>0</v>
      </c>
      <c r="H63" s="15">
        <f t="shared" si="31"/>
        <v>0</v>
      </c>
      <c r="I63" s="15">
        <f t="shared" si="32"/>
        <v>0</v>
      </c>
      <c r="J63" s="80"/>
      <c r="K63" s="80"/>
    </row>
    <row r="64" spans="1:11" ht="24" x14ac:dyDescent="0.25">
      <c r="A64" s="8" t="s">
        <v>21</v>
      </c>
      <c r="B64" s="7" t="s">
        <v>289</v>
      </c>
      <c r="C64" s="13">
        <v>500</v>
      </c>
      <c r="D64" s="8" t="s">
        <v>1</v>
      </c>
      <c r="E64" s="73"/>
      <c r="F64" s="74"/>
      <c r="G64" s="15">
        <f t="shared" si="30"/>
        <v>0</v>
      </c>
      <c r="H64" s="15">
        <f t="shared" si="31"/>
        <v>0</v>
      </c>
      <c r="I64" s="15">
        <f t="shared" si="32"/>
        <v>0</v>
      </c>
      <c r="J64" s="80"/>
      <c r="K64" s="80"/>
    </row>
    <row r="65" spans="1:11" ht="24" x14ac:dyDescent="0.25">
      <c r="A65" s="8" t="s">
        <v>22</v>
      </c>
      <c r="B65" s="7" t="s">
        <v>291</v>
      </c>
      <c r="C65" s="13">
        <v>50</v>
      </c>
      <c r="D65" s="8" t="s">
        <v>1</v>
      </c>
      <c r="E65" s="73"/>
      <c r="F65" s="74"/>
      <c r="G65" s="15">
        <f t="shared" si="30"/>
        <v>0</v>
      </c>
      <c r="H65" s="15">
        <f t="shared" si="31"/>
        <v>0</v>
      </c>
      <c r="I65" s="15">
        <f t="shared" si="32"/>
        <v>0</v>
      </c>
      <c r="J65" s="80"/>
      <c r="K65" s="80"/>
    </row>
    <row r="66" spans="1:11" ht="24" x14ac:dyDescent="0.25">
      <c r="A66" s="8" t="s">
        <v>23</v>
      </c>
      <c r="B66" s="7" t="s">
        <v>842</v>
      </c>
      <c r="C66" s="13">
        <v>50</v>
      </c>
      <c r="D66" s="8" t="s">
        <v>1</v>
      </c>
      <c r="E66" s="73"/>
      <c r="F66" s="74"/>
      <c r="G66" s="15">
        <f t="shared" si="30"/>
        <v>0</v>
      </c>
      <c r="H66" s="15">
        <f t="shared" si="31"/>
        <v>0</v>
      </c>
      <c r="I66" s="15">
        <f t="shared" si="32"/>
        <v>0</v>
      </c>
      <c r="J66" s="80"/>
      <c r="K66" s="80"/>
    </row>
    <row r="67" spans="1:11" ht="24" x14ac:dyDescent="0.25">
      <c r="A67" s="8" t="s">
        <v>24</v>
      </c>
      <c r="B67" s="7" t="s">
        <v>840</v>
      </c>
      <c r="C67" s="13">
        <v>100</v>
      </c>
      <c r="D67" s="8" t="s">
        <v>1</v>
      </c>
      <c r="E67" s="73"/>
      <c r="F67" s="74"/>
      <c r="G67" s="15">
        <f t="shared" si="30"/>
        <v>0</v>
      </c>
      <c r="H67" s="15">
        <f t="shared" si="31"/>
        <v>0</v>
      </c>
      <c r="I67" s="15">
        <f t="shared" si="32"/>
        <v>0</v>
      </c>
      <c r="J67" s="80"/>
      <c r="K67" s="80"/>
    </row>
    <row r="68" spans="1:11" ht="24" x14ac:dyDescent="0.25">
      <c r="A68" s="8" t="s">
        <v>47</v>
      </c>
      <c r="B68" s="7" t="s">
        <v>841</v>
      </c>
      <c r="C68" s="13">
        <v>200</v>
      </c>
      <c r="D68" s="8" t="s">
        <v>1</v>
      </c>
      <c r="E68" s="73"/>
      <c r="F68" s="74"/>
      <c r="G68" s="15">
        <f t="shared" si="30"/>
        <v>0</v>
      </c>
      <c r="H68" s="15">
        <f t="shared" si="31"/>
        <v>0</v>
      </c>
      <c r="I68" s="15">
        <f t="shared" si="32"/>
        <v>0</v>
      </c>
      <c r="J68" s="80"/>
      <c r="K68" s="80"/>
    </row>
    <row r="69" spans="1:11" ht="24" x14ac:dyDescent="0.25">
      <c r="A69" s="8" t="s">
        <v>48</v>
      </c>
      <c r="B69" s="7" t="s">
        <v>290</v>
      </c>
      <c r="C69" s="13">
        <v>50</v>
      </c>
      <c r="D69" s="8" t="s">
        <v>1</v>
      </c>
      <c r="E69" s="73"/>
      <c r="F69" s="74"/>
      <c r="G69" s="15">
        <f t="shared" si="30"/>
        <v>0</v>
      </c>
      <c r="H69" s="15">
        <f t="shared" si="31"/>
        <v>0</v>
      </c>
      <c r="I69" s="15">
        <f t="shared" si="32"/>
        <v>0</v>
      </c>
      <c r="J69" s="80"/>
      <c r="K69" s="80"/>
    </row>
    <row r="70" spans="1:11" ht="24" x14ac:dyDescent="0.25">
      <c r="A70" s="8" t="s">
        <v>61</v>
      </c>
      <c r="B70" s="7" t="s">
        <v>292</v>
      </c>
      <c r="C70" s="13">
        <v>300</v>
      </c>
      <c r="D70" s="8" t="s">
        <v>1</v>
      </c>
      <c r="E70" s="73"/>
      <c r="F70" s="74"/>
      <c r="G70" s="15">
        <f t="shared" si="30"/>
        <v>0</v>
      </c>
      <c r="H70" s="15">
        <f t="shared" si="31"/>
        <v>0</v>
      </c>
      <c r="I70" s="15">
        <f t="shared" si="32"/>
        <v>0</v>
      </c>
      <c r="J70" s="80"/>
      <c r="K70" s="80"/>
    </row>
    <row r="71" spans="1:11" x14ac:dyDescent="0.25">
      <c r="A71" s="7"/>
      <c r="B71" s="11" t="s">
        <v>187</v>
      </c>
      <c r="C71" s="16" t="s">
        <v>115</v>
      </c>
      <c r="D71" s="16" t="s">
        <v>115</v>
      </c>
      <c r="E71" s="16" t="s">
        <v>115</v>
      </c>
      <c r="F71" s="26" t="s">
        <v>115</v>
      </c>
      <c r="G71" s="17">
        <f>SUM(G48:G70)</f>
        <v>0</v>
      </c>
      <c r="H71" s="17">
        <f t="shared" ref="H71:K71" si="33">SUM(H48:H70)</f>
        <v>0</v>
      </c>
      <c r="I71" s="17">
        <f t="shared" si="33"/>
        <v>0</v>
      </c>
      <c r="J71" s="42">
        <f>SUM(J48:J70)</f>
        <v>0</v>
      </c>
      <c r="K71" s="42">
        <f t="shared" si="33"/>
        <v>0</v>
      </c>
    </row>
    <row r="72" spans="1:11" ht="15" customHeight="1" x14ac:dyDescent="0.25">
      <c r="A72" s="96" t="s">
        <v>165</v>
      </c>
      <c r="B72" s="97"/>
      <c r="C72" s="97"/>
      <c r="D72" s="97"/>
      <c r="E72" s="97"/>
      <c r="F72" s="97"/>
      <c r="G72" s="97"/>
      <c r="H72" s="97"/>
      <c r="I72" s="97"/>
      <c r="J72" s="97"/>
      <c r="K72" s="98"/>
    </row>
    <row r="73" spans="1:11" x14ac:dyDescent="0.25">
      <c r="A73" s="8" t="s">
        <v>51</v>
      </c>
      <c r="B73" s="7" t="s">
        <v>293</v>
      </c>
      <c r="C73" s="13">
        <v>35</v>
      </c>
      <c r="D73" s="8" t="s">
        <v>1</v>
      </c>
      <c r="E73" s="73"/>
      <c r="F73" s="74"/>
      <c r="G73" s="15">
        <f t="shared" ref="G73:G74" si="34">C73*F73</f>
        <v>0</v>
      </c>
      <c r="H73" s="15">
        <f t="shared" ref="H73:H74" si="35">G73*0.095</f>
        <v>0</v>
      </c>
      <c r="I73" s="15">
        <f t="shared" ref="I73:I74" si="36">G73+H73</f>
        <v>0</v>
      </c>
      <c r="J73" s="80"/>
      <c r="K73" s="80"/>
    </row>
    <row r="74" spans="1:11" x14ac:dyDescent="0.25">
      <c r="A74" s="8" t="s">
        <v>52</v>
      </c>
      <c r="B74" s="7" t="s">
        <v>294</v>
      </c>
      <c r="C74" s="13">
        <v>500</v>
      </c>
      <c r="D74" s="8" t="s">
        <v>1</v>
      </c>
      <c r="E74" s="73"/>
      <c r="F74" s="74"/>
      <c r="G74" s="15">
        <f t="shared" si="34"/>
        <v>0</v>
      </c>
      <c r="H74" s="15">
        <f t="shared" si="35"/>
        <v>0</v>
      </c>
      <c r="I74" s="15">
        <f t="shared" si="36"/>
        <v>0</v>
      </c>
      <c r="J74" s="80"/>
      <c r="K74" s="80"/>
    </row>
    <row r="75" spans="1:11" x14ac:dyDescent="0.25">
      <c r="A75" s="7"/>
      <c r="B75" s="11" t="s">
        <v>188</v>
      </c>
      <c r="C75" s="16" t="s">
        <v>115</v>
      </c>
      <c r="D75" s="16" t="s">
        <v>115</v>
      </c>
      <c r="E75" s="16" t="s">
        <v>115</v>
      </c>
      <c r="F75" s="26" t="s">
        <v>115</v>
      </c>
      <c r="G75" s="17">
        <f>SUM(G73:G74)</f>
        <v>0</v>
      </c>
      <c r="H75" s="17">
        <f t="shared" ref="H75:K75" si="37">SUM(H73:H74)</f>
        <v>0</v>
      </c>
      <c r="I75" s="17">
        <f t="shared" si="37"/>
        <v>0</v>
      </c>
      <c r="J75" s="42">
        <f t="shared" si="37"/>
        <v>0</v>
      </c>
      <c r="K75" s="42">
        <f t="shared" si="37"/>
        <v>0</v>
      </c>
    </row>
    <row r="76" spans="1:11" ht="15" customHeight="1" x14ac:dyDescent="0.25">
      <c r="A76" s="96" t="s">
        <v>166</v>
      </c>
      <c r="B76" s="97"/>
      <c r="C76" s="97"/>
      <c r="D76" s="97"/>
      <c r="E76" s="97"/>
      <c r="F76" s="97"/>
      <c r="G76" s="97"/>
      <c r="H76" s="97"/>
      <c r="I76" s="97"/>
      <c r="J76" s="97"/>
      <c r="K76" s="98"/>
    </row>
    <row r="77" spans="1:11" ht="24" x14ac:dyDescent="0.25">
      <c r="A77" s="8" t="s">
        <v>53</v>
      </c>
      <c r="B77" s="7" t="s">
        <v>843</v>
      </c>
      <c r="C77" s="13">
        <v>150</v>
      </c>
      <c r="D77" s="8" t="s">
        <v>1</v>
      </c>
      <c r="E77" s="83"/>
      <c r="F77" s="74"/>
      <c r="G77" s="15">
        <f t="shared" ref="G77:G78" si="38">C77*F77</f>
        <v>0</v>
      </c>
      <c r="H77" s="15">
        <f t="shared" ref="H77:H78" si="39">G77*0.095</f>
        <v>0</v>
      </c>
      <c r="I77" s="15">
        <f t="shared" ref="I77:I78" si="40">G77+H77</f>
        <v>0</v>
      </c>
      <c r="J77" s="80"/>
      <c r="K77" s="72" t="s">
        <v>115</v>
      </c>
    </row>
    <row r="78" spans="1:11" ht="24" x14ac:dyDescent="0.25">
      <c r="A78" s="8" t="s">
        <v>54</v>
      </c>
      <c r="B78" s="7" t="s">
        <v>844</v>
      </c>
      <c r="C78" s="13">
        <v>150</v>
      </c>
      <c r="D78" s="8" t="s">
        <v>1</v>
      </c>
      <c r="E78" s="83"/>
      <c r="F78" s="74"/>
      <c r="G78" s="15">
        <f t="shared" si="38"/>
        <v>0</v>
      </c>
      <c r="H78" s="15">
        <f t="shared" si="39"/>
        <v>0</v>
      </c>
      <c r="I78" s="15">
        <f t="shared" si="40"/>
        <v>0</v>
      </c>
      <c r="J78" s="80"/>
      <c r="K78" s="72" t="s">
        <v>115</v>
      </c>
    </row>
    <row r="79" spans="1:11" x14ac:dyDescent="0.25">
      <c r="A79" s="7"/>
      <c r="B79" s="11" t="s">
        <v>189</v>
      </c>
      <c r="C79" s="16" t="s">
        <v>115</v>
      </c>
      <c r="D79" s="16" t="s">
        <v>115</v>
      </c>
      <c r="E79" s="16" t="s">
        <v>115</v>
      </c>
      <c r="F79" s="26" t="s">
        <v>115</v>
      </c>
      <c r="G79" s="17">
        <f>SUM(G77:G78)</f>
        <v>0</v>
      </c>
      <c r="H79" s="17">
        <f t="shared" ref="H79" si="41">SUM(H77:H78)</f>
        <v>0</v>
      </c>
      <c r="I79" s="17">
        <f t="shared" ref="I79" si="42">SUM(I77:I78)</f>
        <v>0</v>
      </c>
      <c r="J79" s="42">
        <f t="shared" ref="J79" si="43">SUM(J77:J78)</f>
        <v>0</v>
      </c>
      <c r="K79" s="42">
        <f>SUM(K77:K78)</f>
        <v>0</v>
      </c>
    </row>
    <row r="80" spans="1:11" ht="15" customHeight="1" x14ac:dyDescent="0.25">
      <c r="A80" s="96" t="s">
        <v>167</v>
      </c>
      <c r="B80" s="97"/>
      <c r="C80" s="97"/>
      <c r="D80" s="97"/>
      <c r="E80" s="97"/>
      <c r="F80" s="97"/>
      <c r="G80" s="97"/>
      <c r="H80" s="97"/>
      <c r="I80" s="97"/>
      <c r="J80" s="97"/>
      <c r="K80" s="98"/>
    </row>
    <row r="81" spans="1:11" ht="24" x14ac:dyDescent="0.25">
      <c r="A81" s="8" t="s">
        <v>55</v>
      </c>
      <c r="B81" s="7" t="s">
        <v>295</v>
      </c>
      <c r="C81" s="13">
        <v>60</v>
      </c>
      <c r="D81" s="8" t="s">
        <v>1</v>
      </c>
      <c r="E81" s="73"/>
      <c r="F81" s="74"/>
      <c r="G81" s="15">
        <f t="shared" ref="G81" si="44">C81*F81</f>
        <v>0</v>
      </c>
      <c r="H81" s="15">
        <f t="shared" ref="H81" si="45">G81*0.095</f>
        <v>0</v>
      </c>
      <c r="I81" s="15">
        <f t="shared" ref="I81" si="46">G81+H81</f>
        <v>0</v>
      </c>
      <c r="J81" s="80"/>
      <c r="K81" s="80"/>
    </row>
    <row r="82" spans="1:11" x14ac:dyDescent="0.25">
      <c r="A82" s="7"/>
      <c r="B82" s="11" t="s">
        <v>190</v>
      </c>
      <c r="C82" s="16" t="s">
        <v>115</v>
      </c>
      <c r="D82" s="16" t="s">
        <v>115</v>
      </c>
      <c r="E82" s="16" t="s">
        <v>115</v>
      </c>
      <c r="F82" s="26" t="s">
        <v>115</v>
      </c>
      <c r="G82" s="17">
        <f>SUM(G81)</f>
        <v>0</v>
      </c>
      <c r="H82" s="17">
        <f t="shared" ref="H82:K82" si="47">SUM(H81)</f>
        <v>0</v>
      </c>
      <c r="I82" s="17">
        <f t="shared" si="47"/>
        <v>0</v>
      </c>
      <c r="J82" s="42">
        <f t="shared" si="47"/>
        <v>0</v>
      </c>
      <c r="K82" s="42">
        <f t="shared" si="47"/>
        <v>0</v>
      </c>
    </row>
    <row r="83" spans="1:11" ht="18.75" customHeight="1" x14ac:dyDescent="0.25">
      <c r="A83" s="96" t="s">
        <v>304</v>
      </c>
      <c r="B83" s="97"/>
      <c r="C83" s="97"/>
      <c r="D83" s="97"/>
      <c r="E83" s="97"/>
      <c r="F83" s="97"/>
      <c r="G83" s="97"/>
      <c r="H83" s="97"/>
      <c r="I83" s="97"/>
      <c r="J83" s="97"/>
      <c r="K83" s="98"/>
    </row>
    <row r="84" spans="1:11" ht="24" x14ac:dyDescent="0.25">
      <c r="A84" s="8" t="s">
        <v>56</v>
      </c>
      <c r="B84" s="7" t="s">
        <v>296</v>
      </c>
      <c r="C84" s="13">
        <v>600</v>
      </c>
      <c r="D84" s="8" t="s">
        <v>1</v>
      </c>
      <c r="E84" s="73"/>
      <c r="F84" s="74"/>
      <c r="G84" s="15">
        <f t="shared" ref="G84:G87" si="48">C84*F84</f>
        <v>0</v>
      </c>
      <c r="H84" s="15">
        <f t="shared" ref="H84:H87" si="49">G84*0.095</f>
        <v>0</v>
      </c>
      <c r="I84" s="15">
        <f t="shared" ref="I84:I87" si="50">G84+H84</f>
        <v>0</v>
      </c>
      <c r="J84" s="80"/>
      <c r="K84" s="80"/>
    </row>
    <row r="85" spans="1:11" x14ac:dyDescent="0.25">
      <c r="A85" s="8" t="s">
        <v>57</v>
      </c>
      <c r="B85" s="7" t="s">
        <v>305</v>
      </c>
      <c r="C85" s="13">
        <v>700</v>
      </c>
      <c r="D85" s="8" t="s">
        <v>1</v>
      </c>
      <c r="E85" s="73"/>
      <c r="F85" s="74"/>
      <c r="G85" s="15">
        <f t="shared" si="48"/>
        <v>0</v>
      </c>
      <c r="H85" s="15">
        <f t="shared" si="49"/>
        <v>0</v>
      </c>
      <c r="I85" s="15">
        <f t="shared" si="50"/>
        <v>0</v>
      </c>
      <c r="J85" s="80"/>
      <c r="K85" s="80"/>
    </row>
    <row r="86" spans="1:11" x14ac:dyDescent="0.25">
      <c r="A86" s="8" t="s">
        <v>58</v>
      </c>
      <c r="B86" s="7" t="s">
        <v>306</v>
      </c>
      <c r="C86" s="13">
        <v>300</v>
      </c>
      <c r="D86" s="8" t="s">
        <v>1</v>
      </c>
      <c r="E86" s="73"/>
      <c r="F86" s="74"/>
      <c r="G86" s="15">
        <f t="shared" si="48"/>
        <v>0</v>
      </c>
      <c r="H86" s="15">
        <f t="shared" si="49"/>
        <v>0</v>
      </c>
      <c r="I86" s="15">
        <f t="shared" si="50"/>
        <v>0</v>
      </c>
      <c r="J86" s="80"/>
      <c r="K86" s="80"/>
    </row>
    <row r="87" spans="1:11" ht="24" x14ac:dyDescent="0.25">
      <c r="A87" s="8" t="s">
        <v>59</v>
      </c>
      <c r="B87" s="7" t="s">
        <v>297</v>
      </c>
      <c r="C87" s="13">
        <v>100</v>
      </c>
      <c r="D87" s="8" t="s">
        <v>1</v>
      </c>
      <c r="E87" s="73"/>
      <c r="F87" s="74"/>
      <c r="G87" s="15">
        <f t="shared" si="48"/>
        <v>0</v>
      </c>
      <c r="H87" s="15">
        <f t="shared" si="49"/>
        <v>0</v>
      </c>
      <c r="I87" s="15">
        <f t="shared" si="50"/>
        <v>0</v>
      </c>
      <c r="J87" s="80"/>
      <c r="K87" s="80"/>
    </row>
    <row r="88" spans="1:11" x14ac:dyDescent="0.25">
      <c r="A88" s="7"/>
      <c r="B88" s="11" t="s">
        <v>191</v>
      </c>
      <c r="C88" s="16" t="s">
        <v>115</v>
      </c>
      <c r="D88" s="16" t="s">
        <v>115</v>
      </c>
      <c r="E88" s="16" t="s">
        <v>115</v>
      </c>
      <c r="F88" s="26" t="s">
        <v>115</v>
      </c>
      <c r="G88" s="17">
        <f>SUM(G84:G87)</f>
        <v>0</v>
      </c>
      <c r="H88" s="17">
        <f t="shared" ref="H88:J88" si="51">SUM(H84:H87)</f>
        <v>0</v>
      </c>
      <c r="I88" s="17">
        <f t="shared" si="51"/>
        <v>0</v>
      </c>
      <c r="J88" s="42">
        <f t="shared" si="51"/>
        <v>0</v>
      </c>
      <c r="K88" s="42">
        <f>SUM(K84:K87)</f>
        <v>0</v>
      </c>
    </row>
    <row r="90" spans="1:11" s="51" customFormat="1" ht="15" customHeight="1" x14ac:dyDescent="0.25">
      <c r="A90" s="53" t="s">
        <v>793</v>
      </c>
      <c r="B90" s="56"/>
      <c r="C90" s="57"/>
      <c r="D90" s="55"/>
      <c r="E90" s="52"/>
      <c r="F90" s="52"/>
      <c r="G90" s="52"/>
      <c r="H90" s="52"/>
      <c r="I90" s="52"/>
      <c r="J90" s="58"/>
      <c r="K90" s="58"/>
    </row>
    <row r="91" spans="1:11" s="51" customFormat="1" ht="28.5" customHeight="1" x14ac:dyDescent="0.25">
      <c r="A91" s="92" t="s">
        <v>794</v>
      </c>
      <c r="B91" s="93"/>
      <c r="C91" s="93"/>
      <c r="D91" s="93"/>
      <c r="E91" s="93"/>
      <c r="F91" s="93"/>
      <c r="G91" s="93"/>
      <c r="H91" s="93"/>
      <c r="I91" s="93"/>
      <c r="J91" s="93"/>
      <c r="K91" s="93"/>
    </row>
    <row r="92" spans="1:11" s="51" customFormat="1" x14ac:dyDescent="0.25">
      <c r="A92" s="92" t="s">
        <v>795</v>
      </c>
      <c r="B92" s="93"/>
      <c r="C92" s="93"/>
      <c r="D92" s="93"/>
      <c r="E92" s="93"/>
      <c r="F92" s="93"/>
      <c r="G92" s="93"/>
      <c r="H92" s="93"/>
      <c r="I92" s="93"/>
      <c r="J92" s="93"/>
      <c r="K92" s="93"/>
    </row>
    <row r="93" spans="1:11" s="51" customFormat="1" x14ac:dyDescent="0.25">
      <c r="A93" s="46" t="s">
        <v>796</v>
      </c>
      <c r="B93" s="50"/>
      <c r="C93" s="48"/>
      <c r="D93" s="46"/>
      <c r="E93" s="49"/>
      <c r="F93" s="49"/>
      <c r="G93" s="49"/>
      <c r="H93" s="49"/>
      <c r="I93" s="49"/>
      <c r="J93" s="46"/>
      <c r="K93" s="46"/>
    </row>
    <row r="94" spans="1:11" s="51" customFormat="1" x14ac:dyDescent="0.25">
      <c r="A94" s="46" t="s">
        <v>797</v>
      </c>
      <c r="B94" s="50"/>
      <c r="C94" s="48"/>
      <c r="D94" s="46"/>
      <c r="E94" s="49"/>
      <c r="F94" s="49"/>
      <c r="G94" s="49"/>
      <c r="H94" s="49"/>
      <c r="I94" s="49"/>
      <c r="J94" s="46"/>
      <c r="K94" s="46"/>
    </row>
    <row r="95" spans="1:11" s="51" customFormat="1" ht="15" customHeight="1" x14ac:dyDescent="0.25">
      <c r="A95" s="46" t="s">
        <v>798</v>
      </c>
      <c r="B95" s="50"/>
      <c r="C95" s="48"/>
      <c r="D95" s="46"/>
      <c r="E95" s="49"/>
      <c r="F95" s="49"/>
      <c r="G95" s="49"/>
      <c r="H95" s="49"/>
      <c r="I95" s="49"/>
      <c r="J95" s="46"/>
      <c r="K95" s="46"/>
    </row>
    <row r="96" spans="1:11" s="51" customFormat="1" ht="15" customHeight="1" x14ac:dyDescent="0.25">
      <c r="A96" s="46" t="s">
        <v>799</v>
      </c>
      <c r="B96" s="50"/>
      <c r="C96" s="48"/>
      <c r="D96" s="46"/>
      <c r="E96" s="49"/>
      <c r="F96" s="49"/>
      <c r="G96" s="49"/>
      <c r="H96" s="49"/>
      <c r="I96" s="49"/>
      <c r="J96" s="46"/>
      <c r="K96" s="46"/>
    </row>
    <row r="97" spans="1:11" s="51" customFormat="1" ht="33.75" customHeight="1" x14ac:dyDescent="0.25">
      <c r="A97" s="92" t="s">
        <v>800</v>
      </c>
      <c r="B97" s="92"/>
      <c r="C97" s="92"/>
      <c r="D97" s="92"/>
      <c r="E97" s="92"/>
      <c r="F97" s="92"/>
      <c r="G97" s="92"/>
      <c r="H97" s="92"/>
      <c r="I97" s="92"/>
      <c r="J97" s="92"/>
      <c r="K97" s="92"/>
    </row>
    <row r="98" spans="1:11" s="51" customFormat="1" ht="53.25" customHeight="1" x14ac:dyDescent="0.25">
      <c r="A98" s="92" t="s">
        <v>850</v>
      </c>
      <c r="B98" s="92"/>
      <c r="C98" s="92"/>
      <c r="D98" s="92"/>
      <c r="E98" s="92"/>
      <c r="F98" s="92"/>
      <c r="G98" s="92"/>
      <c r="H98" s="92"/>
      <c r="I98" s="92"/>
      <c r="J98" s="92"/>
      <c r="K98" s="92"/>
    </row>
    <row r="99" spans="1:11" s="51" customFormat="1" ht="15" customHeight="1" x14ac:dyDescent="0.25">
      <c r="A99" s="58"/>
      <c r="B99" s="54"/>
      <c r="C99" s="57"/>
      <c r="D99" s="55"/>
      <c r="E99" s="52"/>
      <c r="F99" s="52"/>
      <c r="G99" s="52"/>
      <c r="H99" s="52"/>
      <c r="I99" s="52"/>
      <c r="J99" s="58"/>
      <c r="K99" s="58"/>
    </row>
    <row r="100" spans="1:11" s="51" customFormat="1" ht="15" customHeight="1" x14ac:dyDescent="0.25">
      <c r="A100" s="94" t="s">
        <v>801</v>
      </c>
      <c r="B100" s="94"/>
      <c r="C100" s="76"/>
      <c r="D100" s="77"/>
      <c r="E100" s="78" t="s">
        <v>170</v>
      </c>
      <c r="F100" s="76"/>
      <c r="G100" s="77"/>
      <c r="H100" s="76"/>
      <c r="I100" s="79" t="s">
        <v>49</v>
      </c>
      <c r="J100" s="77"/>
      <c r="K100" s="77"/>
    </row>
  </sheetData>
  <sheetProtection password="CC4B" sheet="1" objects="1" scenarios="1"/>
  <mergeCells count="19">
    <mergeCell ref="A91:K91"/>
    <mergeCell ref="A92:K92"/>
    <mergeCell ref="A97:K97"/>
    <mergeCell ref="A98:K98"/>
    <mergeCell ref="A100:B100"/>
    <mergeCell ref="A26:K26"/>
    <mergeCell ref="A76:K76"/>
    <mergeCell ref="A80:K80"/>
    <mergeCell ref="A83:K83"/>
    <mergeCell ref="A31:K31"/>
    <mergeCell ref="A36:K36"/>
    <mergeCell ref="A43:K43"/>
    <mergeCell ref="A47:K47"/>
    <mergeCell ref="A72:K72"/>
    <mergeCell ref="A1:D1"/>
    <mergeCell ref="A3:K3"/>
    <mergeCell ref="A7:K7"/>
    <mergeCell ref="A16:K16"/>
    <mergeCell ref="A22:K22"/>
  </mergeCells>
  <dataValidations count="2">
    <dataValidation type="whole" operator="equal" allowBlank="1" showInputMessage="1" showErrorMessage="1" error="V celico vnesete vrednost &quot;1&quot; za živila, katerih embalaža ustreza zahtevam po Uredbi o zelenem javnem naročanju. Če ta zahteva ni izpolnjena, NE vnašate ničesar." prompt="V celico vnesete vrednost &quot;1&quot; za živila, katerih embalaža ustreza zahtevam po Uredbi o zelenem javnem naročanju. Za predračunski obrazec priložite izjavo - embalaža (priloga 6/3)." sqref="J8:J14 J17:J20 J23:J24 J27:J29 J37:J41 J48:J70 J73:J74 J81 J84:J87 J32:J34 J44:J45 J77:J78">
      <formula1>1</formula1>
    </dataValidation>
    <dataValidation type="whole" operator="equal" allowBlank="1" showInputMessage="1" showErrorMessage="1" error="V celico vnesete vrednost &quot;1&quot; za živila, ki jih ponujate v ekološki kvaliteti. Če ta zahteva ni izpolnjena, NE vnašate ničesar." prompt="V celico vnesete vrednost &quot;1&quot; za živila, ki jih ponujate v ekološki kvaliteti." sqref="K8:K14 K17:K20 K23:K24 K27:K29 K37:K41 K48:K70 K73:K74 K81 K84:K87">
      <formula1>1</formula1>
    </dataValidation>
  </dataValidations>
  <pageMargins left="0.39370078740157483" right="0.39370078740157483" top="0.74803149606299213" bottom="0.74803149606299213" header="0.31496062992125984" footer="0.31496062992125984"/>
  <pageSetup paperSize="9" scale="17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19"/>
  <sheetViews>
    <sheetView zoomScale="200" zoomScaleNormal="200" workbookViewId="0">
      <pane ySplit="6" topLeftCell="A109" activePane="bottomLeft" state="frozen"/>
      <selection sqref="A1:C1"/>
      <selection pane="bottomLeft" activeCell="E8" sqref="E8"/>
    </sheetView>
  </sheetViews>
  <sheetFormatPr defaultRowHeight="15" x14ac:dyDescent="0.25"/>
  <cols>
    <col min="1" max="1" width="4.5703125" customWidth="1"/>
    <col min="2" max="2" width="29.42578125" customWidth="1"/>
    <col min="3" max="3" width="6" style="51" bestFit="1" customWidth="1"/>
    <col min="4" max="4" width="4" bestFit="1" customWidth="1"/>
    <col min="5" max="5" width="12.140625" customWidth="1"/>
    <col min="6" max="6" width="6.85546875" bestFit="1" customWidth="1"/>
    <col min="7" max="7" width="7.85546875" customWidth="1"/>
    <col min="8" max="8" width="10.140625" customWidth="1"/>
    <col min="9" max="9" width="8.85546875" customWidth="1"/>
    <col min="10" max="10" width="9.42578125" customWidth="1"/>
    <col min="11" max="11" width="7.7109375" customWidth="1"/>
  </cols>
  <sheetData>
    <row r="1" spans="1:11" x14ac:dyDescent="0.25">
      <c r="A1" s="84" t="s">
        <v>104</v>
      </c>
      <c r="B1" s="84"/>
      <c r="C1" s="84"/>
      <c r="D1" s="84"/>
      <c r="E1" s="18"/>
      <c r="G1" s="18" t="s">
        <v>203</v>
      </c>
      <c r="H1" s="18"/>
      <c r="I1" s="18"/>
    </row>
    <row r="2" spans="1:11" x14ac:dyDescent="0.25">
      <c r="A2" s="18"/>
      <c r="B2" s="18"/>
      <c r="C2" s="59"/>
      <c r="D2" s="19"/>
      <c r="E2" s="18"/>
      <c r="F2" s="18"/>
      <c r="G2" s="18"/>
      <c r="H2" s="18"/>
      <c r="I2" s="18"/>
      <c r="J2" s="18"/>
      <c r="K2" s="18"/>
    </row>
    <row r="3" spans="1:11" ht="18.75" x14ac:dyDescent="0.3">
      <c r="A3" s="100" t="s">
        <v>272</v>
      </c>
      <c r="B3" s="100"/>
      <c r="C3" s="100"/>
      <c r="D3" s="100"/>
      <c r="E3" s="100"/>
      <c r="F3" s="100"/>
      <c r="G3" s="100"/>
      <c r="H3" s="100"/>
      <c r="I3" s="100"/>
      <c r="J3" s="100"/>
      <c r="K3" s="100"/>
    </row>
    <row r="4" spans="1:11" ht="18.75" x14ac:dyDescent="0.3">
      <c r="B4" s="3"/>
      <c r="C4" s="3"/>
    </row>
    <row r="5" spans="1:11" ht="48.75" customHeight="1" x14ac:dyDescent="0.25">
      <c r="A5" s="40" t="s">
        <v>105</v>
      </c>
      <c r="B5" s="40" t="s">
        <v>106</v>
      </c>
      <c r="C5" s="23" t="s">
        <v>107</v>
      </c>
      <c r="D5" s="23" t="s">
        <v>821</v>
      </c>
      <c r="E5" s="41" t="s">
        <v>108</v>
      </c>
      <c r="F5" s="41" t="s">
        <v>784</v>
      </c>
      <c r="G5" s="41" t="s">
        <v>785</v>
      </c>
      <c r="H5" s="41" t="s">
        <v>787</v>
      </c>
      <c r="I5" s="41" t="s">
        <v>789</v>
      </c>
      <c r="J5" s="41" t="s">
        <v>791</v>
      </c>
      <c r="K5" s="41" t="s">
        <v>792</v>
      </c>
    </row>
    <row r="6" spans="1:11" x14ac:dyDescent="0.25">
      <c r="A6" s="38">
        <v>1</v>
      </c>
      <c r="B6" s="38">
        <v>2</v>
      </c>
      <c r="C6" s="24">
        <v>3</v>
      </c>
      <c r="D6" s="24">
        <v>4</v>
      </c>
      <c r="E6" s="24">
        <v>5</v>
      </c>
      <c r="F6" s="24">
        <v>6</v>
      </c>
      <c r="G6" s="39" t="s">
        <v>786</v>
      </c>
      <c r="H6" s="24" t="s">
        <v>788</v>
      </c>
      <c r="I6" s="39" t="s">
        <v>790</v>
      </c>
      <c r="J6" s="24">
        <v>10</v>
      </c>
      <c r="K6" s="24">
        <v>11</v>
      </c>
    </row>
    <row r="7" spans="1:11" ht="15.75" customHeight="1" x14ac:dyDescent="0.25">
      <c r="A7" s="96" t="s">
        <v>168</v>
      </c>
      <c r="B7" s="97"/>
      <c r="C7" s="97"/>
      <c r="D7" s="97"/>
      <c r="E7" s="97"/>
      <c r="F7" s="97"/>
      <c r="G7" s="97"/>
      <c r="H7" s="97"/>
      <c r="I7" s="97"/>
      <c r="J7" s="97"/>
      <c r="K7" s="98"/>
    </row>
    <row r="8" spans="1:11" x14ac:dyDescent="0.25">
      <c r="A8" s="8" t="s">
        <v>9</v>
      </c>
      <c r="B8" s="7" t="s">
        <v>803</v>
      </c>
      <c r="C8" s="13">
        <v>850</v>
      </c>
      <c r="D8" s="8" t="s">
        <v>1</v>
      </c>
      <c r="E8" s="73"/>
      <c r="F8" s="74"/>
      <c r="G8" s="15">
        <f t="shared" ref="G8:G10" si="0">C8*F8</f>
        <v>0</v>
      </c>
      <c r="H8" s="15">
        <f t="shared" ref="H8:H10" si="1">G8*0.095</f>
        <v>0</v>
      </c>
      <c r="I8" s="15">
        <f t="shared" ref="I8:I10" si="2">G8+H8</f>
        <v>0</v>
      </c>
      <c r="J8" s="80"/>
      <c r="K8" s="80"/>
    </row>
    <row r="9" spans="1:11" x14ac:dyDescent="0.25">
      <c r="A9" s="8" t="s">
        <v>10</v>
      </c>
      <c r="B9" s="7" t="s">
        <v>804</v>
      </c>
      <c r="C9" s="13">
        <v>1200</v>
      </c>
      <c r="D9" s="8" t="s">
        <v>1</v>
      </c>
      <c r="E9" s="73"/>
      <c r="F9" s="74"/>
      <c r="G9" s="15">
        <f t="shared" si="0"/>
        <v>0</v>
      </c>
      <c r="H9" s="15">
        <f t="shared" si="1"/>
        <v>0</v>
      </c>
      <c r="I9" s="15">
        <f t="shared" si="2"/>
        <v>0</v>
      </c>
      <c r="J9" s="80"/>
      <c r="K9" s="80"/>
    </row>
    <row r="10" spans="1:11" x14ac:dyDescent="0.25">
      <c r="A10" s="8" t="s">
        <v>11</v>
      </c>
      <c r="B10" s="7" t="s">
        <v>805</v>
      </c>
      <c r="C10" s="13">
        <v>2900</v>
      </c>
      <c r="D10" s="8" t="s">
        <v>1</v>
      </c>
      <c r="E10" s="73"/>
      <c r="F10" s="74"/>
      <c r="G10" s="15">
        <f t="shared" si="0"/>
        <v>0</v>
      </c>
      <c r="H10" s="15">
        <f t="shared" si="1"/>
        <v>0</v>
      </c>
      <c r="I10" s="15">
        <f t="shared" si="2"/>
        <v>0</v>
      </c>
      <c r="J10" s="80"/>
      <c r="K10" s="80"/>
    </row>
    <row r="11" spans="1:11" x14ac:dyDescent="0.25">
      <c r="A11" s="7"/>
      <c r="B11" s="11" t="s">
        <v>192</v>
      </c>
      <c r="C11" s="16" t="s">
        <v>115</v>
      </c>
      <c r="D11" s="16" t="s">
        <v>115</v>
      </c>
      <c r="E11" s="16" t="s">
        <v>115</v>
      </c>
      <c r="F11" s="26" t="s">
        <v>115</v>
      </c>
      <c r="G11" s="17">
        <f>SUM(G8:G10)</f>
        <v>0</v>
      </c>
      <c r="H11" s="17">
        <f t="shared" ref="H11:I11" si="3">SUM(H8:H10)</f>
        <v>0</v>
      </c>
      <c r="I11" s="17">
        <f t="shared" si="3"/>
        <v>0</v>
      </c>
      <c r="J11" s="42">
        <f>SUM(J8:J10)</f>
        <v>0</v>
      </c>
      <c r="K11" s="42">
        <f t="shared" ref="K11" si="4">SUM(K8:K10)</f>
        <v>0</v>
      </c>
    </row>
    <row r="12" spans="1:11" x14ac:dyDescent="0.25">
      <c r="A12" s="96" t="s">
        <v>810</v>
      </c>
      <c r="B12" s="97"/>
      <c r="C12" s="97"/>
      <c r="D12" s="97"/>
      <c r="E12" s="97"/>
      <c r="F12" s="97"/>
      <c r="G12" s="97"/>
      <c r="H12" s="97"/>
      <c r="I12" s="97"/>
      <c r="J12" s="97"/>
      <c r="K12" s="98"/>
    </row>
    <row r="13" spans="1:11" ht="24" x14ac:dyDescent="0.25">
      <c r="A13" s="8" t="s">
        <v>12</v>
      </c>
      <c r="B13" s="7" t="s">
        <v>806</v>
      </c>
      <c r="C13" s="13">
        <v>3200</v>
      </c>
      <c r="D13" s="8" t="s">
        <v>1</v>
      </c>
      <c r="E13" s="73"/>
      <c r="F13" s="74"/>
      <c r="G13" s="15">
        <f t="shared" ref="G13:G17" si="5">C13*F13</f>
        <v>0</v>
      </c>
      <c r="H13" s="15">
        <f t="shared" ref="H13:H17" si="6">G13*0.095</f>
        <v>0</v>
      </c>
      <c r="I13" s="15">
        <f t="shared" ref="I13:I17" si="7">G13+H13</f>
        <v>0</v>
      </c>
      <c r="J13" s="80"/>
      <c r="K13" s="80"/>
    </row>
    <row r="14" spans="1:11" ht="24" x14ac:dyDescent="0.25">
      <c r="A14" s="8" t="s">
        <v>13</v>
      </c>
      <c r="B14" s="7" t="s">
        <v>807</v>
      </c>
      <c r="C14" s="13">
        <v>400</v>
      </c>
      <c r="D14" s="8" t="s">
        <v>1</v>
      </c>
      <c r="E14" s="73"/>
      <c r="F14" s="74"/>
      <c r="G14" s="15">
        <f t="shared" si="5"/>
        <v>0</v>
      </c>
      <c r="H14" s="15">
        <f t="shared" si="6"/>
        <v>0</v>
      </c>
      <c r="I14" s="15">
        <f t="shared" si="7"/>
        <v>0</v>
      </c>
      <c r="J14" s="80"/>
      <c r="K14" s="80"/>
    </row>
    <row r="15" spans="1:11" x14ac:dyDescent="0.25">
      <c r="A15" s="8" t="s">
        <v>2</v>
      </c>
      <c r="B15" s="7" t="s">
        <v>808</v>
      </c>
      <c r="C15" s="13">
        <v>800</v>
      </c>
      <c r="D15" s="8" t="s">
        <v>1</v>
      </c>
      <c r="E15" s="73"/>
      <c r="F15" s="74"/>
      <c r="G15" s="15">
        <f t="shared" si="5"/>
        <v>0</v>
      </c>
      <c r="H15" s="15">
        <f t="shared" si="6"/>
        <v>0</v>
      </c>
      <c r="I15" s="15">
        <f t="shared" si="7"/>
        <v>0</v>
      </c>
      <c r="J15" s="80"/>
      <c r="K15" s="80"/>
    </row>
    <row r="16" spans="1:11" x14ac:dyDescent="0.25">
      <c r="A16" s="8" t="s">
        <v>3</v>
      </c>
      <c r="B16" s="7" t="s">
        <v>809</v>
      </c>
      <c r="C16" s="13">
        <v>400</v>
      </c>
      <c r="D16" s="8" t="s">
        <v>1</v>
      </c>
      <c r="E16" s="73"/>
      <c r="F16" s="74"/>
      <c r="G16" s="15">
        <f t="shared" si="5"/>
        <v>0</v>
      </c>
      <c r="H16" s="15">
        <f t="shared" si="6"/>
        <v>0</v>
      </c>
      <c r="I16" s="15">
        <f t="shared" si="7"/>
        <v>0</v>
      </c>
      <c r="J16" s="80"/>
      <c r="K16" s="80"/>
    </row>
    <row r="17" spans="1:11" x14ac:dyDescent="0.25">
      <c r="A17" s="8" t="s">
        <v>4</v>
      </c>
      <c r="B17" s="7" t="s">
        <v>820</v>
      </c>
      <c r="C17" s="13">
        <v>400</v>
      </c>
      <c r="D17" s="8" t="s">
        <v>1</v>
      </c>
      <c r="E17" s="73"/>
      <c r="F17" s="74"/>
      <c r="G17" s="15">
        <f t="shared" si="5"/>
        <v>0</v>
      </c>
      <c r="H17" s="15">
        <f t="shared" si="6"/>
        <v>0</v>
      </c>
      <c r="I17" s="15">
        <f t="shared" si="7"/>
        <v>0</v>
      </c>
      <c r="J17" s="80"/>
      <c r="K17" s="80"/>
    </row>
    <row r="18" spans="1:11" x14ac:dyDescent="0.25">
      <c r="A18" s="7"/>
      <c r="B18" s="11" t="s">
        <v>193</v>
      </c>
      <c r="C18" s="16" t="s">
        <v>115</v>
      </c>
      <c r="D18" s="16" t="s">
        <v>115</v>
      </c>
      <c r="E18" s="16" t="s">
        <v>115</v>
      </c>
      <c r="F18" s="26" t="s">
        <v>115</v>
      </c>
      <c r="G18" s="17">
        <f>SUM(G13:G17)</f>
        <v>0</v>
      </c>
      <c r="H18" s="17">
        <f t="shared" ref="H18:K18" si="8">SUM(H13:H17)</f>
        <v>0</v>
      </c>
      <c r="I18" s="17">
        <f t="shared" si="8"/>
        <v>0</v>
      </c>
      <c r="J18" s="42">
        <f>SUM(J13:J17)</f>
        <v>0</v>
      </c>
      <c r="K18" s="42">
        <f t="shared" si="8"/>
        <v>0</v>
      </c>
    </row>
    <row r="19" spans="1:11" ht="15" customHeight="1" x14ac:dyDescent="0.25">
      <c r="A19" s="96" t="s">
        <v>169</v>
      </c>
      <c r="B19" s="97"/>
      <c r="C19" s="97"/>
      <c r="D19" s="97"/>
      <c r="E19" s="97"/>
      <c r="F19" s="97"/>
      <c r="G19" s="97"/>
      <c r="H19" s="97"/>
      <c r="I19" s="97"/>
      <c r="J19" s="97"/>
      <c r="K19" s="98"/>
    </row>
    <row r="20" spans="1:11" x14ac:dyDescent="0.25">
      <c r="A20" s="8" t="s">
        <v>5</v>
      </c>
      <c r="B20" s="7" t="s">
        <v>811</v>
      </c>
      <c r="C20" s="13">
        <v>2000</v>
      </c>
      <c r="D20" s="8" t="s">
        <v>1</v>
      </c>
      <c r="E20" s="73"/>
      <c r="F20" s="74"/>
      <c r="G20" s="15">
        <f t="shared" ref="G20:G29" si="9">C20*F20</f>
        <v>0</v>
      </c>
      <c r="H20" s="15">
        <f t="shared" ref="H20:H29" si="10">G20*0.095</f>
        <v>0</v>
      </c>
      <c r="I20" s="15">
        <f t="shared" ref="I20:I29" si="11">G20+H20</f>
        <v>0</v>
      </c>
      <c r="J20" s="80"/>
      <c r="K20" s="80"/>
    </row>
    <row r="21" spans="1:11" x14ac:dyDescent="0.25">
      <c r="A21" s="8" t="s">
        <v>6</v>
      </c>
      <c r="B21" s="7" t="s">
        <v>812</v>
      </c>
      <c r="C21" s="13">
        <v>80</v>
      </c>
      <c r="D21" s="8" t="s">
        <v>1</v>
      </c>
      <c r="E21" s="73"/>
      <c r="F21" s="74"/>
      <c r="G21" s="15">
        <f t="shared" si="9"/>
        <v>0</v>
      </c>
      <c r="H21" s="15">
        <f t="shared" si="10"/>
        <v>0</v>
      </c>
      <c r="I21" s="15">
        <f t="shared" si="11"/>
        <v>0</v>
      </c>
      <c r="J21" s="80"/>
      <c r="K21" s="80"/>
    </row>
    <row r="22" spans="1:11" ht="24" x14ac:dyDescent="0.25">
      <c r="A22" s="8" t="s">
        <v>14</v>
      </c>
      <c r="B22" s="7" t="s">
        <v>813</v>
      </c>
      <c r="C22" s="13">
        <v>400</v>
      </c>
      <c r="D22" s="8" t="s">
        <v>1</v>
      </c>
      <c r="E22" s="73"/>
      <c r="F22" s="74"/>
      <c r="G22" s="15">
        <f t="shared" si="9"/>
        <v>0</v>
      </c>
      <c r="H22" s="15">
        <f t="shared" si="10"/>
        <v>0</v>
      </c>
      <c r="I22" s="15">
        <f t="shared" si="11"/>
        <v>0</v>
      </c>
      <c r="J22" s="80"/>
      <c r="K22" s="80"/>
    </row>
    <row r="23" spans="1:11" x14ac:dyDescent="0.25">
      <c r="A23" s="8" t="s">
        <v>50</v>
      </c>
      <c r="B23" s="7" t="s">
        <v>814</v>
      </c>
      <c r="C23" s="13">
        <v>700</v>
      </c>
      <c r="D23" s="8" t="s">
        <v>1</v>
      </c>
      <c r="E23" s="73"/>
      <c r="F23" s="74"/>
      <c r="G23" s="15">
        <f t="shared" si="9"/>
        <v>0</v>
      </c>
      <c r="H23" s="15">
        <f t="shared" si="10"/>
        <v>0</v>
      </c>
      <c r="I23" s="15">
        <f t="shared" si="11"/>
        <v>0</v>
      </c>
      <c r="J23" s="80"/>
      <c r="K23" s="80"/>
    </row>
    <row r="24" spans="1:11" x14ac:dyDescent="0.25">
      <c r="A24" s="8" t="s">
        <v>101</v>
      </c>
      <c r="B24" s="7" t="s">
        <v>815</v>
      </c>
      <c r="C24" s="13">
        <v>2600</v>
      </c>
      <c r="D24" s="8" t="s">
        <v>1</v>
      </c>
      <c r="E24" s="73"/>
      <c r="F24" s="74"/>
      <c r="G24" s="15">
        <f t="shared" si="9"/>
        <v>0</v>
      </c>
      <c r="H24" s="15">
        <f t="shared" si="10"/>
        <v>0</v>
      </c>
      <c r="I24" s="15">
        <f t="shared" si="11"/>
        <v>0</v>
      </c>
      <c r="J24" s="80"/>
      <c r="K24" s="80"/>
    </row>
    <row r="25" spans="1:11" x14ac:dyDescent="0.25">
      <c r="A25" s="8" t="s">
        <v>102</v>
      </c>
      <c r="B25" s="7" t="s">
        <v>816</v>
      </c>
      <c r="C25" s="13">
        <v>1300</v>
      </c>
      <c r="D25" s="8" t="s">
        <v>1</v>
      </c>
      <c r="E25" s="73"/>
      <c r="F25" s="74"/>
      <c r="G25" s="15">
        <f t="shared" si="9"/>
        <v>0</v>
      </c>
      <c r="H25" s="15">
        <f t="shared" si="10"/>
        <v>0</v>
      </c>
      <c r="I25" s="15">
        <f t="shared" si="11"/>
        <v>0</v>
      </c>
      <c r="J25" s="80"/>
      <c r="K25" s="80"/>
    </row>
    <row r="26" spans="1:11" x14ac:dyDescent="0.25">
      <c r="A26" s="8" t="s">
        <v>25</v>
      </c>
      <c r="B26" s="7" t="s">
        <v>817</v>
      </c>
      <c r="C26" s="13">
        <v>3500</v>
      </c>
      <c r="D26" s="8" t="s">
        <v>1</v>
      </c>
      <c r="E26" s="73"/>
      <c r="F26" s="74"/>
      <c r="G26" s="15">
        <f t="shared" si="9"/>
        <v>0</v>
      </c>
      <c r="H26" s="15">
        <f t="shared" si="10"/>
        <v>0</v>
      </c>
      <c r="I26" s="15">
        <f t="shared" si="11"/>
        <v>0</v>
      </c>
      <c r="J26" s="80"/>
      <c r="K26" s="80"/>
    </row>
    <row r="27" spans="1:11" x14ac:dyDescent="0.25">
      <c r="A27" s="8" t="s">
        <v>26</v>
      </c>
      <c r="B27" s="7" t="s">
        <v>818</v>
      </c>
      <c r="C27" s="13">
        <v>200</v>
      </c>
      <c r="D27" s="8" t="s">
        <v>1</v>
      </c>
      <c r="E27" s="73"/>
      <c r="F27" s="74"/>
      <c r="G27" s="15">
        <f t="shared" si="9"/>
        <v>0</v>
      </c>
      <c r="H27" s="15">
        <f t="shared" si="10"/>
        <v>0</v>
      </c>
      <c r="I27" s="15">
        <f t="shared" si="11"/>
        <v>0</v>
      </c>
      <c r="J27" s="80"/>
      <c r="K27" s="80"/>
    </row>
    <row r="28" spans="1:11" s="51" customFormat="1" x14ac:dyDescent="0.25">
      <c r="A28" s="8" t="s">
        <v>27</v>
      </c>
      <c r="B28" s="7" t="s">
        <v>822</v>
      </c>
      <c r="C28" s="13">
        <v>80</v>
      </c>
      <c r="D28" s="8" t="s">
        <v>1</v>
      </c>
      <c r="E28" s="73"/>
      <c r="F28" s="74"/>
      <c r="G28" s="15">
        <f t="shared" si="9"/>
        <v>0</v>
      </c>
      <c r="H28" s="15">
        <f t="shared" si="10"/>
        <v>0</v>
      </c>
      <c r="I28" s="15">
        <f t="shared" si="11"/>
        <v>0</v>
      </c>
      <c r="J28" s="80"/>
      <c r="K28" s="80"/>
    </row>
    <row r="29" spans="1:11" x14ac:dyDescent="0.25">
      <c r="A29" s="8" t="s">
        <v>28</v>
      </c>
      <c r="B29" s="7" t="s">
        <v>819</v>
      </c>
      <c r="C29" s="13">
        <v>200</v>
      </c>
      <c r="D29" s="8" t="s">
        <v>1</v>
      </c>
      <c r="E29" s="73"/>
      <c r="F29" s="74"/>
      <c r="G29" s="15">
        <f t="shared" si="9"/>
        <v>0</v>
      </c>
      <c r="H29" s="15">
        <f t="shared" si="10"/>
        <v>0</v>
      </c>
      <c r="I29" s="15">
        <f t="shared" si="11"/>
        <v>0</v>
      </c>
      <c r="J29" s="80"/>
      <c r="K29" s="80"/>
    </row>
    <row r="30" spans="1:11" x14ac:dyDescent="0.25">
      <c r="A30" s="7"/>
      <c r="B30" s="11" t="s">
        <v>194</v>
      </c>
      <c r="C30" s="16" t="s">
        <v>115</v>
      </c>
      <c r="D30" s="16" t="s">
        <v>115</v>
      </c>
      <c r="E30" s="16" t="s">
        <v>115</v>
      </c>
      <c r="F30" s="26" t="s">
        <v>115</v>
      </c>
      <c r="G30" s="17">
        <f>SUM(G20:G29)</f>
        <v>0</v>
      </c>
      <c r="H30" s="17">
        <f t="shared" ref="H30:K30" si="12">SUM(H20:H29)</f>
        <v>0</v>
      </c>
      <c r="I30" s="17">
        <f t="shared" si="12"/>
        <v>0</v>
      </c>
      <c r="J30" s="42">
        <f>SUM(J20:J29)</f>
        <v>0</v>
      </c>
      <c r="K30" s="42">
        <f t="shared" si="12"/>
        <v>0</v>
      </c>
    </row>
    <row r="31" spans="1:11" ht="15" customHeight="1" x14ac:dyDescent="0.25">
      <c r="A31" s="96" t="s">
        <v>298</v>
      </c>
      <c r="B31" s="97"/>
      <c r="C31" s="97"/>
      <c r="D31" s="97"/>
      <c r="E31" s="97"/>
      <c r="F31" s="97"/>
      <c r="G31" s="97"/>
      <c r="H31" s="97"/>
      <c r="I31" s="97"/>
      <c r="J31" s="97"/>
      <c r="K31" s="98"/>
    </row>
    <row r="32" spans="1:11" ht="24" x14ac:dyDescent="0.25">
      <c r="A32" s="8" t="s">
        <v>29</v>
      </c>
      <c r="B32" s="7" t="s">
        <v>683</v>
      </c>
      <c r="C32" s="13">
        <v>450</v>
      </c>
      <c r="D32" s="8" t="s">
        <v>1</v>
      </c>
      <c r="E32" s="73"/>
      <c r="F32" s="74"/>
      <c r="G32" s="15">
        <f t="shared" ref="G32:G43" si="13">C32*F32</f>
        <v>0</v>
      </c>
      <c r="H32" s="15">
        <f t="shared" ref="H32:H43" si="14">G32*0.095</f>
        <v>0</v>
      </c>
      <c r="I32" s="15">
        <f t="shared" ref="I32:I43" si="15">G32+H32</f>
        <v>0</v>
      </c>
      <c r="J32" s="80"/>
      <c r="K32" s="80"/>
    </row>
    <row r="33" spans="1:11" ht="24" x14ac:dyDescent="0.25">
      <c r="A33" s="8" t="s">
        <v>30</v>
      </c>
      <c r="B33" s="7" t="s">
        <v>684</v>
      </c>
      <c r="C33" s="13">
        <v>550</v>
      </c>
      <c r="D33" s="8" t="s">
        <v>1</v>
      </c>
      <c r="E33" s="73"/>
      <c r="F33" s="74"/>
      <c r="G33" s="15">
        <f t="shared" si="13"/>
        <v>0</v>
      </c>
      <c r="H33" s="15">
        <f t="shared" si="14"/>
        <v>0</v>
      </c>
      <c r="I33" s="15">
        <f t="shared" si="15"/>
        <v>0</v>
      </c>
      <c r="J33" s="80"/>
      <c r="K33" s="80"/>
    </row>
    <row r="34" spans="1:11" ht="36" x14ac:dyDescent="0.25">
      <c r="A34" s="8" t="s">
        <v>31</v>
      </c>
      <c r="B34" s="7" t="s">
        <v>685</v>
      </c>
      <c r="C34" s="13">
        <v>140</v>
      </c>
      <c r="D34" s="8" t="s">
        <v>1</v>
      </c>
      <c r="E34" s="73"/>
      <c r="F34" s="74"/>
      <c r="G34" s="15">
        <f t="shared" si="13"/>
        <v>0</v>
      </c>
      <c r="H34" s="15">
        <f t="shared" si="14"/>
        <v>0</v>
      </c>
      <c r="I34" s="15">
        <f t="shared" si="15"/>
        <v>0</v>
      </c>
      <c r="J34" s="80"/>
      <c r="K34" s="80"/>
    </row>
    <row r="35" spans="1:11" ht="24" x14ac:dyDescent="0.25">
      <c r="A35" s="8" t="s">
        <v>32</v>
      </c>
      <c r="B35" s="7" t="s">
        <v>686</v>
      </c>
      <c r="C35" s="13">
        <v>100</v>
      </c>
      <c r="D35" s="8" t="s">
        <v>1</v>
      </c>
      <c r="E35" s="73"/>
      <c r="F35" s="74"/>
      <c r="G35" s="15">
        <f t="shared" si="13"/>
        <v>0</v>
      </c>
      <c r="H35" s="15">
        <f t="shared" si="14"/>
        <v>0</v>
      </c>
      <c r="I35" s="15">
        <f t="shared" si="15"/>
        <v>0</v>
      </c>
      <c r="J35" s="80"/>
      <c r="K35" s="80"/>
    </row>
    <row r="36" spans="1:11" ht="24" x14ac:dyDescent="0.25">
      <c r="A36" s="8" t="s">
        <v>33</v>
      </c>
      <c r="B36" s="7" t="s">
        <v>687</v>
      </c>
      <c r="C36" s="13">
        <v>180</v>
      </c>
      <c r="D36" s="8" t="s">
        <v>1</v>
      </c>
      <c r="E36" s="73"/>
      <c r="F36" s="74"/>
      <c r="G36" s="15">
        <f t="shared" si="13"/>
        <v>0</v>
      </c>
      <c r="H36" s="15">
        <f t="shared" si="14"/>
        <v>0</v>
      </c>
      <c r="I36" s="15">
        <f t="shared" si="15"/>
        <v>0</v>
      </c>
      <c r="J36" s="80"/>
      <c r="K36" s="80"/>
    </row>
    <row r="37" spans="1:11" ht="24" x14ac:dyDescent="0.25">
      <c r="A37" s="8" t="s">
        <v>34</v>
      </c>
      <c r="B37" s="7" t="s">
        <v>688</v>
      </c>
      <c r="C37" s="13">
        <v>200</v>
      </c>
      <c r="D37" s="8" t="s">
        <v>1</v>
      </c>
      <c r="E37" s="73"/>
      <c r="F37" s="74"/>
      <c r="G37" s="15">
        <f t="shared" si="13"/>
        <v>0</v>
      </c>
      <c r="H37" s="15">
        <f t="shared" si="14"/>
        <v>0</v>
      </c>
      <c r="I37" s="15">
        <f t="shared" si="15"/>
        <v>0</v>
      </c>
      <c r="J37" s="80"/>
      <c r="K37" s="80"/>
    </row>
    <row r="38" spans="1:11" ht="24" x14ac:dyDescent="0.25">
      <c r="A38" s="8" t="s">
        <v>35</v>
      </c>
      <c r="B38" s="7" t="s">
        <v>689</v>
      </c>
      <c r="C38" s="13">
        <v>30</v>
      </c>
      <c r="D38" s="8" t="s">
        <v>1</v>
      </c>
      <c r="E38" s="73"/>
      <c r="F38" s="74"/>
      <c r="G38" s="15">
        <f t="shared" si="13"/>
        <v>0</v>
      </c>
      <c r="H38" s="15">
        <f t="shared" si="14"/>
        <v>0</v>
      </c>
      <c r="I38" s="15">
        <f t="shared" si="15"/>
        <v>0</v>
      </c>
      <c r="J38" s="80"/>
      <c r="K38" s="80"/>
    </row>
    <row r="39" spans="1:11" x14ac:dyDescent="0.25">
      <c r="A39" s="8" t="s">
        <v>36</v>
      </c>
      <c r="B39" s="7" t="s">
        <v>823</v>
      </c>
      <c r="C39" s="13">
        <v>420</v>
      </c>
      <c r="D39" s="8" t="s">
        <v>1</v>
      </c>
      <c r="E39" s="73"/>
      <c r="F39" s="74"/>
      <c r="G39" s="15">
        <f t="shared" si="13"/>
        <v>0</v>
      </c>
      <c r="H39" s="15">
        <f t="shared" si="14"/>
        <v>0</v>
      </c>
      <c r="I39" s="15">
        <f t="shared" si="15"/>
        <v>0</v>
      </c>
      <c r="J39" s="80"/>
      <c r="K39" s="80"/>
    </row>
    <row r="40" spans="1:11" ht="24" x14ac:dyDescent="0.25">
      <c r="A40" s="8" t="s">
        <v>37</v>
      </c>
      <c r="B40" s="7" t="s">
        <v>690</v>
      </c>
      <c r="C40" s="13">
        <v>650</v>
      </c>
      <c r="D40" s="8" t="s">
        <v>1</v>
      </c>
      <c r="E40" s="73"/>
      <c r="F40" s="74"/>
      <c r="G40" s="15">
        <f t="shared" si="13"/>
        <v>0</v>
      </c>
      <c r="H40" s="15">
        <f t="shared" si="14"/>
        <v>0</v>
      </c>
      <c r="I40" s="15">
        <f t="shared" si="15"/>
        <v>0</v>
      </c>
      <c r="J40" s="80"/>
      <c r="K40" s="80"/>
    </row>
    <row r="41" spans="1:11" x14ac:dyDescent="0.25">
      <c r="A41" s="8" t="s">
        <v>38</v>
      </c>
      <c r="B41" s="7" t="s">
        <v>691</v>
      </c>
      <c r="C41" s="13">
        <v>100</v>
      </c>
      <c r="D41" s="8" t="s">
        <v>1</v>
      </c>
      <c r="E41" s="73"/>
      <c r="F41" s="74"/>
      <c r="G41" s="15">
        <f t="shared" si="13"/>
        <v>0</v>
      </c>
      <c r="H41" s="15">
        <f t="shared" si="14"/>
        <v>0</v>
      </c>
      <c r="I41" s="15">
        <f t="shared" si="15"/>
        <v>0</v>
      </c>
      <c r="J41" s="80"/>
      <c r="K41" s="80"/>
    </row>
    <row r="42" spans="1:11" x14ac:dyDescent="0.25">
      <c r="A42" s="8" t="s">
        <v>39</v>
      </c>
      <c r="B42" s="7" t="s">
        <v>308</v>
      </c>
      <c r="C42" s="13">
        <v>140</v>
      </c>
      <c r="D42" s="8" t="s">
        <v>1</v>
      </c>
      <c r="E42" s="73"/>
      <c r="F42" s="74"/>
      <c r="G42" s="15">
        <f t="shared" si="13"/>
        <v>0</v>
      </c>
      <c r="H42" s="15">
        <f t="shared" si="14"/>
        <v>0</v>
      </c>
      <c r="I42" s="15">
        <f t="shared" si="15"/>
        <v>0</v>
      </c>
      <c r="J42" s="80"/>
      <c r="K42" s="80"/>
    </row>
    <row r="43" spans="1:11" ht="24" x14ac:dyDescent="0.25">
      <c r="A43" s="8" t="s">
        <v>40</v>
      </c>
      <c r="B43" s="7" t="s">
        <v>307</v>
      </c>
      <c r="C43" s="13">
        <v>650</v>
      </c>
      <c r="D43" s="8" t="s">
        <v>1</v>
      </c>
      <c r="E43" s="73"/>
      <c r="F43" s="74"/>
      <c r="G43" s="15">
        <f t="shared" si="13"/>
        <v>0</v>
      </c>
      <c r="H43" s="15">
        <f t="shared" si="14"/>
        <v>0</v>
      </c>
      <c r="I43" s="15">
        <f t="shared" si="15"/>
        <v>0</v>
      </c>
      <c r="J43" s="80"/>
      <c r="K43" s="80"/>
    </row>
    <row r="44" spans="1:11" x14ac:dyDescent="0.25">
      <c r="A44" s="7"/>
      <c r="B44" s="11" t="s">
        <v>195</v>
      </c>
      <c r="C44" s="16" t="s">
        <v>115</v>
      </c>
      <c r="D44" s="16" t="s">
        <v>115</v>
      </c>
      <c r="E44" s="16" t="s">
        <v>115</v>
      </c>
      <c r="F44" s="26" t="s">
        <v>115</v>
      </c>
      <c r="G44" s="17">
        <f>SUM(G32:G43)</f>
        <v>0</v>
      </c>
      <c r="H44" s="17">
        <f>SUM(H32:H43)</f>
        <v>0</v>
      </c>
      <c r="I44" s="17">
        <f>SUM(I32:I43)</f>
        <v>0</v>
      </c>
      <c r="J44" s="42">
        <f>SUM(J32:J43)</f>
        <v>0</v>
      </c>
      <c r="K44" s="42">
        <f>SUM(K32:K43)</f>
        <v>0</v>
      </c>
    </row>
    <row r="45" spans="1:11" x14ac:dyDescent="0.25">
      <c r="A45" s="96" t="s">
        <v>309</v>
      </c>
      <c r="B45" s="97"/>
      <c r="C45" s="97"/>
      <c r="D45" s="97"/>
      <c r="E45" s="97"/>
      <c r="F45" s="97"/>
      <c r="G45" s="97"/>
      <c r="H45" s="97"/>
      <c r="I45" s="97"/>
      <c r="J45" s="97"/>
      <c r="K45" s="98"/>
    </row>
    <row r="46" spans="1:11" ht="24" x14ac:dyDescent="0.25">
      <c r="A46" s="8" t="s">
        <v>41</v>
      </c>
      <c r="B46" s="7" t="s">
        <v>824</v>
      </c>
      <c r="C46" s="13">
        <v>800</v>
      </c>
      <c r="D46" s="8" t="s">
        <v>1</v>
      </c>
      <c r="E46" s="73"/>
      <c r="F46" s="74"/>
      <c r="G46" s="15">
        <f t="shared" ref="G46" si="16">C46*F46</f>
        <v>0</v>
      </c>
      <c r="H46" s="15">
        <f t="shared" ref="H46" si="17">G46*0.095</f>
        <v>0</v>
      </c>
      <c r="I46" s="15">
        <f t="shared" ref="I46" si="18">G46+H46</f>
        <v>0</v>
      </c>
      <c r="J46" s="80"/>
      <c r="K46" s="80"/>
    </row>
    <row r="47" spans="1:11" x14ac:dyDescent="0.25">
      <c r="A47" s="7"/>
      <c r="B47" s="11" t="s">
        <v>196</v>
      </c>
      <c r="C47" s="16" t="s">
        <v>115</v>
      </c>
      <c r="D47" s="16" t="s">
        <v>115</v>
      </c>
      <c r="E47" s="16" t="s">
        <v>115</v>
      </c>
      <c r="F47" s="26" t="s">
        <v>115</v>
      </c>
      <c r="G47" s="17">
        <f>SUM(G35:G35)</f>
        <v>0</v>
      </c>
      <c r="H47" s="17">
        <f>SUM(H35:H35)</f>
        <v>0</v>
      </c>
      <c r="I47" s="17">
        <f>SUM(I35:I35)</f>
        <v>0</v>
      </c>
      <c r="J47" s="42">
        <f>SUM(J35:J35)</f>
        <v>0</v>
      </c>
      <c r="K47" s="42">
        <f>SUM(K35:K35)</f>
        <v>0</v>
      </c>
    </row>
    <row r="48" spans="1:11" ht="15" customHeight="1" x14ac:dyDescent="0.25">
      <c r="A48" s="96" t="s">
        <v>408</v>
      </c>
      <c r="B48" s="97"/>
      <c r="C48" s="97"/>
      <c r="D48" s="97"/>
      <c r="E48" s="97"/>
      <c r="F48" s="97"/>
      <c r="G48" s="97"/>
      <c r="H48" s="97"/>
      <c r="I48" s="97"/>
      <c r="J48" s="97"/>
      <c r="K48" s="98"/>
    </row>
    <row r="49" spans="1:11" x14ac:dyDescent="0.25">
      <c r="A49" s="8" t="s">
        <v>42</v>
      </c>
      <c r="B49" s="7" t="s">
        <v>692</v>
      </c>
      <c r="C49" s="13">
        <v>200</v>
      </c>
      <c r="D49" s="8" t="s">
        <v>1</v>
      </c>
      <c r="E49" s="83"/>
      <c r="F49" s="74"/>
      <c r="G49" s="15">
        <f t="shared" ref="G49:G54" si="19">C49*F49</f>
        <v>0</v>
      </c>
      <c r="H49" s="15">
        <f t="shared" ref="H49:H54" si="20">G49*0.095</f>
        <v>0</v>
      </c>
      <c r="I49" s="15">
        <f t="shared" ref="I49:I54" si="21">G49+H49</f>
        <v>0</v>
      </c>
      <c r="J49" s="80"/>
      <c r="K49" s="72" t="s">
        <v>115</v>
      </c>
    </row>
    <row r="50" spans="1:11" x14ac:dyDescent="0.25">
      <c r="A50" s="8" t="s">
        <v>43</v>
      </c>
      <c r="B50" s="7" t="s">
        <v>693</v>
      </c>
      <c r="C50" s="13">
        <v>50</v>
      </c>
      <c r="D50" s="8" t="s">
        <v>1</v>
      </c>
      <c r="E50" s="83"/>
      <c r="F50" s="74"/>
      <c r="G50" s="15">
        <f t="shared" si="19"/>
        <v>0</v>
      </c>
      <c r="H50" s="15">
        <f t="shared" si="20"/>
        <v>0</v>
      </c>
      <c r="I50" s="15">
        <f t="shared" si="21"/>
        <v>0</v>
      </c>
      <c r="J50" s="80"/>
      <c r="K50" s="72" t="s">
        <v>115</v>
      </c>
    </row>
    <row r="51" spans="1:11" s="51" customFormat="1" ht="24" x14ac:dyDescent="0.25">
      <c r="A51" s="8" t="s">
        <v>44</v>
      </c>
      <c r="B51" s="7" t="s">
        <v>826</v>
      </c>
      <c r="C51" s="13">
        <v>100</v>
      </c>
      <c r="D51" s="8" t="s">
        <v>1</v>
      </c>
      <c r="E51" s="83"/>
      <c r="F51" s="74"/>
      <c r="G51" s="15">
        <f t="shared" si="19"/>
        <v>0</v>
      </c>
      <c r="H51" s="15">
        <f>G51*0.095</f>
        <v>0</v>
      </c>
      <c r="I51" s="15">
        <f>G51+H51</f>
        <v>0</v>
      </c>
      <c r="J51" s="80"/>
      <c r="K51" s="72" t="s">
        <v>115</v>
      </c>
    </row>
    <row r="52" spans="1:11" s="51" customFormat="1" ht="24" x14ac:dyDescent="0.25">
      <c r="A52" s="8" t="s">
        <v>45</v>
      </c>
      <c r="B52" s="7" t="s">
        <v>825</v>
      </c>
      <c r="C52" s="13">
        <v>100</v>
      </c>
      <c r="D52" s="8" t="s">
        <v>1</v>
      </c>
      <c r="E52" s="83"/>
      <c r="F52" s="74"/>
      <c r="G52" s="15">
        <f t="shared" si="19"/>
        <v>0</v>
      </c>
      <c r="H52" s="15">
        <f t="shared" si="20"/>
        <v>0</v>
      </c>
      <c r="I52" s="15">
        <f t="shared" si="21"/>
        <v>0</v>
      </c>
      <c r="J52" s="80"/>
      <c r="K52" s="72" t="s">
        <v>115</v>
      </c>
    </row>
    <row r="53" spans="1:11" s="51" customFormat="1" x14ac:dyDescent="0.25">
      <c r="A53" s="8" t="s">
        <v>46</v>
      </c>
      <c r="B53" s="7" t="s">
        <v>835</v>
      </c>
      <c r="C53" s="13">
        <v>100</v>
      </c>
      <c r="D53" s="8" t="s">
        <v>1</v>
      </c>
      <c r="E53" s="83"/>
      <c r="F53" s="74"/>
      <c r="G53" s="15">
        <f t="shared" si="19"/>
        <v>0</v>
      </c>
      <c r="H53" s="15">
        <f t="shared" si="20"/>
        <v>0</v>
      </c>
      <c r="I53" s="15">
        <f t="shared" si="21"/>
        <v>0</v>
      </c>
      <c r="J53" s="80"/>
      <c r="K53" s="72" t="s">
        <v>115</v>
      </c>
    </row>
    <row r="54" spans="1:11" x14ac:dyDescent="0.25">
      <c r="A54" s="8" t="s">
        <v>15</v>
      </c>
      <c r="B54" s="7" t="s">
        <v>836</v>
      </c>
      <c r="C54" s="13">
        <v>100</v>
      </c>
      <c r="D54" s="8" t="s">
        <v>1</v>
      </c>
      <c r="E54" s="83"/>
      <c r="F54" s="74"/>
      <c r="G54" s="15">
        <f t="shared" si="19"/>
        <v>0</v>
      </c>
      <c r="H54" s="15">
        <f t="shared" si="20"/>
        <v>0</v>
      </c>
      <c r="I54" s="15">
        <f t="shared" si="21"/>
        <v>0</v>
      </c>
      <c r="J54" s="80"/>
      <c r="K54" s="72" t="s">
        <v>115</v>
      </c>
    </row>
    <row r="55" spans="1:11" x14ac:dyDescent="0.25">
      <c r="A55" s="7"/>
      <c r="B55" s="11" t="s">
        <v>197</v>
      </c>
      <c r="C55" s="16" t="s">
        <v>115</v>
      </c>
      <c r="D55" s="16" t="s">
        <v>115</v>
      </c>
      <c r="E55" s="16" t="s">
        <v>115</v>
      </c>
      <c r="F55" s="26" t="s">
        <v>115</v>
      </c>
      <c r="G55" s="17">
        <f>SUM(G49:G54)</f>
        <v>0</v>
      </c>
      <c r="H55" s="17">
        <f>SUM(H49:H54)</f>
        <v>0</v>
      </c>
      <c r="I55" s="17">
        <f>SUM(I49:I54)</f>
        <v>0</v>
      </c>
      <c r="J55" s="42">
        <f>SUM(J49:J54)</f>
        <v>0</v>
      </c>
      <c r="K55" s="42">
        <f>SUM(K49:K54)</f>
        <v>0</v>
      </c>
    </row>
    <row r="56" spans="1:11" ht="15" customHeight="1" x14ac:dyDescent="0.25">
      <c r="A56" s="96" t="s">
        <v>409</v>
      </c>
      <c r="B56" s="97"/>
      <c r="C56" s="97"/>
      <c r="D56" s="97"/>
      <c r="E56" s="97"/>
      <c r="F56" s="97"/>
      <c r="G56" s="97"/>
      <c r="H56" s="97"/>
      <c r="I56" s="97"/>
      <c r="J56" s="97"/>
      <c r="K56" s="98"/>
    </row>
    <row r="57" spans="1:11" x14ac:dyDescent="0.25">
      <c r="A57" s="8" t="s">
        <v>16</v>
      </c>
      <c r="B57" s="7" t="s">
        <v>828</v>
      </c>
      <c r="C57" s="13">
        <v>120</v>
      </c>
      <c r="D57" s="8" t="s">
        <v>1</v>
      </c>
      <c r="E57" s="73"/>
      <c r="F57" s="74"/>
      <c r="G57" s="15">
        <f t="shared" ref="G57:G62" si="22">C57*F57</f>
        <v>0</v>
      </c>
      <c r="H57" s="15">
        <f t="shared" ref="H57:H62" si="23">G57*0.095</f>
        <v>0</v>
      </c>
      <c r="I57" s="15">
        <f t="shared" ref="I57:I62" si="24">G57+H57</f>
        <v>0</v>
      </c>
      <c r="J57" s="80"/>
      <c r="K57" s="80"/>
    </row>
    <row r="58" spans="1:11" x14ac:dyDescent="0.25">
      <c r="A58" s="8" t="s">
        <v>17</v>
      </c>
      <c r="B58" s="7" t="s">
        <v>827</v>
      </c>
      <c r="C58" s="13">
        <v>300</v>
      </c>
      <c r="D58" s="8" t="s">
        <v>1</v>
      </c>
      <c r="E58" s="73"/>
      <c r="F58" s="74"/>
      <c r="G58" s="15">
        <f t="shared" si="22"/>
        <v>0</v>
      </c>
      <c r="H58" s="15">
        <f t="shared" si="23"/>
        <v>0</v>
      </c>
      <c r="I58" s="15">
        <f t="shared" si="24"/>
        <v>0</v>
      </c>
      <c r="J58" s="80"/>
      <c r="K58" s="80"/>
    </row>
    <row r="59" spans="1:11" x14ac:dyDescent="0.25">
      <c r="A59" s="8" t="s">
        <v>18</v>
      </c>
      <c r="B59" s="7" t="s">
        <v>829</v>
      </c>
      <c r="C59" s="13">
        <v>120</v>
      </c>
      <c r="D59" s="8" t="s">
        <v>1</v>
      </c>
      <c r="E59" s="73"/>
      <c r="F59" s="74"/>
      <c r="G59" s="15">
        <f t="shared" si="22"/>
        <v>0</v>
      </c>
      <c r="H59" s="15">
        <f t="shared" si="23"/>
        <v>0</v>
      </c>
      <c r="I59" s="15">
        <f t="shared" si="24"/>
        <v>0</v>
      </c>
      <c r="J59" s="80"/>
      <c r="K59" s="80"/>
    </row>
    <row r="60" spans="1:11" x14ac:dyDescent="0.25">
      <c r="A60" s="8" t="s">
        <v>19</v>
      </c>
      <c r="B60" s="7" t="s">
        <v>830</v>
      </c>
      <c r="C60" s="13">
        <v>220</v>
      </c>
      <c r="D60" s="8" t="s">
        <v>1</v>
      </c>
      <c r="E60" s="73"/>
      <c r="F60" s="74"/>
      <c r="G60" s="15">
        <f t="shared" si="22"/>
        <v>0</v>
      </c>
      <c r="H60" s="15">
        <f t="shared" si="23"/>
        <v>0</v>
      </c>
      <c r="I60" s="15">
        <f t="shared" si="24"/>
        <v>0</v>
      </c>
      <c r="J60" s="80"/>
      <c r="K60" s="80"/>
    </row>
    <row r="61" spans="1:11" x14ac:dyDescent="0.25">
      <c r="A61" s="8" t="s">
        <v>20</v>
      </c>
      <c r="B61" s="7" t="s">
        <v>694</v>
      </c>
      <c r="C61" s="13">
        <v>400</v>
      </c>
      <c r="D61" s="8" t="s">
        <v>1</v>
      </c>
      <c r="E61" s="73"/>
      <c r="F61" s="74"/>
      <c r="G61" s="15">
        <f t="shared" si="22"/>
        <v>0</v>
      </c>
      <c r="H61" s="15">
        <f t="shared" si="23"/>
        <v>0</v>
      </c>
      <c r="I61" s="15">
        <f t="shared" si="24"/>
        <v>0</v>
      </c>
      <c r="J61" s="80"/>
      <c r="K61" s="80"/>
    </row>
    <row r="62" spans="1:11" x14ac:dyDescent="0.25">
      <c r="A62" s="8" t="s">
        <v>21</v>
      </c>
      <c r="B62" s="7" t="s">
        <v>695</v>
      </c>
      <c r="C62" s="13">
        <v>20</v>
      </c>
      <c r="D62" s="8" t="s">
        <v>1</v>
      </c>
      <c r="E62" s="73"/>
      <c r="F62" s="74"/>
      <c r="G62" s="15">
        <f t="shared" si="22"/>
        <v>0</v>
      </c>
      <c r="H62" s="15">
        <f t="shared" si="23"/>
        <v>0</v>
      </c>
      <c r="I62" s="15">
        <f t="shared" si="24"/>
        <v>0</v>
      </c>
      <c r="J62" s="80"/>
      <c r="K62" s="80"/>
    </row>
    <row r="63" spans="1:11" x14ac:dyDescent="0.25">
      <c r="A63" s="7"/>
      <c r="B63" s="11" t="s">
        <v>198</v>
      </c>
      <c r="C63" s="16" t="s">
        <v>115</v>
      </c>
      <c r="D63" s="16" t="s">
        <v>115</v>
      </c>
      <c r="E63" s="16" t="s">
        <v>115</v>
      </c>
      <c r="F63" s="26" t="s">
        <v>115</v>
      </c>
      <c r="G63" s="17">
        <f>SUM(G57:G62)</f>
        <v>0</v>
      </c>
      <c r="H63" s="17">
        <f>SUM(H57:H62)</f>
        <v>0</v>
      </c>
      <c r="I63" s="17">
        <f>SUM(I57:I62)</f>
        <v>0</v>
      </c>
      <c r="J63" s="42">
        <f>SUM(J57:J62)</f>
        <v>0</v>
      </c>
      <c r="K63" s="42">
        <f>SUM(K57:K62)</f>
        <v>0</v>
      </c>
    </row>
    <row r="64" spans="1:11" ht="15" customHeight="1" x14ac:dyDescent="0.25">
      <c r="A64" s="96" t="s">
        <v>831</v>
      </c>
      <c r="B64" s="97"/>
      <c r="C64" s="97"/>
      <c r="D64" s="97"/>
      <c r="E64" s="97"/>
      <c r="F64" s="97"/>
      <c r="G64" s="97"/>
      <c r="H64" s="97"/>
      <c r="I64" s="97"/>
      <c r="J64" s="97"/>
      <c r="K64" s="98"/>
    </row>
    <row r="65" spans="1:11" x14ac:dyDescent="0.25">
      <c r="A65" s="8" t="s">
        <v>22</v>
      </c>
      <c r="B65" s="7" t="s">
        <v>696</v>
      </c>
      <c r="C65" s="13">
        <v>150</v>
      </c>
      <c r="D65" s="8" t="s">
        <v>1</v>
      </c>
      <c r="E65" s="73"/>
      <c r="F65" s="74"/>
      <c r="G65" s="15">
        <f t="shared" ref="G65:G73" si="25">C65*F65</f>
        <v>0</v>
      </c>
      <c r="H65" s="15">
        <f t="shared" ref="H65:H73" si="26">G65*0.095</f>
        <v>0</v>
      </c>
      <c r="I65" s="15">
        <f t="shared" ref="I65:I73" si="27">G65+H65</f>
        <v>0</v>
      </c>
      <c r="J65" s="80"/>
      <c r="K65" s="80"/>
    </row>
    <row r="66" spans="1:11" x14ac:dyDescent="0.25">
      <c r="A66" s="8" t="s">
        <v>23</v>
      </c>
      <c r="B66" s="7" t="s">
        <v>697</v>
      </c>
      <c r="C66" s="13">
        <v>30</v>
      </c>
      <c r="D66" s="8" t="s">
        <v>1</v>
      </c>
      <c r="E66" s="73"/>
      <c r="F66" s="74"/>
      <c r="G66" s="15">
        <f t="shared" si="25"/>
        <v>0</v>
      </c>
      <c r="H66" s="15">
        <f t="shared" si="26"/>
        <v>0</v>
      </c>
      <c r="I66" s="15">
        <f t="shared" si="27"/>
        <v>0</v>
      </c>
      <c r="J66" s="80"/>
      <c r="K66" s="80"/>
    </row>
    <row r="67" spans="1:11" x14ac:dyDescent="0.25">
      <c r="A67" s="8" t="s">
        <v>24</v>
      </c>
      <c r="B67" s="7" t="s">
        <v>698</v>
      </c>
      <c r="C67" s="13">
        <v>50</v>
      </c>
      <c r="D67" s="8" t="s">
        <v>1</v>
      </c>
      <c r="E67" s="73"/>
      <c r="F67" s="74"/>
      <c r="G67" s="15">
        <f t="shared" si="25"/>
        <v>0</v>
      </c>
      <c r="H67" s="15">
        <f t="shared" si="26"/>
        <v>0</v>
      </c>
      <c r="I67" s="15">
        <f t="shared" si="27"/>
        <v>0</v>
      </c>
      <c r="J67" s="80"/>
      <c r="K67" s="80"/>
    </row>
    <row r="68" spans="1:11" x14ac:dyDescent="0.25">
      <c r="A68" s="8" t="s">
        <v>47</v>
      </c>
      <c r="B68" s="7" t="s">
        <v>699</v>
      </c>
      <c r="C68" s="13">
        <v>40</v>
      </c>
      <c r="D68" s="8" t="s">
        <v>1</v>
      </c>
      <c r="E68" s="73"/>
      <c r="F68" s="74"/>
      <c r="G68" s="15">
        <f t="shared" si="25"/>
        <v>0</v>
      </c>
      <c r="H68" s="15">
        <f t="shared" si="26"/>
        <v>0</v>
      </c>
      <c r="I68" s="15">
        <f t="shared" si="27"/>
        <v>0</v>
      </c>
      <c r="J68" s="80"/>
      <c r="K68" s="80"/>
    </row>
    <row r="69" spans="1:11" x14ac:dyDescent="0.25">
      <c r="A69" s="8" t="s">
        <v>48</v>
      </c>
      <c r="B69" s="7" t="s">
        <v>700</v>
      </c>
      <c r="C69" s="13">
        <v>40</v>
      </c>
      <c r="D69" s="8" t="s">
        <v>1</v>
      </c>
      <c r="E69" s="73"/>
      <c r="F69" s="74"/>
      <c r="G69" s="15">
        <f t="shared" si="25"/>
        <v>0</v>
      </c>
      <c r="H69" s="15">
        <f t="shared" si="26"/>
        <v>0</v>
      </c>
      <c r="I69" s="15">
        <f t="shared" si="27"/>
        <v>0</v>
      </c>
      <c r="J69" s="80"/>
      <c r="K69" s="80"/>
    </row>
    <row r="70" spans="1:11" x14ac:dyDescent="0.25">
      <c r="A70" s="8" t="s">
        <v>61</v>
      </c>
      <c r="B70" s="7" t="s">
        <v>701</v>
      </c>
      <c r="C70" s="13">
        <v>40</v>
      </c>
      <c r="D70" s="8" t="s">
        <v>1</v>
      </c>
      <c r="E70" s="73"/>
      <c r="F70" s="74"/>
      <c r="G70" s="15">
        <f t="shared" si="25"/>
        <v>0</v>
      </c>
      <c r="H70" s="15">
        <f t="shared" si="26"/>
        <v>0</v>
      </c>
      <c r="I70" s="15">
        <f t="shared" si="27"/>
        <v>0</v>
      </c>
      <c r="J70" s="80"/>
      <c r="K70" s="80"/>
    </row>
    <row r="71" spans="1:11" x14ac:dyDescent="0.25">
      <c r="A71" s="8" t="s">
        <v>51</v>
      </c>
      <c r="B71" s="7" t="s">
        <v>702</v>
      </c>
      <c r="C71" s="13">
        <v>30</v>
      </c>
      <c r="D71" s="8" t="s">
        <v>1</v>
      </c>
      <c r="E71" s="73"/>
      <c r="F71" s="74"/>
      <c r="G71" s="15">
        <f t="shared" si="25"/>
        <v>0</v>
      </c>
      <c r="H71" s="15">
        <f t="shared" si="26"/>
        <v>0</v>
      </c>
      <c r="I71" s="15">
        <f t="shared" si="27"/>
        <v>0</v>
      </c>
      <c r="J71" s="80"/>
      <c r="K71" s="80"/>
    </row>
    <row r="72" spans="1:11" x14ac:dyDescent="0.25">
      <c r="A72" s="8" t="s">
        <v>52</v>
      </c>
      <c r="B72" s="7" t="s">
        <v>703</v>
      </c>
      <c r="C72" s="13">
        <v>130</v>
      </c>
      <c r="D72" s="8" t="s">
        <v>1</v>
      </c>
      <c r="E72" s="73"/>
      <c r="F72" s="74"/>
      <c r="G72" s="15">
        <f t="shared" si="25"/>
        <v>0</v>
      </c>
      <c r="H72" s="15">
        <f t="shared" si="26"/>
        <v>0</v>
      </c>
      <c r="I72" s="15">
        <f t="shared" si="27"/>
        <v>0</v>
      </c>
      <c r="J72" s="80"/>
      <c r="K72" s="80"/>
    </row>
    <row r="73" spans="1:11" x14ac:dyDescent="0.25">
      <c r="A73" s="8" t="s">
        <v>53</v>
      </c>
      <c r="B73" s="7" t="s">
        <v>704</v>
      </c>
      <c r="C73" s="13">
        <v>460</v>
      </c>
      <c r="D73" s="8" t="s">
        <v>1</v>
      </c>
      <c r="E73" s="73"/>
      <c r="F73" s="74"/>
      <c r="G73" s="15">
        <f t="shared" si="25"/>
        <v>0</v>
      </c>
      <c r="H73" s="15">
        <f t="shared" si="26"/>
        <v>0</v>
      </c>
      <c r="I73" s="15">
        <f t="shared" si="27"/>
        <v>0</v>
      </c>
      <c r="J73" s="80"/>
      <c r="K73" s="80"/>
    </row>
    <row r="74" spans="1:11" x14ac:dyDescent="0.25">
      <c r="A74" s="7"/>
      <c r="B74" s="11" t="s">
        <v>199</v>
      </c>
      <c r="C74" s="16" t="s">
        <v>115</v>
      </c>
      <c r="D74" s="16" t="s">
        <v>115</v>
      </c>
      <c r="E74" s="16" t="s">
        <v>115</v>
      </c>
      <c r="F74" s="26" t="s">
        <v>115</v>
      </c>
      <c r="G74" s="17">
        <f>SUM(G65:G73)</f>
        <v>0</v>
      </c>
      <c r="H74" s="17">
        <f>SUM(H65:H73)</f>
        <v>0</v>
      </c>
      <c r="I74" s="17">
        <f>SUM(I65:I73)</f>
        <v>0</v>
      </c>
      <c r="J74" s="42">
        <f>SUM(J65:J73)</f>
        <v>0</v>
      </c>
      <c r="K74" s="42">
        <f>SUM(K65:K73)</f>
        <v>0</v>
      </c>
    </row>
    <row r="75" spans="1:11" ht="15" customHeight="1" x14ac:dyDescent="0.25">
      <c r="A75" s="96" t="s">
        <v>410</v>
      </c>
      <c r="B75" s="97"/>
      <c r="C75" s="97"/>
      <c r="D75" s="97"/>
      <c r="E75" s="97"/>
      <c r="F75" s="97"/>
      <c r="G75" s="97"/>
      <c r="H75" s="97"/>
      <c r="I75" s="97"/>
      <c r="J75" s="97"/>
      <c r="K75" s="98"/>
    </row>
    <row r="76" spans="1:11" x14ac:dyDescent="0.25">
      <c r="A76" s="8" t="s">
        <v>54</v>
      </c>
      <c r="B76" s="7" t="s">
        <v>705</v>
      </c>
      <c r="C76" s="13">
        <v>50</v>
      </c>
      <c r="D76" s="8" t="s">
        <v>1</v>
      </c>
      <c r="E76" s="73"/>
      <c r="F76" s="74"/>
      <c r="G76" s="15">
        <f t="shared" ref="G76:G84" si="28">C76*F76</f>
        <v>0</v>
      </c>
      <c r="H76" s="15">
        <f t="shared" ref="H76:H84" si="29">G76*0.095</f>
        <v>0</v>
      </c>
      <c r="I76" s="15">
        <f t="shared" ref="I76:I84" si="30">G76+H76</f>
        <v>0</v>
      </c>
      <c r="J76" s="80"/>
      <c r="K76" s="80"/>
    </row>
    <row r="77" spans="1:11" x14ac:dyDescent="0.25">
      <c r="A77" s="8" t="s">
        <v>55</v>
      </c>
      <c r="B77" s="7" t="s">
        <v>706</v>
      </c>
      <c r="C77" s="13">
        <v>50</v>
      </c>
      <c r="D77" s="8" t="s">
        <v>1</v>
      </c>
      <c r="E77" s="73"/>
      <c r="F77" s="74"/>
      <c r="G77" s="15">
        <f t="shared" si="28"/>
        <v>0</v>
      </c>
      <c r="H77" s="15">
        <f t="shared" si="29"/>
        <v>0</v>
      </c>
      <c r="I77" s="15">
        <f t="shared" si="30"/>
        <v>0</v>
      </c>
      <c r="J77" s="80"/>
      <c r="K77" s="80"/>
    </row>
    <row r="78" spans="1:11" x14ac:dyDescent="0.25">
      <c r="A78" s="8" t="s">
        <v>56</v>
      </c>
      <c r="B78" s="7" t="s">
        <v>707</v>
      </c>
      <c r="C78" s="13">
        <v>10</v>
      </c>
      <c r="D78" s="8" t="s">
        <v>1</v>
      </c>
      <c r="E78" s="73"/>
      <c r="F78" s="74"/>
      <c r="G78" s="15">
        <f t="shared" si="28"/>
        <v>0</v>
      </c>
      <c r="H78" s="15">
        <f t="shared" si="29"/>
        <v>0</v>
      </c>
      <c r="I78" s="15">
        <f t="shared" si="30"/>
        <v>0</v>
      </c>
      <c r="J78" s="80"/>
      <c r="K78" s="80"/>
    </row>
    <row r="79" spans="1:11" x14ac:dyDescent="0.25">
      <c r="A79" s="8" t="s">
        <v>57</v>
      </c>
      <c r="B79" s="7" t="s">
        <v>708</v>
      </c>
      <c r="C79" s="13">
        <v>60</v>
      </c>
      <c r="D79" s="8" t="s">
        <v>1</v>
      </c>
      <c r="E79" s="73"/>
      <c r="F79" s="74"/>
      <c r="G79" s="15">
        <f t="shared" si="28"/>
        <v>0</v>
      </c>
      <c r="H79" s="15">
        <f t="shared" si="29"/>
        <v>0</v>
      </c>
      <c r="I79" s="15">
        <f t="shared" si="30"/>
        <v>0</v>
      </c>
      <c r="J79" s="80"/>
      <c r="K79" s="80"/>
    </row>
    <row r="80" spans="1:11" x14ac:dyDescent="0.25">
      <c r="A80" s="8" t="s">
        <v>58</v>
      </c>
      <c r="B80" s="7" t="s">
        <v>709</v>
      </c>
      <c r="C80" s="13">
        <v>10</v>
      </c>
      <c r="D80" s="8" t="s">
        <v>1</v>
      </c>
      <c r="E80" s="73"/>
      <c r="F80" s="74"/>
      <c r="G80" s="15">
        <f t="shared" si="28"/>
        <v>0</v>
      </c>
      <c r="H80" s="15">
        <f t="shared" si="29"/>
        <v>0</v>
      </c>
      <c r="I80" s="15">
        <f t="shared" si="30"/>
        <v>0</v>
      </c>
      <c r="J80" s="80"/>
      <c r="K80" s="80"/>
    </row>
    <row r="81" spans="1:11" x14ac:dyDescent="0.25">
      <c r="A81" s="8" t="s">
        <v>59</v>
      </c>
      <c r="B81" s="7" t="s">
        <v>710</v>
      </c>
      <c r="C81" s="13">
        <v>30</v>
      </c>
      <c r="D81" s="8" t="s">
        <v>1</v>
      </c>
      <c r="E81" s="73"/>
      <c r="F81" s="74"/>
      <c r="G81" s="15">
        <f t="shared" si="28"/>
        <v>0</v>
      </c>
      <c r="H81" s="15">
        <f t="shared" si="29"/>
        <v>0</v>
      </c>
      <c r="I81" s="15">
        <f t="shared" si="30"/>
        <v>0</v>
      </c>
      <c r="J81" s="80"/>
      <c r="K81" s="80"/>
    </row>
    <row r="82" spans="1:11" x14ac:dyDescent="0.25">
      <c r="A82" s="8" t="s">
        <v>60</v>
      </c>
      <c r="B82" s="7" t="s">
        <v>711</v>
      </c>
      <c r="C82" s="13">
        <v>20</v>
      </c>
      <c r="D82" s="8" t="s">
        <v>1</v>
      </c>
      <c r="E82" s="73"/>
      <c r="F82" s="74"/>
      <c r="G82" s="15">
        <f t="shared" si="28"/>
        <v>0</v>
      </c>
      <c r="H82" s="15">
        <f t="shared" si="29"/>
        <v>0</v>
      </c>
      <c r="I82" s="15">
        <f t="shared" si="30"/>
        <v>0</v>
      </c>
      <c r="J82" s="80"/>
      <c r="K82" s="80"/>
    </row>
    <row r="83" spans="1:11" x14ac:dyDescent="0.25">
      <c r="A83" s="8" t="s">
        <v>62</v>
      </c>
      <c r="B83" s="7" t="s">
        <v>712</v>
      </c>
      <c r="C83" s="13">
        <v>30</v>
      </c>
      <c r="D83" s="8" t="s">
        <v>1</v>
      </c>
      <c r="E83" s="73"/>
      <c r="F83" s="74"/>
      <c r="G83" s="15">
        <f t="shared" si="28"/>
        <v>0</v>
      </c>
      <c r="H83" s="15">
        <f t="shared" si="29"/>
        <v>0</v>
      </c>
      <c r="I83" s="15">
        <f t="shared" si="30"/>
        <v>0</v>
      </c>
      <c r="J83" s="80"/>
      <c r="K83" s="80"/>
    </row>
    <row r="84" spans="1:11" x14ac:dyDescent="0.25">
      <c r="A84" s="8" t="s">
        <v>63</v>
      </c>
      <c r="B84" s="7" t="s">
        <v>713</v>
      </c>
      <c r="C84" s="13">
        <v>20</v>
      </c>
      <c r="D84" s="8" t="s">
        <v>1</v>
      </c>
      <c r="E84" s="73"/>
      <c r="F84" s="74"/>
      <c r="G84" s="15">
        <f t="shared" si="28"/>
        <v>0</v>
      </c>
      <c r="H84" s="15">
        <f t="shared" si="29"/>
        <v>0</v>
      </c>
      <c r="I84" s="15">
        <f t="shared" si="30"/>
        <v>0</v>
      </c>
      <c r="J84" s="80"/>
      <c r="K84" s="80"/>
    </row>
    <row r="85" spans="1:11" x14ac:dyDescent="0.25">
      <c r="A85" s="7"/>
      <c r="B85" s="11" t="s">
        <v>411</v>
      </c>
      <c r="C85" s="16" t="s">
        <v>115</v>
      </c>
      <c r="D85" s="16" t="s">
        <v>115</v>
      </c>
      <c r="E85" s="16" t="s">
        <v>115</v>
      </c>
      <c r="F85" s="26" t="s">
        <v>115</v>
      </c>
      <c r="G85" s="17">
        <f>SUM(G76:G84)</f>
        <v>0</v>
      </c>
      <c r="H85" s="17">
        <f>SUM(H76:H84)</f>
        <v>0</v>
      </c>
      <c r="I85" s="17">
        <f>SUM(I76:I84)</f>
        <v>0</v>
      </c>
      <c r="J85" s="42">
        <f>SUM(J76:J84)</f>
        <v>0</v>
      </c>
      <c r="K85" s="42">
        <f>SUM(K76:K84)</f>
        <v>0</v>
      </c>
    </row>
    <row r="86" spans="1:11" ht="15" customHeight="1" x14ac:dyDescent="0.25">
      <c r="A86" s="96" t="s">
        <v>412</v>
      </c>
      <c r="B86" s="97"/>
      <c r="C86" s="97"/>
      <c r="D86" s="97"/>
      <c r="E86" s="97"/>
      <c r="F86" s="97"/>
      <c r="G86" s="97"/>
      <c r="H86" s="97"/>
      <c r="I86" s="97"/>
      <c r="J86" s="97"/>
      <c r="K86" s="98"/>
    </row>
    <row r="87" spans="1:11" x14ac:dyDescent="0.25">
      <c r="A87" s="8" t="s">
        <v>64</v>
      </c>
      <c r="B87" s="7" t="s">
        <v>832</v>
      </c>
      <c r="C87" s="13">
        <v>80</v>
      </c>
      <c r="D87" s="8" t="s">
        <v>1</v>
      </c>
      <c r="E87" s="83"/>
      <c r="F87" s="74"/>
      <c r="G87" s="15">
        <f t="shared" ref="G87:G89" si="31">C87*F87</f>
        <v>0</v>
      </c>
      <c r="H87" s="15">
        <f t="shared" ref="H87:H89" si="32">G87*0.095</f>
        <v>0</v>
      </c>
      <c r="I87" s="15">
        <f t="shared" ref="I87:I89" si="33">G87+H87</f>
        <v>0</v>
      </c>
      <c r="J87" s="80"/>
      <c r="K87" s="72" t="s">
        <v>115</v>
      </c>
    </row>
    <row r="88" spans="1:11" s="51" customFormat="1" x14ac:dyDescent="0.25">
      <c r="A88" s="8" t="s">
        <v>65</v>
      </c>
      <c r="B88" s="7" t="s">
        <v>834</v>
      </c>
      <c r="C88" s="13">
        <v>20</v>
      </c>
      <c r="D88" s="8" t="s">
        <v>1</v>
      </c>
      <c r="E88" s="83"/>
      <c r="F88" s="74"/>
      <c r="G88" s="15">
        <f t="shared" si="31"/>
        <v>0</v>
      </c>
      <c r="H88" s="15">
        <f t="shared" si="32"/>
        <v>0</v>
      </c>
      <c r="I88" s="15">
        <f t="shared" si="33"/>
        <v>0</v>
      </c>
      <c r="J88" s="80"/>
      <c r="K88" s="72" t="s">
        <v>115</v>
      </c>
    </row>
    <row r="89" spans="1:11" x14ac:dyDescent="0.25">
      <c r="A89" s="8" t="s">
        <v>66</v>
      </c>
      <c r="B89" s="7" t="s">
        <v>833</v>
      </c>
      <c r="C89" s="13">
        <v>20</v>
      </c>
      <c r="D89" s="8" t="s">
        <v>1</v>
      </c>
      <c r="E89" s="83"/>
      <c r="F89" s="74"/>
      <c r="G89" s="15">
        <f t="shared" si="31"/>
        <v>0</v>
      </c>
      <c r="H89" s="15">
        <f t="shared" si="32"/>
        <v>0</v>
      </c>
      <c r="I89" s="15">
        <f t="shared" si="33"/>
        <v>0</v>
      </c>
      <c r="J89" s="80"/>
      <c r="K89" s="72" t="s">
        <v>115</v>
      </c>
    </row>
    <row r="90" spans="1:11" x14ac:dyDescent="0.25">
      <c r="A90" s="7"/>
      <c r="B90" s="11" t="s">
        <v>413</v>
      </c>
      <c r="C90" s="16" t="s">
        <v>115</v>
      </c>
      <c r="D90" s="16" t="s">
        <v>115</v>
      </c>
      <c r="E90" s="16" t="s">
        <v>115</v>
      </c>
      <c r="F90" s="26" t="s">
        <v>115</v>
      </c>
      <c r="G90" s="17">
        <f>SUM(G87:G89)</f>
        <v>0</v>
      </c>
      <c r="H90" s="17">
        <f t="shared" ref="H90:K90" si="34">SUM(H87:H89)</f>
        <v>0</v>
      </c>
      <c r="I90" s="17">
        <f t="shared" si="34"/>
        <v>0</v>
      </c>
      <c r="J90" s="42">
        <f t="shared" si="34"/>
        <v>0</v>
      </c>
      <c r="K90" s="42">
        <f t="shared" si="34"/>
        <v>0</v>
      </c>
    </row>
    <row r="91" spans="1:11" ht="15" customHeight="1" x14ac:dyDescent="0.25">
      <c r="A91" s="96" t="s">
        <v>414</v>
      </c>
      <c r="B91" s="97"/>
      <c r="C91" s="97"/>
      <c r="D91" s="97"/>
      <c r="E91" s="97"/>
      <c r="F91" s="97"/>
      <c r="G91" s="97"/>
      <c r="H91" s="97"/>
      <c r="I91" s="97"/>
      <c r="J91" s="97"/>
      <c r="K91" s="98"/>
    </row>
    <row r="92" spans="1:11" x14ac:dyDescent="0.25">
      <c r="A92" s="8" t="s">
        <v>67</v>
      </c>
      <c r="B92" s="7" t="s">
        <v>714</v>
      </c>
      <c r="C92" s="13">
        <v>20</v>
      </c>
      <c r="D92" s="8" t="s">
        <v>1</v>
      </c>
      <c r="E92" s="73"/>
      <c r="F92" s="74"/>
      <c r="G92" s="15">
        <f t="shared" ref="G92:G98" si="35">C92*F92</f>
        <v>0</v>
      </c>
      <c r="H92" s="15">
        <f t="shared" ref="H92:H98" si="36">G92*0.095</f>
        <v>0</v>
      </c>
      <c r="I92" s="15">
        <f t="shared" ref="I92:I98" si="37">G92+H92</f>
        <v>0</v>
      </c>
      <c r="J92" s="80"/>
      <c r="K92" s="80"/>
    </row>
    <row r="93" spans="1:11" x14ac:dyDescent="0.25">
      <c r="A93" s="8" t="s">
        <v>68</v>
      </c>
      <c r="B93" s="7" t="s">
        <v>718</v>
      </c>
      <c r="C93" s="13">
        <v>20</v>
      </c>
      <c r="D93" s="8" t="s">
        <v>1</v>
      </c>
      <c r="E93" s="73"/>
      <c r="F93" s="74"/>
      <c r="G93" s="15">
        <f t="shared" si="35"/>
        <v>0</v>
      </c>
      <c r="H93" s="15">
        <f t="shared" si="36"/>
        <v>0</v>
      </c>
      <c r="I93" s="15">
        <f t="shared" si="37"/>
        <v>0</v>
      </c>
      <c r="J93" s="80"/>
      <c r="K93" s="80"/>
    </row>
    <row r="94" spans="1:11" x14ac:dyDescent="0.25">
      <c r="A94" s="8" t="s">
        <v>69</v>
      </c>
      <c r="B94" s="7" t="s">
        <v>719</v>
      </c>
      <c r="C94" s="13">
        <v>20</v>
      </c>
      <c r="D94" s="8" t="s">
        <v>1</v>
      </c>
      <c r="E94" s="73"/>
      <c r="F94" s="74"/>
      <c r="G94" s="15">
        <f t="shared" si="35"/>
        <v>0</v>
      </c>
      <c r="H94" s="15">
        <f t="shared" si="36"/>
        <v>0</v>
      </c>
      <c r="I94" s="15">
        <f t="shared" si="37"/>
        <v>0</v>
      </c>
      <c r="J94" s="80"/>
      <c r="K94" s="80"/>
    </row>
    <row r="95" spans="1:11" x14ac:dyDescent="0.25">
      <c r="A95" s="8" t="s">
        <v>70</v>
      </c>
      <c r="B95" s="7" t="s">
        <v>715</v>
      </c>
      <c r="C95" s="13">
        <v>20</v>
      </c>
      <c r="D95" s="8" t="s">
        <v>1</v>
      </c>
      <c r="E95" s="73"/>
      <c r="F95" s="74"/>
      <c r="G95" s="15">
        <f t="shared" si="35"/>
        <v>0</v>
      </c>
      <c r="H95" s="15">
        <f t="shared" si="36"/>
        <v>0</v>
      </c>
      <c r="I95" s="15">
        <f t="shared" si="37"/>
        <v>0</v>
      </c>
      <c r="J95" s="80"/>
      <c r="K95" s="80"/>
    </row>
    <row r="96" spans="1:11" x14ac:dyDescent="0.25">
      <c r="A96" s="8" t="s">
        <v>71</v>
      </c>
      <c r="B96" s="7" t="s">
        <v>716</v>
      </c>
      <c r="C96" s="13">
        <v>20</v>
      </c>
      <c r="D96" s="8" t="s">
        <v>1</v>
      </c>
      <c r="E96" s="73"/>
      <c r="F96" s="74"/>
      <c r="G96" s="15">
        <f t="shared" si="35"/>
        <v>0</v>
      </c>
      <c r="H96" s="15">
        <f t="shared" si="36"/>
        <v>0</v>
      </c>
      <c r="I96" s="15">
        <f t="shared" si="37"/>
        <v>0</v>
      </c>
      <c r="J96" s="80"/>
      <c r="K96" s="80"/>
    </row>
    <row r="97" spans="1:11" x14ac:dyDescent="0.25">
      <c r="A97" s="8" t="s">
        <v>72</v>
      </c>
      <c r="B97" s="7" t="s">
        <v>717</v>
      </c>
      <c r="C97" s="13">
        <v>20</v>
      </c>
      <c r="D97" s="8" t="s">
        <v>1</v>
      </c>
      <c r="E97" s="73"/>
      <c r="F97" s="74"/>
      <c r="G97" s="15">
        <f t="shared" si="35"/>
        <v>0</v>
      </c>
      <c r="H97" s="15">
        <f t="shared" si="36"/>
        <v>0</v>
      </c>
      <c r="I97" s="15">
        <f t="shared" si="37"/>
        <v>0</v>
      </c>
      <c r="J97" s="80"/>
      <c r="K97" s="80"/>
    </row>
    <row r="98" spans="1:11" x14ac:dyDescent="0.25">
      <c r="A98" s="8" t="s">
        <v>73</v>
      </c>
      <c r="B98" s="7" t="s">
        <v>720</v>
      </c>
      <c r="C98" s="13">
        <v>20</v>
      </c>
      <c r="D98" s="8" t="s">
        <v>1</v>
      </c>
      <c r="E98" s="73"/>
      <c r="F98" s="74"/>
      <c r="G98" s="15">
        <f t="shared" si="35"/>
        <v>0</v>
      </c>
      <c r="H98" s="15">
        <f t="shared" si="36"/>
        <v>0</v>
      </c>
      <c r="I98" s="15">
        <f t="shared" si="37"/>
        <v>0</v>
      </c>
      <c r="J98" s="80"/>
      <c r="K98" s="80"/>
    </row>
    <row r="99" spans="1:11" x14ac:dyDescent="0.25">
      <c r="A99" s="7"/>
      <c r="B99" s="11" t="s">
        <v>200</v>
      </c>
      <c r="C99" s="16" t="s">
        <v>115</v>
      </c>
      <c r="D99" s="16" t="s">
        <v>115</v>
      </c>
      <c r="E99" s="16" t="s">
        <v>115</v>
      </c>
      <c r="F99" s="26" t="s">
        <v>115</v>
      </c>
      <c r="G99" s="17">
        <f>SUM(G92:G98)</f>
        <v>0</v>
      </c>
      <c r="H99" s="17">
        <f t="shared" ref="H99:K99" si="38">SUM(H92:H98)</f>
        <v>0</v>
      </c>
      <c r="I99" s="17">
        <f t="shared" si="38"/>
        <v>0</v>
      </c>
      <c r="J99" s="42">
        <f>SUM(J92:J98)</f>
        <v>0</v>
      </c>
      <c r="K99" s="42">
        <f t="shared" si="38"/>
        <v>0</v>
      </c>
    </row>
    <row r="100" spans="1:11" ht="15" customHeight="1" x14ac:dyDescent="0.25">
      <c r="A100" s="96" t="s">
        <v>415</v>
      </c>
      <c r="B100" s="97"/>
      <c r="C100" s="97"/>
      <c r="D100" s="97"/>
      <c r="E100" s="97"/>
      <c r="F100" s="97"/>
      <c r="G100" s="97"/>
      <c r="H100" s="97"/>
      <c r="I100" s="97"/>
      <c r="J100" s="97"/>
      <c r="K100" s="98"/>
    </row>
    <row r="101" spans="1:11" x14ac:dyDescent="0.25">
      <c r="A101" s="8" t="s">
        <v>74</v>
      </c>
      <c r="B101" s="7" t="s">
        <v>721</v>
      </c>
      <c r="C101" s="13">
        <v>120</v>
      </c>
      <c r="D101" s="8" t="s">
        <v>1</v>
      </c>
      <c r="E101" s="73"/>
      <c r="F101" s="74"/>
      <c r="G101" s="15">
        <f t="shared" ref="G101:G106" si="39">C101*F101</f>
        <v>0</v>
      </c>
      <c r="H101" s="15">
        <f t="shared" ref="H101:H106" si="40">G101*0.095</f>
        <v>0</v>
      </c>
      <c r="I101" s="15">
        <f t="shared" ref="I101:I106" si="41">G101+H101</f>
        <v>0</v>
      </c>
      <c r="J101" s="80"/>
      <c r="K101" s="80"/>
    </row>
    <row r="102" spans="1:11" x14ac:dyDescent="0.25">
      <c r="A102" s="8" t="s">
        <v>75</v>
      </c>
      <c r="B102" s="7" t="s">
        <v>725</v>
      </c>
      <c r="C102" s="13">
        <v>150</v>
      </c>
      <c r="D102" s="8" t="s">
        <v>1</v>
      </c>
      <c r="E102" s="73"/>
      <c r="F102" s="74"/>
      <c r="G102" s="15">
        <f t="shared" si="39"/>
        <v>0</v>
      </c>
      <c r="H102" s="15">
        <f t="shared" si="40"/>
        <v>0</v>
      </c>
      <c r="I102" s="15">
        <f t="shared" si="41"/>
        <v>0</v>
      </c>
      <c r="J102" s="80"/>
      <c r="K102" s="80"/>
    </row>
    <row r="103" spans="1:11" x14ac:dyDescent="0.25">
      <c r="A103" s="8" t="s">
        <v>76</v>
      </c>
      <c r="B103" s="7" t="s">
        <v>724</v>
      </c>
      <c r="C103" s="13">
        <v>20</v>
      </c>
      <c r="D103" s="8" t="s">
        <v>1</v>
      </c>
      <c r="E103" s="73"/>
      <c r="F103" s="74"/>
      <c r="G103" s="15">
        <f t="shared" si="39"/>
        <v>0</v>
      </c>
      <c r="H103" s="15">
        <f t="shared" si="40"/>
        <v>0</v>
      </c>
      <c r="I103" s="15">
        <f t="shared" si="41"/>
        <v>0</v>
      </c>
      <c r="J103" s="80"/>
      <c r="K103" s="80"/>
    </row>
    <row r="104" spans="1:11" x14ac:dyDescent="0.25">
      <c r="A104" s="8" t="s">
        <v>77</v>
      </c>
      <c r="B104" s="7" t="s">
        <v>723</v>
      </c>
      <c r="C104" s="13">
        <v>30</v>
      </c>
      <c r="D104" s="8" t="s">
        <v>1</v>
      </c>
      <c r="E104" s="73"/>
      <c r="F104" s="74"/>
      <c r="G104" s="15">
        <f t="shared" si="39"/>
        <v>0</v>
      </c>
      <c r="H104" s="15">
        <f t="shared" si="40"/>
        <v>0</v>
      </c>
      <c r="I104" s="15">
        <f t="shared" si="41"/>
        <v>0</v>
      </c>
      <c r="J104" s="80"/>
      <c r="K104" s="80"/>
    </row>
    <row r="105" spans="1:11" x14ac:dyDescent="0.25">
      <c r="A105" s="8" t="s">
        <v>78</v>
      </c>
      <c r="B105" s="7" t="s">
        <v>722</v>
      </c>
      <c r="C105" s="13">
        <v>80</v>
      </c>
      <c r="D105" s="8" t="s">
        <v>1</v>
      </c>
      <c r="E105" s="73"/>
      <c r="F105" s="74"/>
      <c r="G105" s="15">
        <f t="shared" si="39"/>
        <v>0</v>
      </c>
      <c r="H105" s="15">
        <f t="shared" si="40"/>
        <v>0</v>
      </c>
      <c r="I105" s="15">
        <f t="shared" si="41"/>
        <v>0</v>
      </c>
      <c r="J105" s="80"/>
      <c r="K105" s="80"/>
    </row>
    <row r="106" spans="1:11" x14ac:dyDescent="0.25">
      <c r="A106" s="8" t="s">
        <v>79</v>
      </c>
      <c r="B106" s="7" t="s">
        <v>726</v>
      </c>
      <c r="C106" s="13">
        <v>70</v>
      </c>
      <c r="D106" s="8" t="s">
        <v>1</v>
      </c>
      <c r="E106" s="73"/>
      <c r="F106" s="74"/>
      <c r="G106" s="15">
        <f t="shared" si="39"/>
        <v>0</v>
      </c>
      <c r="H106" s="15">
        <f t="shared" si="40"/>
        <v>0</v>
      </c>
      <c r="I106" s="15">
        <f t="shared" si="41"/>
        <v>0</v>
      </c>
      <c r="J106" s="80"/>
      <c r="K106" s="80"/>
    </row>
    <row r="107" spans="1:11" x14ac:dyDescent="0.25">
      <c r="A107" s="7"/>
      <c r="B107" s="11" t="s">
        <v>416</v>
      </c>
      <c r="C107" s="16" t="s">
        <v>115</v>
      </c>
      <c r="D107" s="16" t="s">
        <v>115</v>
      </c>
      <c r="E107" s="16" t="s">
        <v>115</v>
      </c>
      <c r="F107" s="26" t="s">
        <v>115</v>
      </c>
      <c r="G107" s="17">
        <f>SUM(G101:G106)</f>
        <v>0</v>
      </c>
      <c r="H107" s="17">
        <f>SUM(H101:H106)</f>
        <v>0</v>
      </c>
      <c r="I107" s="17">
        <f>SUM(I101:I106)</f>
        <v>0</v>
      </c>
      <c r="J107" s="42">
        <f>SUM(J101:J106)</f>
        <v>0</v>
      </c>
      <c r="K107" s="42">
        <f t="shared" ref="K107" si="42">SUM(K101:K106)</f>
        <v>0</v>
      </c>
    </row>
    <row r="109" spans="1:11" ht="15" customHeight="1" x14ac:dyDescent="0.25">
      <c r="A109" s="53" t="s">
        <v>793</v>
      </c>
      <c r="B109" s="56"/>
      <c r="C109" s="57"/>
      <c r="D109" s="55"/>
      <c r="E109" s="52"/>
      <c r="F109" s="52"/>
      <c r="G109" s="52"/>
      <c r="H109" s="52"/>
      <c r="I109" s="52"/>
      <c r="J109" s="58"/>
      <c r="K109" s="58"/>
    </row>
    <row r="110" spans="1:11" ht="28.5" customHeight="1" x14ac:dyDescent="0.25">
      <c r="A110" s="92" t="s">
        <v>794</v>
      </c>
      <c r="B110" s="93"/>
      <c r="C110" s="93"/>
      <c r="D110" s="93"/>
      <c r="E110" s="93"/>
      <c r="F110" s="93"/>
      <c r="G110" s="93"/>
      <c r="H110" s="93"/>
      <c r="I110" s="93"/>
      <c r="J110" s="93"/>
      <c r="K110" s="93"/>
    </row>
    <row r="111" spans="1:11" x14ac:dyDescent="0.25">
      <c r="A111" s="92" t="s">
        <v>795</v>
      </c>
      <c r="B111" s="93"/>
      <c r="C111" s="93"/>
      <c r="D111" s="93"/>
      <c r="E111" s="93"/>
      <c r="F111" s="93"/>
      <c r="G111" s="93"/>
      <c r="H111" s="93"/>
      <c r="I111" s="93"/>
      <c r="J111" s="93"/>
      <c r="K111" s="93"/>
    </row>
    <row r="112" spans="1:11" x14ac:dyDescent="0.25">
      <c r="A112" s="46" t="s">
        <v>796</v>
      </c>
      <c r="B112" s="47"/>
      <c r="C112" s="48"/>
      <c r="D112" s="46"/>
      <c r="E112" s="49"/>
      <c r="F112" s="49"/>
      <c r="G112" s="49"/>
      <c r="H112" s="49"/>
      <c r="I112" s="49"/>
      <c r="J112" s="46"/>
      <c r="K112" s="46"/>
    </row>
    <row r="113" spans="1:11" x14ac:dyDescent="0.25">
      <c r="A113" s="46" t="s">
        <v>797</v>
      </c>
      <c r="B113" s="47"/>
      <c r="C113" s="48"/>
      <c r="D113" s="46"/>
      <c r="E113" s="49"/>
      <c r="F113" s="49"/>
      <c r="G113" s="49"/>
      <c r="H113" s="49"/>
      <c r="I113" s="49"/>
      <c r="J113" s="46"/>
      <c r="K113" s="46"/>
    </row>
    <row r="114" spans="1:11" ht="15" customHeight="1" x14ac:dyDescent="0.25">
      <c r="A114" s="46" t="s">
        <v>798</v>
      </c>
      <c r="B114" s="47"/>
      <c r="C114" s="48"/>
      <c r="D114" s="46"/>
      <c r="E114" s="49"/>
      <c r="F114" s="49"/>
      <c r="G114" s="49"/>
      <c r="H114" s="49"/>
      <c r="I114" s="49"/>
      <c r="J114" s="46"/>
      <c r="K114" s="46"/>
    </row>
    <row r="115" spans="1:11" ht="15" customHeight="1" x14ac:dyDescent="0.25">
      <c r="A115" s="46" t="s">
        <v>799</v>
      </c>
      <c r="B115" s="47"/>
      <c r="C115" s="48"/>
      <c r="D115" s="46"/>
      <c r="E115" s="49"/>
      <c r="F115" s="49"/>
      <c r="G115" s="49"/>
      <c r="H115" s="49"/>
      <c r="I115" s="49"/>
      <c r="J115" s="46"/>
      <c r="K115" s="46"/>
    </row>
    <row r="116" spans="1:11" ht="33.75" customHeight="1" x14ac:dyDescent="0.25">
      <c r="A116" s="92" t="s">
        <v>800</v>
      </c>
      <c r="B116" s="92"/>
      <c r="C116" s="92"/>
      <c r="D116" s="92"/>
      <c r="E116" s="92"/>
      <c r="F116" s="92"/>
      <c r="G116" s="92"/>
      <c r="H116" s="92"/>
      <c r="I116" s="92"/>
      <c r="J116" s="92"/>
      <c r="K116" s="92"/>
    </row>
    <row r="117" spans="1:11" ht="44.25" customHeight="1" x14ac:dyDescent="0.25">
      <c r="A117" s="85" t="s">
        <v>849</v>
      </c>
      <c r="B117" s="85"/>
      <c r="C117" s="85"/>
      <c r="D117" s="85"/>
      <c r="E117" s="85"/>
      <c r="F117" s="85"/>
      <c r="G117" s="85"/>
      <c r="H117" s="85"/>
      <c r="I117" s="85"/>
      <c r="J117" s="85"/>
      <c r="K117" s="85"/>
    </row>
    <row r="118" spans="1:11" ht="15" customHeight="1" x14ac:dyDescent="0.25">
      <c r="A118" s="58"/>
      <c r="B118" s="54"/>
      <c r="C118" s="57"/>
      <c r="D118" s="55"/>
      <c r="E118" s="52"/>
      <c r="F118" s="52"/>
      <c r="G118" s="52"/>
      <c r="H118" s="52"/>
      <c r="I118" s="52"/>
      <c r="J118" s="58"/>
      <c r="K118" s="58"/>
    </row>
    <row r="119" spans="1:11" ht="15" customHeight="1" x14ac:dyDescent="0.25">
      <c r="A119" s="94" t="s">
        <v>801</v>
      </c>
      <c r="B119" s="94"/>
      <c r="C119" s="76"/>
      <c r="D119" s="77"/>
      <c r="E119" s="78" t="s">
        <v>170</v>
      </c>
      <c r="F119" s="76"/>
      <c r="G119" s="77"/>
      <c r="H119" s="76"/>
      <c r="I119" s="79" t="s">
        <v>49</v>
      </c>
      <c r="J119" s="77"/>
      <c r="K119" s="77"/>
    </row>
  </sheetData>
  <sheetProtection password="CC4B" sheet="1" objects="1" scenarios="1"/>
  <mergeCells count="19">
    <mergeCell ref="A64:K64"/>
    <mergeCell ref="A19:K19"/>
    <mergeCell ref="A110:K110"/>
    <mergeCell ref="A111:K111"/>
    <mergeCell ref="A119:B119"/>
    <mergeCell ref="A48:K48"/>
    <mergeCell ref="A31:K31"/>
    <mergeCell ref="A45:K45"/>
    <mergeCell ref="A116:K116"/>
    <mergeCell ref="A117:K117"/>
    <mergeCell ref="A100:K100"/>
    <mergeCell ref="A75:K75"/>
    <mergeCell ref="A86:K86"/>
    <mergeCell ref="A91:K91"/>
    <mergeCell ref="A1:D1"/>
    <mergeCell ref="A3:K3"/>
    <mergeCell ref="A7:K7"/>
    <mergeCell ref="A12:K12"/>
    <mergeCell ref="A56:K56"/>
  </mergeCells>
  <dataValidations count="2">
    <dataValidation type="whole" operator="equal" allowBlank="1" showInputMessage="1" showErrorMessage="1" error="V celico vnesete vrednost &quot;1&quot; za živila, ki jih ponujate v ekološki kvaliteti. Če ta zahteva ni izpolnjena, NE vnašate ničesar." prompt="V celico vnesete vrednost &quot;1&quot; za živila, ki jih ponujate v ekološki kvaliteti." sqref="K8:K10 K13:K17 K20:K29 K32:K43 K46 K57:K62 K65:K73 K76:K84 K92:K98 K101:K106">
      <formula1>1</formula1>
    </dataValidation>
    <dataValidation type="whole" operator="equal" allowBlank="1" showInputMessage="1" showErrorMessage="1" error="V celico vnesete vrednost &quot;1&quot; za živila, katerih embalaža ustreza zahtevam po Uredbi o zelenem javnem naročanju. Če ta zahteva ni izpolnjena, NE vnašate ničesar." prompt="V celico vnesete vrednost &quot;1&quot; za živila, katerih embalaža ustreza zahtevam po Uredbi o zelenem javnem naročanju. Za predračunski obrazec priložite izjavo - embalaža (priloga 6/3)." sqref="J8:J10 J13:J17 J20:J29 J32:J43 J46 J57:J62 J65:J73 J76:J84 J92:J98 J101:J106 J87:J89 J49:J54">
      <formula1>1</formula1>
    </dataValidation>
  </dataValidations>
  <pageMargins left="0.39370078740157483" right="0.39370078740157483" top="0.74803149606299213" bottom="0.74803149606299213" header="0.31496062992125984" footer="0.31496062992125984"/>
  <pageSetup paperSize="9" scale="17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67"/>
  <sheetViews>
    <sheetView tabSelected="1" zoomScale="203" zoomScaleNormal="203" workbookViewId="0">
      <pane ySplit="6" topLeftCell="A82" activePane="bottomLeft" state="frozen"/>
      <selection sqref="A1:C1"/>
      <selection pane="bottomLeft" activeCell="E8" sqref="E8"/>
    </sheetView>
  </sheetViews>
  <sheetFormatPr defaultRowHeight="15" x14ac:dyDescent="0.25"/>
  <cols>
    <col min="1" max="1" width="2.85546875" customWidth="1"/>
    <col min="2" max="2" width="23.85546875" customWidth="1"/>
    <col min="3" max="3" width="6" bestFit="1" customWidth="1"/>
    <col min="4" max="4" width="4.85546875" customWidth="1"/>
    <col min="5" max="5" width="11" customWidth="1"/>
    <col min="6" max="6" width="7.5703125" customWidth="1"/>
    <col min="7" max="7" width="8.42578125" customWidth="1"/>
    <col min="8" max="8" width="9.5703125" bestFit="1" customWidth="1"/>
    <col min="9" max="9" width="9.42578125" customWidth="1"/>
  </cols>
  <sheetData>
    <row r="1" spans="1:11" x14ac:dyDescent="0.25">
      <c r="A1" s="84" t="s">
        <v>104</v>
      </c>
      <c r="B1" s="84"/>
      <c r="C1" s="84"/>
      <c r="D1" s="84"/>
      <c r="E1" s="19"/>
      <c r="F1" s="18"/>
      <c r="G1" s="59" t="s">
        <v>203</v>
      </c>
      <c r="I1" s="18"/>
      <c r="J1" s="18"/>
    </row>
    <row r="3" spans="1:11" ht="15" customHeight="1" x14ac:dyDescent="0.25">
      <c r="A3" s="105" t="s">
        <v>273</v>
      </c>
      <c r="B3" s="105"/>
      <c r="C3" s="105"/>
      <c r="D3" s="105"/>
      <c r="E3" s="105"/>
      <c r="F3" s="105"/>
      <c r="G3" s="105"/>
      <c r="H3" s="105"/>
      <c r="I3" s="105"/>
      <c r="J3" s="105"/>
      <c r="K3" s="105"/>
    </row>
    <row r="5" spans="1:11" ht="48.75" customHeight="1" x14ac:dyDescent="0.25">
      <c r="A5" s="40" t="s">
        <v>105</v>
      </c>
      <c r="B5" s="40" t="s">
        <v>106</v>
      </c>
      <c r="C5" s="23" t="s">
        <v>107</v>
      </c>
      <c r="D5" s="23" t="s">
        <v>821</v>
      </c>
      <c r="E5" s="41" t="s">
        <v>108</v>
      </c>
      <c r="F5" s="41" t="s">
        <v>784</v>
      </c>
      <c r="G5" s="41" t="s">
        <v>785</v>
      </c>
      <c r="H5" s="41" t="s">
        <v>787</v>
      </c>
      <c r="I5" s="41" t="s">
        <v>789</v>
      </c>
      <c r="J5" s="41" t="s">
        <v>791</v>
      </c>
      <c r="K5" s="41" t="s">
        <v>792</v>
      </c>
    </row>
    <row r="6" spans="1:11" s="25" customFormat="1" ht="14.25" customHeight="1" x14ac:dyDescent="0.25">
      <c r="A6" s="38">
        <v>1</v>
      </c>
      <c r="B6" s="38">
        <v>2</v>
      </c>
      <c r="C6" s="24">
        <v>3</v>
      </c>
      <c r="D6" s="24">
        <v>4</v>
      </c>
      <c r="E6" s="24">
        <v>5</v>
      </c>
      <c r="F6" s="24">
        <v>6</v>
      </c>
      <c r="G6" s="39" t="s">
        <v>786</v>
      </c>
      <c r="H6" s="24" t="s">
        <v>788</v>
      </c>
      <c r="I6" s="39" t="s">
        <v>790</v>
      </c>
      <c r="J6" s="24">
        <v>10</v>
      </c>
      <c r="K6" s="24">
        <v>11</v>
      </c>
    </row>
    <row r="7" spans="1:11" ht="15.75" customHeight="1" x14ac:dyDescent="0.25">
      <c r="A7" s="96" t="s">
        <v>322</v>
      </c>
      <c r="B7" s="97"/>
      <c r="C7" s="97"/>
      <c r="D7" s="97"/>
      <c r="E7" s="97"/>
      <c r="F7" s="97"/>
      <c r="G7" s="97"/>
      <c r="H7" s="97"/>
      <c r="I7" s="97"/>
      <c r="J7" s="97"/>
      <c r="K7" s="98"/>
    </row>
    <row r="8" spans="1:11" ht="24" x14ac:dyDescent="0.25">
      <c r="A8" s="8" t="s">
        <v>9</v>
      </c>
      <c r="B8" s="7" t="s">
        <v>727</v>
      </c>
      <c r="C8" s="8">
        <v>200</v>
      </c>
      <c r="D8" s="8" t="s">
        <v>1</v>
      </c>
      <c r="E8" s="73"/>
      <c r="F8" s="74"/>
      <c r="G8" s="15">
        <f t="shared" ref="G8:G19" si="0">C8*F8</f>
        <v>0</v>
      </c>
      <c r="H8" s="15">
        <f t="shared" ref="H8:H19" si="1">G8*0.095</f>
        <v>0</v>
      </c>
      <c r="I8" s="15">
        <f t="shared" ref="I8:I19" si="2">G8+H8</f>
        <v>0</v>
      </c>
      <c r="J8" s="80"/>
      <c r="K8" s="80"/>
    </row>
    <row r="9" spans="1:11" x14ac:dyDescent="0.25">
      <c r="A9" s="8" t="s">
        <v>10</v>
      </c>
      <c r="B9" s="7" t="s">
        <v>728</v>
      </c>
      <c r="C9" s="8">
        <v>220</v>
      </c>
      <c r="D9" s="8" t="s">
        <v>1</v>
      </c>
      <c r="E9" s="73"/>
      <c r="F9" s="74"/>
      <c r="G9" s="15">
        <f t="shared" si="0"/>
        <v>0</v>
      </c>
      <c r="H9" s="15">
        <f t="shared" si="1"/>
        <v>0</v>
      </c>
      <c r="I9" s="15">
        <f t="shared" si="2"/>
        <v>0</v>
      </c>
      <c r="J9" s="80"/>
      <c r="K9" s="80"/>
    </row>
    <row r="10" spans="1:11" x14ac:dyDescent="0.25">
      <c r="A10" s="8" t="s">
        <v>11</v>
      </c>
      <c r="B10" s="7" t="s">
        <v>729</v>
      </c>
      <c r="C10" s="8">
        <v>40</v>
      </c>
      <c r="D10" s="8" t="s">
        <v>1</v>
      </c>
      <c r="E10" s="73"/>
      <c r="F10" s="74"/>
      <c r="G10" s="15">
        <f t="shared" si="0"/>
        <v>0</v>
      </c>
      <c r="H10" s="15">
        <f t="shared" si="1"/>
        <v>0</v>
      </c>
      <c r="I10" s="15">
        <f t="shared" si="2"/>
        <v>0</v>
      </c>
      <c r="J10" s="80"/>
      <c r="K10" s="80"/>
    </row>
    <row r="11" spans="1:11" x14ac:dyDescent="0.25">
      <c r="A11" s="8" t="s">
        <v>12</v>
      </c>
      <c r="B11" s="7" t="s">
        <v>326</v>
      </c>
      <c r="C11" s="8">
        <v>5</v>
      </c>
      <c r="D11" s="8" t="s">
        <v>1</v>
      </c>
      <c r="E11" s="73"/>
      <c r="F11" s="74"/>
      <c r="G11" s="15">
        <f t="shared" si="0"/>
        <v>0</v>
      </c>
      <c r="H11" s="15">
        <f t="shared" si="1"/>
        <v>0</v>
      </c>
      <c r="I11" s="15">
        <f t="shared" si="2"/>
        <v>0</v>
      </c>
      <c r="J11" s="80"/>
      <c r="K11" s="80"/>
    </row>
    <row r="12" spans="1:11" x14ac:dyDescent="0.25">
      <c r="A12" s="8" t="s">
        <v>13</v>
      </c>
      <c r="B12" s="7" t="s">
        <v>730</v>
      </c>
      <c r="C12" s="8">
        <v>40</v>
      </c>
      <c r="D12" s="8" t="s">
        <v>1</v>
      </c>
      <c r="E12" s="73"/>
      <c r="F12" s="74"/>
      <c r="G12" s="15">
        <f t="shared" si="0"/>
        <v>0</v>
      </c>
      <c r="H12" s="15">
        <f t="shared" si="1"/>
        <v>0</v>
      </c>
      <c r="I12" s="15">
        <f t="shared" si="2"/>
        <v>0</v>
      </c>
      <c r="J12" s="80"/>
      <c r="K12" s="80"/>
    </row>
    <row r="13" spans="1:11" x14ac:dyDescent="0.25">
      <c r="A13" s="8" t="s">
        <v>2</v>
      </c>
      <c r="B13" s="7" t="s">
        <v>731</v>
      </c>
      <c r="C13" s="8">
        <v>20</v>
      </c>
      <c r="D13" s="8" t="s">
        <v>1</v>
      </c>
      <c r="E13" s="73"/>
      <c r="F13" s="74"/>
      <c r="G13" s="15">
        <f t="shared" si="0"/>
        <v>0</v>
      </c>
      <c r="H13" s="15">
        <f t="shared" si="1"/>
        <v>0</v>
      </c>
      <c r="I13" s="15">
        <f t="shared" si="2"/>
        <v>0</v>
      </c>
      <c r="J13" s="80"/>
      <c r="K13" s="80"/>
    </row>
    <row r="14" spans="1:11" x14ac:dyDescent="0.25">
      <c r="A14" s="8" t="s">
        <v>3</v>
      </c>
      <c r="B14" s="7" t="s">
        <v>732</v>
      </c>
      <c r="C14" s="8">
        <v>80</v>
      </c>
      <c r="D14" s="8" t="s">
        <v>1</v>
      </c>
      <c r="E14" s="73"/>
      <c r="F14" s="74"/>
      <c r="G14" s="15">
        <f t="shared" si="0"/>
        <v>0</v>
      </c>
      <c r="H14" s="15">
        <f t="shared" si="1"/>
        <v>0</v>
      </c>
      <c r="I14" s="15">
        <f t="shared" si="2"/>
        <v>0</v>
      </c>
      <c r="J14" s="80"/>
      <c r="K14" s="80"/>
    </row>
    <row r="15" spans="1:11" x14ac:dyDescent="0.25">
      <c r="A15" s="8" t="s">
        <v>4</v>
      </c>
      <c r="B15" s="7" t="s">
        <v>733</v>
      </c>
      <c r="C15" s="8">
        <v>10</v>
      </c>
      <c r="D15" s="8" t="s">
        <v>1</v>
      </c>
      <c r="E15" s="73"/>
      <c r="F15" s="74"/>
      <c r="G15" s="15">
        <f t="shared" si="0"/>
        <v>0</v>
      </c>
      <c r="H15" s="15">
        <f t="shared" si="1"/>
        <v>0</v>
      </c>
      <c r="I15" s="15">
        <f t="shared" si="2"/>
        <v>0</v>
      </c>
      <c r="J15" s="80"/>
      <c r="K15" s="80"/>
    </row>
    <row r="16" spans="1:11" ht="24" x14ac:dyDescent="0.25">
      <c r="A16" s="8" t="s">
        <v>5</v>
      </c>
      <c r="B16" s="7" t="s">
        <v>734</v>
      </c>
      <c r="C16" s="8">
        <v>100</v>
      </c>
      <c r="D16" s="8" t="s">
        <v>1</v>
      </c>
      <c r="E16" s="73"/>
      <c r="F16" s="74"/>
      <c r="G16" s="15">
        <f t="shared" si="0"/>
        <v>0</v>
      </c>
      <c r="H16" s="15">
        <f t="shared" si="1"/>
        <v>0</v>
      </c>
      <c r="I16" s="15">
        <f t="shared" si="2"/>
        <v>0</v>
      </c>
      <c r="J16" s="80"/>
      <c r="K16" s="80"/>
    </row>
    <row r="17" spans="1:11" ht="24" x14ac:dyDescent="0.25">
      <c r="A17" s="8" t="s">
        <v>6</v>
      </c>
      <c r="B17" s="7" t="s">
        <v>735</v>
      </c>
      <c r="C17" s="8">
        <v>100</v>
      </c>
      <c r="D17" s="8" t="s">
        <v>1</v>
      </c>
      <c r="E17" s="73"/>
      <c r="F17" s="74"/>
      <c r="G17" s="15">
        <f t="shared" si="0"/>
        <v>0</v>
      </c>
      <c r="H17" s="15">
        <f t="shared" si="1"/>
        <v>0</v>
      </c>
      <c r="I17" s="15">
        <f t="shared" si="2"/>
        <v>0</v>
      </c>
      <c r="J17" s="80"/>
      <c r="K17" s="80"/>
    </row>
    <row r="18" spans="1:11" ht="24" x14ac:dyDescent="0.25">
      <c r="A18" s="8" t="s">
        <v>14</v>
      </c>
      <c r="B18" s="7" t="s">
        <v>736</v>
      </c>
      <c r="C18" s="8">
        <v>120</v>
      </c>
      <c r="D18" s="8" t="s">
        <v>1</v>
      </c>
      <c r="E18" s="73"/>
      <c r="F18" s="74"/>
      <c r="G18" s="15">
        <f t="shared" si="0"/>
        <v>0</v>
      </c>
      <c r="H18" s="15">
        <f t="shared" si="1"/>
        <v>0</v>
      </c>
      <c r="I18" s="15">
        <f t="shared" si="2"/>
        <v>0</v>
      </c>
      <c r="J18" s="80"/>
      <c r="K18" s="80"/>
    </row>
    <row r="19" spans="1:11" ht="24" x14ac:dyDescent="0.25">
      <c r="A19" s="8" t="s">
        <v>50</v>
      </c>
      <c r="B19" s="7" t="s">
        <v>737</v>
      </c>
      <c r="C19" s="8">
        <v>120</v>
      </c>
      <c r="D19" s="8" t="s">
        <v>1</v>
      </c>
      <c r="E19" s="73"/>
      <c r="F19" s="74"/>
      <c r="G19" s="15">
        <f t="shared" si="0"/>
        <v>0</v>
      </c>
      <c r="H19" s="15">
        <f t="shared" si="1"/>
        <v>0</v>
      </c>
      <c r="I19" s="15">
        <f t="shared" si="2"/>
        <v>0</v>
      </c>
      <c r="J19" s="80"/>
      <c r="K19" s="80"/>
    </row>
    <row r="20" spans="1:11" x14ac:dyDescent="0.25">
      <c r="A20" s="7"/>
      <c r="B20" s="11" t="s">
        <v>201</v>
      </c>
      <c r="C20" s="16" t="s">
        <v>115</v>
      </c>
      <c r="D20" s="16" t="s">
        <v>115</v>
      </c>
      <c r="E20" s="16" t="s">
        <v>115</v>
      </c>
      <c r="F20" s="26" t="s">
        <v>115</v>
      </c>
      <c r="G20" s="17">
        <f>SUM(G8:G19)</f>
        <v>0</v>
      </c>
      <c r="H20" s="17">
        <f>SUM(H8:H19)</f>
        <v>0</v>
      </c>
      <c r="I20" s="17">
        <f>SUM(I8:I19)</f>
        <v>0</v>
      </c>
      <c r="J20" s="42">
        <f t="shared" ref="J20:K20" si="3">SUM(J8:J19)</f>
        <v>0</v>
      </c>
      <c r="K20" s="42">
        <f t="shared" si="3"/>
        <v>0</v>
      </c>
    </row>
    <row r="21" spans="1:11" ht="15.75" customHeight="1" x14ac:dyDescent="0.25">
      <c r="A21" s="96" t="s">
        <v>323</v>
      </c>
      <c r="B21" s="97"/>
      <c r="C21" s="97"/>
      <c r="D21" s="97"/>
      <c r="E21" s="97"/>
      <c r="F21" s="97"/>
      <c r="G21" s="97"/>
      <c r="H21" s="97"/>
      <c r="I21" s="97"/>
      <c r="J21" s="97"/>
      <c r="K21" s="98"/>
    </row>
    <row r="22" spans="1:11" x14ac:dyDescent="0.25">
      <c r="A22" s="8" t="s">
        <v>101</v>
      </c>
      <c r="B22" s="7" t="s">
        <v>738</v>
      </c>
      <c r="C22" s="8">
        <v>400</v>
      </c>
      <c r="D22" s="8" t="s">
        <v>0</v>
      </c>
      <c r="E22" s="83"/>
      <c r="F22" s="74"/>
      <c r="G22" s="15">
        <f t="shared" ref="G22" si="4">C22*F22</f>
        <v>0</v>
      </c>
      <c r="H22" s="15">
        <f t="shared" ref="H22" si="5">G22*0.095</f>
        <v>0</v>
      </c>
      <c r="I22" s="15">
        <f t="shared" ref="I22" si="6">G22+H22</f>
        <v>0</v>
      </c>
      <c r="J22" s="80"/>
      <c r="K22" s="72" t="s">
        <v>115</v>
      </c>
    </row>
    <row r="23" spans="1:11" x14ac:dyDescent="0.25">
      <c r="A23" s="7"/>
      <c r="B23" s="11" t="s">
        <v>324</v>
      </c>
      <c r="C23" s="16" t="s">
        <v>115</v>
      </c>
      <c r="D23" s="16" t="s">
        <v>115</v>
      </c>
      <c r="E23" s="16" t="s">
        <v>115</v>
      </c>
      <c r="F23" s="26" t="s">
        <v>115</v>
      </c>
      <c r="G23" s="17">
        <f t="shared" ref="G23:I23" si="7">+G22</f>
        <v>0</v>
      </c>
      <c r="H23" s="17">
        <f t="shared" si="7"/>
        <v>0</v>
      </c>
      <c r="I23" s="17">
        <f t="shared" si="7"/>
        <v>0</v>
      </c>
      <c r="J23" s="42">
        <f t="shared" ref="J23" si="8">+J22</f>
        <v>0</v>
      </c>
      <c r="K23" s="42" t="str">
        <f t="shared" ref="K23" si="9">+K22</f>
        <v>/</v>
      </c>
    </row>
    <row r="24" spans="1:11" x14ac:dyDescent="0.25">
      <c r="A24" s="96" t="s">
        <v>944</v>
      </c>
      <c r="B24" s="97"/>
      <c r="C24" s="97"/>
      <c r="D24" s="97"/>
      <c r="E24" s="97"/>
      <c r="F24" s="97"/>
      <c r="G24" s="97"/>
      <c r="H24" s="97"/>
      <c r="I24" s="97"/>
      <c r="J24" s="97"/>
      <c r="K24" s="98"/>
    </row>
    <row r="25" spans="1:11" x14ac:dyDescent="0.25">
      <c r="A25" s="8" t="s">
        <v>102</v>
      </c>
      <c r="B25" s="7" t="s">
        <v>330</v>
      </c>
      <c r="C25" s="8">
        <v>15</v>
      </c>
      <c r="D25" s="8" t="s">
        <v>211</v>
      </c>
      <c r="E25" s="73"/>
      <c r="F25" s="74"/>
      <c r="G25" s="15">
        <f t="shared" ref="G25:G65" si="10">C25*F25</f>
        <v>0</v>
      </c>
      <c r="H25" s="15">
        <f t="shared" ref="H25:H65" si="11">G25*0.095</f>
        <v>0</v>
      </c>
      <c r="I25" s="15">
        <f t="shared" ref="I25:I65" si="12">G25+H25</f>
        <v>0</v>
      </c>
      <c r="J25" s="80"/>
      <c r="K25" s="80"/>
    </row>
    <row r="26" spans="1:11" x14ac:dyDescent="0.25">
      <c r="A26" s="8" t="s">
        <v>25</v>
      </c>
      <c r="B26" s="7" t="s">
        <v>342</v>
      </c>
      <c r="C26" s="8">
        <v>15</v>
      </c>
      <c r="D26" s="8" t="s">
        <v>211</v>
      </c>
      <c r="E26" s="73"/>
      <c r="F26" s="74"/>
      <c r="G26" s="15">
        <f t="shared" si="10"/>
        <v>0</v>
      </c>
      <c r="H26" s="15">
        <f t="shared" si="11"/>
        <v>0</v>
      </c>
      <c r="I26" s="15">
        <f t="shared" si="12"/>
        <v>0</v>
      </c>
      <c r="J26" s="80"/>
      <c r="K26" s="80"/>
    </row>
    <row r="27" spans="1:11" x14ac:dyDescent="0.25">
      <c r="A27" s="8" t="s">
        <v>26</v>
      </c>
      <c r="B27" s="7" t="s">
        <v>329</v>
      </c>
      <c r="C27" s="8">
        <v>12</v>
      </c>
      <c r="D27" s="8" t="s">
        <v>211</v>
      </c>
      <c r="E27" s="73"/>
      <c r="F27" s="74"/>
      <c r="G27" s="15">
        <f t="shared" si="10"/>
        <v>0</v>
      </c>
      <c r="H27" s="15">
        <f t="shared" si="11"/>
        <v>0</v>
      </c>
      <c r="I27" s="15">
        <f t="shared" si="12"/>
        <v>0</v>
      </c>
      <c r="J27" s="80"/>
      <c r="K27" s="80"/>
    </row>
    <row r="28" spans="1:11" x14ac:dyDescent="0.25">
      <c r="A28" s="8" t="s">
        <v>27</v>
      </c>
      <c r="B28" s="7" t="s">
        <v>343</v>
      </c>
      <c r="C28" s="8">
        <v>8</v>
      </c>
      <c r="D28" s="8" t="s">
        <v>211</v>
      </c>
      <c r="E28" s="73"/>
      <c r="F28" s="74"/>
      <c r="G28" s="15">
        <f t="shared" si="10"/>
        <v>0</v>
      </c>
      <c r="H28" s="15">
        <f t="shared" si="11"/>
        <v>0</v>
      </c>
      <c r="I28" s="15">
        <f t="shared" si="12"/>
        <v>0</v>
      </c>
      <c r="J28" s="80"/>
      <c r="K28" s="80"/>
    </row>
    <row r="29" spans="1:11" x14ac:dyDescent="0.25">
      <c r="A29" s="8" t="s">
        <v>28</v>
      </c>
      <c r="B29" s="7" t="s">
        <v>328</v>
      </c>
      <c r="C29" s="8">
        <v>10</v>
      </c>
      <c r="D29" s="8" t="s">
        <v>211</v>
      </c>
      <c r="E29" s="73"/>
      <c r="F29" s="74"/>
      <c r="G29" s="15">
        <f t="shared" si="10"/>
        <v>0</v>
      </c>
      <c r="H29" s="15">
        <f t="shared" si="11"/>
        <v>0</v>
      </c>
      <c r="I29" s="15">
        <f t="shared" si="12"/>
        <v>0</v>
      </c>
      <c r="J29" s="80"/>
      <c r="K29" s="80"/>
    </row>
    <row r="30" spans="1:11" x14ac:dyDescent="0.25">
      <c r="A30" s="8" t="s">
        <v>29</v>
      </c>
      <c r="B30" s="7" t="s">
        <v>333</v>
      </c>
      <c r="C30" s="8">
        <v>7</v>
      </c>
      <c r="D30" s="8" t="s">
        <v>211</v>
      </c>
      <c r="E30" s="73"/>
      <c r="F30" s="74"/>
      <c r="G30" s="15">
        <f t="shared" si="10"/>
        <v>0</v>
      </c>
      <c r="H30" s="15">
        <f t="shared" si="11"/>
        <v>0</v>
      </c>
      <c r="I30" s="15">
        <f t="shared" si="12"/>
        <v>0</v>
      </c>
      <c r="J30" s="80"/>
      <c r="K30" s="80"/>
    </row>
    <row r="31" spans="1:11" x14ac:dyDescent="0.25">
      <c r="A31" s="8" t="s">
        <v>30</v>
      </c>
      <c r="B31" s="7" t="s">
        <v>327</v>
      </c>
      <c r="C31" s="8">
        <v>4</v>
      </c>
      <c r="D31" s="8" t="s">
        <v>211</v>
      </c>
      <c r="E31" s="73"/>
      <c r="F31" s="74"/>
      <c r="G31" s="15">
        <f t="shared" si="10"/>
        <v>0</v>
      </c>
      <c r="H31" s="15">
        <f t="shared" si="11"/>
        <v>0</v>
      </c>
      <c r="I31" s="15">
        <f t="shared" si="12"/>
        <v>0</v>
      </c>
      <c r="J31" s="80"/>
      <c r="K31" s="80"/>
    </row>
    <row r="32" spans="1:11" x14ac:dyDescent="0.25">
      <c r="A32" s="8" t="s">
        <v>31</v>
      </c>
      <c r="B32" s="7" t="s">
        <v>344</v>
      </c>
      <c r="C32" s="8">
        <v>4</v>
      </c>
      <c r="D32" s="8" t="s">
        <v>211</v>
      </c>
      <c r="E32" s="73"/>
      <c r="F32" s="74"/>
      <c r="G32" s="15">
        <f t="shared" si="10"/>
        <v>0</v>
      </c>
      <c r="H32" s="15">
        <f t="shared" si="11"/>
        <v>0</v>
      </c>
      <c r="I32" s="15">
        <f t="shared" si="12"/>
        <v>0</v>
      </c>
      <c r="J32" s="80"/>
      <c r="K32" s="80"/>
    </row>
    <row r="33" spans="1:11" x14ac:dyDescent="0.25">
      <c r="A33" s="8" t="s">
        <v>32</v>
      </c>
      <c r="B33" s="7" t="s">
        <v>331</v>
      </c>
      <c r="C33" s="8">
        <v>2</v>
      </c>
      <c r="D33" s="8" t="s">
        <v>211</v>
      </c>
      <c r="E33" s="73"/>
      <c r="F33" s="74"/>
      <c r="G33" s="15">
        <f t="shared" si="10"/>
        <v>0</v>
      </c>
      <c r="H33" s="15">
        <f t="shared" si="11"/>
        <v>0</v>
      </c>
      <c r="I33" s="15">
        <f t="shared" si="12"/>
        <v>0</v>
      </c>
      <c r="J33" s="80"/>
      <c r="K33" s="80"/>
    </row>
    <row r="34" spans="1:11" x14ac:dyDescent="0.25">
      <c r="A34" s="8" t="s">
        <v>33</v>
      </c>
      <c r="B34" s="7" t="s">
        <v>361</v>
      </c>
      <c r="C34" s="8">
        <v>10</v>
      </c>
      <c r="D34" s="8" t="s">
        <v>211</v>
      </c>
      <c r="E34" s="73"/>
      <c r="F34" s="74"/>
      <c r="G34" s="15">
        <f t="shared" si="10"/>
        <v>0</v>
      </c>
      <c r="H34" s="15">
        <f t="shared" si="11"/>
        <v>0</v>
      </c>
      <c r="I34" s="15">
        <f t="shared" si="12"/>
        <v>0</v>
      </c>
      <c r="J34" s="80"/>
      <c r="K34" s="80"/>
    </row>
    <row r="35" spans="1:11" x14ac:dyDescent="0.25">
      <c r="A35" s="8" t="s">
        <v>34</v>
      </c>
      <c r="B35" s="7" t="s">
        <v>345</v>
      </c>
      <c r="C35" s="8">
        <v>4</v>
      </c>
      <c r="D35" s="8" t="s">
        <v>211</v>
      </c>
      <c r="E35" s="73"/>
      <c r="F35" s="74"/>
      <c r="G35" s="15">
        <f t="shared" si="10"/>
        <v>0</v>
      </c>
      <c r="H35" s="15">
        <f t="shared" si="11"/>
        <v>0</v>
      </c>
      <c r="I35" s="15">
        <f t="shared" si="12"/>
        <v>0</v>
      </c>
      <c r="J35" s="80"/>
      <c r="K35" s="80"/>
    </row>
    <row r="36" spans="1:11" x14ac:dyDescent="0.25">
      <c r="A36" s="8" t="s">
        <v>35</v>
      </c>
      <c r="B36" s="7" t="s">
        <v>332</v>
      </c>
      <c r="C36" s="8">
        <v>50</v>
      </c>
      <c r="D36" s="8" t="s">
        <v>211</v>
      </c>
      <c r="E36" s="73"/>
      <c r="F36" s="74"/>
      <c r="G36" s="15">
        <f t="shared" si="10"/>
        <v>0</v>
      </c>
      <c r="H36" s="15">
        <f t="shared" si="11"/>
        <v>0</v>
      </c>
      <c r="I36" s="15">
        <f t="shared" si="12"/>
        <v>0</v>
      </c>
      <c r="J36" s="80"/>
      <c r="K36" s="80"/>
    </row>
    <row r="37" spans="1:11" ht="24" x14ac:dyDescent="0.25">
      <c r="A37" s="8" t="s">
        <v>36</v>
      </c>
      <c r="B37" s="7" t="s">
        <v>346</v>
      </c>
      <c r="C37" s="8">
        <v>25</v>
      </c>
      <c r="D37" s="8" t="s">
        <v>211</v>
      </c>
      <c r="E37" s="73"/>
      <c r="F37" s="74"/>
      <c r="G37" s="15">
        <f t="shared" si="10"/>
        <v>0</v>
      </c>
      <c r="H37" s="15">
        <f t="shared" si="11"/>
        <v>0</v>
      </c>
      <c r="I37" s="15">
        <f t="shared" si="12"/>
        <v>0</v>
      </c>
      <c r="J37" s="80"/>
      <c r="K37" s="80"/>
    </row>
    <row r="38" spans="1:11" x14ac:dyDescent="0.25">
      <c r="A38" s="8" t="s">
        <v>37</v>
      </c>
      <c r="B38" s="7" t="s">
        <v>334</v>
      </c>
      <c r="C38" s="8">
        <v>4</v>
      </c>
      <c r="D38" s="8" t="s">
        <v>211</v>
      </c>
      <c r="E38" s="73"/>
      <c r="F38" s="74"/>
      <c r="G38" s="15">
        <f t="shared" si="10"/>
        <v>0</v>
      </c>
      <c r="H38" s="15">
        <f t="shared" si="11"/>
        <v>0</v>
      </c>
      <c r="I38" s="15">
        <f t="shared" si="12"/>
        <v>0</v>
      </c>
      <c r="J38" s="80"/>
      <c r="K38" s="80"/>
    </row>
    <row r="39" spans="1:11" x14ac:dyDescent="0.25">
      <c r="A39" s="8" t="s">
        <v>38</v>
      </c>
      <c r="B39" s="7" t="s">
        <v>347</v>
      </c>
      <c r="C39" s="8">
        <v>4</v>
      </c>
      <c r="D39" s="8" t="s">
        <v>211</v>
      </c>
      <c r="E39" s="73"/>
      <c r="F39" s="74"/>
      <c r="G39" s="15">
        <f t="shared" si="10"/>
        <v>0</v>
      </c>
      <c r="H39" s="15">
        <f t="shared" si="11"/>
        <v>0</v>
      </c>
      <c r="I39" s="15">
        <f t="shared" si="12"/>
        <v>0</v>
      </c>
      <c r="J39" s="80"/>
      <c r="K39" s="80"/>
    </row>
    <row r="40" spans="1:11" x14ac:dyDescent="0.25">
      <c r="A40" s="8" t="s">
        <v>39</v>
      </c>
      <c r="B40" s="7" t="s">
        <v>335</v>
      </c>
      <c r="C40" s="8">
        <v>18</v>
      </c>
      <c r="D40" s="8" t="s">
        <v>211</v>
      </c>
      <c r="E40" s="73"/>
      <c r="F40" s="74"/>
      <c r="G40" s="15">
        <f t="shared" si="10"/>
        <v>0</v>
      </c>
      <c r="H40" s="15">
        <f t="shared" si="11"/>
        <v>0</v>
      </c>
      <c r="I40" s="15">
        <f t="shared" si="12"/>
        <v>0</v>
      </c>
      <c r="J40" s="80"/>
      <c r="K40" s="80"/>
    </row>
    <row r="41" spans="1:11" ht="24" x14ac:dyDescent="0.25">
      <c r="A41" s="8" t="s">
        <v>40</v>
      </c>
      <c r="B41" s="7" t="s">
        <v>338</v>
      </c>
      <c r="C41" s="8">
        <v>9</v>
      </c>
      <c r="D41" s="8" t="s">
        <v>211</v>
      </c>
      <c r="E41" s="73"/>
      <c r="F41" s="74"/>
      <c r="G41" s="15">
        <f t="shared" si="10"/>
        <v>0</v>
      </c>
      <c r="H41" s="15">
        <f t="shared" si="11"/>
        <v>0</v>
      </c>
      <c r="I41" s="15">
        <f t="shared" si="12"/>
        <v>0</v>
      </c>
      <c r="J41" s="80"/>
      <c r="K41" s="80"/>
    </row>
    <row r="42" spans="1:11" x14ac:dyDescent="0.25">
      <c r="A42" s="8" t="s">
        <v>41</v>
      </c>
      <c r="B42" s="7" t="s">
        <v>336</v>
      </c>
      <c r="C42" s="8">
        <v>36</v>
      </c>
      <c r="D42" s="8" t="s">
        <v>211</v>
      </c>
      <c r="E42" s="73"/>
      <c r="F42" s="74"/>
      <c r="G42" s="15">
        <f t="shared" si="10"/>
        <v>0</v>
      </c>
      <c r="H42" s="15">
        <f t="shared" si="11"/>
        <v>0</v>
      </c>
      <c r="I42" s="15">
        <f t="shared" si="12"/>
        <v>0</v>
      </c>
      <c r="J42" s="80"/>
      <c r="K42" s="80"/>
    </row>
    <row r="43" spans="1:11" x14ac:dyDescent="0.25">
      <c r="A43" s="8" t="s">
        <v>42</v>
      </c>
      <c r="B43" s="7" t="s">
        <v>348</v>
      </c>
      <c r="C43" s="8">
        <v>10</v>
      </c>
      <c r="D43" s="8" t="s">
        <v>211</v>
      </c>
      <c r="E43" s="73"/>
      <c r="F43" s="74"/>
      <c r="G43" s="15">
        <f t="shared" si="10"/>
        <v>0</v>
      </c>
      <c r="H43" s="15">
        <f t="shared" si="11"/>
        <v>0</v>
      </c>
      <c r="I43" s="15">
        <f t="shared" si="12"/>
        <v>0</v>
      </c>
      <c r="J43" s="80"/>
      <c r="K43" s="80"/>
    </row>
    <row r="44" spans="1:11" x14ac:dyDescent="0.25">
      <c r="A44" s="8" t="s">
        <v>43</v>
      </c>
      <c r="B44" s="7" t="s">
        <v>337</v>
      </c>
      <c r="C44" s="8">
        <v>18</v>
      </c>
      <c r="D44" s="8" t="s">
        <v>211</v>
      </c>
      <c r="E44" s="73"/>
      <c r="F44" s="74"/>
      <c r="G44" s="15">
        <f t="shared" si="10"/>
        <v>0</v>
      </c>
      <c r="H44" s="15">
        <f t="shared" si="11"/>
        <v>0</v>
      </c>
      <c r="I44" s="15">
        <f t="shared" si="12"/>
        <v>0</v>
      </c>
      <c r="J44" s="80"/>
      <c r="K44" s="80"/>
    </row>
    <row r="45" spans="1:11" x14ac:dyDescent="0.25">
      <c r="A45" s="8" t="s">
        <v>44</v>
      </c>
      <c r="B45" s="7" t="s">
        <v>349</v>
      </c>
      <c r="C45" s="8">
        <v>10</v>
      </c>
      <c r="D45" s="8" t="s">
        <v>211</v>
      </c>
      <c r="E45" s="73"/>
      <c r="F45" s="74"/>
      <c r="G45" s="15">
        <f t="shared" si="10"/>
        <v>0</v>
      </c>
      <c r="H45" s="15">
        <f t="shared" si="11"/>
        <v>0</v>
      </c>
      <c r="I45" s="15">
        <f t="shared" si="12"/>
        <v>0</v>
      </c>
      <c r="J45" s="80"/>
      <c r="K45" s="80"/>
    </row>
    <row r="46" spans="1:11" x14ac:dyDescent="0.25">
      <c r="A46" s="8" t="s">
        <v>45</v>
      </c>
      <c r="B46" s="7" t="s">
        <v>339</v>
      </c>
      <c r="C46" s="8">
        <v>4</v>
      </c>
      <c r="D46" s="8" t="s">
        <v>211</v>
      </c>
      <c r="E46" s="73"/>
      <c r="F46" s="74"/>
      <c r="G46" s="15">
        <f t="shared" si="10"/>
        <v>0</v>
      </c>
      <c r="H46" s="15">
        <f t="shared" si="11"/>
        <v>0</v>
      </c>
      <c r="I46" s="15">
        <f t="shared" si="12"/>
        <v>0</v>
      </c>
      <c r="J46" s="80"/>
      <c r="K46" s="80"/>
    </row>
    <row r="47" spans="1:11" x14ac:dyDescent="0.25">
      <c r="A47" s="8" t="s">
        <v>46</v>
      </c>
      <c r="B47" s="7" t="s">
        <v>350</v>
      </c>
      <c r="C47" s="8">
        <v>2</v>
      </c>
      <c r="D47" s="8" t="s">
        <v>211</v>
      </c>
      <c r="E47" s="73"/>
      <c r="F47" s="74"/>
      <c r="G47" s="15">
        <f t="shared" si="10"/>
        <v>0</v>
      </c>
      <c r="H47" s="15">
        <f t="shared" si="11"/>
        <v>0</v>
      </c>
      <c r="I47" s="15">
        <f t="shared" si="12"/>
        <v>0</v>
      </c>
      <c r="J47" s="80"/>
      <c r="K47" s="80"/>
    </row>
    <row r="48" spans="1:11" x14ac:dyDescent="0.25">
      <c r="A48" s="8" t="s">
        <v>15</v>
      </c>
      <c r="B48" s="7" t="s">
        <v>362</v>
      </c>
      <c r="C48" s="8">
        <v>18</v>
      </c>
      <c r="D48" s="8" t="s">
        <v>211</v>
      </c>
      <c r="E48" s="73"/>
      <c r="F48" s="74"/>
      <c r="G48" s="15">
        <f t="shared" si="10"/>
        <v>0</v>
      </c>
      <c r="H48" s="15">
        <f t="shared" si="11"/>
        <v>0</v>
      </c>
      <c r="I48" s="15">
        <f t="shared" si="12"/>
        <v>0</v>
      </c>
      <c r="J48" s="80"/>
      <c r="K48" s="80"/>
    </row>
    <row r="49" spans="1:11" x14ac:dyDescent="0.25">
      <c r="A49" s="8" t="s">
        <v>16</v>
      </c>
      <c r="B49" s="7" t="s">
        <v>351</v>
      </c>
      <c r="C49" s="8">
        <v>8</v>
      </c>
      <c r="D49" s="8" t="s">
        <v>211</v>
      </c>
      <c r="E49" s="73"/>
      <c r="F49" s="74"/>
      <c r="G49" s="15">
        <f t="shared" si="10"/>
        <v>0</v>
      </c>
      <c r="H49" s="15">
        <f t="shared" si="11"/>
        <v>0</v>
      </c>
      <c r="I49" s="15">
        <f t="shared" si="12"/>
        <v>0</v>
      </c>
      <c r="J49" s="80"/>
      <c r="K49" s="80"/>
    </row>
    <row r="50" spans="1:11" x14ac:dyDescent="0.25">
      <c r="A50" s="8" t="s">
        <v>17</v>
      </c>
      <c r="B50" s="7" t="s">
        <v>363</v>
      </c>
      <c r="C50" s="8">
        <v>35</v>
      </c>
      <c r="D50" s="8" t="s">
        <v>211</v>
      </c>
      <c r="E50" s="73"/>
      <c r="F50" s="74"/>
      <c r="G50" s="15">
        <f t="shared" si="10"/>
        <v>0</v>
      </c>
      <c r="H50" s="15">
        <f t="shared" si="11"/>
        <v>0</v>
      </c>
      <c r="I50" s="15">
        <f t="shared" si="12"/>
        <v>0</v>
      </c>
      <c r="J50" s="80"/>
      <c r="K50" s="80"/>
    </row>
    <row r="51" spans="1:11" x14ac:dyDescent="0.25">
      <c r="A51" s="8" t="s">
        <v>18</v>
      </c>
      <c r="B51" s="7" t="s">
        <v>352</v>
      </c>
      <c r="C51" s="8">
        <v>20</v>
      </c>
      <c r="D51" s="8" t="s">
        <v>211</v>
      </c>
      <c r="E51" s="73"/>
      <c r="F51" s="74"/>
      <c r="G51" s="15">
        <f t="shared" si="10"/>
        <v>0</v>
      </c>
      <c r="H51" s="15">
        <f t="shared" si="11"/>
        <v>0</v>
      </c>
      <c r="I51" s="15">
        <f t="shared" si="12"/>
        <v>0</v>
      </c>
      <c r="J51" s="80"/>
      <c r="K51" s="80"/>
    </row>
    <row r="52" spans="1:11" x14ac:dyDescent="0.25">
      <c r="A52" s="8" t="s">
        <v>19</v>
      </c>
      <c r="B52" s="7" t="s">
        <v>364</v>
      </c>
      <c r="C52" s="8">
        <v>10</v>
      </c>
      <c r="D52" s="8" t="s">
        <v>211</v>
      </c>
      <c r="E52" s="73"/>
      <c r="F52" s="74"/>
      <c r="G52" s="15">
        <f t="shared" si="10"/>
        <v>0</v>
      </c>
      <c r="H52" s="15">
        <f t="shared" si="11"/>
        <v>0</v>
      </c>
      <c r="I52" s="15">
        <f t="shared" si="12"/>
        <v>0</v>
      </c>
      <c r="J52" s="80"/>
      <c r="K52" s="80"/>
    </row>
    <row r="53" spans="1:11" x14ac:dyDescent="0.25">
      <c r="A53" s="8" t="s">
        <v>20</v>
      </c>
      <c r="B53" s="7" t="s">
        <v>353</v>
      </c>
      <c r="C53" s="8">
        <v>15</v>
      </c>
      <c r="D53" s="8" t="s">
        <v>211</v>
      </c>
      <c r="E53" s="73"/>
      <c r="F53" s="74"/>
      <c r="G53" s="15">
        <f t="shared" si="10"/>
        <v>0</v>
      </c>
      <c r="H53" s="15">
        <f t="shared" si="11"/>
        <v>0</v>
      </c>
      <c r="I53" s="15">
        <f t="shared" si="12"/>
        <v>0</v>
      </c>
      <c r="J53" s="80"/>
      <c r="K53" s="80"/>
    </row>
    <row r="54" spans="1:11" x14ac:dyDescent="0.25">
      <c r="A54" s="8" t="s">
        <v>21</v>
      </c>
      <c r="B54" s="7" t="s">
        <v>340</v>
      </c>
      <c r="C54" s="8">
        <v>36</v>
      </c>
      <c r="D54" s="8" t="s">
        <v>211</v>
      </c>
      <c r="E54" s="73"/>
      <c r="F54" s="74"/>
      <c r="G54" s="15">
        <f t="shared" si="10"/>
        <v>0</v>
      </c>
      <c r="H54" s="15">
        <f t="shared" si="11"/>
        <v>0</v>
      </c>
      <c r="I54" s="15">
        <f t="shared" si="12"/>
        <v>0</v>
      </c>
      <c r="J54" s="80"/>
      <c r="K54" s="80"/>
    </row>
    <row r="55" spans="1:11" x14ac:dyDescent="0.25">
      <c r="A55" s="8" t="s">
        <v>22</v>
      </c>
      <c r="B55" s="7" t="s">
        <v>354</v>
      </c>
      <c r="C55" s="8">
        <v>45</v>
      </c>
      <c r="D55" s="8" t="s">
        <v>211</v>
      </c>
      <c r="E55" s="73"/>
      <c r="F55" s="74"/>
      <c r="G55" s="15">
        <f t="shared" si="10"/>
        <v>0</v>
      </c>
      <c r="H55" s="15">
        <f t="shared" si="11"/>
        <v>0</v>
      </c>
      <c r="I55" s="15">
        <f t="shared" si="12"/>
        <v>0</v>
      </c>
      <c r="J55" s="80"/>
      <c r="K55" s="80"/>
    </row>
    <row r="56" spans="1:11" x14ac:dyDescent="0.25">
      <c r="A56" s="8" t="s">
        <v>23</v>
      </c>
      <c r="B56" s="7" t="s">
        <v>367</v>
      </c>
      <c r="C56" s="8">
        <v>8</v>
      </c>
      <c r="D56" s="8" t="s">
        <v>211</v>
      </c>
      <c r="E56" s="73"/>
      <c r="F56" s="74"/>
      <c r="G56" s="15">
        <f t="shared" si="10"/>
        <v>0</v>
      </c>
      <c r="H56" s="15">
        <f t="shared" si="11"/>
        <v>0</v>
      </c>
      <c r="I56" s="15">
        <f t="shared" si="12"/>
        <v>0</v>
      </c>
      <c r="J56" s="80"/>
      <c r="K56" s="80"/>
    </row>
    <row r="57" spans="1:11" x14ac:dyDescent="0.25">
      <c r="A57" s="8" t="s">
        <v>24</v>
      </c>
      <c r="B57" s="7" t="s">
        <v>355</v>
      </c>
      <c r="C57" s="8">
        <v>4</v>
      </c>
      <c r="D57" s="8" t="s">
        <v>211</v>
      </c>
      <c r="E57" s="73"/>
      <c r="F57" s="74"/>
      <c r="G57" s="15">
        <f t="shared" si="10"/>
        <v>0</v>
      </c>
      <c r="H57" s="15">
        <f t="shared" si="11"/>
        <v>0</v>
      </c>
      <c r="I57" s="15">
        <f t="shared" si="12"/>
        <v>0</v>
      </c>
      <c r="J57" s="80"/>
      <c r="K57" s="80"/>
    </row>
    <row r="58" spans="1:11" x14ac:dyDescent="0.25">
      <c r="A58" s="8" t="s">
        <v>47</v>
      </c>
      <c r="B58" s="7" t="s">
        <v>368</v>
      </c>
      <c r="C58" s="8">
        <v>10</v>
      </c>
      <c r="D58" s="8" t="s">
        <v>211</v>
      </c>
      <c r="E58" s="73"/>
      <c r="F58" s="74"/>
      <c r="G58" s="15">
        <f t="shared" si="10"/>
        <v>0</v>
      </c>
      <c r="H58" s="15">
        <f t="shared" si="11"/>
        <v>0</v>
      </c>
      <c r="I58" s="15">
        <f t="shared" si="12"/>
        <v>0</v>
      </c>
      <c r="J58" s="80"/>
      <c r="K58" s="80"/>
    </row>
    <row r="59" spans="1:11" x14ac:dyDescent="0.25">
      <c r="A59" s="8" t="s">
        <v>48</v>
      </c>
      <c r="B59" s="7" t="s">
        <v>356</v>
      </c>
      <c r="C59" s="8">
        <v>6</v>
      </c>
      <c r="D59" s="8" t="s">
        <v>211</v>
      </c>
      <c r="E59" s="73"/>
      <c r="F59" s="74"/>
      <c r="G59" s="15">
        <f t="shared" si="10"/>
        <v>0</v>
      </c>
      <c r="H59" s="15">
        <f t="shared" si="11"/>
        <v>0</v>
      </c>
      <c r="I59" s="15">
        <f t="shared" si="12"/>
        <v>0</v>
      </c>
      <c r="J59" s="80"/>
      <c r="K59" s="80"/>
    </row>
    <row r="60" spans="1:11" x14ac:dyDescent="0.25">
      <c r="A60" s="8" t="s">
        <v>61</v>
      </c>
      <c r="B60" s="7" t="s">
        <v>369</v>
      </c>
      <c r="C60" s="8">
        <v>8</v>
      </c>
      <c r="D60" s="8" t="s">
        <v>211</v>
      </c>
      <c r="E60" s="73"/>
      <c r="F60" s="74"/>
      <c r="G60" s="15">
        <f t="shared" si="10"/>
        <v>0</v>
      </c>
      <c r="H60" s="15">
        <f t="shared" si="11"/>
        <v>0</v>
      </c>
      <c r="I60" s="15">
        <f t="shared" si="12"/>
        <v>0</v>
      </c>
      <c r="J60" s="80"/>
      <c r="K60" s="80"/>
    </row>
    <row r="61" spans="1:11" x14ac:dyDescent="0.25">
      <c r="A61" s="8" t="s">
        <v>51</v>
      </c>
      <c r="B61" s="7" t="s">
        <v>357</v>
      </c>
      <c r="C61" s="8">
        <v>6</v>
      </c>
      <c r="D61" s="8" t="s">
        <v>211</v>
      </c>
      <c r="E61" s="73"/>
      <c r="F61" s="74"/>
      <c r="G61" s="15">
        <f t="shared" si="10"/>
        <v>0</v>
      </c>
      <c r="H61" s="15">
        <f t="shared" si="11"/>
        <v>0</v>
      </c>
      <c r="I61" s="15">
        <f t="shared" si="12"/>
        <v>0</v>
      </c>
      <c r="J61" s="80"/>
      <c r="K61" s="80"/>
    </row>
    <row r="62" spans="1:11" x14ac:dyDescent="0.25">
      <c r="A62" s="8" t="s">
        <v>52</v>
      </c>
      <c r="B62" s="7" t="s">
        <v>341</v>
      </c>
      <c r="C62" s="8">
        <v>30</v>
      </c>
      <c r="D62" s="8" t="s">
        <v>211</v>
      </c>
      <c r="E62" s="73"/>
      <c r="F62" s="74"/>
      <c r="G62" s="15">
        <f t="shared" si="10"/>
        <v>0</v>
      </c>
      <c r="H62" s="15">
        <f t="shared" si="11"/>
        <v>0</v>
      </c>
      <c r="I62" s="15">
        <f t="shared" si="12"/>
        <v>0</v>
      </c>
      <c r="J62" s="80"/>
      <c r="K62" s="80"/>
    </row>
    <row r="63" spans="1:11" ht="24" x14ac:dyDescent="0.25">
      <c r="A63" s="8" t="s">
        <v>53</v>
      </c>
      <c r="B63" s="7" t="s">
        <v>358</v>
      </c>
      <c r="C63" s="8">
        <v>12</v>
      </c>
      <c r="D63" s="8" t="s">
        <v>211</v>
      </c>
      <c r="E63" s="73"/>
      <c r="F63" s="74"/>
      <c r="G63" s="15">
        <f t="shared" si="10"/>
        <v>0</v>
      </c>
      <c r="H63" s="15">
        <f t="shared" si="11"/>
        <v>0</v>
      </c>
      <c r="I63" s="15">
        <f t="shared" si="12"/>
        <v>0</v>
      </c>
      <c r="J63" s="80"/>
      <c r="K63" s="80"/>
    </row>
    <row r="64" spans="1:11" ht="24" x14ac:dyDescent="0.25">
      <c r="A64" s="8" t="s">
        <v>54</v>
      </c>
      <c r="B64" s="7" t="s">
        <v>359</v>
      </c>
      <c r="C64" s="8">
        <v>4</v>
      </c>
      <c r="D64" s="8" t="s">
        <v>211</v>
      </c>
      <c r="E64" s="73"/>
      <c r="F64" s="74"/>
      <c r="G64" s="15">
        <f t="shared" si="10"/>
        <v>0</v>
      </c>
      <c r="H64" s="15">
        <f t="shared" si="11"/>
        <v>0</v>
      </c>
      <c r="I64" s="15">
        <f t="shared" si="12"/>
        <v>0</v>
      </c>
      <c r="J64" s="80"/>
      <c r="K64" s="80"/>
    </row>
    <row r="65" spans="1:11" ht="24" x14ac:dyDescent="0.25">
      <c r="A65" s="8" t="s">
        <v>55</v>
      </c>
      <c r="B65" s="7" t="s">
        <v>360</v>
      </c>
      <c r="C65" s="8">
        <v>20</v>
      </c>
      <c r="D65" s="8" t="s">
        <v>211</v>
      </c>
      <c r="E65" s="73"/>
      <c r="F65" s="74"/>
      <c r="G65" s="15">
        <f t="shared" si="10"/>
        <v>0</v>
      </c>
      <c r="H65" s="15">
        <f t="shared" si="11"/>
        <v>0</v>
      </c>
      <c r="I65" s="15">
        <f t="shared" si="12"/>
        <v>0</v>
      </c>
      <c r="J65" s="80"/>
      <c r="K65" s="80"/>
    </row>
    <row r="66" spans="1:11" x14ac:dyDescent="0.25">
      <c r="A66" s="7"/>
      <c r="B66" s="11" t="s">
        <v>202</v>
      </c>
      <c r="C66" s="16" t="s">
        <v>115</v>
      </c>
      <c r="D66" s="16" t="s">
        <v>115</v>
      </c>
      <c r="E66" s="16"/>
      <c r="F66" s="26" t="s">
        <v>115</v>
      </c>
      <c r="G66" s="17">
        <f t="shared" ref="G66:I66" si="13">SUM(G25:G65)</f>
        <v>0</v>
      </c>
      <c r="H66" s="17">
        <f t="shared" si="13"/>
        <v>0</v>
      </c>
      <c r="I66" s="17">
        <f t="shared" si="13"/>
        <v>0</v>
      </c>
      <c r="J66" s="42">
        <f>SUM(J25:J65)</f>
        <v>0</v>
      </c>
      <c r="K66" s="42">
        <f>SUM(K25:K65)</f>
        <v>0</v>
      </c>
    </row>
    <row r="67" spans="1:11" x14ac:dyDescent="0.25">
      <c r="A67" s="96" t="s">
        <v>945</v>
      </c>
      <c r="B67" s="97"/>
      <c r="C67" s="97"/>
      <c r="D67" s="97"/>
      <c r="E67" s="97"/>
      <c r="F67" s="97"/>
      <c r="G67" s="97"/>
      <c r="H67" s="97"/>
      <c r="I67" s="97"/>
      <c r="J67" s="97"/>
      <c r="K67" s="98"/>
    </row>
    <row r="68" spans="1:11" ht="24" x14ac:dyDescent="0.25">
      <c r="A68" s="8" t="s">
        <v>56</v>
      </c>
      <c r="B68" s="7" t="s">
        <v>425</v>
      </c>
      <c r="C68" s="8">
        <v>2500</v>
      </c>
      <c r="D68" s="8" t="s">
        <v>1</v>
      </c>
      <c r="E68" s="73"/>
      <c r="F68" s="74"/>
      <c r="G68" s="15">
        <f t="shared" ref="G68:G102" si="14">C68*F68</f>
        <v>0</v>
      </c>
      <c r="H68" s="15">
        <f t="shared" ref="H68:H102" si="15">G68*0.095</f>
        <v>0</v>
      </c>
      <c r="I68" s="15">
        <f t="shared" ref="I68:I102" si="16">G68+H68</f>
        <v>0</v>
      </c>
      <c r="J68" s="80"/>
      <c r="K68" s="80"/>
    </row>
    <row r="69" spans="1:11" x14ac:dyDescent="0.25">
      <c r="A69" s="8" t="s">
        <v>57</v>
      </c>
      <c r="B69" s="7" t="s">
        <v>370</v>
      </c>
      <c r="C69" s="8">
        <v>8</v>
      </c>
      <c r="D69" s="8" t="s">
        <v>1</v>
      </c>
      <c r="E69" s="73"/>
      <c r="F69" s="74"/>
      <c r="G69" s="15">
        <f t="shared" si="14"/>
        <v>0</v>
      </c>
      <c r="H69" s="15">
        <f t="shared" si="15"/>
        <v>0</v>
      </c>
      <c r="I69" s="15">
        <f t="shared" si="16"/>
        <v>0</v>
      </c>
      <c r="J69" s="80"/>
      <c r="K69" s="80"/>
    </row>
    <row r="70" spans="1:11" ht="24" x14ac:dyDescent="0.25">
      <c r="A70" s="8" t="s">
        <v>58</v>
      </c>
      <c r="B70" s="7" t="s">
        <v>739</v>
      </c>
      <c r="C70" s="8">
        <v>120</v>
      </c>
      <c r="D70" s="8" t="s">
        <v>1</v>
      </c>
      <c r="E70" s="73"/>
      <c r="F70" s="74"/>
      <c r="G70" s="15">
        <f t="shared" si="14"/>
        <v>0</v>
      </c>
      <c r="H70" s="15">
        <f t="shared" si="15"/>
        <v>0</v>
      </c>
      <c r="I70" s="15">
        <f t="shared" si="16"/>
        <v>0</v>
      </c>
      <c r="J70" s="80"/>
      <c r="K70" s="80"/>
    </row>
    <row r="71" spans="1:11" ht="24" x14ac:dyDescent="0.25">
      <c r="A71" s="8" t="s">
        <v>59</v>
      </c>
      <c r="B71" s="7" t="s">
        <v>740</v>
      </c>
      <c r="C71" s="8">
        <v>350</v>
      </c>
      <c r="D71" s="8" t="s">
        <v>1</v>
      </c>
      <c r="E71" s="73"/>
      <c r="F71" s="74"/>
      <c r="G71" s="15">
        <f t="shared" si="14"/>
        <v>0</v>
      </c>
      <c r="H71" s="15">
        <f t="shared" si="15"/>
        <v>0</v>
      </c>
      <c r="I71" s="15">
        <f t="shared" si="16"/>
        <v>0</v>
      </c>
      <c r="J71" s="80"/>
      <c r="K71" s="80"/>
    </row>
    <row r="72" spans="1:11" x14ac:dyDescent="0.25">
      <c r="A72" s="8" t="s">
        <v>60</v>
      </c>
      <c r="B72" s="28" t="s">
        <v>371</v>
      </c>
      <c r="C72" s="8">
        <v>8</v>
      </c>
      <c r="D72" s="8" t="s">
        <v>1</v>
      </c>
      <c r="E72" s="73"/>
      <c r="F72" s="74"/>
      <c r="G72" s="15">
        <f t="shared" si="14"/>
        <v>0</v>
      </c>
      <c r="H72" s="15">
        <f t="shared" si="15"/>
        <v>0</v>
      </c>
      <c r="I72" s="15">
        <f t="shared" si="16"/>
        <v>0</v>
      </c>
      <c r="J72" s="80"/>
      <c r="K72" s="80"/>
    </row>
    <row r="73" spans="1:11" x14ac:dyDescent="0.25">
      <c r="A73" s="8" t="s">
        <v>62</v>
      </c>
      <c r="B73" s="28" t="s">
        <v>365</v>
      </c>
      <c r="C73" s="8">
        <v>15</v>
      </c>
      <c r="D73" s="8" t="s">
        <v>1</v>
      </c>
      <c r="E73" s="73"/>
      <c r="F73" s="74"/>
      <c r="G73" s="15">
        <f t="shared" si="14"/>
        <v>0</v>
      </c>
      <c r="H73" s="15">
        <f t="shared" si="15"/>
        <v>0</v>
      </c>
      <c r="I73" s="15">
        <f t="shared" si="16"/>
        <v>0</v>
      </c>
      <c r="J73" s="80"/>
      <c r="K73" s="80"/>
    </row>
    <row r="74" spans="1:11" x14ac:dyDescent="0.25">
      <c r="A74" s="8" t="s">
        <v>63</v>
      </c>
      <c r="B74" s="7" t="s">
        <v>366</v>
      </c>
      <c r="C74" s="8">
        <v>200</v>
      </c>
      <c r="D74" s="8" t="s">
        <v>1</v>
      </c>
      <c r="E74" s="73"/>
      <c r="F74" s="74"/>
      <c r="G74" s="15">
        <f t="shared" si="14"/>
        <v>0</v>
      </c>
      <c r="H74" s="15">
        <f t="shared" si="15"/>
        <v>0</v>
      </c>
      <c r="I74" s="15">
        <f t="shared" si="16"/>
        <v>0</v>
      </c>
      <c r="J74" s="80"/>
      <c r="K74" s="80"/>
    </row>
    <row r="75" spans="1:11" x14ac:dyDescent="0.25">
      <c r="A75" s="8" t="s">
        <v>64</v>
      </c>
      <c r="B75" s="7" t="s">
        <v>375</v>
      </c>
      <c r="C75" s="8">
        <v>5</v>
      </c>
      <c r="D75" s="8" t="s">
        <v>1</v>
      </c>
      <c r="E75" s="73"/>
      <c r="F75" s="74"/>
      <c r="G75" s="15">
        <f t="shared" si="14"/>
        <v>0</v>
      </c>
      <c r="H75" s="15">
        <f t="shared" si="15"/>
        <v>0</v>
      </c>
      <c r="I75" s="15">
        <f t="shared" si="16"/>
        <v>0</v>
      </c>
      <c r="J75" s="80"/>
      <c r="K75" s="80"/>
    </row>
    <row r="76" spans="1:11" x14ac:dyDescent="0.25">
      <c r="A76" s="8" t="s">
        <v>65</v>
      </c>
      <c r="B76" s="7" t="s">
        <v>376</v>
      </c>
      <c r="C76" s="8">
        <v>5</v>
      </c>
      <c r="D76" s="8" t="s">
        <v>1</v>
      </c>
      <c r="E76" s="73"/>
      <c r="F76" s="74"/>
      <c r="G76" s="15">
        <f t="shared" si="14"/>
        <v>0</v>
      </c>
      <c r="H76" s="15">
        <f t="shared" si="15"/>
        <v>0</v>
      </c>
      <c r="I76" s="15">
        <f t="shared" si="16"/>
        <v>0</v>
      </c>
      <c r="J76" s="80"/>
      <c r="K76" s="80"/>
    </row>
    <row r="77" spans="1:11" x14ac:dyDescent="0.25">
      <c r="A77" s="8" t="s">
        <v>66</v>
      </c>
      <c r="B77" s="7" t="s">
        <v>377</v>
      </c>
      <c r="C77" s="8">
        <v>12</v>
      </c>
      <c r="D77" s="8" t="s">
        <v>1</v>
      </c>
      <c r="E77" s="73"/>
      <c r="F77" s="74"/>
      <c r="G77" s="15">
        <f t="shared" si="14"/>
        <v>0</v>
      </c>
      <c r="H77" s="15">
        <f t="shared" si="15"/>
        <v>0</v>
      </c>
      <c r="I77" s="15">
        <f t="shared" si="16"/>
        <v>0</v>
      </c>
      <c r="J77" s="80"/>
      <c r="K77" s="80"/>
    </row>
    <row r="78" spans="1:11" x14ac:dyDescent="0.25">
      <c r="A78" s="8" t="s">
        <v>67</v>
      </c>
      <c r="B78" s="7" t="s">
        <v>378</v>
      </c>
      <c r="C78" s="8">
        <v>450</v>
      </c>
      <c r="D78" s="8" t="s">
        <v>0</v>
      </c>
      <c r="E78" s="73"/>
      <c r="F78" s="74"/>
      <c r="G78" s="15">
        <f t="shared" si="14"/>
        <v>0</v>
      </c>
      <c r="H78" s="15">
        <f t="shared" si="15"/>
        <v>0</v>
      </c>
      <c r="I78" s="15">
        <f t="shared" si="16"/>
        <v>0</v>
      </c>
      <c r="J78" s="80"/>
      <c r="K78" s="80"/>
    </row>
    <row r="79" spans="1:11" x14ac:dyDescent="0.25">
      <c r="A79" s="8" t="s">
        <v>68</v>
      </c>
      <c r="B79" s="7" t="s">
        <v>385</v>
      </c>
      <c r="C79" s="8">
        <v>95</v>
      </c>
      <c r="D79" s="8" t="s">
        <v>1</v>
      </c>
      <c r="E79" s="73"/>
      <c r="F79" s="74"/>
      <c r="G79" s="15">
        <f t="shared" si="14"/>
        <v>0</v>
      </c>
      <c r="H79" s="15">
        <f t="shared" si="15"/>
        <v>0</v>
      </c>
      <c r="I79" s="15">
        <f t="shared" si="16"/>
        <v>0</v>
      </c>
      <c r="J79" s="80"/>
      <c r="K79" s="80"/>
    </row>
    <row r="80" spans="1:11" ht="24" x14ac:dyDescent="0.25">
      <c r="A80" s="8" t="s">
        <v>69</v>
      </c>
      <c r="B80" s="7" t="s">
        <v>935</v>
      </c>
      <c r="C80" s="8">
        <v>150</v>
      </c>
      <c r="D80" s="8" t="s">
        <v>1</v>
      </c>
      <c r="E80" s="73"/>
      <c r="F80" s="74"/>
      <c r="G80" s="15">
        <f t="shared" si="14"/>
        <v>0</v>
      </c>
      <c r="H80" s="15">
        <f t="shared" si="15"/>
        <v>0</v>
      </c>
      <c r="I80" s="15">
        <f t="shared" si="16"/>
        <v>0</v>
      </c>
      <c r="J80" s="80"/>
      <c r="K80" s="80"/>
    </row>
    <row r="81" spans="1:11" ht="24" x14ac:dyDescent="0.25">
      <c r="A81" s="8" t="s">
        <v>70</v>
      </c>
      <c r="B81" s="7" t="s">
        <v>936</v>
      </c>
      <c r="C81" s="8">
        <v>40</v>
      </c>
      <c r="D81" s="8" t="s">
        <v>1</v>
      </c>
      <c r="E81" s="73"/>
      <c r="F81" s="74"/>
      <c r="G81" s="15">
        <f t="shared" si="14"/>
        <v>0</v>
      </c>
      <c r="H81" s="15">
        <f t="shared" si="15"/>
        <v>0</v>
      </c>
      <c r="I81" s="15">
        <f t="shared" si="16"/>
        <v>0</v>
      </c>
      <c r="J81" s="80"/>
      <c r="K81" s="80"/>
    </row>
    <row r="82" spans="1:11" ht="24" x14ac:dyDescent="0.25">
      <c r="A82" s="8" t="s">
        <v>71</v>
      </c>
      <c r="B82" s="7" t="s">
        <v>937</v>
      </c>
      <c r="C82" s="8">
        <v>40</v>
      </c>
      <c r="D82" s="8" t="s">
        <v>1</v>
      </c>
      <c r="E82" s="73"/>
      <c r="F82" s="74"/>
      <c r="G82" s="15">
        <f t="shared" si="14"/>
        <v>0</v>
      </c>
      <c r="H82" s="15">
        <f t="shared" si="15"/>
        <v>0</v>
      </c>
      <c r="I82" s="15">
        <f t="shared" si="16"/>
        <v>0</v>
      </c>
      <c r="J82" s="80"/>
      <c r="K82" s="80"/>
    </row>
    <row r="83" spans="1:11" x14ac:dyDescent="0.25">
      <c r="A83" s="8" t="s">
        <v>72</v>
      </c>
      <c r="B83" s="7" t="s">
        <v>741</v>
      </c>
      <c r="C83" s="8">
        <v>2800</v>
      </c>
      <c r="D83" s="8" t="s">
        <v>1</v>
      </c>
      <c r="E83" s="73"/>
      <c r="F83" s="74"/>
      <c r="G83" s="15">
        <f t="shared" si="14"/>
        <v>0</v>
      </c>
      <c r="H83" s="15">
        <f t="shared" si="15"/>
        <v>0</v>
      </c>
      <c r="I83" s="15">
        <f t="shared" si="16"/>
        <v>0</v>
      </c>
      <c r="J83" s="80"/>
      <c r="K83" s="80"/>
    </row>
    <row r="84" spans="1:11" x14ac:dyDescent="0.25">
      <c r="A84" s="8" t="s">
        <v>73</v>
      </c>
      <c r="B84" s="7" t="s">
        <v>742</v>
      </c>
      <c r="C84" s="8">
        <v>1200</v>
      </c>
      <c r="D84" s="8" t="s">
        <v>1</v>
      </c>
      <c r="E84" s="73"/>
      <c r="F84" s="74"/>
      <c r="G84" s="15">
        <f t="shared" si="14"/>
        <v>0</v>
      </c>
      <c r="H84" s="15">
        <f t="shared" si="15"/>
        <v>0</v>
      </c>
      <c r="I84" s="15">
        <f t="shared" si="16"/>
        <v>0</v>
      </c>
      <c r="J84" s="80"/>
      <c r="K84" s="80"/>
    </row>
    <row r="85" spans="1:11" x14ac:dyDescent="0.25">
      <c r="A85" s="8" t="s">
        <v>74</v>
      </c>
      <c r="B85" s="7" t="s">
        <v>743</v>
      </c>
      <c r="C85" s="8">
        <v>120</v>
      </c>
      <c r="D85" s="8" t="s">
        <v>1</v>
      </c>
      <c r="E85" s="73"/>
      <c r="F85" s="74"/>
      <c r="G85" s="15">
        <f t="shared" si="14"/>
        <v>0</v>
      </c>
      <c r="H85" s="15">
        <f t="shared" si="15"/>
        <v>0</v>
      </c>
      <c r="I85" s="15">
        <f t="shared" si="16"/>
        <v>0</v>
      </c>
      <c r="J85" s="80"/>
      <c r="K85" s="80"/>
    </row>
    <row r="86" spans="1:11" x14ac:dyDescent="0.25">
      <c r="A86" s="8" t="s">
        <v>75</v>
      </c>
      <c r="B86" s="7" t="s">
        <v>744</v>
      </c>
      <c r="C86" s="8">
        <v>75</v>
      </c>
      <c r="D86" s="8" t="s">
        <v>1</v>
      </c>
      <c r="E86" s="73"/>
      <c r="F86" s="74"/>
      <c r="G86" s="15">
        <f t="shared" si="14"/>
        <v>0</v>
      </c>
      <c r="H86" s="15">
        <f t="shared" si="15"/>
        <v>0</v>
      </c>
      <c r="I86" s="15">
        <f t="shared" si="16"/>
        <v>0</v>
      </c>
      <c r="J86" s="80"/>
      <c r="K86" s="80"/>
    </row>
    <row r="87" spans="1:11" x14ac:dyDescent="0.25">
      <c r="A87" s="8" t="s">
        <v>76</v>
      </c>
      <c r="B87" s="7" t="s">
        <v>745</v>
      </c>
      <c r="C87" s="8">
        <v>2</v>
      </c>
      <c r="D87" s="8" t="s">
        <v>1</v>
      </c>
      <c r="E87" s="73"/>
      <c r="F87" s="74"/>
      <c r="G87" s="15">
        <f t="shared" si="14"/>
        <v>0</v>
      </c>
      <c r="H87" s="15">
        <f t="shared" si="15"/>
        <v>0</v>
      </c>
      <c r="I87" s="15">
        <f t="shared" si="16"/>
        <v>0</v>
      </c>
      <c r="J87" s="80"/>
      <c r="K87" s="80"/>
    </row>
    <row r="88" spans="1:11" x14ac:dyDescent="0.25">
      <c r="A88" s="8" t="s">
        <v>77</v>
      </c>
      <c r="B88" s="7" t="s">
        <v>746</v>
      </c>
      <c r="C88" s="8">
        <v>6</v>
      </c>
      <c r="D88" s="8" t="s">
        <v>1</v>
      </c>
      <c r="E88" s="73"/>
      <c r="F88" s="74"/>
      <c r="G88" s="15">
        <f t="shared" si="14"/>
        <v>0</v>
      </c>
      <c r="H88" s="15">
        <f t="shared" si="15"/>
        <v>0</v>
      </c>
      <c r="I88" s="15">
        <f t="shared" si="16"/>
        <v>0</v>
      </c>
      <c r="J88" s="80"/>
      <c r="K88" s="80"/>
    </row>
    <row r="89" spans="1:11" x14ac:dyDescent="0.25">
      <c r="A89" s="8" t="s">
        <v>78</v>
      </c>
      <c r="B89" s="7" t="s">
        <v>747</v>
      </c>
      <c r="C89" s="8">
        <v>4</v>
      </c>
      <c r="D89" s="8" t="s">
        <v>1</v>
      </c>
      <c r="E89" s="73"/>
      <c r="F89" s="74"/>
      <c r="G89" s="15">
        <f t="shared" si="14"/>
        <v>0</v>
      </c>
      <c r="H89" s="15">
        <f t="shared" si="15"/>
        <v>0</v>
      </c>
      <c r="I89" s="15">
        <f t="shared" si="16"/>
        <v>0</v>
      </c>
      <c r="J89" s="80"/>
      <c r="K89" s="80"/>
    </row>
    <row r="90" spans="1:11" x14ac:dyDescent="0.25">
      <c r="A90" s="8" t="s">
        <v>79</v>
      </c>
      <c r="B90" s="7" t="s">
        <v>748</v>
      </c>
      <c r="C90" s="8">
        <v>4</v>
      </c>
      <c r="D90" s="8" t="s">
        <v>1</v>
      </c>
      <c r="E90" s="73"/>
      <c r="F90" s="74"/>
      <c r="G90" s="15">
        <f t="shared" si="14"/>
        <v>0</v>
      </c>
      <c r="H90" s="15">
        <f t="shared" si="15"/>
        <v>0</v>
      </c>
      <c r="I90" s="15">
        <f t="shared" si="16"/>
        <v>0</v>
      </c>
      <c r="J90" s="80"/>
      <c r="K90" s="80"/>
    </row>
    <row r="91" spans="1:11" x14ac:dyDescent="0.25">
      <c r="A91" s="8" t="s">
        <v>80</v>
      </c>
      <c r="B91" s="7" t="s">
        <v>749</v>
      </c>
      <c r="C91" s="8">
        <v>1</v>
      </c>
      <c r="D91" s="8" t="s">
        <v>1</v>
      </c>
      <c r="E91" s="73"/>
      <c r="F91" s="74"/>
      <c r="G91" s="15">
        <f t="shared" si="14"/>
        <v>0</v>
      </c>
      <c r="H91" s="15">
        <f t="shared" si="15"/>
        <v>0</v>
      </c>
      <c r="I91" s="15">
        <f t="shared" si="16"/>
        <v>0</v>
      </c>
      <c r="J91" s="80"/>
      <c r="K91" s="80"/>
    </row>
    <row r="92" spans="1:11" x14ac:dyDescent="0.25">
      <c r="A92" s="8" t="s">
        <v>81</v>
      </c>
      <c r="B92" s="7" t="s">
        <v>382</v>
      </c>
      <c r="C92" s="8">
        <v>14</v>
      </c>
      <c r="D92" s="8" t="s">
        <v>1</v>
      </c>
      <c r="E92" s="73"/>
      <c r="F92" s="74"/>
      <c r="G92" s="15">
        <f t="shared" si="14"/>
        <v>0</v>
      </c>
      <c r="H92" s="15">
        <f t="shared" si="15"/>
        <v>0</v>
      </c>
      <c r="I92" s="15">
        <f t="shared" si="16"/>
        <v>0</v>
      </c>
      <c r="J92" s="80"/>
      <c r="K92" s="80"/>
    </row>
    <row r="93" spans="1:11" x14ac:dyDescent="0.25">
      <c r="A93" s="8" t="s">
        <v>82</v>
      </c>
      <c r="B93" s="7" t="s">
        <v>383</v>
      </c>
      <c r="C93" s="8">
        <v>6</v>
      </c>
      <c r="D93" s="8" t="s">
        <v>1</v>
      </c>
      <c r="E93" s="73"/>
      <c r="F93" s="74"/>
      <c r="G93" s="15">
        <f t="shared" si="14"/>
        <v>0</v>
      </c>
      <c r="H93" s="15">
        <f t="shared" si="15"/>
        <v>0</v>
      </c>
      <c r="I93" s="15">
        <f t="shared" si="16"/>
        <v>0</v>
      </c>
      <c r="J93" s="80"/>
      <c r="K93" s="80"/>
    </row>
    <row r="94" spans="1:11" x14ac:dyDescent="0.25">
      <c r="A94" s="8" t="s">
        <v>83</v>
      </c>
      <c r="B94" s="7" t="s">
        <v>381</v>
      </c>
      <c r="C94" s="8">
        <v>90</v>
      </c>
      <c r="D94" s="8" t="s">
        <v>1</v>
      </c>
      <c r="E94" s="73"/>
      <c r="F94" s="74"/>
      <c r="G94" s="15">
        <f t="shared" si="14"/>
        <v>0</v>
      </c>
      <c r="H94" s="15">
        <f t="shared" si="15"/>
        <v>0</v>
      </c>
      <c r="I94" s="15">
        <f t="shared" si="16"/>
        <v>0</v>
      </c>
      <c r="J94" s="80"/>
      <c r="K94" s="80"/>
    </row>
    <row r="95" spans="1:11" x14ac:dyDescent="0.25">
      <c r="A95" s="8" t="s">
        <v>84</v>
      </c>
      <c r="B95" s="7" t="s">
        <v>380</v>
      </c>
      <c r="C95" s="8">
        <v>6</v>
      </c>
      <c r="D95" s="8" t="s">
        <v>0</v>
      </c>
      <c r="E95" s="73"/>
      <c r="F95" s="74"/>
      <c r="G95" s="15">
        <f t="shared" si="14"/>
        <v>0</v>
      </c>
      <c r="H95" s="15">
        <f t="shared" si="15"/>
        <v>0</v>
      </c>
      <c r="I95" s="15">
        <f t="shared" si="16"/>
        <v>0</v>
      </c>
      <c r="J95" s="80"/>
      <c r="K95" s="80"/>
    </row>
    <row r="96" spans="1:11" x14ac:dyDescent="0.25">
      <c r="A96" s="8" t="s">
        <v>85</v>
      </c>
      <c r="B96" s="7" t="s">
        <v>379</v>
      </c>
      <c r="C96" s="8">
        <v>40</v>
      </c>
      <c r="D96" s="8" t="s">
        <v>0</v>
      </c>
      <c r="E96" s="73"/>
      <c r="F96" s="74"/>
      <c r="G96" s="15">
        <f t="shared" si="14"/>
        <v>0</v>
      </c>
      <c r="H96" s="15">
        <f t="shared" si="15"/>
        <v>0</v>
      </c>
      <c r="I96" s="15">
        <f t="shared" si="16"/>
        <v>0</v>
      </c>
      <c r="J96" s="80"/>
      <c r="K96" s="80"/>
    </row>
    <row r="97" spans="1:11" x14ac:dyDescent="0.25">
      <c r="A97" s="8" t="s">
        <v>86</v>
      </c>
      <c r="B97" s="7" t="s">
        <v>750</v>
      </c>
      <c r="C97" s="8">
        <v>280</v>
      </c>
      <c r="D97" s="8" t="s">
        <v>1</v>
      </c>
      <c r="E97" s="73"/>
      <c r="F97" s="74"/>
      <c r="G97" s="15">
        <f t="shared" si="14"/>
        <v>0</v>
      </c>
      <c r="H97" s="15">
        <f t="shared" si="15"/>
        <v>0</v>
      </c>
      <c r="I97" s="15">
        <f t="shared" si="16"/>
        <v>0</v>
      </c>
      <c r="J97" s="80"/>
      <c r="K97" s="80"/>
    </row>
    <row r="98" spans="1:11" x14ac:dyDescent="0.25">
      <c r="A98" s="8" t="s">
        <v>87</v>
      </c>
      <c r="B98" s="7" t="s">
        <v>752</v>
      </c>
      <c r="C98" s="8">
        <v>20</v>
      </c>
      <c r="D98" s="8" t="s">
        <v>1</v>
      </c>
      <c r="E98" s="73"/>
      <c r="F98" s="74"/>
      <c r="G98" s="15">
        <f t="shared" si="14"/>
        <v>0</v>
      </c>
      <c r="H98" s="15">
        <f t="shared" si="15"/>
        <v>0</v>
      </c>
      <c r="I98" s="15">
        <f t="shared" si="16"/>
        <v>0</v>
      </c>
      <c r="J98" s="80"/>
      <c r="K98" s="80"/>
    </row>
    <row r="99" spans="1:11" x14ac:dyDescent="0.25">
      <c r="A99" s="8" t="s">
        <v>88</v>
      </c>
      <c r="B99" s="7" t="s">
        <v>751</v>
      </c>
      <c r="C99" s="8">
        <v>80</v>
      </c>
      <c r="D99" s="8" t="s">
        <v>1</v>
      </c>
      <c r="E99" s="73"/>
      <c r="F99" s="74"/>
      <c r="G99" s="15">
        <f t="shared" si="14"/>
        <v>0</v>
      </c>
      <c r="H99" s="15">
        <f t="shared" si="15"/>
        <v>0</v>
      </c>
      <c r="I99" s="15">
        <f t="shared" si="16"/>
        <v>0</v>
      </c>
      <c r="J99" s="80"/>
      <c r="K99" s="80"/>
    </row>
    <row r="100" spans="1:11" x14ac:dyDescent="0.25">
      <c r="A100" s="8" t="s">
        <v>89</v>
      </c>
      <c r="B100" s="7" t="s">
        <v>753</v>
      </c>
      <c r="C100" s="8">
        <v>40</v>
      </c>
      <c r="D100" s="8" t="s">
        <v>1</v>
      </c>
      <c r="E100" s="73"/>
      <c r="F100" s="74"/>
      <c r="G100" s="15">
        <f t="shared" si="14"/>
        <v>0</v>
      </c>
      <c r="H100" s="15">
        <f t="shared" si="15"/>
        <v>0</v>
      </c>
      <c r="I100" s="15">
        <f t="shared" si="16"/>
        <v>0</v>
      </c>
      <c r="J100" s="80"/>
      <c r="K100" s="80"/>
    </row>
    <row r="101" spans="1:11" x14ac:dyDescent="0.25">
      <c r="A101" s="8" t="s">
        <v>90</v>
      </c>
      <c r="B101" s="7" t="s">
        <v>754</v>
      </c>
      <c r="C101" s="8">
        <v>5000</v>
      </c>
      <c r="D101" s="8" t="s">
        <v>211</v>
      </c>
      <c r="E101" s="73"/>
      <c r="F101" s="74"/>
      <c r="G101" s="15">
        <f t="shared" si="14"/>
        <v>0</v>
      </c>
      <c r="H101" s="15">
        <f t="shared" si="15"/>
        <v>0</v>
      </c>
      <c r="I101" s="15">
        <f t="shared" si="16"/>
        <v>0</v>
      </c>
      <c r="J101" s="80"/>
      <c r="K101" s="80"/>
    </row>
    <row r="102" spans="1:11" ht="24" x14ac:dyDescent="0.25">
      <c r="A102" s="8" t="s">
        <v>91</v>
      </c>
      <c r="B102" s="7" t="s">
        <v>384</v>
      </c>
      <c r="C102" s="8">
        <v>150</v>
      </c>
      <c r="D102" s="8" t="s">
        <v>1</v>
      </c>
      <c r="E102" s="73"/>
      <c r="F102" s="74"/>
      <c r="G102" s="15">
        <f t="shared" si="14"/>
        <v>0</v>
      </c>
      <c r="H102" s="15">
        <f t="shared" si="15"/>
        <v>0</v>
      </c>
      <c r="I102" s="15">
        <f t="shared" si="16"/>
        <v>0</v>
      </c>
      <c r="J102" s="80"/>
      <c r="K102" s="80"/>
    </row>
    <row r="103" spans="1:11" x14ac:dyDescent="0.25">
      <c r="A103" s="7"/>
      <c r="B103" s="11" t="s">
        <v>946</v>
      </c>
      <c r="C103" s="16" t="s">
        <v>115</v>
      </c>
      <c r="D103" s="16" t="s">
        <v>115</v>
      </c>
      <c r="E103" s="16"/>
      <c r="F103" s="26" t="s">
        <v>115</v>
      </c>
      <c r="G103" s="17">
        <f>SUM(G68:G102)</f>
        <v>0</v>
      </c>
      <c r="H103" s="17">
        <f>SUM(H68:H102)</f>
        <v>0</v>
      </c>
      <c r="I103" s="17">
        <f>SUM(I68:I102)</f>
        <v>0</v>
      </c>
      <c r="J103" s="42">
        <f>SUM(J68:J102)</f>
        <v>0</v>
      </c>
      <c r="K103" s="42">
        <f>SUM(K68:K102)</f>
        <v>0</v>
      </c>
    </row>
    <row r="104" spans="1:11" x14ac:dyDescent="0.25">
      <c r="A104" s="96" t="s">
        <v>947</v>
      </c>
      <c r="B104" s="97"/>
      <c r="C104" s="97"/>
      <c r="D104" s="97"/>
      <c r="E104" s="97"/>
      <c r="F104" s="97"/>
      <c r="G104" s="97"/>
      <c r="H104" s="97"/>
      <c r="I104" s="97"/>
      <c r="J104" s="97"/>
      <c r="K104" s="98"/>
    </row>
    <row r="105" spans="1:11" x14ac:dyDescent="0.25">
      <c r="A105" s="8" t="s">
        <v>92</v>
      </c>
      <c r="B105" s="7" t="s">
        <v>755</v>
      </c>
      <c r="C105" s="8">
        <v>80</v>
      </c>
      <c r="D105" s="8" t="s">
        <v>0</v>
      </c>
      <c r="E105" s="73"/>
      <c r="F105" s="74"/>
      <c r="G105" s="15">
        <f t="shared" ref="G105:G125" si="17">C105*F105</f>
        <v>0</v>
      </c>
      <c r="H105" s="15">
        <f t="shared" ref="H105:H125" si="18">G105*0.095</f>
        <v>0</v>
      </c>
      <c r="I105" s="15">
        <f t="shared" ref="I105:I125" si="19">G105+H105</f>
        <v>0</v>
      </c>
      <c r="J105" s="80"/>
      <c r="K105" s="80"/>
    </row>
    <row r="106" spans="1:11" x14ac:dyDescent="0.25">
      <c r="A106" s="8" t="s">
        <v>93</v>
      </c>
      <c r="B106" s="7" t="s">
        <v>756</v>
      </c>
      <c r="C106" s="8">
        <v>500</v>
      </c>
      <c r="D106" s="8" t="s">
        <v>0</v>
      </c>
      <c r="E106" s="73"/>
      <c r="F106" s="74"/>
      <c r="G106" s="15">
        <f t="shared" si="17"/>
        <v>0</v>
      </c>
      <c r="H106" s="15">
        <f t="shared" si="18"/>
        <v>0</v>
      </c>
      <c r="I106" s="15">
        <f t="shared" si="19"/>
        <v>0</v>
      </c>
      <c r="J106" s="80"/>
      <c r="K106" s="80"/>
    </row>
    <row r="107" spans="1:11" x14ac:dyDescent="0.25">
      <c r="A107" s="8" t="s">
        <v>94</v>
      </c>
      <c r="B107" s="7" t="s">
        <v>757</v>
      </c>
      <c r="C107" s="8">
        <v>20</v>
      </c>
      <c r="D107" s="8" t="s">
        <v>0</v>
      </c>
      <c r="E107" s="73"/>
      <c r="F107" s="74"/>
      <c r="G107" s="15">
        <f t="shared" si="17"/>
        <v>0</v>
      </c>
      <c r="H107" s="15">
        <f t="shared" si="18"/>
        <v>0</v>
      </c>
      <c r="I107" s="15">
        <f t="shared" si="19"/>
        <v>0</v>
      </c>
      <c r="J107" s="80"/>
      <c r="K107" s="80"/>
    </row>
    <row r="108" spans="1:11" x14ac:dyDescent="0.25">
      <c r="A108" s="8" t="s">
        <v>95</v>
      </c>
      <c r="B108" s="7" t="s">
        <v>758</v>
      </c>
      <c r="C108" s="8">
        <v>4</v>
      </c>
      <c r="D108" s="8" t="s">
        <v>0</v>
      </c>
      <c r="E108" s="73"/>
      <c r="F108" s="74"/>
      <c r="G108" s="15">
        <f t="shared" si="17"/>
        <v>0</v>
      </c>
      <c r="H108" s="15">
        <f t="shared" si="18"/>
        <v>0</v>
      </c>
      <c r="I108" s="15">
        <f t="shared" si="19"/>
        <v>0</v>
      </c>
      <c r="J108" s="80"/>
      <c r="K108" s="80"/>
    </row>
    <row r="109" spans="1:11" x14ac:dyDescent="0.25">
      <c r="A109" s="8" t="s">
        <v>96</v>
      </c>
      <c r="B109" s="7" t="s">
        <v>759</v>
      </c>
      <c r="C109" s="8">
        <v>4</v>
      </c>
      <c r="D109" s="8" t="s">
        <v>0</v>
      </c>
      <c r="E109" s="73"/>
      <c r="F109" s="74"/>
      <c r="G109" s="15">
        <f t="shared" si="17"/>
        <v>0</v>
      </c>
      <c r="H109" s="15">
        <f t="shared" si="18"/>
        <v>0</v>
      </c>
      <c r="I109" s="15">
        <f t="shared" si="19"/>
        <v>0</v>
      </c>
      <c r="J109" s="80"/>
      <c r="K109" s="80"/>
    </row>
    <row r="110" spans="1:11" x14ac:dyDescent="0.25">
      <c r="A110" s="8" t="s">
        <v>97</v>
      </c>
      <c r="B110" s="7" t="s">
        <v>760</v>
      </c>
      <c r="C110" s="8">
        <v>5</v>
      </c>
      <c r="D110" s="8" t="s">
        <v>1</v>
      </c>
      <c r="E110" s="73"/>
      <c r="F110" s="74"/>
      <c r="G110" s="15">
        <f t="shared" si="17"/>
        <v>0</v>
      </c>
      <c r="H110" s="15">
        <f t="shared" si="18"/>
        <v>0</v>
      </c>
      <c r="I110" s="15">
        <f t="shared" si="19"/>
        <v>0</v>
      </c>
      <c r="J110" s="80"/>
      <c r="K110" s="80"/>
    </row>
    <row r="111" spans="1:11" x14ac:dyDescent="0.25">
      <c r="A111" s="8" t="s">
        <v>98</v>
      </c>
      <c r="B111" s="7" t="s">
        <v>761</v>
      </c>
      <c r="C111" s="8">
        <v>5</v>
      </c>
      <c r="D111" s="8" t="s">
        <v>1</v>
      </c>
      <c r="E111" s="73"/>
      <c r="F111" s="74"/>
      <c r="G111" s="15">
        <f t="shared" si="17"/>
        <v>0</v>
      </c>
      <c r="H111" s="15">
        <f t="shared" si="18"/>
        <v>0</v>
      </c>
      <c r="I111" s="15">
        <f t="shared" si="19"/>
        <v>0</v>
      </c>
      <c r="J111" s="80"/>
      <c r="K111" s="80"/>
    </row>
    <row r="112" spans="1:11" ht="24" x14ac:dyDescent="0.25">
      <c r="A112" s="8" t="s">
        <v>99</v>
      </c>
      <c r="B112" s="7" t="s">
        <v>762</v>
      </c>
      <c r="C112" s="8">
        <v>5</v>
      </c>
      <c r="D112" s="8" t="s">
        <v>1</v>
      </c>
      <c r="E112" s="73"/>
      <c r="F112" s="74"/>
      <c r="G112" s="15">
        <f t="shared" si="17"/>
        <v>0</v>
      </c>
      <c r="H112" s="15">
        <f t="shared" si="18"/>
        <v>0</v>
      </c>
      <c r="I112" s="15">
        <f t="shared" si="19"/>
        <v>0</v>
      </c>
      <c r="J112" s="80"/>
      <c r="K112" s="80"/>
    </row>
    <row r="113" spans="1:11" ht="24" x14ac:dyDescent="0.25">
      <c r="A113" s="8" t="s">
        <v>100</v>
      </c>
      <c r="B113" s="7" t="s">
        <v>763</v>
      </c>
      <c r="C113" s="8">
        <v>38</v>
      </c>
      <c r="D113" s="8" t="s">
        <v>1</v>
      </c>
      <c r="E113" s="73"/>
      <c r="F113" s="74"/>
      <c r="G113" s="15">
        <f t="shared" si="17"/>
        <v>0</v>
      </c>
      <c r="H113" s="15">
        <f t="shared" si="18"/>
        <v>0</v>
      </c>
      <c r="I113" s="15">
        <f t="shared" si="19"/>
        <v>0</v>
      </c>
      <c r="J113" s="80"/>
      <c r="K113" s="80"/>
    </row>
    <row r="114" spans="1:11" x14ac:dyDescent="0.25">
      <c r="A114" s="8" t="s">
        <v>301</v>
      </c>
      <c r="B114" s="7" t="s">
        <v>764</v>
      </c>
      <c r="C114" s="8">
        <v>4</v>
      </c>
      <c r="D114" s="8" t="s">
        <v>0</v>
      </c>
      <c r="E114" s="73"/>
      <c r="F114" s="74"/>
      <c r="G114" s="15">
        <f t="shared" si="17"/>
        <v>0</v>
      </c>
      <c r="H114" s="15">
        <f t="shared" si="18"/>
        <v>0</v>
      </c>
      <c r="I114" s="15">
        <f t="shared" si="19"/>
        <v>0</v>
      </c>
      <c r="J114" s="80"/>
      <c r="K114" s="80"/>
    </row>
    <row r="115" spans="1:11" x14ac:dyDescent="0.25">
      <c r="A115" s="8" t="s">
        <v>302</v>
      </c>
      <c r="B115" s="7" t="s">
        <v>765</v>
      </c>
      <c r="C115" s="8">
        <v>4</v>
      </c>
      <c r="D115" s="8" t="s">
        <v>0</v>
      </c>
      <c r="E115" s="73"/>
      <c r="F115" s="74"/>
      <c r="G115" s="15">
        <f t="shared" si="17"/>
        <v>0</v>
      </c>
      <c r="H115" s="15">
        <f t="shared" si="18"/>
        <v>0</v>
      </c>
      <c r="I115" s="15">
        <f t="shared" si="19"/>
        <v>0</v>
      </c>
      <c r="J115" s="80"/>
      <c r="K115" s="80"/>
    </row>
    <row r="116" spans="1:11" x14ac:dyDescent="0.25">
      <c r="A116" s="8" t="s">
        <v>303</v>
      </c>
      <c r="B116" s="7" t="s">
        <v>418</v>
      </c>
      <c r="C116" s="8">
        <v>3</v>
      </c>
      <c r="D116" s="8" t="s">
        <v>0</v>
      </c>
      <c r="E116" s="73"/>
      <c r="F116" s="74"/>
      <c r="G116" s="15">
        <f t="shared" si="17"/>
        <v>0</v>
      </c>
      <c r="H116" s="15">
        <f t="shared" si="18"/>
        <v>0</v>
      </c>
      <c r="I116" s="15">
        <f t="shared" si="19"/>
        <v>0</v>
      </c>
      <c r="J116" s="80"/>
      <c r="K116" s="80"/>
    </row>
    <row r="117" spans="1:11" ht="36" x14ac:dyDescent="0.25">
      <c r="A117" s="8" t="s">
        <v>426</v>
      </c>
      <c r="B117" s="7" t="s">
        <v>422</v>
      </c>
      <c r="C117" s="8">
        <v>10</v>
      </c>
      <c r="D117" s="8" t="s">
        <v>1</v>
      </c>
      <c r="E117" s="73"/>
      <c r="F117" s="74"/>
      <c r="G117" s="15">
        <f t="shared" si="17"/>
        <v>0</v>
      </c>
      <c r="H117" s="15">
        <f t="shared" si="18"/>
        <v>0</v>
      </c>
      <c r="I117" s="15">
        <f t="shared" si="19"/>
        <v>0</v>
      </c>
      <c r="J117" s="80"/>
      <c r="K117" s="80"/>
    </row>
    <row r="118" spans="1:11" ht="24" x14ac:dyDescent="0.25">
      <c r="A118" s="8" t="s">
        <v>427</v>
      </c>
      <c r="B118" s="7" t="s">
        <v>419</v>
      </c>
      <c r="C118" s="8">
        <v>12</v>
      </c>
      <c r="D118" s="8" t="s">
        <v>1</v>
      </c>
      <c r="E118" s="73"/>
      <c r="F118" s="74"/>
      <c r="G118" s="15">
        <f t="shared" si="17"/>
        <v>0</v>
      </c>
      <c r="H118" s="15">
        <f t="shared" si="18"/>
        <v>0</v>
      </c>
      <c r="I118" s="15">
        <f t="shared" si="19"/>
        <v>0</v>
      </c>
      <c r="J118" s="80"/>
      <c r="K118" s="80"/>
    </row>
    <row r="119" spans="1:11" x14ac:dyDescent="0.25">
      <c r="A119" s="8" t="s">
        <v>428</v>
      </c>
      <c r="B119" s="7" t="s">
        <v>574</v>
      </c>
      <c r="C119" s="8">
        <v>5</v>
      </c>
      <c r="D119" s="8" t="s">
        <v>1</v>
      </c>
      <c r="E119" s="73"/>
      <c r="F119" s="74"/>
      <c r="G119" s="15">
        <f t="shared" si="17"/>
        <v>0</v>
      </c>
      <c r="H119" s="15">
        <f t="shared" si="18"/>
        <v>0</v>
      </c>
      <c r="I119" s="15">
        <f t="shared" si="19"/>
        <v>0</v>
      </c>
      <c r="J119" s="80"/>
      <c r="K119" s="80"/>
    </row>
    <row r="120" spans="1:11" x14ac:dyDescent="0.25">
      <c r="A120" s="8" t="s">
        <v>429</v>
      </c>
      <c r="B120" s="7" t="s">
        <v>575</v>
      </c>
      <c r="C120" s="8">
        <v>7</v>
      </c>
      <c r="D120" s="8" t="s">
        <v>1</v>
      </c>
      <c r="E120" s="73"/>
      <c r="F120" s="74"/>
      <c r="G120" s="15">
        <f t="shared" si="17"/>
        <v>0</v>
      </c>
      <c r="H120" s="15">
        <f t="shared" si="18"/>
        <v>0</v>
      </c>
      <c r="I120" s="15">
        <f t="shared" si="19"/>
        <v>0</v>
      </c>
      <c r="J120" s="80"/>
      <c r="K120" s="80"/>
    </row>
    <row r="121" spans="1:11" ht="24" x14ac:dyDescent="0.25">
      <c r="A121" s="8" t="s">
        <v>430</v>
      </c>
      <c r="B121" s="7" t="s">
        <v>766</v>
      </c>
      <c r="C121" s="8">
        <v>4</v>
      </c>
      <c r="D121" s="8" t="s">
        <v>1</v>
      </c>
      <c r="E121" s="73"/>
      <c r="F121" s="74"/>
      <c r="G121" s="15">
        <f t="shared" si="17"/>
        <v>0</v>
      </c>
      <c r="H121" s="15">
        <f t="shared" si="18"/>
        <v>0</v>
      </c>
      <c r="I121" s="15">
        <f t="shared" si="19"/>
        <v>0</v>
      </c>
      <c r="J121" s="80"/>
      <c r="K121" s="80"/>
    </row>
    <row r="122" spans="1:11" ht="24" x14ac:dyDescent="0.25">
      <c r="A122" s="8" t="s">
        <v>431</v>
      </c>
      <c r="B122" s="7" t="s">
        <v>423</v>
      </c>
      <c r="C122" s="8">
        <v>30</v>
      </c>
      <c r="D122" s="8" t="s">
        <v>1</v>
      </c>
      <c r="E122" s="73"/>
      <c r="F122" s="74"/>
      <c r="G122" s="15">
        <f t="shared" si="17"/>
        <v>0</v>
      </c>
      <c r="H122" s="15">
        <f t="shared" si="18"/>
        <v>0</v>
      </c>
      <c r="I122" s="15">
        <f t="shared" si="19"/>
        <v>0</v>
      </c>
      <c r="J122" s="80"/>
      <c r="K122" s="80"/>
    </row>
    <row r="123" spans="1:11" x14ac:dyDescent="0.25">
      <c r="A123" s="8" t="s">
        <v>432</v>
      </c>
      <c r="B123" s="7" t="s">
        <v>767</v>
      </c>
      <c r="C123" s="8">
        <v>2</v>
      </c>
      <c r="D123" s="8" t="s">
        <v>1</v>
      </c>
      <c r="E123" s="73"/>
      <c r="F123" s="74"/>
      <c r="G123" s="15">
        <f t="shared" si="17"/>
        <v>0</v>
      </c>
      <c r="H123" s="15">
        <f t="shared" si="18"/>
        <v>0</v>
      </c>
      <c r="I123" s="15">
        <f t="shared" si="19"/>
        <v>0</v>
      </c>
      <c r="J123" s="80"/>
      <c r="K123" s="80"/>
    </row>
    <row r="124" spans="1:11" x14ac:dyDescent="0.25">
      <c r="A124" s="8" t="s">
        <v>433</v>
      </c>
      <c r="B124" s="7" t="s">
        <v>768</v>
      </c>
      <c r="C124" s="8">
        <v>3</v>
      </c>
      <c r="D124" s="8" t="s">
        <v>1</v>
      </c>
      <c r="E124" s="73"/>
      <c r="F124" s="74"/>
      <c r="G124" s="15">
        <f t="shared" si="17"/>
        <v>0</v>
      </c>
      <c r="H124" s="15">
        <f t="shared" si="18"/>
        <v>0</v>
      </c>
      <c r="I124" s="15">
        <f t="shared" si="19"/>
        <v>0</v>
      </c>
      <c r="J124" s="80"/>
      <c r="K124" s="80"/>
    </row>
    <row r="125" spans="1:11" ht="36" x14ac:dyDescent="0.25">
      <c r="A125" s="8" t="s">
        <v>434</v>
      </c>
      <c r="B125" s="7" t="s">
        <v>938</v>
      </c>
      <c r="C125" s="8">
        <v>45</v>
      </c>
      <c r="D125" s="8" t="s">
        <v>1</v>
      </c>
      <c r="E125" s="73"/>
      <c r="F125" s="74"/>
      <c r="G125" s="15">
        <f t="shared" si="17"/>
        <v>0</v>
      </c>
      <c r="H125" s="15">
        <f t="shared" si="18"/>
        <v>0</v>
      </c>
      <c r="I125" s="15">
        <f t="shared" si="19"/>
        <v>0</v>
      </c>
      <c r="J125" s="80"/>
      <c r="K125" s="80"/>
    </row>
    <row r="126" spans="1:11" x14ac:dyDescent="0.25">
      <c r="A126" s="7"/>
      <c r="B126" s="11" t="s">
        <v>948</v>
      </c>
      <c r="C126" s="16" t="s">
        <v>115</v>
      </c>
      <c r="D126" s="16" t="s">
        <v>115</v>
      </c>
      <c r="E126" s="16"/>
      <c r="F126" s="26" t="s">
        <v>115</v>
      </c>
      <c r="G126" s="17">
        <f>SUM(G105:G125)</f>
        <v>0</v>
      </c>
      <c r="H126" s="17">
        <f>SUM(H105:H125)</f>
        <v>0</v>
      </c>
      <c r="I126" s="17">
        <f>SUM(I105:I125)</f>
        <v>0</v>
      </c>
      <c r="J126" s="42">
        <f>SUM(J105:J125)</f>
        <v>0</v>
      </c>
      <c r="K126" s="42">
        <f>SUM(K105:K125)</f>
        <v>0</v>
      </c>
    </row>
    <row r="127" spans="1:11" ht="15" customHeight="1" x14ac:dyDescent="0.25">
      <c r="A127" s="96" t="s">
        <v>949</v>
      </c>
      <c r="B127" s="97"/>
      <c r="C127" s="97"/>
      <c r="D127" s="97"/>
      <c r="E127" s="97"/>
      <c r="F127" s="97"/>
      <c r="G127" s="97"/>
      <c r="H127" s="97"/>
      <c r="I127" s="97"/>
      <c r="J127" s="97"/>
      <c r="K127" s="98"/>
    </row>
    <row r="128" spans="1:11" ht="24" x14ac:dyDescent="0.25">
      <c r="A128" s="8" t="s">
        <v>435</v>
      </c>
      <c r="B128" s="7" t="s">
        <v>769</v>
      </c>
      <c r="C128" s="8">
        <v>38</v>
      </c>
      <c r="D128" s="8" t="s">
        <v>1</v>
      </c>
      <c r="E128" s="73"/>
      <c r="F128" s="74"/>
      <c r="G128" s="15">
        <f t="shared" ref="G128:G154" si="20">C128*F128</f>
        <v>0</v>
      </c>
      <c r="H128" s="15">
        <f t="shared" ref="H128:H154" si="21">G128*0.095</f>
        <v>0</v>
      </c>
      <c r="I128" s="15">
        <f t="shared" ref="I128:I154" si="22">G128+H128</f>
        <v>0</v>
      </c>
      <c r="J128" s="80"/>
      <c r="K128" s="80"/>
    </row>
    <row r="129" spans="1:11" ht="24" x14ac:dyDescent="0.25">
      <c r="A129" s="8" t="s">
        <v>436</v>
      </c>
      <c r="B129" s="7" t="s">
        <v>770</v>
      </c>
      <c r="C129" s="8">
        <v>4</v>
      </c>
      <c r="D129" s="8" t="s">
        <v>1</v>
      </c>
      <c r="E129" s="73"/>
      <c r="F129" s="74"/>
      <c r="G129" s="15">
        <f t="shared" si="20"/>
        <v>0</v>
      </c>
      <c r="H129" s="15">
        <f t="shared" si="21"/>
        <v>0</v>
      </c>
      <c r="I129" s="15">
        <f t="shared" si="22"/>
        <v>0</v>
      </c>
      <c r="J129" s="80"/>
      <c r="K129" s="80"/>
    </row>
    <row r="130" spans="1:11" ht="24" x14ac:dyDescent="0.25">
      <c r="A130" s="8" t="s">
        <v>437</v>
      </c>
      <c r="B130" s="7" t="s">
        <v>939</v>
      </c>
      <c r="C130" s="8">
        <v>10</v>
      </c>
      <c r="D130" s="8" t="s">
        <v>1</v>
      </c>
      <c r="E130" s="73"/>
      <c r="F130" s="74"/>
      <c r="G130" s="15">
        <f t="shared" si="20"/>
        <v>0</v>
      </c>
      <c r="H130" s="15">
        <f t="shared" si="21"/>
        <v>0</v>
      </c>
      <c r="I130" s="15">
        <f t="shared" si="22"/>
        <v>0</v>
      </c>
      <c r="J130" s="80"/>
      <c r="K130" s="80"/>
    </row>
    <row r="131" spans="1:11" ht="24" x14ac:dyDescent="0.25">
      <c r="A131" s="8" t="s">
        <v>438</v>
      </c>
      <c r="B131" s="7" t="s">
        <v>950</v>
      </c>
      <c r="C131" s="8">
        <v>7</v>
      </c>
      <c r="D131" s="8" t="s">
        <v>1</v>
      </c>
      <c r="E131" s="73"/>
      <c r="F131" s="74"/>
      <c r="G131" s="15">
        <f t="shared" si="20"/>
        <v>0</v>
      </c>
      <c r="H131" s="15">
        <f t="shared" si="21"/>
        <v>0</v>
      </c>
      <c r="I131" s="15">
        <f t="shared" si="22"/>
        <v>0</v>
      </c>
      <c r="J131" s="80"/>
      <c r="K131" s="80"/>
    </row>
    <row r="132" spans="1:11" s="71" customFormat="1" ht="24" x14ac:dyDescent="0.25">
      <c r="A132" s="8" t="s">
        <v>439</v>
      </c>
      <c r="B132" s="7" t="s">
        <v>951</v>
      </c>
      <c r="C132" s="8">
        <v>7</v>
      </c>
      <c r="D132" s="8" t="s">
        <v>1</v>
      </c>
      <c r="E132" s="73"/>
      <c r="F132" s="74"/>
      <c r="G132" s="15">
        <f t="shared" si="20"/>
        <v>0</v>
      </c>
      <c r="H132" s="15">
        <f t="shared" si="21"/>
        <v>0</v>
      </c>
      <c r="I132" s="15">
        <f t="shared" si="22"/>
        <v>0</v>
      </c>
      <c r="J132" s="80"/>
      <c r="K132" s="80"/>
    </row>
    <row r="133" spans="1:11" s="71" customFormat="1" ht="24" x14ac:dyDescent="0.25">
      <c r="A133" s="8" t="s">
        <v>440</v>
      </c>
      <c r="B133" s="7" t="s">
        <v>952</v>
      </c>
      <c r="C133" s="8">
        <v>6</v>
      </c>
      <c r="D133" s="8" t="s">
        <v>1</v>
      </c>
      <c r="E133" s="73"/>
      <c r="F133" s="74"/>
      <c r="G133" s="15">
        <f t="shared" si="20"/>
        <v>0</v>
      </c>
      <c r="H133" s="15">
        <f t="shared" si="21"/>
        <v>0</v>
      </c>
      <c r="I133" s="15">
        <f t="shared" si="22"/>
        <v>0</v>
      </c>
      <c r="J133" s="80"/>
      <c r="K133" s="80"/>
    </row>
    <row r="134" spans="1:11" s="71" customFormat="1" ht="24" x14ac:dyDescent="0.25">
      <c r="A134" s="8" t="s">
        <v>441</v>
      </c>
      <c r="B134" s="7" t="s">
        <v>953</v>
      </c>
      <c r="C134" s="8">
        <v>6</v>
      </c>
      <c r="D134" s="8" t="s">
        <v>1</v>
      </c>
      <c r="E134" s="73"/>
      <c r="F134" s="74"/>
      <c r="G134" s="15">
        <f t="shared" si="20"/>
        <v>0</v>
      </c>
      <c r="H134" s="15">
        <f t="shared" si="21"/>
        <v>0</v>
      </c>
      <c r="I134" s="15">
        <f t="shared" si="22"/>
        <v>0</v>
      </c>
      <c r="J134" s="80"/>
      <c r="K134" s="80"/>
    </row>
    <row r="135" spans="1:11" s="71" customFormat="1" ht="24" x14ac:dyDescent="0.25">
      <c r="A135" s="8" t="s">
        <v>442</v>
      </c>
      <c r="B135" s="7" t="s">
        <v>954</v>
      </c>
      <c r="C135" s="8">
        <v>6</v>
      </c>
      <c r="D135" s="8" t="s">
        <v>1</v>
      </c>
      <c r="E135" s="73"/>
      <c r="F135" s="74"/>
      <c r="G135" s="15">
        <f t="shared" si="20"/>
        <v>0</v>
      </c>
      <c r="H135" s="15">
        <f t="shared" si="21"/>
        <v>0</v>
      </c>
      <c r="I135" s="15">
        <f t="shared" si="22"/>
        <v>0</v>
      </c>
      <c r="J135" s="80"/>
      <c r="K135" s="80"/>
    </row>
    <row r="136" spans="1:11" ht="24" x14ac:dyDescent="0.25">
      <c r="A136" s="8" t="s">
        <v>443</v>
      </c>
      <c r="B136" s="7" t="s">
        <v>771</v>
      </c>
      <c r="C136" s="8">
        <v>20</v>
      </c>
      <c r="D136" s="8" t="s">
        <v>1</v>
      </c>
      <c r="E136" s="73"/>
      <c r="F136" s="74"/>
      <c r="G136" s="15">
        <f t="shared" si="20"/>
        <v>0</v>
      </c>
      <c r="H136" s="15">
        <f t="shared" si="21"/>
        <v>0</v>
      </c>
      <c r="I136" s="15">
        <f t="shared" si="22"/>
        <v>0</v>
      </c>
      <c r="J136" s="80"/>
      <c r="K136" s="80"/>
    </row>
    <row r="137" spans="1:11" x14ac:dyDescent="0.25">
      <c r="A137" s="8" t="s">
        <v>444</v>
      </c>
      <c r="B137" s="7" t="s">
        <v>772</v>
      </c>
      <c r="C137" s="8">
        <v>23</v>
      </c>
      <c r="D137" s="8" t="s">
        <v>1</v>
      </c>
      <c r="E137" s="73"/>
      <c r="F137" s="74"/>
      <c r="G137" s="15">
        <f t="shared" si="20"/>
        <v>0</v>
      </c>
      <c r="H137" s="15">
        <f t="shared" si="21"/>
        <v>0</v>
      </c>
      <c r="I137" s="15">
        <f t="shared" si="22"/>
        <v>0</v>
      </c>
      <c r="J137" s="80"/>
      <c r="K137" s="80"/>
    </row>
    <row r="138" spans="1:11" ht="24" x14ac:dyDescent="0.25">
      <c r="A138" s="8" t="s">
        <v>445</v>
      </c>
      <c r="B138" s="7" t="s">
        <v>773</v>
      </c>
      <c r="C138" s="8">
        <v>15</v>
      </c>
      <c r="D138" s="8" t="s">
        <v>1</v>
      </c>
      <c r="E138" s="73"/>
      <c r="F138" s="74"/>
      <c r="G138" s="15">
        <f t="shared" si="20"/>
        <v>0</v>
      </c>
      <c r="H138" s="15">
        <f t="shared" si="21"/>
        <v>0</v>
      </c>
      <c r="I138" s="15">
        <f t="shared" si="22"/>
        <v>0</v>
      </c>
      <c r="J138" s="80"/>
      <c r="K138" s="80"/>
    </row>
    <row r="139" spans="1:11" ht="24" x14ac:dyDescent="0.25">
      <c r="A139" s="8" t="s">
        <v>446</v>
      </c>
      <c r="B139" s="7" t="s">
        <v>424</v>
      </c>
      <c r="C139" s="8">
        <v>2</v>
      </c>
      <c r="D139" s="8" t="s">
        <v>1</v>
      </c>
      <c r="E139" s="73"/>
      <c r="F139" s="74"/>
      <c r="G139" s="15">
        <f t="shared" si="20"/>
        <v>0</v>
      </c>
      <c r="H139" s="15">
        <f t="shared" si="21"/>
        <v>0</v>
      </c>
      <c r="I139" s="15">
        <f t="shared" si="22"/>
        <v>0</v>
      </c>
      <c r="J139" s="80"/>
      <c r="K139" s="80"/>
    </row>
    <row r="140" spans="1:11" ht="24" x14ac:dyDescent="0.25">
      <c r="A140" s="8" t="s">
        <v>447</v>
      </c>
      <c r="B140" s="7" t="s">
        <v>774</v>
      </c>
      <c r="C140" s="8">
        <v>3</v>
      </c>
      <c r="D140" s="8" t="s">
        <v>1</v>
      </c>
      <c r="E140" s="73"/>
      <c r="F140" s="74"/>
      <c r="G140" s="15">
        <f t="shared" si="20"/>
        <v>0</v>
      </c>
      <c r="H140" s="15">
        <f t="shared" si="21"/>
        <v>0</v>
      </c>
      <c r="I140" s="15">
        <f t="shared" si="22"/>
        <v>0</v>
      </c>
      <c r="J140" s="80"/>
      <c r="K140" s="80"/>
    </row>
    <row r="141" spans="1:11" ht="24" x14ac:dyDescent="0.25">
      <c r="A141" s="8" t="s">
        <v>448</v>
      </c>
      <c r="B141" s="7" t="s">
        <v>775</v>
      </c>
      <c r="C141" s="8">
        <v>1</v>
      </c>
      <c r="D141" s="8" t="s">
        <v>1</v>
      </c>
      <c r="E141" s="73"/>
      <c r="F141" s="74"/>
      <c r="G141" s="15">
        <f t="shared" si="20"/>
        <v>0</v>
      </c>
      <c r="H141" s="15">
        <f t="shared" si="21"/>
        <v>0</v>
      </c>
      <c r="I141" s="15">
        <f t="shared" si="22"/>
        <v>0</v>
      </c>
      <c r="J141" s="80"/>
      <c r="K141" s="80"/>
    </row>
    <row r="142" spans="1:11" ht="24" x14ac:dyDescent="0.25">
      <c r="A142" s="8" t="s">
        <v>449</v>
      </c>
      <c r="B142" s="7" t="s">
        <v>776</v>
      </c>
      <c r="C142" s="8">
        <v>3.5</v>
      </c>
      <c r="D142" s="8" t="s">
        <v>1</v>
      </c>
      <c r="E142" s="73"/>
      <c r="F142" s="74"/>
      <c r="G142" s="15">
        <f t="shared" si="20"/>
        <v>0</v>
      </c>
      <c r="H142" s="15">
        <f t="shared" si="21"/>
        <v>0</v>
      </c>
      <c r="I142" s="15">
        <f t="shared" si="22"/>
        <v>0</v>
      </c>
      <c r="J142" s="80"/>
      <c r="K142" s="80"/>
    </row>
    <row r="143" spans="1:11" ht="24" x14ac:dyDescent="0.25">
      <c r="A143" s="8" t="s">
        <v>450</v>
      </c>
      <c r="B143" s="7" t="s">
        <v>777</v>
      </c>
      <c r="C143" s="8">
        <v>8</v>
      </c>
      <c r="D143" s="8" t="s">
        <v>1</v>
      </c>
      <c r="E143" s="73"/>
      <c r="F143" s="74"/>
      <c r="G143" s="15">
        <f t="shared" si="20"/>
        <v>0</v>
      </c>
      <c r="H143" s="15">
        <f t="shared" si="21"/>
        <v>0</v>
      </c>
      <c r="I143" s="15">
        <f t="shared" si="22"/>
        <v>0</v>
      </c>
      <c r="J143" s="80"/>
      <c r="K143" s="80"/>
    </row>
    <row r="144" spans="1:11" ht="24" x14ac:dyDescent="0.25">
      <c r="A144" s="8" t="s">
        <v>451</v>
      </c>
      <c r="B144" s="7" t="s">
        <v>778</v>
      </c>
      <c r="C144" s="8">
        <v>1</v>
      </c>
      <c r="D144" s="8" t="s">
        <v>1</v>
      </c>
      <c r="E144" s="73"/>
      <c r="F144" s="74"/>
      <c r="G144" s="15">
        <f t="shared" si="20"/>
        <v>0</v>
      </c>
      <c r="H144" s="15">
        <f t="shared" si="21"/>
        <v>0</v>
      </c>
      <c r="I144" s="15">
        <f t="shared" si="22"/>
        <v>0</v>
      </c>
      <c r="J144" s="80"/>
      <c r="K144" s="80"/>
    </row>
    <row r="145" spans="1:11" ht="24" x14ac:dyDescent="0.25">
      <c r="A145" s="8" t="s">
        <v>452</v>
      </c>
      <c r="B145" s="7" t="s">
        <v>779</v>
      </c>
      <c r="C145" s="8">
        <v>1</v>
      </c>
      <c r="D145" s="8" t="s">
        <v>1</v>
      </c>
      <c r="E145" s="73"/>
      <c r="F145" s="74"/>
      <c r="G145" s="15">
        <f t="shared" si="20"/>
        <v>0</v>
      </c>
      <c r="H145" s="15">
        <f t="shared" si="21"/>
        <v>0</v>
      </c>
      <c r="I145" s="15">
        <f t="shared" si="22"/>
        <v>0</v>
      </c>
      <c r="J145" s="80"/>
      <c r="K145" s="80"/>
    </row>
    <row r="146" spans="1:11" s="71" customFormat="1" x14ac:dyDescent="0.25">
      <c r="A146" s="8" t="s">
        <v>453</v>
      </c>
      <c r="B146" s="7" t="s">
        <v>943</v>
      </c>
      <c r="C146" s="8">
        <v>5</v>
      </c>
      <c r="D146" s="8" t="s">
        <v>1</v>
      </c>
      <c r="E146" s="73"/>
      <c r="F146" s="74"/>
      <c r="G146" s="15">
        <f t="shared" si="20"/>
        <v>0</v>
      </c>
      <c r="H146" s="15">
        <f t="shared" si="21"/>
        <v>0</v>
      </c>
      <c r="I146" s="15">
        <f t="shared" si="22"/>
        <v>0</v>
      </c>
      <c r="J146" s="80"/>
      <c r="K146" s="80"/>
    </row>
    <row r="147" spans="1:11" ht="24" x14ac:dyDescent="0.25">
      <c r="A147" s="8" t="s">
        <v>454</v>
      </c>
      <c r="B147" s="7" t="s">
        <v>780</v>
      </c>
      <c r="C147" s="8">
        <v>5</v>
      </c>
      <c r="D147" s="8" t="s">
        <v>1</v>
      </c>
      <c r="E147" s="73"/>
      <c r="F147" s="74"/>
      <c r="G147" s="15">
        <f t="shared" si="20"/>
        <v>0</v>
      </c>
      <c r="H147" s="15">
        <f t="shared" si="21"/>
        <v>0</v>
      </c>
      <c r="I147" s="15">
        <f t="shared" si="22"/>
        <v>0</v>
      </c>
      <c r="J147" s="80"/>
      <c r="K147" s="80"/>
    </row>
    <row r="148" spans="1:11" s="71" customFormat="1" x14ac:dyDescent="0.25">
      <c r="A148" s="8" t="s">
        <v>455</v>
      </c>
      <c r="B148" s="7" t="s">
        <v>941</v>
      </c>
      <c r="C148" s="8">
        <v>1</v>
      </c>
      <c r="D148" s="8" t="s">
        <v>1</v>
      </c>
      <c r="E148" s="73"/>
      <c r="F148" s="74"/>
      <c r="G148" s="15">
        <f t="shared" si="20"/>
        <v>0</v>
      </c>
      <c r="H148" s="15">
        <f t="shared" si="21"/>
        <v>0</v>
      </c>
      <c r="I148" s="15">
        <f t="shared" si="22"/>
        <v>0</v>
      </c>
      <c r="J148" s="80"/>
      <c r="K148" s="80"/>
    </row>
    <row r="149" spans="1:11" s="71" customFormat="1" x14ac:dyDescent="0.25">
      <c r="A149" s="8" t="s">
        <v>456</v>
      </c>
      <c r="B149" s="7" t="s">
        <v>942</v>
      </c>
      <c r="C149" s="8">
        <v>1</v>
      </c>
      <c r="D149" s="8" t="s">
        <v>1</v>
      </c>
      <c r="E149" s="73"/>
      <c r="F149" s="74"/>
      <c r="G149" s="15">
        <f t="shared" si="20"/>
        <v>0</v>
      </c>
      <c r="H149" s="15">
        <f t="shared" si="21"/>
        <v>0</v>
      </c>
      <c r="I149" s="15">
        <f t="shared" si="22"/>
        <v>0</v>
      </c>
      <c r="J149" s="80"/>
      <c r="K149" s="80"/>
    </row>
    <row r="150" spans="1:11" ht="24" x14ac:dyDescent="0.25">
      <c r="A150" s="8" t="s">
        <v>457</v>
      </c>
      <c r="B150" s="7" t="s">
        <v>940</v>
      </c>
      <c r="C150" s="8">
        <v>2</v>
      </c>
      <c r="D150" s="8" t="s">
        <v>1</v>
      </c>
      <c r="E150" s="73"/>
      <c r="F150" s="74"/>
      <c r="G150" s="15">
        <f t="shared" si="20"/>
        <v>0</v>
      </c>
      <c r="H150" s="15">
        <f t="shared" si="21"/>
        <v>0</v>
      </c>
      <c r="I150" s="15">
        <f t="shared" si="22"/>
        <v>0</v>
      </c>
      <c r="J150" s="80"/>
      <c r="K150" s="80"/>
    </row>
    <row r="151" spans="1:11" ht="24" x14ac:dyDescent="0.25">
      <c r="A151" s="8" t="s">
        <v>458</v>
      </c>
      <c r="B151" s="7" t="s">
        <v>781</v>
      </c>
      <c r="C151" s="8">
        <v>1</v>
      </c>
      <c r="D151" s="8" t="s">
        <v>1</v>
      </c>
      <c r="E151" s="73"/>
      <c r="F151" s="74"/>
      <c r="G151" s="15">
        <f t="shared" si="20"/>
        <v>0</v>
      </c>
      <c r="H151" s="15">
        <f t="shared" si="21"/>
        <v>0</v>
      </c>
      <c r="I151" s="15">
        <f t="shared" si="22"/>
        <v>0</v>
      </c>
      <c r="J151" s="80"/>
      <c r="K151" s="80"/>
    </row>
    <row r="152" spans="1:11" ht="24" x14ac:dyDescent="0.25">
      <c r="A152" s="8" t="s">
        <v>459</v>
      </c>
      <c r="B152" s="7" t="s">
        <v>782</v>
      </c>
      <c r="C152" s="8">
        <v>1</v>
      </c>
      <c r="D152" s="8" t="s">
        <v>1</v>
      </c>
      <c r="E152" s="73"/>
      <c r="F152" s="74"/>
      <c r="G152" s="15">
        <f t="shared" si="20"/>
        <v>0</v>
      </c>
      <c r="H152" s="15">
        <f t="shared" si="21"/>
        <v>0</v>
      </c>
      <c r="I152" s="15">
        <f t="shared" si="22"/>
        <v>0</v>
      </c>
      <c r="J152" s="80"/>
      <c r="K152" s="80"/>
    </row>
    <row r="153" spans="1:11" ht="24" x14ac:dyDescent="0.25">
      <c r="A153" s="8" t="s">
        <v>460</v>
      </c>
      <c r="B153" s="7" t="s">
        <v>421</v>
      </c>
      <c r="C153" s="8">
        <v>16</v>
      </c>
      <c r="D153" s="8" t="s">
        <v>1</v>
      </c>
      <c r="E153" s="73"/>
      <c r="F153" s="74"/>
      <c r="G153" s="15">
        <f t="shared" si="20"/>
        <v>0</v>
      </c>
      <c r="H153" s="15">
        <f t="shared" si="21"/>
        <v>0</v>
      </c>
      <c r="I153" s="15">
        <f t="shared" si="22"/>
        <v>0</v>
      </c>
      <c r="J153" s="80"/>
      <c r="K153" s="80"/>
    </row>
    <row r="154" spans="1:11" ht="36" x14ac:dyDescent="0.25">
      <c r="A154" s="8" t="s">
        <v>461</v>
      </c>
      <c r="B154" s="7" t="s">
        <v>783</v>
      </c>
      <c r="C154" s="8">
        <v>3</v>
      </c>
      <c r="D154" s="8" t="s">
        <v>1</v>
      </c>
      <c r="E154" s="73"/>
      <c r="F154" s="74"/>
      <c r="G154" s="15">
        <f t="shared" si="20"/>
        <v>0</v>
      </c>
      <c r="H154" s="15">
        <f t="shared" si="21"/>
        <v>0</v>
      </c>
      <c r="I154" s="15">
        <f t="shared" si="22"/>
        <v>0</v>
      </c>
      <c r="J154" s="80"/>
      <c r="K154" s="80"/>
    </row>
    <row r="155" spans="1:11" x14ac:dyDescent="0.25">
      <c r="A155" s="7"/>
      <c r="B155" s="11" t="s">
        <v>325</v>
      </c>
      <c r="C155" s="16" t="s">
        <v>115</v>
      </c>
      <c r="D155" s="16" t="s">
        <v>115</v>
      </c>
      <c r="E155" s="16"/>
      <c r="F155" s="26" t="s">
        <v>115</v>
      </c>
      <c r="G155" s="17">
        <f t="shared" ref="G155:I155" si="23">SUM(G128:G154)</f>
        <v>0</v>
      </c>
      <c r="H155" s="17">
        <f t="shared" si="23"/>
        <v>0</v>
      </c>
      <c r="I155" s="17">
        <f t="shared" si="23"/>
        <v>0</v>
      </c>
      <c r="J155" s="42">
        <f>SUM(J128:J154)</f>
        <v>0</v>
      </c>
      <c r="K155" s="42">
        <f>SUM(K128:K154)</f>
        <v>0</v>
      </c>
    </row>
    <row r="157" spans="1:11" x14ac:dyDescent="0.25">
      <c r="A157" s="43" t="s">
        <v>793</v>
      </c>
      <c r="B157" s="37"/>
      <c r="C157" s="44"/>
      <c r="D157" s="29"/>
      <c r="E157" s="30"/>
      <c r="F157" s="30"/>
      <c r="G157" s="30"/>
      <c r="H157" s="30"/>
      <c r="I157" s="30"/>
      <c r="J157" s="45"/>
      <c r="K157" s="45"/>
    </row>
    <row r="158" spans="1:11" ht="35.25" customHeight="1" x14ac:dyDescent="0.25">
      <c r="A158" s="87" t="s">
        <v>794</v>
      </c>
      <c r="B158" s="106"/>
      <c r="C158" s="106"/>
      <c r="D158" s="106"/>
      <c r="E158" s="106"/>
      <c r="F158" s="106"/>
      <c r="G158" s="106"/>
      <c r="H158" s="106"/>
      <c r="I158" s="106"/>
      <c r="J158" s="106"/>
      <c r="K158" s="106"/>
    </row>
    <row r="159" spans="1:11" ht="20.25" customHeight="1" x14ac:dyDescent="0.25">
      <c r="A159" s="87" t="s">
        <v>795</v>
      </c>
      <c r="B159" s="106"/>
      <c r="C159" s="106"/>
      <c r="D159" s="106"/>
      <c r="E159" s="106"/>
      <c r="F159" s="106"/>
      <c r="G159" s="106"/>
      <c r="H159" s="106"/>
      <c r="I159" s="106"/>
      <c r="J159" s="106"/>
      <c r="K159" s="106"/>
    </row>
    <row r="160" spans="1:11" x14ac:dyDescent="0.25">
      <c r="A160" s="107" t="s">
        <v>796</v>
      </c>
      <c r="B160" s="107"/>
      <c r="C160" s="107"/>
      <c r="D160" s="107"/>
      <c r="E160" s="107"/>
      <c r="F160" s="107"/>
      <c r="G160" s="107"/>
      <c r="H160" s="107"/>
      <c r="I160" s="107"/>
      <c r="J160" s="107"/>
      <c r="K160" s="107"/>
    </row>
    <row r="161" spans="1:11" ht="18.75" customHeight="1" x14ac:dyDescent="0.25">
      <c r="A161" s="107" t="s">
        <v>797</v>
      </c>
      <c r="B161" s="107"/>
      <c r="C161" s="107"/>
      <c r="D161" s="107"/>
      <c r="E161" s="107"/>
      <c r="F161" s="107"/>
      <c r="G161" s="107"/>
      <c r="H161" s="107"/>
      <c r="I161" s="107"/>
      <c r="J161" s="107"/>
      <c r="K161" s="107"/>
    </row>
    <row r="162" spans="1:11" ht="17.25" customHeight="1" x14ac:dyDescent="0.25">
      <c r="A162" s="107" t="s">
        <v>798</v>
      </c>
      <c r="B162" s="107"/>
      <c r="C162" s="107"/>
      <c r="D162" s="107"/>
      <c r="E162" s="107"/>
      <c r="F162" s="107"/>
      <c r="G162" s="107"/>
      <c r="H162" s="107"/>
      <c r="I162" s="107"/>
      <c r="J162" s="107"/>
      <c r="K162" s="107"/>
    </row>
    <row r="163" spans="1:11" ht="21" customHeight="1" x14ac:dyDescent="0.25">
      <c r="A163" s="107" t="s">
        <v>799</v>
      </c>
      <c r="B163" s="107"/>
      <c r="C163" s="107"/>
      <c r="D163" s="107"/>
      <c r="E163" s="107"/>
      <c r="F163" s="107"/>
      <c r="G163" s="107"/>
      <c r="H163" s="107"/>
      <c r="I163" s="107"/>
      <c r="J163" s="107"/>
      <c r="K163" s="107"/>
    </row>
    <row r="164" spans="1:11" ht="34.5" customHeight="1" x14ac:dyDescent="0.25">
      <c r="A164" s="85" t="s">
        <v>800</v>
      </c>
      <c r="B164" s="85"/>
      <c r="C164" s="85"/>
      <c r="D164" s="85"/>
      <c r="E164" s="85"/>
      <c r="F164" s="85"/>
      <c r="G164" s="85"/>
      <c r="H164" s="85"/>
      <c r="I164" s="85"/>
      <c r="J164" s="85"/>
      <c r="K164" s="85"/>
    </row>
    <row r="165" spans="1:11" ht="42" customHeight="1" x14ac:dyDescent="0.25">
      <c r="A165" s="85" t="s">
        <v>802</v>
      </c>
      <c r="B165" s="85"/>
      <c r="C165" s="85"/>
      <c r="D165" s="85"/>
      <c r="E165" s="85"/>
      <c r="F165" s="85"/>
      <c r="G165" s="85"/>
      <c r="H165" s="85"/>
      <c r="I165" s="85"/>
      <c r="J165" s="85"/>
      <c r="K165" s="85"/>
    </row>
    <row r="166" spans="1:11" x14ac:dyDescent="0.25">
      <c r="A166" s="46"/>
      <c r="B166" s="47"/>
      <c r="C166" s="48"/>
      <c r="D166" s="46"/>
      <c r="E166" s="49"/>
      <c r="F166" s="49"/>
      <c r="G166" s="49"/>
      <c r="H166" s="49"/>
      <c r="I166" s="49"/>
      <c r="J166" s="46"/>
      <c r="K166" s="46"/>
    </row>
    <row r="167" spans="1:11" x14ac:dyDescent="0.25">
      <c r="A167" s="94" t="s">
        <v>801</v>
      </c>
      <c r="B167" s="94"/>
      <c r="C167" s="76"/>
      <c r="D167" s="77"/>
      <c r="E167" s="78" t="s">
        <v>170</v>
      </c>
      <c r="F167" s="76"/>
      <c r="G167" s="77"/>
      <c r="H167" s="76"/>
      <c r="I167" s="79" t="s">
        <v>49</v>
      </c>
      <c r="J167" s="77"/>
      <c r="K167" s="77"/>
    </row>
  </sheetData>
  <sheetProtection password="CC4B" sheet="1" objects="1" scenarios="1"/>
  <mergeCells count="17">
    <mergeCell ref="A127:K127"/>
    <mergeCell ref="A104:K104"/>
    <mergeCell ref="A3:K3"/>
    <mergeCell ref="A167:B167"/>
    <mergeCell ref="A165:K165"/>
    <mergeCell ref="A164:K164"/>
    <mergeCell ref="A158:K158"/>
    <mergeCell ref="A159:K159"/>
    <mergeCell ref="A160:K160"/>
    <mergeCell ref="A161:K161"/>
    <mergeCell ref="A162:K162"/>
    <mergeCell ref="A163:K163"/>
    <mergeCell ref="A21:K21"/>
    <mergeCell ref="A24:K24"/>
    <mergeCell ref="A67:K67"/>
    <mergeCell ref="A7:K7"/>
    <mergeCell ref="A1:D1"/>
  </mergeCells>
  <dataValidations count="2">
    <dataValidation type="whole" operator="equal" allowBlank="1" showInputMessage="1" showErrorMessage="1" error="V celico vnesete vrednost &quot;1&quot; za živila, katerih embalaža ustreza zahtevam po Uredbi o zelenem javnem naročanju. Če ta zahteva ni izpolnjena, NE vnašate ničesar." prompt="V celico vnesete vrednost &quot;1&quot; za živila, katerih embalaža ustreza zahtevam po Uredbi o zelenem javnem naročanju. Za predračunski obrazec priložite izjavo - embalaža (priloga 6/3)." sqref="J8:J19 J25:J65 J68:J102 J105:J125 J128:J154 J22">
      <formula1>1</formula1>
    </dataValidation>
    <dataValidation type="whole" operator="equal" allowBlank="1" showInputMessage="1" showErrorMessage="1" error="V celico vnesete vrednost &quot;1&quot; za živila, ki jih ponujate v ekološki kvaliteti. Če ta zahteva ni izpolnjena, NE vnašate ničesar." prompt="V celico vnesete vrednost &quot;1&quot; za živila, ki jih ponujate v ekološki kvaliteti." sqref="K8:K19 K25:K65 K68:K102 K105:K125 K128:K154">
      <formula1>1</formula1>
    </dataValidation>
  </dataValidations>
  <pageMargins left="0.39370078740157483" right="0.39370078740157483" top="0.74803149606299213" bottom="0.74803149606299213" header="0.31496062992125984" footer="0.31496062992125984"/>
  <pageSetup paperSize="9" scale="1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76"/>
  <sheetViews>
    <sheetView zoomScale="140" zoomScaleNormal="140" workbookViewId="0">
      <pane ySplit="7" topLeftCell="A47" activePane="bottomLeft" state="frozen"/>
      <selection activeCell="A45" sqref="A45:O45"/>
      <selection pane="bottomLeft" activeCell="B43" sqref="B43"/>
    </sheetView>
  </sheetViews>
  <sheetFormatPr defaultRowHeight="15" x14ac:dyDescent="0.25"/>
  <cols>
    <col min="1" max="1" width="4.85546875" customWidth="1"/>
    <col min="2" max="2" width="32.7109375" customWidth="1"/>
    <col min="3" max="3" width="10" style="51" customWidth="1"/>
    <col min="4" max="4" width="4.140625" customWidth="1"/>
    <col min="5" max="5" width="17" customWidth="1"/>
    <col min="6" max="6" width="6.5703125" customWidth="1"/>
    <col min="7" max="7" width="9.5703125" customWidth="1"/>
    <col min="8" max="8" width="11.140625" customWidth="1"/>
    <col min="9" max="9" width="9.28515625" customWidth="1"/>
    <col min="10" max="10" width="9.5703125" customWidth="1"/>
    <col min="11" max="11" width="10.140625" customWidth="1"/>
  </cols>
  <sheetData>
    <row r="1" spans="1:11" x14ac:dyDescent="0.25">
      <c r="A1" s="84" t="s">
        <v>104</v>
      </c>
      <c r="B1" s="84"/>
      <c r="C1" s="84"/>
      <c r="D1" s="19"/>
      <c r="E1" s="18"/>
      <c r="F1" s="18"/>
      <c r="G1" s="18" t="s">
        <v>203</v>
      </c>
      <c r="H1" s="18"/>
      <c r="K1" s="18"/>
    </row>
    <row r="2" spans="1:11" ht="15.75" x14ac:dyDescent="0.3">
      <c r="A2" s="6"/>
      <c r="B2" s="6"/>
      <c r="C2" s="6"/>
      <c r="D2" s="12"/>
      <c r="E2" s="6"/>
      <c r="F2" s="6"/>
      <c r="G2" s="6"/>
      <c r="H2" s="6"/>
      <c r="I2" s="6"/>
      <c r="J2" s="6"/>
      <c r="K2" s="6"/>
    </row>
    <row r="3" spans="1:11" ht="15.75" x14ac:dyDescent="0.25">
      <c r="A3" s="95" t="s">
        <v>226</v>
      </c>
      <c r="B3" s="95"/>
      <c r="C3" s="95"/>
      <c r="D3" s="95"/>
      <c r="E3" s="95"/>
      <c r="F3" s="95"/>
      <c r="G3" s="95"/>
      <c r="H3" s="95"/>
      <c r="I3" s="95"/>
      <c r="J3" s="95"/>
      <c r="K3" s="95"/>
    </row>
    <row r="6" spans="1:11" ht="48" x14ac:dyDescent="0.25">
      <c r="A6" s="40" t="s">
        <v>105</v>
      </c>
      <c r="B6" s="40" t="s">
        <v>106</v>
      </c>
      <c r="C6" s="23" t="s">
        <v>107</v>
      </c>
      <c r="D6" s="23" t="s">
        <v>821</v>
      </c>
      <c r="E6" s="41" t="s">
        <v>108</v>
      </c>
      <c r="F6" s="41" t="s">
        <v>784</v>
      </c>
      <c r="G6" s="41" t="s">
        <v>785</v>
      </c>
      <c r="H6" s="41" t="s">
        <v>787</v>
      </c>
      <c r="I6" s="41" t="s">
        <v>789</v>
      </c>
      <c r="J6" s="41" t="s">
        <v>791</v>
      </c>
      <c r="K6" s="41" t="s">
        <v>792</v>
      </c>
    </row>
    <row r="7" spans="1:11" x14ac:dyDescent="0.25">
      <c r="A7" s="38">
        <v>1</v>
      </c>
      <c r="B7" s="38">
        <v>2</v>
      </c>
      <c r="C7" s="24">
        <v>3</v>
      </c>
      <c r="D7" s="24">
        <v>4</v>
      </c>
      <c r="E7" s="24">
        <v>5</v>
      </c>
      <c r="F7" s="24">
        <v>6</v>
      </c>
      <c r="G7" s="39" t="s">
        <v>786</v>
      </c>
      <c r="H7" s="24" t="s">
        <v>788</v>
      </c>
      <c r="I7" s="39" t="s">
        <v>790</v>
      </c>
      <c r="J7" s="24">
        <v>10</v>
      </c>
      <c r="K7" s="24">
        <v>11</v>
      </c>
    </row>
    <row r="8" spans="1:11" ht="15.75" customHeight="1" x14ac:dyDescent="0.25">
      <c r="A8" s="96" t="s">
        <v>124</v>
      </c>
      <c r="B8" s="97"/>
      <c r="C8" s="97"/>
      <c r="D8" s="97"/>
      <c r="E8" s="97"/>
      <c r="F8" s="97"/>
      <c r="G8" s="97"/>
      <c r="H8" s="97"/>
      <c r="I8" s="97"/>
      <c r="J8" s="97"/>
      <c r="K8" s="98"/>
    </row>
    <row r="9" spans="1:11" ht="36" x14ac:dyDescent="0.25">
      <c r="A9" s="8" t="s">
        <v>9</v>
      </c>
      <c r="B9" s="31" t="s">
        <v>311</v>
      </c>
      <c r="C9" s="13">
        <v>3000</v>
      </c>
      <c r="D9" s="8" t="s">
        <v>1</v>
      </c>
      <c r="E9" s="8" t="s">
        <v>115</v>
      </c>
      <c r="F9" s="74"/>
      <c r="G9" s="15">
        <f t="shared" ref="G9:G14" si="0">C9*F9</f>
        <v>0</v>
      </c>
      <c r="H9" s="15">
        <f t="shared" ref="H9:H14" si="1">G9*0.095</f>
        <v>0</v>
      </c>
      <c r="I9" s="15">
        <f t="shared" ref="I9:I14" si="2">G9+H9</f>
        <v>0</v>
      </c>
      <c r="J9" s="80"/>
      <c r="K9" s="80"/>
    </row>
    <row r="10" spans="1:11" ht="36" x14ac:dyDescent="0.25">
      <c r="A10" s="8" t="s">
        <v>10</v>
      </c>
      <c r="B10" s="31" t="s">
        <v>855</v>
      </c>
      <c r="C10" s="13">
        <v>1500</v>
      </c>
      <c r="D10" s="8" t="s">
        <v>1</v>
      </c>
      <c r="E10" s="8" t="s">
        <v>115</v>
      </c>
      <c r="F10" s="74"/>
      <c r="G10" s="15">
        <f t="shared" si="0"/>
        <v>0</v>
      </c>
      <c r="H10" s="15">
        <f t="shared" si="1"/>
        <v>0</v>
      </c>
      <c r="I10" s="15">
        <f t="shared" si="2"/>
        <v>0</v>
      </c>
      <c r="J10" s="80"/>
      <c r="K10" s="80"/>
    </row>
    <row r="11" spans="1:11" ht="24" x14ac:dyDescent="0.25">
      <c r="A11" s="8" t="s">
        <v>11</v>
      </c>
      <c r="B11" s="31" t="s">
        <v>204</v>
      </c>
      <c r="C11" s="13">
        <v>400</v>
      </c>
      <c r="D11" s="8" t="s">
        <v>1</v>
      </c>
      <c r="E11" s="8" t="s">
        <v>115</v>
      </c>
      <c r="F11" s="74"/>
      <c r="G11" s="15">
        <f t="shared" si="0"/>
        <v>0</v>
      </c>
      <c r="H11" s="15">
        <f t="shared" si="1"/>
        <v>0</v>
      </c>
      <c r="I11" s="15">
        <f t="shared" si="2"/>
        <v>0</v>
      </c>
      <c r="J11" s="80"/>
      <c r="K11" s="80"/>
    </row>
    <row r="12" spans="1:11" ht="24" x14ac:dyDescent="0.25">
      <c r="A12" s="8" t="s">
        <v>12</v>
      </c>
      <c r="B12" s="31" t="s">
        <v>312</v>
      </c>
      <c r="C12" s="13">
        <v>1900</v>
      </c>
      <c r="D12" s="8" t="s">
        <v>1</v>
      </c>
      <c r="E12" s="8" t="s">
        <v>115</v>
      </c>
      <c r="F12" s="74"/>
      <c r="G12" s="15">
        <f t="shared" si="0"/>
        <v>0</v>
      </c>
      <c r="H12" s="15">
        <f t="shared" si="1"/>
        <v>0</v>
      </c>
      <c r="I12" s="15">
        <f t="shared" si="2"/>
        <v>0</v>
      </c>
      <c r="J12" s="80"/>
      <c r="K12" s="80"/>
    </row>
    <row r="13" spans="1:11" ht="24" x14ac:dyDescent="0.25">
      <c r="A13" s="8" t="s">
        <v>13</v>
      </c>
      <c r="B13" s="7" t="s">
        <v>313</v>
      </c>
      <c r="C13" s="13">
        <v>1000</v>
      </c>
      <c r="D13" s="8" t="s">
        <v>1</v>
      </c>
      <c r="E13" s="8" t="s">
        <v>115</v>
      </c>
      <c r="F13" s="74"/>
      <c r="G13" s="15">
        <f t="shared" si="0"/>
        <v>0</v>
      </c>
      <c r="H13" s="15">
        <f t="shared" si="1"/>
        <v>0</v>
      </c>
      <c r="I13" s="15">
        <f t="shared" si="2"/>
        <v>0</v>
      </c>
      <c r="J13" s="80"/>
      <c r="K13" s="80"/>
    </row>
    <row r="14" spans="1:11" ht="24" x14ac:dyDescent="0.25">
      <c r="A14" s="8" t="s">
        <v>2</v>
      </c>
      <c r="B14" s="7" t="s">
        <v>206</v>
      </c>
      <c r="C14" s="13">
        <v>100</v>
      </c>
      <c r="D14" s="8" t="s">
        <v>1</v>
      </c>
      <c r="E14" s="8" t="s">
        <v>115</v>
      </c>
      <c r="F14" s="74"/>
      <c r="G14" s="15">
        <f t="shared" si="0"/>
        <v>0</v>
      </c>
      <c r="H14" s="15">
        <f t="shared" si="1"/>
        <v>0</v>
      </c>
      <c r="I14" s="15">
        <f t="shared" si="2"/>
        <v>0</v>
      </c>
      <c r="J14" s="80"/>
      <c r="K14" s="80"/>
    </row>
    <row r="15" spans="1:11" x14ac:dyDescent="0.25">
      <c r="A15" s="7"/>
      <c r="B15" s="11" t="s">
        <v>116</v>
      </c>
      <c r="C15" s="16" t="s">
        <v>115</v>
      </c>
      <c r="D15" s="16" t="s">
        <v>115</v>
      </c>
      <c r="E15" s="16" t="s">
        <v>115</v>
      </c>
      <c r="F15" s="26" t="s">
        <v>115</v>
      </c>
      <c r="G15" s="17">
        <f>SUM(G9:G14)</f>
        <v>0</v>
      </c>
      <c r="H15" s="17">
        <f t="shared" ref="H15" si="3">SUM(H9:H14)</f>
        <v>0</v>
      </c>
      <c r="I15" s="17">
        <f>SUM(I9:I14)</f>
        <v>0</v>
      </c>
      <c r="J15" s="42">
        <f>SUM(J9:J14)</f>
        <v>0</v>
      </c>
      <c r="K15" s="42">
        <f>SUM(K9:K14)</f>
        <v>0</v>
      </c>
    </row>
    <row r="16" spans="1:11" x14ac:dyDescent="0.25">
      <c r="A16" s="96" t="s">
        <v>125</v>
      </c>
      <c r="B16" s="97"/>
      <c r="C16" s="97"/>
      <c r="D16" s="97"/>
      <c r="E16" s="97"/>
      <c r="F16" s="97"/>
      <c r="G16" s="97"/>
      <c r="H16" s="97"/>
      <c r="I16" s="97"/>
      <c r="J16" s="97"/>
      <c r="K16" s="98"/>
    </row>
    <row r="17" spans="1:11" s="51" customFormat="1" ht="36" x14ac:dyDescent="0.25">
      <c r="A17" s="8" t="s">
        <v>3</v>
      </c>
      <c r="B17" s="31" t="s">
        <v>855</v>
      </c>
      <c r="C17" s="13">
        <v>800</v>
      </c>
      <c r="D17" s="8" t="s">
        <v>1</v>
      </c>
      <c r="E17" s="16" t="s">
        <v>115</v>
      </c>
      <c r="F17" s="74"/>
      <c r="G17" s="15">
        <f t="shared" ref="G17:G18" si="4">C17*F17</f>
        <v>0</v>
      </c>
      <c r="H17" s="15">
        <f t="shared" ref="H17:H18" si="5">G17*0.095</f>
        <v>0</v>
      </c>
      <c r="I17" s="15">
        <f t="shared" ref="I17:I18" si="6">G17+H17</f>
        <v>0</v>
      </c>
      <c r="J17" s="80"/>
      <c r="K17" s="72" t="s">
        <v>115</v>
      </c>
    </row>
    <row r="18" spans="1:11" ht="36" x14ac:dyDescent="0.25">
      <c r="A18" s="8" t="s">
        <v>4</v>
      </c>
      <c r="B18" s="31" t="s">
        <v>311</v>
      </c>
      <c r="C18" s="13">
        <v>200</v>
      </c>
      <c r="D18" s="8" t="s">
        <v>1</v>
      </c>
      <c r="E18" s="16" t="s">
        <v>115</v>
      </c>
      <c r="F18" s="74"/>
      <c r="G18" s="15">
        <f t="shared" si="4"/>
        <v>0</v>
      </c>
      <c r="H18" s="15">
        <f t="shared" si="5"/>
        <v>0</v>
      </c>
      <c r="I18" s="15">
        <f t="shared" si="6"/>
        <v>0</v>
      </c>
      <c r="J18" s="80"/>
      <c r="K18" s="72" t="s">
        <v>115</v>
      </c>
    </row>
    <row r="19" spans="1:11" x14ac:dyDescent="0.25">
      <c r="A19" s="7"/>
      <c r="B19" s="11" t="s">
        <v>117</v>
      </c>
      <c r="C19" s="16" t="s">
        <v>115</v>
      </c>
      <c r="D19" s="16" t="s">
        <v>115</v>
      </c>
      <c r="E19" s="16" t="s">
        <v>115</v>
      </c>
      <c r="F19" s="26" t="s">
        <v>115</v>
      </c>
      <c r="G19" s="17">
        <f>SUM(G17:G18)</f>
        <v>0</v>
      </c>
      <c r="H19" s="17">
        <f t="shared" ref="H19:K19" si="7">SUM(H17:H18)</f>
        <v>0</v>
      </c>
      <c r="I19" s="17">
        <f>SUM(I17:I18)</f>
        <v>0</v>
      </c>
      <c r="J19" s="60">
        <f t="shared" si="7"/>
        <v>0</v>
      </c>
      <c r="K19" s="60">
        <f t="shared" si="7"/>
        <v>0</v>
      </c>
    </row>
    <row r="20" spans="1:11" x14ac:dyDescent="0.25">
      <c r="A20" s="96" t="s">
        <v>126</v>
      </c>
      <c r="B20" s="97"/>
      <c r="C20" s="97"/>
      <c r="D20" s="97"/>
      <c r="E20" s="97"/>
      <c r="F20" s="97"/>
      <c r="G20" s="97"/>
      <c r="H20" s="97"/>
      <c r="I20" s="97"/>
      <c r="J20" s="97"/>
      <c r="K20" s="98"/>
    </row>
    <row r="21" spans="1:11" ht="24" x14ac:dyDescent="0.25">
      <c r="A21" s="8" t="s">
        <v>5</v>
      </c>
      <c r="B21" s="7" t="s">
        <v>314</v>
      </c>
      <c r="C21" s="13">
        <v>300</v>
      </c>
      <c r="D21" s="8" t="s">
        <v>1</v>
      </c>
      <c r="E21" s="16" t="s">
        <v>115</v>
      </c>
      <c r="F21" s="74"/>
      <c r="G21" s="15">
        <f t="shared" ref="G21:G25" si="8">C21*F21</f>
        <v>0</v>
      </c>
      <c r="H21" s="15">
        <f t="shared" ref="H21:H25" si="9">G21*0.095</f>
        <v>0</v>
      </c>
      <c r="I21" s="15">
        <f t="shared" ref="I21:I25" si="10">G21+H21</f>
        <v>0</v>
      </c>
      <c r="J21" s="80"/>
      <c r="K21" s="80"/>
    </row>
    <row r="22" spans="1:11" ht="36" x14ac:dyDescent="0.25">
      <c r="A22" s="8" t="s">
        <v>6</v>
      </c>
      <c r="B22" s="7" t="s">
        <v>856</v>
      </c>
      <c r="C22" s="13">
        <v>700</v>
      </c>
      <c r="D22" s="8" t="s">
        <v>1</v>
      </c>
      <c r="E22" s="16" t="s">
        <v>115</v>
      </c>
      <c r="F22" s="74"/>
      <c r="G22" s="15">
        <f t="shared" si="8"/>
        <v>0</v>
      </c>
      <c r="H22" s="15">
        <f t="shared" si="9"/>
        <v>0</v>
      </c>
      <c r="I22" s="15">
        <f t="shared" si="10"/>
        <v>0</v>
      </c>
      <c r="J22" s="80"/>
      <c r="K22" s="80"/>
    </row>
    <row r="23" spans="1:11" ht="24" x14ac:dyDescent="0.25">
      <c r="A23" s="8" t="s">
        <v>14</v>
      </c>
      <c r="B23" s="7" t="s">
        <v>205</v>
      </c>
      <c r="C23" s="13">
        <v>100</v>
      </c>
      <c r="D23" s="8" t="s">
        <v>1</v>
      </c>
      <c r="E23" s="16" t="s">
        <v>115</v>
      </c>
      <c r="F23" s="74"/>
      <c r="G23" s="15">
        <f t="shared" si="8"/>
        <v>0</v>
      </c>
      <c r="H23" s="15">
        <f t="shared" si="9"/>
        <v>0</v>
      </c>
      <c r="I23" s="15">
        <f t="shared" si="10"/>
        <v>0</v>
      </c>
      <c r="J23" s="80"/>
      <c r="K23" s="80"/>
    </row>
    <row r="24" spans="1:11" ht="24" x14ac:dyDescent="0.25">
      <c r="A24" s="8" t="s">
        <v>50</v>
      </c>
      <c r="B24" s="7" t="s">
        <v>386</v>
      </c>
      <c r="C24" s="13">
        <v>700</v>
      </c>
      <c r="D24" s="8" t="s">
        <v>1</v>
      </c>
      <c r="E24" s="16" t="s">
        <v>115</v>
      </c>
      <c r="F24" s="74"/>
      <c r="G24" s="15">
        <f t="shared" si="8"/>
        <v>0</v>
      </c>
      <c r="H24" s="15">
        <f t="shared" si="9"/>
        <v>0</v>
      </c>
      <c r="I24" s="15">
        <f t="shared" si="10"/>
        <v>0</v>
      </c>
      <c r="J24" s="80"/>
      <c r="K24" s="80"/>
    </row>
    <row r="25" spans="1:11" ht="24" x14ac:dyDescent="0.25">
      <c r="A25" s="8" t="s">
        <v>101</v>
      </c>
      <c r="B25" s="7" t="s">
        <v>315</v>
      </c>
      <c r="C25" s="13">
        <v>600</v>
      </c>
      <c r="D25" s="8" t="s">
        <v>1</v>
      </c>
      <c r="E25" s="16" t="s">
        <v>115</v>
      </c>
      <c r="F25" s="74"/>
      <c r="G25" s="15">
        <f t="shared" si="8"/>
        <v>0</v>
      </c>
      <c r="H25" s="15">
        <f t="shared" si="9"/>
        <v>0</v>
      </c>
      <c r="I25" s="15">
        <f t="shared" si="10"/>
        <v>0</v>
      </c>
      <c r="J25" s="80"/>
      <c r="K25" s="80"/>
    </row>
    <row r="26" spans="1:11" x14ac:dyDescent="0.25">
      <c r="A26" s="7"/>
      <c r="B26" s="11" t="s">
        <v>118</v>
      </c>
      <c r="C26" s="16" t="s">
        <v>115</v>
      </c>
      <c r="D26" s="16" t="s">
        <v>115</v>
      </c>
      <c r="E26" s="16" t="s">
        <v>115</v>
      </c>
      <c r="F26" s="26" t="s">
        <v>115</v>
      </c>
      <c r="G26" s="17">
        <f>SUM(G21:G25)</f>
        <v>0</v>
      </c>
      <c r="H26" s="17">
        <f t="shared" ref="H26:K26" si="11">SUM(H21:H25)</f>
        <v>0</v>
      </c>
      <c r="I26" s="17">
        <f t="shared" si="11"/>
        <v>0</v>
      </c>
      <c r="J26" s="42">
        <f>SUM(J21:J25)</f>
        <v>0</v>
      </c>
      <c r="K26" s="42">
        <f t="shared" si="11"/>
        <v>0</v>
      </c>
    </row>
    <row r="27" spans="1:11" x14ac:dyDescent="0.25">
      <c r="A27" s="96" t="s">
        <v>127</v>
      </c>
      <c r="B27" s="97"/>
      <c r="C27" s="97"/>
      <c r="D27" s="97"/>
      <c r="E27" s="97"/>
      <c r="F27" s="97"/>
      <c r="G27" s="97"/>
      <c r="H27" s="97"/>
      <c r="I27" s="97"/>
      <c r="J27" s="97"/>
      <c r="K27" s="98"/>
    </row>
    <row r="28" spans="1:11" ht="24" x14ac:dyDescent="0.25">
      <c r="A28" s="8" t="s">
        <v>102</v>
      </c>
      <c r="B28" s="7" t="s">
        <v>316</v>
      </c>
      <c r="C28" s="13">
        <v>800</v>
      </c>
      <c r="D28" s="8" t="s">
        <v>1</v>
      </c>
      <c r="E28" s="16" t="s">
        <v>115</v>
      </c>
      <c r="F28" s="74"/>
      <c r="G28" s="15">
        <f t="shared" ref="G28:G30" si="12">C28*F28</f>
        <v>0</v>
      </c>
      <c r="H28" s="15">
        <f t="shared" ref="H28:H30" si="13">G28*0.095</f>
        <v>0</v>
      </c>
      <c r="I28" s="15">
        <f t="shared" ref="I28:I30" si="14">G28+H28</f>
        <v>0</v>
      </c>
      <c r="J28" s="80"/>
      <c r="K28" s="80"/>
    </row>
    <row r="29" spans="1:11" ht="36" x14ac:dyDescent="0.25">
      <c r="A29" s="8" t="s">
        <v>25</v>
      </c>
      <c r="B29" s="7" t="s">
        <v>857</v>
      </c>
      <c r="C29" s="13">
        <v>400</v>
      </c>
      <c r="D29" s="8" t="s">
        <v>1</v>
      </c>
      <c r="E29" s="16" t="s">
        <v>115</v>
      </c>
      <c r="F29" s="74"/>
      <c r="G29" s="15">
        <f t="shared" si="12"/>
        <v>0</v>
      </c>
      <c r="H29" s="15">
        <f t="shared" si="13"/>
        <v>0</v>
      </c>
      <c r="I29" s="15">
        <f t="shared" si="14"/>
        <v>0</v>
      </c>
      <c r="J29" s="80"/>
      <c r="K29" s="80"/>
    </row>
    <row r="30" spans="1:11" ht="24" x14ac:dyDescent="0.25">
      <c r="A30" s="8" t="s">
        <v>26</v>
      </c>
      <c r="B30" s="7" t="s">
        <v>317</v>
      </c>
      <c r="C30" s="13">
        <v>200</v>
      </c>
      <c r="D30" s="8" t="s">
        <v>1</v>
      </c>
      <c r="E30" s="16" t="s">
        <v>115</v>
      </c>
      <c r="F30" s="74"/>
      <c r="G30" s="15">
        <f t="shared" si="12"/>
        <v>0</v>
      </c>
      <c r="H30" s="15">
        <f t="shared" si="13"/>
        <v>0</v>
      </c>
      <c r="I30" s="15">
        <f t="shared" si="14"/>
        <v>0</v>
      </c>
      <c r="J30" s="80"/>
      <c r="K30" s="80"/>
    </row>
    <row r="31" spans="1:11" x14ac:dyDescent="0.25">
      <c r="A31" s="7"/>
      <c r="B31" s="11" t="s">
        <v>119</v>
      </c>
      <c r="C31" s="16" t="s">
        <v>115</v>
      </c>
      <c r="D31" s="16" t="s">
        <v>115</v>
      </c>
      <c r="E31" s="16" t="s">
        <v>115</v>
      </c>
      <c r="F31" s="26" t="s">
        <v>115</v>
      </c>
      <c r="G31" s="17">
        <f>SUM(G28:G30)</f>
        <v>0</v>
      </c>
      <c r="H31" s="17">
        <f t="shared" ref="H31:K31" si="15">SUM(H28:H30)</f>
        <v>0</v>
      </c>
      <c r="I31" s="17">
        <f t="shared" si="15"/>
        <v>0</v>
      </c>
      <c r="J31" s="42">
        <f t="shared" si="15"/>
        <v>0</v>
      </c>
      <c r="K31" s="42">
        <f t="shared" si="15"/>
        <v>0</v>
      </c>
    </row>
    <row r="32" spans="1:11" x14ac:dyDescent="0.25">
      <c r="A32" s="96" t="s">
        <v>128</v>
      </c>
      <c r="B32" s="97"/>
      <c r="C32" s="97"/>
      <c r="D32" s="97"/>
      <c r="E32" s="97"/>
      <c r="F32" s="97"/>
      <c r="G32" s="97"/>
      <c r="H32" s="97"/>
      <c r="I32" s="97"/>
      <c r="J32" s="97"/>
      <c r="K32" s="98"/>
    </row>
    <row r="33" spans="1:11" ht="24" x14ac:dyDescent="0.25">
      <c r="A33" s="8" t="s">
        <v>27</v>
      </c>
      <c r="B33" s="7" t="s">
        <v>316</v>
      </c>
      <c r="C33" s="13">
        <v>130</v>
      </c>
      <c r="D33" s="8" t="s">
        <v>1</v>
      </c>
      <c r="E33" s="16" t="s">
        <v>115</v>
      </c>
      <c r="F33" s="74"/>
      <c r="G33" s="15">
        <f t="shared" ref="G33" si="16">C33*F33</f>
        <v>0</v>
      </c>
      <c r="H33" s="15">
        <f t="shared" ref="H33" si="17">G33*0.095</f>
        <v>0</v>
      </c>
      <c r="I33" s="15">
        <f t="shared" ref="I33" si="18">G33+H33</f>
        <v>0</v>
      </c>
      <c r="J33" s="80"/>
      <c r="K33" s="72" t="s">
        <v>115</v>
      </c>
    </row>
    <row r="34" spans="1:11" x14ac:dyDescent="0.25">
      <c r="A34" s="7"/>
      <c r="B34" s="11" t="s">
        <v>120</v>
      </c>
      <c r="C34" s="16" t="s">
        <v>115</v>
      </c>
      <c r="D34" s="16" t="s">
        <v>115</v>
      </c>
      <c r="E34" s="16" t="s">
        <v>115</v>
      </c>
      <c r="F34" s="26" t="s">
        <v>115</v>
      </c>
      <c r="G34" s="17">
        <f>SUM(G33)</f>
        <v>0</v>
      </c>
      <c r="H34" s="17">
        <f t="shared" ref="H34:K34" si="19">SUM(H33)</f>
        <v>0</v>
      </c>
      <c r="I34" s="17">
        <f t="shared" si="19"/>
        <v>0</v>
      </c>
      <c r="J34" s="42">
        <f t="shared" si="19"/>
        <v>0</v>
      </c>
      <c r="K34" s="42">
        <f t="shared" si="19"/>
        <v>0</v>
      </c>
    </row>
    <row r="35" spans="1:11" x14ac:dyDescent="0.25">
      <c r="A35" s="96" t="s">
        <v>129</v>
      </c>
      <c r="B35" s="97"/>
      <c r="C35" s="97"/>
      <c r="D35" s="97"/>
      <c r="E35" s="97"/>
      <c r="F35" s="97"/>
      <c r="G35" s="97"/>
      <c r="H35" s="97"/>
      <c r="I35" s="97"/>
      <c r="J35" s="97"/>
      <c r="K35" s="98"/>
    </row>
    <row r="36" spans="1:11" ht="24" x14ac:dyDescent="0.25">
      <c r="A36" s="8" t="s">
        <v>28</v>
      </c>
      <c r="B36" s="7" t="s">
        <v>861</v>
      </c>
      <c r="C36" s="13">
        <v>2800</v>
      </c>
      <c r="D36" s="8" t="s">
        <v>1</v>
      </c>
      <c r="E36" s="16" t="s">
        <v>115</v>
      </c>
      <c r="F36" s="74"/>
      <c r="G36" s="15">
        <f t="shared" ref="G36:G43" si="20">C36*F36</f>
        <v>0</v>
      </c>
      <c r="H36" s="15">
        <f t="shared" ref="H36:H43" si="21">G36*0.095</f>
        <v>0</v>
      </c>
      <c r="I36" s="15">
        <f t="shared" ref="I36:I43" si="22">G36+H36</f>
        <v>0</v>
      </c>
      <c r="J36" s="80"/>
      <c r="K36" s="80"/>
    </row>
    <row r="37" spans="1:11" x14ac:dyDescent="0.25">
      <c r="A37" s="8" t="s">
        <v>29</v>
      </c>
      <c r="B37" s="7" t="s">
        <v>859</v>
      </c>
      <c r="C37" s="13">
        <v>50</v>
      </c>
      <c r="D37" s="8" t="s">
        <v>1</v>
      </c>
      <c r="E37" s="16" t="s">
        <v>115</v>
      </c>
      <c r="F37" s="74"/>
      <c r="G37" s="15">
        <f t="shared" si="20"/>
        <v>0</v>
      </c>
      <c r="H37" s="15">
        <f t="shared" si="21"/>
        <v>0</v>
      </c>
      <c r="I37" s="15">
        <f t="shared" si="22"/>
        <v>0</v>
      </c>
      <c r="J37" s="80"/>
      <c r="K37" s="80"/>
    </row>
    <row r="38" spans="1:11" x14ac:dyDescent="0.25">
      <c r="A38" s="8" t="s">
        <v>30</v>
      </c>
      <c r="B38" s="7" t="s">
        <v>858</v>
      </c>
      <c r="C38" s="13">
        <v>1300</v>
      </c>
      <c r="D38" s="8" t="s">
        <v>1</v>
      </c>
      <c r="E38" s="16" t="s">
        <v>115</v>
      </c>
      <c r="F38" s="74"/>
      <c r="G38" s="15">
        <f t="shared" si="20"/>
        <v>0</v>
      </c>
      <c r="H38" s="15">
        <f t="shared" si="21"/>
        <v>0</v>
      </c>
      <c r="I38" s="15">
        <f t="shared" si="22"/>
        <v>0</v>
      </c>
      <c r="J38" s="80"/>
      <c r="K38" s="80"/>
    </row>
    <row r="39" spans="1:11" x14ac:dyDescent="0.25">
      <c r="A39" s="8" t="s">
        <v>31</v>
      </c>
      <c r="B39" s="7" t="s">
        <v>860</v>
      </c>
      <c r="C39" s="13">
        <v>350</v>
      </c>
      <c r="D39" s="8" t="s">
        <v>1</v>
      </c>
      <c r="E39" s="16" t="s">
        <v>115</v>
      </c>
      <c r="F39" s="74"/>
      <c r="G39" s="15">
        <f t="shared" si="20"/>
        <v>0</v>
      </c>
      <c r="H39" s="15">
        <f t="shared" si="21"/>
        <v>0</v>
      </c>
      <c r="I39" s="15">
        <f t="shared" si="22"/>
        <v>0</v>
      </c>
      <c r="J39" s="80"/>
      <c r="K39" s="80"/>
    </row>
    <row r="40" spans="1:11" ht="24" x14ac:dyDescent="0.25">
      <c r="A40" s="8" t="s">
        <v>32</v>
      </c>
      <c r="B40" s="7" t="s">
        <v>854</v>
      </c>
      <c r="C40" s="13">
        <v>900</v>
      </c>
      <c r="D40" s="8" t="s">
        <v>1</v>
      </c>
      <c r="E40" s="16" t="s">
        <v>115</v>
      </c>
      <c r="F40" s="74"/>
      <c r="G40" s="15">
        <f t="shared" si="20"/>
        <v>0</v>
      </c>
      <c r="H40" s="15">
        <f t="shared" si="21"/>
        <v>0</v>
      </c>
      <c r="I40" s="15">
        <f t="shared" si="22"/>
        <v>0</v>
      </c>
      <c r="J40" s="80"/>
      <c r="K40" s="80"/>
    </row>
    <row r="41" spans="1:11" ht="24" x14ac:dyDescent="0.25">
      <c r="A41" s="8" t="s">
        <v>33</v>
      </c>
      <c r="B41" s="7" t="s">
        <v>862</v>
      </c>
      <c r="C41" s="13">
        <v>600</v>
      </c>
      <c r="D41" s="8" t="s">
        <v>1</v>
      </c>
      <c r="E41" s="16" t="s">
        <v>115</v>
      </c>
      <c r="F41" s="74"/>
      <c r="G41" s="15">
        <f t="shared" si="20"/>
        <v>0</v>
      </c>
      <c r="H41" s="15">
        <f t="shared" si="21"/>
        <v>0</v>
      </c>
      <c r="I41" s="15">
        <f t="shared" si="22"/>
        <v>0</v>
      </c>
      <c r="J41" s="80"/>
      <c r="K41" s="80"/>
    </row>
    <row r="42" spans="1:11" ht="36" x14ac:dyDescent="0.25">
      <c r="A42" s="8" t="s">
        <v>34</v>
      </c>
      <c r="B42" s="7" t="s">
        <v>864</v>
      </c>
      <c r="C42" s="13">
        <v>100</v>
      </c>
      <c r="D42" s="8" t="s">
        <v>1</v>
      </c>
      <c r="E42" s="16" t="s">
        <v>115</v>
      </c>
      <c r="F42" s="74"/>
      <c r="G42" s="15">
        <f t="shared" si="20"/>
        <v>0</v>
      </c>
      <c r="H42" s="15">
        <f t="shared" si="21"/>
        <v>0</v>
      </c>
      <c r="I42" s="15">
        <f t="shared" si="22"/>
        <v>0</v>
      </c>
      <c r="J42" s="80"/>
      <c r="K42" s="80"/>
    </row>
    <row r="43" spans="1:11" ht="24" x14ac:dyDescent="0.25">
      <c r="A43" s="8" t="s">
        <v>35</v>
      </c>
      <c r="B43" s="7" t="s">
        <v>863</v>
      </c>
      <c r="C43" s="13">
        <v>500</v>
      </c>
      <c r="D43" s="8" t="s">
        <v>1</v>
      </c>
      <c r="E43" s="16" t="s">
        <v>115</v>
      </c>
      <c r="F43" s="74"/>
      <c r="G43" s="15">
        <f t="shared" si="20"/>
        <v>0</v>
      </c>
      <c r="H43" s="15">
        <f t="shared" si="21"/>
        <v>0</v>
      </c>
      <c r="I43" s="15">
        <f t="shared" si="22"/>
        <v>0</v>
      </c>
      <c r="J43" s="80"/>
      <c r="K43" s="80"/>
    </row>
    <row r="44" spans="1:11" x14ac:dyDescent="0.25">
      <c r="A44" s="7"/>
      <c r="B44" s="11" t="s">
        <v>121</v>
      </c>
      <c r="C44" s="16" t="s">
        <v>115</v>
      </c>
      <c r="D44" s="16" t="s">
        <v>115</v>
      </c>
      <c r="E44" s="16" t="s">
        <v>115</v>
      </c>
      <c r="F44" s="26" t="s">
        <v>115</v>
      </c>
      <c r="G44" s="17">
        <f>SUM(G36:G43)</f>
        <v>0</v>
      </c>
      <c r="H44" s="17">
        <f t="shared" ref="H44:K44" si="23">SUM(H36:H43)</f>
        <v>0</v>
      </c>
      <c r="I44" s="17">
        <f t="shared" si="23"/>
        <v>0</v>
      </c>
      <c r="J44" s="42">
        <f t="shared" si="23"/>
        <v>0</v>
      </c>
      <c r="K44" s="42">
        <f t="shared" si="23"/>
        <v>0</v>
      </c>
    </row>
    <row r="45" spans="1:11" x14ac:dyDescent="0.25">
      <c r="A45" s="96" t="s">
        <v>207</v>
      </c>
      <c r="B45" s="97"/>
      <c r="C45" s="97"/>
      <c r="D45" s="97"/>
      <c r="E45" s="97"/>
      <c r="F45" s="97"/>
      <c r="G45" s="97"/>
      <c r="H45" s="97"/>
      <c r="I45" s="97"/>
      <c r="J45" s="97"/>
      <c r="K45" s="98"/>
    </row>
    <row r="46" spans="1:11" ht="36" x14ac:dyDescent="0.25">
      <c r="A46" s="8" t="s">
        <v>36</v>
      </c>
      <c r="B46" s="7" t="s">
        <v>318</v>
      </c>
      <c r="C46" s="13">
        <v>90</v>
      </c>
      <c r="D46" s="8" t="s">
        <v>1</v>
      </c>
      <c r="E46" s="73"/>
      <c r="F46" s="74"/>
      <c r="G46" s="15">
        <f t="shared" ref="G46:G55" si="24">C46*F46</f>
        <v>0</v>
      </c>
      <c r="H46" s="15">
        <f t="shared" ref="H46:H55" si="25">G46*0.095</f>
        <v>0</v>
      </c>
      <c r="I46" s="15">
        <f t="shared" ref="I46:I55" si="26">G46+H46</f>
        <v>0</v>
      </c>
      <c r="J46" s="80"/>
      <c r="K46" s="80"/>
    </row>
    <row r="47" spans="1:11" x14ac:dyDescent="0.25">
      <c r="A47" s="8" t="s">
        <v>37</v>
      </c>
      <c r="B47" s="7" t="s">
        <v>319</v>
      </c>
      <c r="C47" s="13">
        <v>800</v>
      </c>
      <c r="D47" s="8" t="s">
        <v>1</v>
      </c>
      <c r="E47" s="73"/>
      <c r="F47" s="74"/>
      <c r="G47" s="15">
        <f t="shared" si="24"/>
        <v>0</v>
      </c>
      <c r="H47" s="15">
        <f t="shared" si="25"/>
        <v>0</v>
      </c>
      <c r="I47" s="15">
        <f t="shared" si="26"/>
        <v>0</v>
      </c>
      <c r="J47" s="80"/>
      <c r="K47" s="80"/>
    </row>
    <row r="48" spans="1:11" x14ac:dyDescent="0.25">
      <c r="A48" s="8" t="s">
        <v>38</v>
      </c>
      <c r="B48" s="7" t="s">
        <v>320</v>
      </c>
      <c r="C48" s="13">
        <v>50</v>
      </c>
      <c r="D48" s="8" t="s">
        <v>1</v>
      </c>
      <c r="E48" s="73"/>
      <c r="F48" s="74"/>
      <c r="G48" s="15">
        <f t="shared" si="24"/>
        <v>0</v>
      </c>
      <c r="H48" s="15">
        <f t="shared" si="25"/>
        <v>0</v>
      </c>
      <c r="I48" s="15">
        <f t="shared" si="26"/>
        <v>0</v>
      </c>
      <c r="J48" s="80"/>
      <c r="K48" s="80"/>
    </row>
    <row r="49" spans="1:11" x14ac:dyDescent="0.25">
      <c r="A49" s="8" t="s">
        <v>39</v>
      </c>
      <c r="B49" s="7" t="s">
        <v>209</v>
      </c>
      <c r="C49" s="13">
        <v>650</v>
      </c>
      <c r="D49" s="8" t="s">
        <v>1</v>
      </c>
      <c r="E49" s="73"/>
      <c r="F49" s="74"/>
      <c r="G49" s="15">
        <f t="shared" si="24"/>
        <v>0</v>
      </c>
      <c r="H49" s="15">
        <f t="shared" si="25"/>
        <v>0</v>
      </c>
      <c r="I49" s="15">
        <f t="shared" si="26"/>
        <v>0</v>
      </c>
      <c r="J49" s="80"/>
      <c r="K49" s="80"/>
    </row>
    <row r="50" spans="1:11" x14ac:dyDescent="0.25">
      <c r="A50" s="8" t="s">
        <v>40</v>
      </c>
      <c r="B50" s="7" t="s">
        <v>8</v>
      </c>
      <c r="C50" s="13">
        <v>100</v>
      </c>
      <c r="D50" s="8" t="s">
        <v>1</v>
      </c>
      <c r="E50" s="73"/>
      <c r="F50" s="74"/>
      <c r="G50" s="15">
        <f t="shared" si="24"/>
        <v>0</v>
      </c>
      <c r="H50" s="15">
        <f t="shared" si="25"/>
        <v>0</v>
      </c>
      <c r="I50" s="15">
        <f t="shared" si="26"/>
        <v>0</v>
      </c>
      <c r="J50" s="80"/>
      <c r="K50" s="80"/>
    </row>
    <row r="51" spans="1:11" x14ac:dyDescent="0.25">
      <c r="A51" s="8" t="s">
        <v>41</v>
      </c>
      <c r="B51" s="7" t="s">
        <v>866</v>
      </c>
      <c r="C51" s="13">
        <v>50</v>
      </c>
      <c r="D51" s="8" t="s">
        <v>1</v>
      </c>
      <c r="E51" s="73"/>
      <c r="F51" s="74"/>
      <c r="G51" s="15">
        <f t="shared" si="24"/>
        <v>0</v>
      </c>
      <c r="H51" s="15">
        <f t="shared" si="25"/>
        <v>0</v>
      </c>
      <c r="I51" s="15">
        <f t="shared" si="26"/>
        <v>0</v>
      </c>
      <c r="J51" s="80"/>
      <c r="K51" s="80"/>
    </row>
    <row r="52" spans="1:11" x14ac:dyDescent="0.25">
      <c r="A52" s="8" t="s">
        <v>42</v>
      </c>
      <c r="B52" s="7" t="s">
        <v>867</v>
      </c>
      <c r="C52" s="13">
        <v>100</v>
      </c>
      <c r="D52" s="8" t="s">
        <v>1</v>
      </c>
      <c r="E52" s="73"/>
      <c r="F52" s="74"/>
      <c r="G52" s="15">
        <f t="shared" si="24"/>
        <v>0</v>
      </c>
      <c r="H52" s="15">
        <f t="shared" si="25"/>
        <v>0</v>
      </c>
      <c r="I52" s="15">
        <f t="shared" si="26"/>
        <v>0</v>
      </c>
      <c r="J52" s="80"/>
      <c r="K52" s="80"/>
    </row>
    <row r="53" spans="1:11" x14ac:dyDescent="0.25">
      <c r="A53" s="8" t="s">
        <v>43</v>
      </c>
      <c r="B53" s="7" t="s">
        <v>321</v>
      </c>
      <c r="C53" s="13">
        <v>50</v>
      </c>
      <c r="D53" s="8" t="s">
        <v>1</v>
      </c>
      <c r="E53" s="73"/>
      <c r="F53" s="74"/>
      <c r="G53" s="15">
        <f t="shared" si="24"/>
        <v>0</v>
      </c>
      <c r="H53" s="15">
        <f t="shared" si="25"/>
        <v>0</v>
      </c>
      <c r="I53" s="15">
        <f t="shared" si="26"/>
        <v>0</v>
      </c>
      <c r="J53" s="80"/>
      <c r="K53" s="80"/>
    </row>
    <row r="54" spans="1:11" ht="24" x14ac:dyDescent="0.25">
      <c r="A54" s="8" t="s">
        <v>44</v>
      </c>
      <c r="B54" s="7" t="s">
        <v>871</v>
      </c>
      <c r="C54" s="13">
        <v>40</v>
      </c>
      <c r="D54" s="8" t="s">
        <v>1</v>
      </c>
      <c r="E54" s="73"/>
      <c r="F54" s="74"/>
      <c r="G54" s="15">
        <f t="shared" si="24"/>
        <v>0</v>
      </c>
      <c r="H54" s="15">
        <f t="shared" si="25"/>
        <v>0</v>
      </c>
      <c r="I54" s="15">
        <f t="shared" si="26"/>
        <v>0</v>
      </c>
      <c r="J54" s="80"/>
      <c r="K54" s="80"/>
    </row>
    <row r="55" spans="1:11" ht="24" x14ac:dyDescent="0.25">
      <c r="A55" s="8" t="s">
        <v>45</v>
      </c>
      <c r="B55" s="7" t="s">
        <v>387</v>
      </c>
      <c r="C55" s="13">
        <v>180</v>
      </c>
      <c r="D55" s="8" t="s">
        <v>1</v>
      </c>
      <c r="E55" s="73"/>
      <c r="F55" s="74"/>
      <c r="G55" s="15">
        <f t="shared" si="24"/>
        <v>0</v>
      </c>
      <c r="H55" s="15">
        <f t="shared" si="25"/>
        <v>0</v>
      </c>
      <c r="I55" s="15">
        <f t="shared" si="26"/>
        <v>0</v>
      </c>
      <c r="J55" s="80"/>
      <c r="K55" s="80"/>
    </row>
    <row r="56" spans="1:11" x14ac:dyDescent="0.25">
      <c r="A56" s="21"/>
      <c r="B56" s="11" t="s">
        <v>122</v>
      </c>
      <c r="C56" s="16" t="s">
        <v>115</v>
      </c>
      <c r="D56" s="16" t="s">
        <v>115</v>
      </c>
      <c r="E56" s="16" t="s">
        <v>115</v>
      </c>
      <c r="F56" s="26" t="s">
        <v>115</v>
      </c>
      <c r="G56" s="17">
        <f>SUM(G46:G55)</f>
        <v>0</v>
      </c>
      <c r="H56" s="17">
        <f t="shared" ref="H56:K56" si="27">SUM(H46:H55)</f>
        <v>0</v>
      </c>
      <c r="I56" s="17">
        <f t="shared" si="27"/>
        <v>0</v>
      </c>
      <c r="J56" s="42">
        <f t="shared" si="27"/>
        <v>0</v>
      </c>
      <c r="K56" s="42">
        <f t="shared" si="27"/>
        <v>0</v>
      </c>
    </row>
    <row r="57" spans="1:11" ht="15" customHeight="1" x14ac:dyDescent="0.25">
      <c r="A57" s="96" t="s">
        <v>208</v>
      </c>
      <c r="B57" s="97"/>
      <c r="C57" s="97"/>
      <c r="D57" s="97"/>
      <c r="E57" s="97"/>
      <c r="F57" s="97"/>
      <c r="G57" s="97"/>
      <c r="H57" s="97"/>
      <c r="I57" s="97"/>
      <c r="J57" s="97"/>
      <c r="K57" s="98"/>
    </row>
    <row r="58" spans="1:11" ht="36" x14ac:dyDescent="0.25">
      <c r="A58" s="8" t="s">
        <v>46</v>
      </c>
      <c r="B58" s="7" t="s">
        <v>609</v>
      </c>
      <c r="C58" s="13">
        <v>100</v>
      </c>
      <c r="D58" s="8" t="s">
        <v>1</v>
      </c>
      <c r="E58" s="73"/>
      <c r="F58" s="74"/>
      <c r="G58" s="15">
        <f t="shared" ref="G58:G63" si="28">C58*F58</f>
        <v>0</v>
      </c>
      <c r="H58" s="15">
        <f t="shared" ref="H58:H63" si="29">G58*0.095</f>
        <v>0</v>
      </c>
      <c r="I58" s="15">
        <f t="shared" ref="I58:I63" si="30">G58+H58</f>
        <v>0</v>
      </c>
      <c r="J58" s="80"/>
      <c r="K58" s="80"/>
    </row>
    <row r="59" spans="1:11" x14ac:dyDescent="0.25">
      <c r="A59" s="8" t="s">
        <v>15</v>
      </c>
      <c r="B59" s="7" t="s">
        <v>865</v>
      </c>
      <c r="C59" s="13">
        <v>180</v>
      </c>
      <c r="D59" s="8" t="s">
        <v>1</v>
      </c>
      <c r="E59" s="73"/>
      <c r="F59" s="74"/>
      <c r="G59" s="15">
        <f t="shared" si="28"/>
        <v>0</v>
      </c>
      <c r="H59" s="15">
        <f t="shared" si="29"/>
        <v>0</v>
      </c>
      <c r="I59" s="15">
        <f t="shared" si="30"/>
        <v>0</v>
      </c>
      <c r="J59" s="80"/>
      <c r="K59" s="80"/>
    </row>
    <row r="60" spans="1:11" x14ac:dyDescent="0.25">
      <c r="A60" s="8" t="s">
        <v>16</v>
      </c>
      <c r="B60" s="7" t="s">
        <v>868</v>
      </c>
      <c r="C60" s="13">
        <v>300</v>
      </c>
      <c r="D60" s="8" t="s">
        <v>1</v>
      </c>
      <c r="E60" s="73"/>
      <c r="F60" s="74"/>
      <c r="G60" s="15">
        <f t="shared" si="28"/>
        <v>0</v>
      </c>
      <c r="H60" s="15">
        <f t="shared" si="29"/>
        <v>0</v>
      </c>
      <c r="I60" s="15">
        <f t="shared" si="30"/>
        <v>0</v>
      </c>
      <c r="J60" s="80"/>
      <c r="K60" s="80"/>
    </row>
    <row r="61" spans="1:11" x14ac:dyDescent="0.25">
      <c r="A61" s="8" t="s">
        <v>17</v>
      </c>
      <c r="B61" s="7" t="s">
        <v>869</v>
      </c>
      <c r="C61" s="13">
        <v>230</v>
      </c>
      <c r="D61" s="8" t="s">
        <v>1</v>
      </c>
      <c r="E61" s="73"/>
      <c r="F61" s="74"/>
      <c r="G61" s="15">
        <f t="shared" si="28"/>
        <v>0</v>
      </c>
      <c r="H61" s="15">
        <f t="shared" si="29"/>
        <v>0</v>
      </c>
      <c r="I61" s="15">
        <f t="shared" si="30"/>
        <v>0</v>
      </c>
      <c r="J61" s="80"/>
      <c r="K61" s="80"/>
    </row>
    <row r="62" spans="1:11" x14ac:dyDescent="0.25">
      <c r="A62" s="8" t="s">
        <v>18</v>
      </c>
      <c r="B62" s="7" t="s">
        <v>870</v>
      </c>
      <c r="C62" s="13">
        <v>50</v>
      </c>
      <c r="D62" s="8" t="s">
        <v>1</v>
      </c>
      <c r="E62" s="73"/>
      <c r="F62" s="74"/>
      <c r="G62" s="15">
        <f t="shared" si="28"/>
        <v>0</v>
      </c>
      <c r="H62" s="15">
        <f t="shared" si="29"/>
        <v>0</v>
      </c>
      <c r="I62" s="15">
        <f t="shared" si="30"/>
        <v>0</v>
      </c>
      <c r="J62" s="80"/>
      <c r="K62" s="80"/>
    </row>
    <row r="63" spans="1:11" x14ac:dyDescent="0.25">
      <c r="A63" s="8" t="s">
        <v>19</v>
      </c>
      <c r="B63" s="7" t="s">
        <v>610</v>
      </c>
      <c r="C63" s="13">
        <v>120</v>
      </c>
      <c r="D63" s="8" t="s">
        <v>1</v>
      </c>
      <c r="E63" s="73"/>
      <c r="F63" s="74"/>
      <c r="G63" s="15">
        <f t="shared" si="28"/>
        <v>0</v>
      </c>
      <c r="H63" s="15">
        <f t="shared" si="29"/>
        <v>0</v>
      </c>
      <c r="I63" s="15">
        <f t="shared" si="30"/>
        <v>0</v>
      </c>
      <c r="J63" s="80"/>
      <c r="K63" s="80"/>
    </row>
    <row r="64" spans="1:11" x14ac:dyDescent="0.25">
      <c r="A64" s="7"/>
      <c r="B64" s="11" t="s">
        <v>123</v>
      </c>
      <c r="C64" s="16" t="s">
        <v>115</v>
      </c>
      <c r="D64" s="16" t="s">
        <v>115</v>
      </c>
      <c r="E64" s="16" t="s">
        <v>115</v>
      </c>
      <c r="F64" s="26" t="s">
        <v>115</v>
      </c>
      <c r="G64" s="17">
        <f>SUM(G58:G63)</f>
        <v>0</v>
      </c>
      <c r="H64" s="17">
        <f t="shared" ref="H64:K64" si="31">SUM(H58:H63)</f>
        <v>0</v>
      </c>
      <c r="I64" s="17">
        <f t="shared" si="31"/>
        <v>0</v>
      </c>
      <c r="J64" s="42">
        <f t="shared" si="31"/>
        <v>0</v>
      </c>
      <c r="K64" s="42">
        <f t="shared" si="31"/>
        <v>0</v>
      </c>
    </row>
    <row r="66" spans="1:11" x14ac:dyDescent="0.25">
      <c r="A66" s="53" t="s">
        <v>793</v>
      </c>
      <c r="B66" s="62"/>
      <c r="C66" s="57"/>
      <c r="D66" s="55"/>
      <c r="E66" s="52"/>
      <c r="F66" s="52"/>
      <c r="G66" s="52"/>
      <c r="H66" s="52"/>
      <c r="I66" s="52"/>
      <c r="J66" s="58"/>
      <c r="K66" s="58"/>
    </row>
    <row r="67" spans="1:11" ht="31.5" customHeight="1" x14ac:dyDescent="0.25">
      <c r="A67" s="87" t="s">
        <v>794</v>
      </c>
      <c r="B67" s="87"/>
      <c r="C67" s="87"/>
      <c r="D67" s="87"/>
      <c r="E67" s="87"/>
      <c r="F67" s="87"/>
      <c r="G67" s="87"/>
      <c r="H67" s="87"/>
      <c r="I67" s="87"/>
      <c r="J67" s="87"/>
      <c r="K67" s="87"/>
    </row>
    <row r="68" spans="1:11" x14ac:dyDescent="0.25">
      <c r="A68" s="87" t="s">
        <v>876</v>
      </c>
      <c r="B68" s="87"/>
      <c r="C68" s="87"/>
      <c r="D68" s="87"/>
      <c r="E68" s="87"/>
      <c r="F68" s="87"/>
      <c r="G68" s="87"/>
      <c r="H68" s="87"/>
      <c r="I68" s="87"/>
      <c r="J68" s="87"/>
      <c r="K68" s="87"/>
    </row>
    <row r="69" spans="1:11" x14ac:dyDescent="0.25">
      <c r="A69" s="58" t="s">
        <v>796</v>
      </c>
      <c r="B69" s="61"/>
      <c r="C69" s="57"/>
      <c r="D69" s="55"/>
      <c r="E69" s="52"/>
      <c r="F69" s="52"/>
      <c r="G69" s="52"/>
      <c r="H69" s="52"/>
      <c r="I69" s="52"/>
      <c r="J69" s="58"/>
      <c r="K69" s="58"/>
    </row>
    <row r="70" spans="1:11" x14ac:dyDescent="0.25">
      <c r="A70" s="58" t="s">
        <v>797</v>
      </c>
      <c r="B70" s="61"/>
      <c r="C70" s="57"/>
      <c r="D70" s="55"/>
      <c r="E70" s="52"/>
      <c r="F70" s="52"/>
      <c r="G70" s="52"/>
      <c r="H70" s="52"/>
      <c r="I70" s="52"/>
      <c r="J70" s="58"/>
      <c r="K70" s="58"/>
    </row>
    <row r="71" spans="1:11" x14ac:dyDescent="0.25">
      <c r="A71" s="58" t="s">
        <v>798</v>
      </c>
      <c r="B71" s="61"/>
      <c r="C71" s="57"/>
      <c r="D71" s="55"/>
      <c r="E71" s="52"/>
      <c r="F71" s="52"/>
      <c r="G71" s="52"/>
      <c r="H71" s="52"/>
      <c r="I71" s="52"/>
      <c r="J71" s="58"/>
      <c r="K71" s="58"/>
    </row>
    <row r="72" spans="1:11" x14ac:dyDescent="0.25">
      <c r="A72" s="58" t="s">
        <v>799</v>
      </c>
      <c r="B72" s="61"/>
      <c r="C72" s="57"/>
      <c r="D72" s="55"/>
      <c r="E72" s="52"/>
      <c r="F72" s="52"/>
      <c r="G72" s="52"/>
      <c r="H72" s="52"/>
      <c r="I72" s="52"/>
      <c r="J72" s="58"/>
      <c r="K72" s="58"/>
    </row>
    <row r="73" spans="1:11" ht="32.25" customHeight="1" x14ac:dyDescent="0.25">
      <c r="A73" s="85" t="s">
        <v>800</v>
      </c>
      <c r="B73" s="85"/>
      <c r="C73" s="85"/>
      <c r="D73" s="85"/>
      <c r="E73" s="85"/>
      <c r="F73" s="85"/>
      <c r="G73" s="85"/>
      <c r="H73" s="85"/>
      <c r="I73" s="85"/>
      <c r="J73" s="85"/>
      <c r="K73" s="85"/>
    </row>
    <row r="74" spans="1:11" ht="46.5" customHeight="1" x14ac:dyDescent="0.25">
      <c r="A74" s="92" t="s">
        <v>877</v>
      </c>
      <c r="B74" s="92"/>
      <c r="C74" s="92"/>
      <c r="D74" s="92"/>
      <c r="E74" s="92"/>
      <c r="F74" s="92"/>
      <c r="G74" s="92"/>
      <c r="H74" s="92"/>
      <c r="I74" s="92"/>
      <c r="J74" s="92"/>
      <c r="K74" s="92"/>
    </row>
    <row r="75" spans="1:11" x14ac:dyDescent="0.25">
      <c r="A75" s="58"/>
      <c r="B75" s="69"/>
      <c r="C75" s="69"/>
      <c r="D75" s="69"/>
      <c r="E75" s="55"/>
      <c r="F75" s="52"/>
      <c r="G75" s="52"/>
      <c r="H75" s="52"/>
      <c r="I75" s="52"/>
      <c r="J75" s="52"/>
      <c r="K75" s="58"/>
    </row>
    <row r="76" spans="1:11" x14ac:dyDescent="0.25">
      <c r="A76" s="94" t="s">
        <v>801</v>
      </c>
      <c r="B76" s="94"/>
      <c r="C76" s="81"/>
      <c r="D76" s="81"/>
      <c r="E76" s="77"/>
      <c r="F76" s="78" t="s">
        <v>170</v>
      </c>
      <c r="G76" s="76"/>
      <c r="H76" s="77"/>
      <c r="I76" s="76"/>
      <c r="J76" s="79" t="s">
        <v>49</v>
      </c>
      <c r="K76" s="77"/>
    </row>
  </sheetData>
  <sheetProtection password="CC4B" sheet="1" objects="1" scenarios="1"/>
  <mergeCells count="15">
    <mergeCell ref="A1:C1"/>
    <mergeCell ref="A76:B76"/>
    <mergeCell ref="A32:K32"/>
    <mergeCell ref="A35:K35"/>
    <mergeCell ref="A45:K45"/>
    <mergeCell ref="A3:K3"/>
    <mergeCell ref="A16:K16"/>
    <mergeCell ref="A8:K8"/>
    <mergeCell ref="A20:K20"/>
    <mergeCell ref="A27:K27"/>
    <mergeCell ref="A67:K67"/>
    <mergeCell ref="A68:K68"/>
    <mergeCell ref="A73:K73"/>
    <mergeCell ref="A74:K74"/>
    <mergeCell ref="A57:K57"/>
  </mergeCells>
  <dataValidations count="2">
    <dataValidation type="whole" operator="equal" allowBlank="1" showInputMessage="1" showErrorMessage="1" error="V celico vnesete vrednost &quot;1&quot; za živila, ki jih ponujate v ekološki kvaliteti. Če ta zahteva ni izpolnjena, NE vnašate ničesar." prompt="V celico vnesete vrednost &quot;1&quot; za živila, ki jih ponujate v ekološki kvaliteti." sqref="K9:K14 K21:K25 K28:K30 K36:K43 K46:K55 K58:K63">
      <formula1>1</formula1>
    </dataValidation>
    <dataValidation type="whole" operator="equal" allowBlank="1" showInputMessage="1" showErrorMessage="1" error="V celico vnesete vrednost &quot;1&quot; za živila, katerih embalaža ustreza zahtevam po Uredbi o zelenem javnem naročanju. Če ta zahteva ni izpolnjena, NE vnašate ničesar." prompt="V celico vnesete vrednost &quot;1&quot; za živila, katerih embalaža ustreza zahtevam po Uredbi o zelenem javnem naročanju. Za predračunski obrazec priložite izjavo - embalaža (priloga 6/3)." sqref="J9:J14 J21:J25 J28:J30 J36:J43 J46:J55 J58:J63 J17:J18 J33">
      <formula1>1</formula1>
    </dataValidation>
  </dataValidations>
  <pageMargins left="0.70866141732283472" right="0.70866141732283472" top="0.39370078740157483" bottom="0.39370078740157483" header="0.31496062992125984" footer="0.31496062992125984"/>
  <pageSetup paperSize="9" scale="17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31"/>
  <sheetViews>
    <sheetView zoomScale="140" zoomScaleNormal="140" workbookViewId="0">
      <pane ySplit="6" topLeftCell="A13" activePane="bottomLeft" state="frozen"/>
      <selection activeCell="B13" sqref="B13"/>
      <selection pane="bottomLeft" activeCell="K13" sqref="K13"/>
    </sheetView>
  </sheetViews>
  <sheetFormatPr defaultRowHeight="15" x14ac:dyDescent="0.25"/>
  <cols>
    <col min="1" max="1" width="3.42578125" customWidth="1"/>
    <col min="2" max="2" width="30.28515625" customWidth="1"/>
    <col min="3" max="3" width="6.42578125" style="51" customWidth="1"/>
    <col min="4" max="4" width="4" bestFit="1" customWidth="1"/>
    <col min="5" max="5" width="18.7109375" customWidth="1"/>
    <col min="6" max="6" width="7" customWidth="1"/>
    <col min="7" max="7" width="8.28515625" customWidth="1"/>
    <col min="8" max="8" width="11.28515625" customWidth="1"/>
    <col min="9" max="9" width="8.5703125" customWidth="1"/>
    <col min="10" max="10" width="8.7109375" customWidth="1"/>
    <col min="11" max="11" width="7.5703125" customWidth="1"/>
  </cols>
  <sheetData>
    <row r="1" spans="1:11" x14ac:dyDescent="0.25">
      <c r="A1" s="99" t="s">
        <v>104</v>
      </c>
      <c r="B1" s="99"/>
      <c r="C1" s="99"/>
      <c r="D1" s="99"/>
      <c r="E1" s="18"/>
      <c r="F1" s="18"/>
      <c r="G1" s="18" t="s">
        <v>203</v>
      </c>
      <c r="H1" s="18"/>
      <c r="K1" s="18"/>
    </row>
    <row r="3" spans="1:11" ht="15" customHeight="1" x14ac:dyDescent="0.3">
      <c r="A3" s="100" t="s">
        <v>227</v>
      </c>
      <c r="B3" s="100"/>
      <c r="C3" s="100"/>
      <c r="D3" s="100"/>
      <c r="E3" s="100"/>
      <c r="F3" s="100"/>
      <c r="G3" s="100"/>
      <c r="H3" s="100"/>
      <c r="I3" s="100"/>
      <c r="J3" s="100"/>
      <c r="K3" s="100"/>
    </row>
    <row r="5" spans="1:11" ht="51" customHeight="1" x14ac:dyDescent="0.25">
      <c r="A5" s="40" t="s">
        <v>105</v>
      </c>
      <c r="B5" s="40" t="s">
        <v>106</v>
      </c>
      <c r="C5" s="23" t="s">
        <v>107</v>
      </c>
      <c r="D5" s="23" t="s">
        <v>821</v>
      </c>
      <c r="E5" s="41" t="s">
        <v>108</v>
      </c>
      <c r="F5" s="41" t="s">
        <v>784</v>
      </c>
      <c r="G5" s="41" t="s">
        <v>785</v>
      </c>
      <c r="H5" s="41" t="s">
        <v>787</v>
      </c>
      <c r="I5" s="41" t="s">
        <v>789</v>
      </c>
      <c r="J5" s="41" t="s">
        <v>791</v>
      </c>
      <c r="K5" s="41" t="s">
        <v>792</v>
      </c>
    </row>
    <row r="6" spans="1:11" x14ac:dyDescent="0.25">
      <c r="A6" s="38">
        <v>1</v>
      </c>
      <c r="B6" s="38">
        <v>2</v>
      </c>
      <c r="C6" s="24">
        <v>3</v>
      </c>
      <c r="D6" s="24">
        <v>4</v>
      </c>
      <c r="E6" s="24">
        <v>5</v>
      </c>
      <c r="F6" s="24">
        <v>6</v>
      </c>
      <c r="G6" s="39" t="s">
        <v>786</v>
      </c>
      <c r="H6" s="24" t="s">
        <v>788</v>
      </c>
      <c r="I6" s="39" t="s">
        <v>790</v>
      </c>
      <c r="J6" s="24">
        <v>10</v>
      </c>
      <c r="K6" s="24">
        <v>11</v>
      </c>
    </row>
    <row r="7" spans="1:11" ht="15.75" customHeight="1" x14ac:dyDescent="0.25">
      <c r="A7" s="96" t="s">
        <v>130</v>
      </c>
      <c r="B7" s="97"/>
      <c r="C7" s="97"/>
      <c r="D7" s="97"/>
      <c r="E7" s="97"/>
      <c r="F7" s="97"/>
      <c r="G7" s="97"/>
      <c r="H7" s="97"/>
      <c r="I7" s="97"/>
      <c r="J7" s="97"/>
      <c r="K7" s="98"/>
    </row>
    <row r="8" spans="1:11" ht="24" x14ac:dyDescent="0.25">
      <c r="A8" s="8" t="s">
        <v>9</v>
      </c>
      <c r="B8" s="7" t="s">
        <v>613</v>
      </c>
      <c r="C8" s="8">
        <v>700</v>
      </c>
      <c r="D8" s="8" t="s">
        <v>1</v>
      </c>
      <c r="E8" s="73"/>
      <c r="F8" s="74"/>
      <c r="G8" s="15">
        <f t="shared" ref="G8:G14" si="0">C8*F8</f>
        <v>0</v>
      </c>
      <c r="H8" s="15">
        <f t="shared" ref="H8:H14" si="1">G8*0.095</f>
        <v>0</v>
      </c>
      <c r="I8" s="15">
        <f t="shared" ref="I8:I14" si="2">G8+H8</f>
        <v>0</v>
      </c>
      <c r="J8" s="80"/>
      <c r="K8" s="80"/>
    </row>
    <row r="9" spans="1:11" ht="24" x14ac:dyDescent="0.25">
      <c r="A9" s="8" t="s">
        <v>10</v>
      </c>
      <c r="B9" s="7" t="s">
        <v>872</v>
      </c>
      <c r="C9" s="8">
        <v>100</v>
      </c>
      <c r="D9" s="8" t="s">
        <v>1</v>
      </c>
      <c r="E9" s="73"/>
      <c r="F9" s="74"/>
      <c r="G9" s="15">
        <f t="shared" si="0"/>
        <v>0</v>
      </c>
      <c r="H9" s="15">
        <f t="shared" si="1"/>
        <v>0</v>
      </c>
      <c r="I9" s="15">
        <f t="shared" si="2"/>
        <v>0</v>
      </c>
      <c r="J9" s="80"/>
      <c r="K9" s="80"/>
    </row>
    <row r="10" spans="1:11" ht="24" x14ac:dyDescent="0.25">
      <c r="A10" s="8" t="s">
        <v>11</v>
      </c>
      <c r="B10" s="7" t="s">
        <v>612</v>
      </c>
      <c r="C10" s="8">
        <v>100</v>
      </c>
      <c r="D10" s="8" t="s">
        <v>1</v>
      </c>
      <c r="E10" s="73"/>
      <c r="F10" s="74"/>
      <c r="G10" s="15">
        <f t="shared" si="0"/>
        <v>0</v>
      </c>
      <c r="H10" s="15">
        <f t="shared" si="1"/>
        <v>0</v>
      </c>
      <c r="I10" s="15">
        <f t="shared" si="2"/>
        <v>0</v>
      </c>
      <c r="J10" s="80"/>
      <c r="K10" s="80"/>
    </row>
    <row r="11" spans="1:11" ht="24" x14ac:dyDescent="0.25">
      <c r="A11" s="8" t="s">
        <v>12</v>
      </c>
      <c r="B11" s="7" t="s">
        <v>611</v>
      </c>
      <c r="C11" s="8">
        <v>750</v>
      </c>
      <c r="D11" s="8" t="s">
        <v>1</v>
      </c>
      <c r="E11" s="73"/>
      <c r="F11" s="74"/>
      <c r="G11" s="15">
        <f t="shared" si="0"/>
        <v>0</v>
      </c>
      <c r="H11" s="15">
        <f t="shared" si="1"/>
        <v>0</v>
      </c>
      <c r="I11" s="15">
        <f t="shared" si="2"/>
        <v>0</v>
      </c>
      <c r="J11" s="80"/>
      <c r="K11" s="80"/>
    </row>
    <row r="12" spans="1:11" x14ac:dyDescent="0.25">
      <c r="A12" s="8" t="s">
        <v>13</v>
      </c>
      <c r="B12" s="7" t="s">
        <v>221</v>
      </c>
      <c r="C12" s="8">
        <v>50</v>
      </c>
      <c r="D12" s="8" t="s">
        <v>1</v>
      </c>
      <c r="E12" s="73"/>
      <c r="F12" s="74"/>
      <c r="G12" s="15">
        <f t="shared" si="0"/>
        <v>0</v>
      </c>
      <c r="H12" s="15">
        <f t="shared" si="1"/>
        <v>0</v>
      </c>
      <c r="I12" s="15">
        <f t="shared" si="2"/>
        <v>0</v>
      </c>
      <c r="J12" s="80"/>
      <c r="K12" s="80"/>
    </row>
    <row r="13" spans="1:11" s="51" customFormat="1" ht="24" x14ac:dyDescent="0.25">
      <c r="A13" s="8" t="s">
        <v>2</v>
      </c>
      <c r="B13" s="7" t="s">
        <v>873</v>
      </c>
      <c r="C13" s="8">
        <v>100</v>
      </c>
      <c r="D13" s="8" t="s">
        <v>1</v>
      </c>
      <c r="E13" s="73"/>
      <c r="F13" s="74"/>
      <c r="G13" s="15">
        <f t="shared" si="0"/>
        <v>0</v>
      </c>
      <c r="H13" s="15">
        <f t="shared" si="1"/>
        <v>0</v>
      </c>
      <c r="I13" s="15">
        <f t="shared" si="2"/>
        <v>0</v>
      </c>
      <c r="J13" s="80"/>
      <c r="K13" s="80"/>
    </row>
    <row r="14" spans="1:11" ht="24" x14ac:dyDescent="0.25">
      <c r="A14" s="8" t="s">
        <v>3</v>
      </c>
      <c r="B14" s="7" t="s">
        <v>614</v>
      </c>
      <c r="C14" s="8">
        <v>700</v>
      </c>
      <c r="D14" s="8" t="s">
        <v>1</v>
      </c>
      <c r="E14" s="73"/>
      <c r="F14" s="74"/>
      <c r="G14" s="15">
        <f t="shared" si="0"/>
        <v>0</v>
      </c>
      <c r="H14" s="15">
        <f t="shared" si="1"/>
        <v>0</v>
      </c>
      <c r="I14" s="15">
        <f t="shared" si="2"/>
        <v>0</v>
      </c>
      <c r="J14" s="80"/>
      <c r="K14" s="80"/>
    </row>
    <row r="15" spans="1:11" x14ac:dyDescent="0.25">
      <c r="A15" s="7"/>
      <c r="B15" s="11" t="s">
        <v>131</v>
      </c>
      <c r="C15" s="16" t="s">
        <v>115</v>
      </c>
      <c r="D15" s="16" t="s">
        <v>115</v>
      </c>
      <c r="E15" s="16" t="s">
        <v>115</v>
      </c>
      <c r="F15" s="26" t="s">
        <v>115</v>
      </c>
      <c r="G15" s="17">
        <f>SUM(G8:G14)</f>
        <v>0</v>
      </c>
      <c r="H15" s="17">
        <f t="shared" ref="H15:K15" si="3">SUM(H8:H14)</f>
        <v>0</v>
      </c>
      <c r="I15" s="17">
        <f t="shared" si="3"/>
        <v>0</v>
      </c>
      <c r="J15" s="42">
        <f t="shared" si="3"/>
        <v>0</v>
      </c>
      <c r="K15" s="42">
        <f t="shared" si="3"/>
        <v>0</v>
      </c>
    </row>
    <row r="16" spans="1:11" x14ac:dyDescent="0.25">
      <c r="A16" s="96" t="s">
        <v>222</v>
      </c>
      <c r="B16" s="97"/>
      <c r="C16" s="97"/>
      <c r="D16" s="97"/>
      <c r="E16" s="97"/>
      <c r="F16" s="97"/>
      <c r="G16" s="97"/>
      <c r="H16" s="97"/>
      <c r="I16" s="97"/>
      <c r="J16" s="97"/>
      <c r="K16" s="98"/>
    </row>
    <row r="17" spans="1:11" ht="24" x14ac:dyDescent="0.25">
      <c r="A17" s="8" t="s">
        <v>5</v>
      </c>
      <c r="B17" s="7" t="s">
        <v>874</v>
      </c>
      <c r="C17" s="8">
        <v>250</v>
      </c>
      <c r="D17" s="8" t="s">
        <v>1</v>
      </c>
      <c r="E17" s="73"/>
      <c r="F17" s="74"/>
      <c r="G17" s="15">
        <f t="shared" ref="G17:G18" si="4">C17*F17</f>
        <v>0</v>
      </c>
      <c r="H17" s="15">
        <f t="shared" ref="H17:H18" si="5">G17*0.095</f>
        <v>0</v>
      </c>
      <c r="I17" s="15">
        <f t="shared" ref="I17:I18" si="6">G17+H17</f>
        <v>0</v>
      </c>
      <c r="J17" s="80"/>
      <c r="K17" s="80"/>
    </row>
    <row r="18" spans="1:11" x14ac:dyDescent="0.25">
      <c r="A18" s="8" t="s">
        <v>14</v>
      </c>
      <c r="B18" s="7" t="s">
        <v>420</v>
      </c>
      <c r="C18" s="8">
        <v>25</v>
      </c>
      <c r="D18" s="8" t="s">
        <v>1</v>
      </c>
      <c r="E18" s="73"/>
      <c r="F18" s="74"/>
      <c r="G18" s="15">
        <f t="shared" si="4"/>
        <v>0</v>
      </c>
      <c r="H18" s="15">
        <f t="shared" si="5"/>
        <v>0</v>
      </c>
      <c r="I18" s="15">
        <f t="shared" si="6"/>
        <v>0</v>
      </c>
      <c r="J18" s="80"/>
      <c r="K18" s="80"/>
    </row>
    <row r="19" spans="1:11" x14ac:dyDescent="0.25">
      <c r="A19" s="7"/>
      <c r="B19" s="11" t="s">
        <v>223</v>
      </c>
      <c r="C19" s="16" t="s">
        <v>115</v>
      </c>
      <c r="D19" s="16" t="s">
        <v>115</v>
      </c>
      <c r="E19" s="16" t="s">
        <v>115</v>
      </c>
      <c r="F19" s="16" t="s">
        <v>115</v>
      </c>
      <c r="G19" s="17">
        <f>SUM(G17:G18)</f>
        <v>0</v>
      </c>
      <c r="H19" s="17">
        <f t="shared" ref="H19:K19" si="7">SUM(H17:H18)</f>
        <v>0</v>
      </c>
      <c r="I19" s="17">
        <f t="shared" si="7"/>
        <v>0</v>
      </c>
      <c r="J19" s="42">
        <f t="shared" si="7"/>
        <v>0</v>
      </c>
      <c r="K19" s="42">
        <f t="shared" si="7"/>
        <v>0</v>
      </c>
    </row>
    <row r="21" spans="1:11" ht="15" customHeight="1" x14ac:dyDescent="0.25">
      <c r="A21" s="53" t="s">
        <v>793</v>
      </c>
      <c r="B21" s="70"/>
      <c r="C21" s="70"/>
      <c r="D21" s="70"/>
      <c r="E21" s="55"/>
      <c r="F21" s="52"/>
      <c r="G21" s="52"/>
      <c r="H21" s="52"/>
      <c r="I21" s="52"/>
      <c r="J21" s="52"/>
      <c r="K21" s="58"/>
    </row>
    <row r="22" spans="1:11" ht="31.5" customHeight="1" x14ac:dyDescent="0.25">
      <c r="A22" s="92" t="s">
        <v>794</v>
      </c>
      <c r="B22" s="93"/>
      <c r="C22" s="93"/>
      <c r="D22" s="93"/>
      <c r="E22" s="93"/>
      <c r="F22" s="93"/>
      <c r="G22" s="93"/>
      <c r="H22" s="93"/>
      <c r="I22" s="93"/>
      <c r="J22" s="93"/>
      <c r="K22" s="93"/>
    </row>
    <row r="23" spans="1:11" ht="15" customHeight="1" x14ac:dyDescent="0.25">
      <c r="A23" s="92" t="s">
        <v>795</v>
      </c>
      <c r="B23" s="93"/>
      <c r="C23" s="93"/>
      <c r="D23" s="93"/>
      <c r="E23" s="93"/>
      <c r="F23" s="93"/>
      <c r="G23" s="93"/>
      <c r="H23" s="93"/>
      <c r="I23" s="93"/>
      <c r="J23" s="93"/>
      <c r="K23" s="93"/>
    </row>
    <row r="24" spans="1:11" x14ac:dyDescent="0.25">
      <c r="A24" s="46" t="s">
        <v>796</v>
      </c>
      <c r="B24" s="68"/>
      <c r="C24" s="68"/>
      <c r="D24" s="68"/>
      <c r="E24" s="46"/>
      <c r="F24" s="49"/>
      <c r="G24" s="49"/>
      <c r="H24" s="49"/>
      <c r="I24" s="49"/>
      <c r="J24" s="49"/>
      <c r="K24" s="46"/>
    </row>
    <row r="25" spans="1:11" x14ac:dyDescent="0.25">
      <c r="A25" s="46" t="s">
        <v>797</v>
      </c>
      <c r="B25" s="68"/>
      <c r="C25" s="68"/>
      <c r="D25" s="68"/>
      <c r="E25" s="46"/>
      <c r="F25" s="49"/>
      <c r="G25" s="49"/>
      <c r="H25" s="49"/>
      <c r="I25" s="49"/>
      <c r="J25" s="49"/>
      <c r="K25" s="46"/>
    </row>
    <row r="26" spans="1:11" x14ac:dyDescent="0.25">
      <c r="A26" s="46" t="s">
        <v>798</v>
      </c>
      <c r="B26" s="68"/>
      <c r="C26" s="68"/>
      <c r="D26" s="68"/>
      <c r="E26" s="46"/>
      <c r="F26" s="49"/>
      <c r="G26" s="49"/>
      <c r="H26" s="49"/>
      <c r="I26" s="49"/>
      <c r="J26" s="49"/>
      <c r="K26" s="46"/>
    </row>
    <row r="27" spans="1:11" x14ac:dyDescent="0.25">
      <c r="A27" s="46" t="s">
        <v>799</v>
      </c>
      <c r="B27" s="68"/>
      <c r="C27" s="68"/>
      <c r="D27" s="68"/>
      <c r="E27" s="46"/>
      <c r="F27" s="49"/>
      <c r="G27" s="49"/>
      <c r="H27" s="49"/>
      <c r="I27" s="49"/>
      <c r="J27" s="49"/>
      <c r="K27" s="46"/>
    </row>
    <row r="28" spans="1:11" ht="29.25" customHeight="1" x14ac:dyDescent="0.25">
      <c r="A28" s="92" t="s">
        <v>800</v>
      </c>
      <c r="B28" s="92"/>
      <c r="C28" s="92"/>
      <c r="D28" s="92"/>
      <c r="E28" s="92"/>
      <c r="F28" s="92"/>
      <c r="G28" s="92"/>
      <c r="H28" s="92"/>
      <c r="I28" s="92"/>
      <c r="J28" s="92"/>
      <c r="K28" s="92"/>
    </row>
    <row r="29" spans="1:11" ht="41.25" customHeight="1" x14ac:dyDescent="0.25">
      <c r="A29" s="92" t="s">
        <v>802</v>
      </c>
      <c r="B29" s="92"/>
      <c r="C29" s="92"/>
      <c r="D29" s="92"/>
      <c r="E29" s="92"/>
      <c r="F29" s="92"/>
      <c r="G29" s="92"/>
      <c r="H29" s="92"/>
      <c r="I29" s="92"/>
      <c r="J29" s="92"/>
      <c r="K29" s="92"/>
    </row>
    <row r="30" spans="1:11" x14ac:dyDescent="0.25">
      <c r="A30" s="58"/>
      <c r="B30" s="69"/>
      <c r="C30" s="69"/>
      <c r="D30" s="69"/>
      <c r="E30" s="55"/>
      <c r="F30" s="52"/>
      <c r="G30" s="52"/>
      <c r="H30" s="52"/>
      <c r="I30" s="52"/>
      <c r="J30" s="52"/>
      <c r="K30" s="58"/>
    </row>
    <row r="31" spans="1:11" ht="15" customHeight="1" x14ac:dyDescent="0.25">
      <c r="A31" s="94" t="s">
        <v>801</v>
      </c>
      <c r="B31" s="94"/>
      <c r="C31" s="81"/>
      <c r="D31" s="81"/>
      <c r="E31" s="77"/>
      <c r="F31" s="78" t="s">
        <v>170</v>
      </c>
      <c r="G31" s="76"/>
      <c r="H31" s="77"/>
      <c r="I31" s="76"/>
      <c r="J31" s="79" t="s">
        <v>49</v>
      </c>
      <c r="K31" s="77"/>
    </row>
  </sheetData>
  <sheetProtection password="CC4B" sheet="1" objects="1" scenarios="1"/>
  <mergeCells count="9">
    <mergeCell ref="A1:D1"/>
    <mergeCell ref="A28:K28"/>
    <mergeCell ref="A29:K29"/>
    <mergeCell ref="A31:B31"/>
    <mergeCell ref="A3:K3"/>
    <mergeCell ref="A7:K7"/>
    <mergeCell ref="A16:K16"/>
    <mergeCell ref="A22:K22"/>
    <mergeCell ref="A23:K23"/>
  </mergeCells>
  <dataValidations count="2">
    <dataValidation type="whole" operator="equal" allowBlank="1" showInputMessage="1" showErrorMessage="1" error="V celico vnesete vrednost &quot;1&quot; za živila, katerih embalaža ustreza zahtevam po Uredbi o zelenem javnem naročanju. Če ta zahteva ni izpolnjena, NE vnašate ničesar." prompt="V celico vnesete vrednost &quot;1&quot; za živila, katerih embalaža ustreza zahtevam po Uredbi o zelenem javnem naročanju. Za predračunski obrazec priložite izjavo - embalaža (priloga 6/3)." sqref="J8:J14 J17:J18">
      <formula1>1</formula1>
    </dataValidation>
    <dataValidation type="whole" operator="equal" allowBlank="1" showInputMessage="1" showErrorMessage="1" error="V celico vnesete vrednost &quot;1&quot; za živila, ki jih ponujate v ekološki kvaliteti. Če ta zahteva ni izpolnjena, NE vnašate ničesar." prompt="V celico vnesete vrednost &quot;1&quot; za živila, ki jih ponujate v ekološki kvaliteti." sqref="K8:K14 K17:K18">
      <formula1>1</formula1>
    </dataValidation>
  </dataValidations>
  <pageMargins left="0.39370078740157483" right="0.39370078740157483" top="0.74803149606299213" bottom="0.74803149606299213" header="0.31496062992125984" footer="0.31496062992125984"/>
  <pageSetup paperSize="9" scale="17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26"/>
  <sheetViews>
    <sheetView zoomScale="202" zoomScaleNormal="202" workbookViewId="0">
      <pane ySplit="6" topLeftCell="A7" activePane="bottomLeft" state="frozen"/>
      <selection sqref="A1:C1"/>
      <selection pane="bottomLeft" activeCell="F8" sqref="F8"/>
    </sheetView>
  </sheetViews>
  <sheetFormatPr defaultRowHeight="15" x14ac:dyDescent="0.25"/>
  <cols>
    <col min="1" max="1" width="4.42578125" customWidth="1"/>
    <col min="2" max="2" width="17" customWidth="1"/>
    <col min="3" max="3" width="6" style="51" bestFit="1" customWidth="1"/>
    <col min="4" max="4" width="5" customWidth="1"/>
    <col min="5" max="5" width="13.5703125" customWidth="1"/>
    <col min="6" max="6" width="7.140625" customWidth="1"/>
    <col min="7" max="7" width="9.42578125" customWidth="1"/>
    <col min="8" max="8" width="10.7109375" customWidth="1"/>
    <col min="9" max="9" width="8.7109375" customWidth="1"/>
    <col min="10" max="10" width="8.140625" customWidth="1"/>
    <col min="11" max="11" width="6.85546875" bestFit="1" customWidth="1"/>
  </cols>
  <sheetData>
    <row r="1" spans="1:11" x14ac:dyDescent="0.25">
      <c r="A1" s="84" t="s">
        <v>104</v>
      </c>
      <c r="B1" s="84"/>
      <c r="C1" s="84"/>
      <c r="D1" s="84"/>
      <c r="E1" s="18"/>
      <c r="F1" s="18"/>
      <c r="G1" s="18" t="s">
        <v>203</v>
      </c>
      <c r="H1" s="18"/>
      <c r="K1" s="18"/>
    </row>
    <row r="2" spans="1:11" x14ac:dyDescent="0.25">
      <c r="A2" s="18"/>
      <c r="B2" s="18"/>
      <c r="C2" s="59"/>
      <c r="D2" s="19"/>
      <c r="E2" s="18"/>
      <c r="F2" s="18"/>
      <c r="G2" s="18"/>
      <c r="H2" s="18"/>
      <c r="I2" s="18"/>
      <c r="J2" s="18"/>
      <c r="K2" s="18"/>
    </row>
    <row r="3" spans="1:11" ht="15" customHeight="1" x14ac:dyDescent="0.3">
      <c r="A3" s="100" t="s">
        <v>228</v>
      </c>
      <c r="B3" s="100"/>
      <c r="C3" s="100"/>
      <c r="D3" s="100"/>
      <c r="E3" s="100"/>
      <c r="F3" s="100"/>
      <c r="G3" s="100"/>
      <c r="H3" s="100"/>
      <c r="I3" s="100"/>
      <c r="J3" s="100"/>
      <c r="K3" s="100"/>
    </row>
    <row r="4" spans="1:11" ht="18.75" x14ac:dyDescent="0.3">
      <c r="B4" s="3"/>
      <c r="C4" s="3"/>
    </row>
    <row r="5" spans="1:11" ht="49.5" customHeight="1" x14ac:dyDescent="0.25">
      <c r="A5" s="40" t="s">
        <v>105</v>
      </c>
      <c r="B5" s="40" t="s">
        <v>106</v>
      </c>
      <c r="C5" s="23" t="s">
        <v>107</v>
      </c>
      <c r="D5" s="23" t="s">
        <v>821</v>
      </c>
      <c r="E5" s="41" t="s">
        <v>108</v>
      </c>
      <c r="F5" s="41" t="s">
        <v>784</v>
      </c>
      <c r="G5" s="41" t="s">
        <v>785</v>
      </c>
      <c r="H5" s="41" t="s">
        <v>787</v>
      </c>
      <c r="I5" s="41" t="s">
        <v>789</v>
      </c>
      <c r="J5" s="41" t="s">
        <v>791</v>
      </c>
      <c r="K5" s="41" t="s">
        <v>792</v>
      </c>
    </row>
    <row r="6" spans="1:11" x14ac:dyDescent="0.25">
      <c r="A6" s="38">
        <v>1</v>
      </c>
      <c r="B6" s="38">
        <v>2</v>
      </c>
      <c r="C6" s="24">
        <v>3</v>
      </c>
      <c r="D6" s="24">
        <v>4</v>
      </c>
      <c r="E6" s="24">
        <v>5</v>
      </c>
      <c r="F6" s="24">
        <v>6</v>
      </c>
      <c r="G6" s="39" t="s">
        <v>786</v>
      </c>
      <c r="H6" s="24" t="s">
        <v>788</v>
      </c>
      <c r="I6" s="39" t="s">
        <v>790</v>
      </c>
      <c r="J6" s="24">
        <v>10</v>
      </c>
      <c r="K6" s="24">
        <v>11</v>
      </c>
    </row>
    <row r="7" spans="1:11" s="4" customFormat="1" x14ac:dyDescent="0.25">
      <c r="A7" s="96" t="s">
        <v>171</v>
      </c>
      <c r="B7" s="97"/>
      <c r="C7" s="97"/>
      <c r="D7" s="97"/>
      <c r="E7" s="97"/>
      <c r="F7" s="97"/>
      <c r="G7" s="97"/>
      <c r="H7" s="97"/>
      <c r="I7" s="97"/>
      <c r="J7" s="97"/>
      <c r="K7" s="98"/>
    </row>
    <row r="8" spans="1:11" x14ac:dyDescent="0.25">
      <c r="A8" s="8" t="s">
        <v>9</v>
      </c>
      <c r="B8" s="7" t="s">
        <v>224</v>
      </c>
      <c r="C8" s="13">
        <v>70000</v>
      </c>
      <c r="D8" s="8" t="s">
        <v>211</v>
      </c>
      <c r="E8" s="16" t="s">
        <v>115</v>
      </c>
      <c r="F8" s="74"/>
      <c r="G8" s="15">
        <f t="shared" ref="G8:G9" si="0">C8*F8</f>
        <v>0</v>
      </c>
      <c r="H8" s="15">
        <f t="shared" ref="H8:H9" si="1">G8*0.095</f>
        <v>0</v>
      </c>
      <c r="I8" s="15">
        <f t="shared" ref="I8:I9" si="2">G8+H8</f>
        <v>0</v>
      </c>
      <c r="J8" s="80"/>
      <c r="K8" s="80"/>
    </row>
    <row r="9" spans="1:11" x14ac:dyDescent="0.25">
      <c r="A9" s="8" t="s">
        <v>10</v>
      </c>
      <c r="B9" s="7" t="s">
        <v>7</v>
      </c>
      <c r="C9" s="13">
        <v>5000</v>
      </c>
      <c r="D9" s="8" t="s">
        <v>211</v>
      </c>
      <c r="E9" s="16" t="s">
        <v>115</v>
      </c>
      <c r="F9" s="74"/>
      <c r="G9" s="15">
        <f t="shared" si="0"/>
        <v>0</v>
      </c>
      <c r="H9" s="15">
        <f t="shared" si="1"/>
        <v>0</v>
      </c>
      <c r="I9" s="15">
        <f t="shared" si="2"/>
        <v>0</v>
      </c>
      <c r="J9" s="80"/>
      <c r="K9" s="80"/>
    </row>
    <row r="10" spans="1:11" x14ac:dyDescent="0.25">
      <c r="A10" s="7"/>
      <c r="B10" s="11" t="s">
        <v>132</v>
      </c>
      <c r="C10" s="16" t="s">
        <v>115</v>
      </c>
      <c r="D10" s="16" t="s">
        <v>115</v>
      </c>
      <c r="E10" s="16" t="s">
        <v>115</v>
      </c>
      <c r="F10" s="16" t="s">
        <v>115</v>
      </c>
      <c r="G10" s="17">
        <f>SUM(G8:G9)</f>
        <v>0</v>
      </c>
      <c r="H10" s="17">
        <f t="shared" ref="H10:J10" si="3">SUM(H8:H9)</f>
        <v>0</v>
      </c>
      <c r="I10" s="17">
        <f t="shared" si="3"/>
        <v>0</v>
      </c>
      <c r="J10" s="42">
        <f t="shared" si="3"/>
        <v>0</v>
      </c>
      <c r="K10" s="42">
        <f>SUM(K8:K9)</f>
        <v>0</v>
      </c>
    </row>
    <row r="11" spans="1:11" x14ac:dyDescent="0.25">
      <c r="A11" s="96" t="s">
        <v>392</v>
      </c>
      <c r="B11" s="97"/>
      <c r="C11" s="97"/>
      <c r="D11" s="97"/>
      <c r="E11" s="97"/>
      <c r="F11" s="97"/>
      <c r="G11" s="97"/>
      <c r="H11" s="97"/>
      <c r="I11" s="97"/>
      <c r="J11" s="97"/>
      <c r="K11" s="98"/>
    </row>
    <row r="12" spans="1:11" x14ac:dyDescent="0.25">
      <c r="A12" s="8" t="s">
        <v>11</v>
      </c>
      <c r="B12" s="7" t="s">
        <v>103</v>
      </c>
      <c r="C12" s="8">
        <v>2000</v>
      </c>
      <c r="D12" s="8" t="s">
        <v>211</v>
      </c>
      <c r="E12" s="16" t="s">
        <v>115</v>
      </c>
      <c r="F12" s="74"/>
      <c r="G12" s="15">
        <f t="shared" ref="G12" si="4">C12*F12</f>
        <v>0</v>
      </c>
      <c r="H12" s="15">
        <f t="shared" ref="H12" si="5">G12*0.095</f>
        <v>0</v>
      </c>
      <c r="I12" s="15">
        <f t="shared" ref="I12" si="6">G12+H12</f>
        <v>0</v>
      </c>
      <c r="J12" s="80"/>
      <c r="K12" s="72" t="s">
        <v>115</v>
      </c>
    </row>
    <row r="13" spans="1:11" x14ac:dyDescent="0.25">
      <c r="A13" s="7"/>
      <c r="B13" s="11" t="s">
        <v>133</v>
      </c>
      <c r="C13" s="16" t="s">
        <v>115</v>
      </c>
      <c r="D13" s="16" t="s">
        <v>115</v>
      </c>
      <c r="E13" s="16" t="s">
        <v>115</v>
      </c>
      <c r="F13" s="16" t="s">
        <v>115</v>
      </c>
      <c r="G13" s="17">
        <f>SUM(G12)</f>
        <v>0</v>
      </c>
      <c r="H13" s="17">
        <f t="shared" ref="H13:K13" si="7">SUM(H12)</f>
        <v>0</v>
      </c>
      <c r="I13" s="17">
        <f t="shared" si="7"/>
        <v>0</v>
      </c>
      <c r="J13" s="42">
        <f>SUM(J12)</f>
        <v>0</v>
      </c>
      <c r="K13" s="42">
        <f t="shared" si="7"/>
        <v>0</v>
      </c>
    </row>
    <row r="15" spans="1:11" x14ac:dyDescent="0.25">
      <c r="A15" s="53" t="s">
        <v>793</v>
      </c>
      <c r="B15" s="70"/>
      <c r="C15" s="57"/>
      <c r="D15" s="55"/>
      <c r="E15" s="52"/>
      <c r="F15" s="52"/>
      <c r="G15" s="52"/>
      <c r="H15" s="52"/>
      <c r="I15" s="52"/>
      <c r="J15" s="58"/>
      <c r="K15" s="58"/>
    </row>
    <row r="16" spans="1:11" ht="29.25" customHeight="1" x14ac:dyDescent="0.25">
      <c r="A16" s="87" t="s">
        <v>794</v>
      </c>
      <c r="B16" s="87"/>
      <c r="C16" s="87"/>
      <c r="D16" s="87"/>
      <c r="E16" s="87"/>
      <c r="F16" s="87"/>
      <c r="G16" s="87"/>
      <c r="H16" s="87"/>
      <c r="I16" s="87"/>
      <c r="J16" s="87"/>
      <c r="K16" s="87"/>
    </row>
    <row r="17" spans="1:11" x14ac:dyDescent="0.25">
      <c r="A17" s="92" t="s">
        <v>795</v>
      </c>
      <c r="B17" s="92"/>
      <c r="C17" s="92"/>
      <c r="D17" s="92"/>
      <c r="E17" s="92"/>
      <c r="F17" s="92"/>
      <c r="G17" s="92"/>
      <c r="H17" s="92"/>
      <c r="I17" s="92"/>
      <c r="J17" s="92"/>
      <c r="K17" s="92"/>
    </row>
    <row r="18" spans="1:11" x14ac:dyDescent="0.25">
      <c r="A18" s="58" t="s">
        <v>796</v>
      </c>
      <c r="B18" s="69"/>
      <c r="C18" s="57"/>
      <c r="D18" s="55"/>
      <c r="E18" s="52"/>
      <c r="F18" s="52"/>
      <c r="G18" s="52"/>
      <c r="H18" s="52"/>
      <c r="I18" s="52"/>
      <c r="J18" s="58"/>
      <c r="K18" s="58"/>
    </row>
    <row r="19" spans="1:11" x14ac:dyDescent="0.25">
      <c r="A19" s="58" t="s">
        <v>797</v>
      </c>
      <c r="B19" s="69"/>
      <c r="C19" s="57"/>
      <c r="D19" s="55"/>
      <c r="E19" s="52"/>
      <c r="F19" s="52"/>
      <c r="G19" s="52"/>
      <c r="H19" s="52"/>
      <c r="I19" s="52"/>
      <c r="J19" s="58"/>
      <c r="K19" s="58"/>
    </row>
    <row r="20" spans="1:11" x14ac:dyDescent="0.25">
      <c r="A20" s="58" t="s">
        <v>798</v>
      </c>
      <c r="B20" s="69"/>
      <c r="C20" s="57"/>
      <c r="D20" s="55"/>
      <c r="E20" s="52"/>
      <c r="F20" s="52"/>
      <c r="G20" s="52"/>
      <c r="H20" s="52"/>
      <c r="I20" s="52"/>
      <c r="J20" s="58"/>
      <c r="K20" s="58"/>
    </row>
    <row r="21" spans="1:11" x14ac:dyDescent="0.25">
      <c r="A21" s="58" t="s">
        <v>799</v>
      </c>
      <c r="B21" s="69"/>
      <c r="C21" s="57"/>
      <c r="D21" s="55"/>
      <c r="E21" s="52"/>
      <c r="F21" s="52"/>
      <c r="G21" s="52"/>
      <c r="H21" s="52"/>
      <c r="I21" s="52"/>
      <c r="J21" s="58"/>
      <c r="K21" s="58"/>
    </row>
    <row r="22" spans="1:11" ht="30.75" customHeight="1" x14ac:dyDescent="0.25">
      <c r="A22" s="85" t="s">
        <v>800</v>
      </c>
      <c r="B22" s="85"/>
      <c r="C22" s="85"/>
      <c r="D22" s="85"/>
      <c r="E22" s="85"/>
      <c r="F22" s="85"/>
      <c r="G22" s="85"/>
      <c r="H22" s="85"/>
      <c r="I22" s="85"/>
      <c r="J22" s="85"/>
      <c r="K22" s="85"/>
    </row>
    <row r="23" spans="1:11" ht="57" customHeight="1" x14ac:dyDescent="0.25">
      <c r="A23" s="92" t="s">
        <v>878</v>
      </c>
      <c r="B23" s="92"/>
      <c r="C23" s="92"/>
      <c r="D23" s="92"/>
      <c r="E23" s="92"/>
      <c r="F23" s="92"/>
      <c r="G23" s="92"/>
      <c r="H23" s="92"/>
      <c r="I23" s="92"/>
      <c r="J23" s="92"/>
      <c r="K23" s="92"/>
    </row>
    <row r="24" spans="1:11" x14ac:dyDescent="0.25">
      <c r="A24" s="58"/>
      <c r="B24" s="69"/>
      <c r="C24" s="69"/>
      <c r="D24" s="69"/>
      <c r="E24" s="55"/>
      <c r="F24" s="52"/>
      <c r="G24" s="52"/>
      <c r="H24" s="52"/>
      <c r="I24" s="52"/>
      <c r="J24" s="52"/>
      <c r="K24" s="58"/>
    </row>
    <row r="25" spans="1:11" x14ac:dyDescent="0.25">
      <c r="A25" s="94" t="s">
        <v>801</v>
      </c>
      <c r="B25" s="94"/>
      <c r="C25" s="81"/>
      <c r="D25" s="81"/>
      <c r="E25" s="77"/>
      <c r="F25" s="78" t="s">
        <v>170</v>
      </c>
      <c r="G25" s="76"/>
      <c r="H25" s="77"/>
      <c r="I25" s="76"/>
      <c r="J25" s="79" t="s">
        <v>49</v>
      </c>
      <c r="K25" s="77"/>
    </row>
    <row r="26" spans="1:11" ht="15" customHeight="1" x14ac:dyDescent="0.25"/>
  </sheetData>
  <sheetProtection password="CC4B" sheet="1" objects="1" scenarios="1"/>
  <mergeCells count="9">
    <mergeCell ref="A1:D1"/>
    <mergeCell ref="A22:K22"/>
    <mergeCell ref="A23:K23"/>
    <mergeCell ref="A25:B25"/>
    <mergeCell ref="A7:K7"/>
    <mergeCell ref="A3:K3"/>
    <mergeCell ref="A16:K16"/>
    <mergeCell ref="A17:K17"/>
    <mergeCell ref="A11:K11"/>
  </mergeCells>
  <dataValidations count="2">
    <dataValidation type="whole" operator="equal" allowBlank="1" showInputMessage="1" showErrorMessage="1" error="V celico vnesete vrednost &quot;1&quot; za živila, ki jih ponujate v ekološki kvaliteti. Če ta zahteva ni izpolnjena, NE vnašate ničesar." prompt="V celico vnesete vrednost &quot;1&quot; za živila, ki jih ponujate v ekološki kvaliteti." sqref="K8:K9">
      <formula1>1</formula1>
    </dataValidation>
    <dataValidation type="whole" operator="equal" allowBlank="1" showInputMessage="1" showErrorMessage="1" error="V celico vnesete vrednost &quot;1&quot; za živila, katerih embalaža ustreza zahtevam po Uredbi o zelenem javnem naročanju. Če ta zahteva ni izpolnjena, NE vnašate ničesar." prompt="V celico vnesete vrednost &quot;1&quot; za živila, katerih embalaža ustreza zahtevam po Uredbi o zelenem javnem naročanju. Za predračunski obrazec priložite izjavo - embalaža (priloga 6/3)." sqref="J8:J9 J12">
      <formula1>1</formula1>
    </dataValidation>
  </dataValidations>
  <pageMargins left="0.39370078740157483" right="0.39370078740157483" top="0.74803149606299213" bottom="0.74803149606299213" header="0.31496062992125984" footer="0.31496062992125984"/>
  <pageSetup paperSize="9" scale="17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41"/>
  <sheetViews>
    <sheetView zoomScale="203" zoomScaleNormal="203" workbookViewId="0">
      <pane ySplit="6" topLeftCell="A7" activePane="bottomLeft" state="frozen"/>
      <selection sqref="A1:C1"/>
      <selection pane="bottomLeft" activeCell="E8" sqref="E8"/>
    </sheetView>
  </sheetViews>
  <sheetFormatPr defaultRowHeight="15" x14ac:dyDescent="0.25"/>
  <cols>
    <col min="1" max="1" width="4.7109375" customWidth="1"/>
    <col min="2" max="2" width="21.42578125" customWidth="1"/>
    <col min="3" max="3" width="6" style="51" bestFit="1" customWidth="1"/>
    <col min="4" max="4" width="5" customWidth="1"/>
    <col min="5" max="5" width="14" customWidth="1"/>
    <col min="6" max="6" width="6.5703125" customWidth="1"/>
    <col min="7" max="7" width="8.5703125" customWidth="1"/>
    <col min="8" max="8" width="11.7109375" customWidth="1"/>
    <col min="9" max="9" width="8.140625" customWidth="1"/>
    <col min="10" max="10" width="7.7109375" customWidth="1"/>
    <col min="11" max="11" width="7.42578125" customWidth="1"/>
  </cols>
  <sheetData>
    <row r="1" spans="1:11" x14ac:dyDescent="0.25">
      <c r="A1" s="84" t="s">
        <v>104</v>
      </c>
      <c r="B1" s="84"/>
      <c r="C1" s="84"/>
      <c r="D1" s="84"/>
      <c r="E1" s="18"/>
      <c r="F1" s="18"/>
      <c r="G1" s="18" t="s">
        <v>203</v>
      </c>
      <c r="H1" s="18"/>
      <c r="K1" s="18"/>
    </row>
    <row r="3" spans="1:11" ht="18.75" x14ac:dyDescent="0.3">
      <c r="A3" s="100" t="s">
        <v>933</v>
      </c>
      <c r="B3" s="100"/>
      <c r="C3" s="100"/>
      <c r="D3" s="100"/>
      <c r="E3" s="100"/>
      <c r="F3" s="100"/>
      <c r="G3" s="100"/>
      <c r="H3" s="100"/>
      <c r="I3" s="100"/>
      <c r="J3" s="100"/>
      <c r="K3" s="100"/>
    </row>
    <row r="5" spans="1:11" s="5" customFormat="1" ht="49.5" customHeight="1" x14ac:dyDescent="0.25">
      <c r="A5" s="40" t="s">
        <v>105</v>
      </c>
      <c r="B5" s="40" t="s">
        <v>106</v>
      </c>
      <c r="C5" s="23" t="s">
        <v>107</v>
      </c>
      <c r="D5" s="23" t="s">
        <v>821</v>
      </c>
      <c r="E5" s="41" t="s">
        <v>108</v>
      </c>
      <c r="F5" s="41" t="s">
        <v>784</v>
      </c>
      <c r="G5" s="41" t="s">
        <v>785</v>
      </c>
      <c r="H5" s="41" t="s">
        <v>787</v>
      </c>
      <c r="I5" s="41" t="s">
        <v>789</v>
      </c>
      <c r="J5" s="41" t="s">
        <v>791</v>
      </c>
      <c r="K5" s="41" t="s">
        <v>792</v>
      </c>
    </row>
    <row r="6" spans="1:11" s="5" customFormat="1" x14ac:dyDescent="0.25">
      <c r="A6" s="38">
        <v>1</v>
      </c>
      <c r="B6" s="38">
        <v>2</v>
      </c>
      <c r="C6" s="24">
        <v>3</v>
      </c>
      <c r="D6" s="24">
        <v>4</v>
      </c>
      <c r="E6" s="24">
        <v>5</v>
      </c>
      <c r="F6" s="24">
        <v>6</v>
      </c>
      <c r="G6" s="39" t="s">
        <v>786</v>
      </c>
      <c r="H6" s="24" t="s">
        <v>788</v>
      </c>
      <c r="I6" s="39" t="s">
        <v>790</v>
      </c>
      <c r="J6" s="24">
        <v>10</v>
      </c>
      <c r="K6" s="24">
        <v>11</v>
      </c>
    </row>
    <row r="7" spans="1:11" ht="15" customHeight="1" x14ac:dyDescent="0.25">
      <c r="A7" s="101" t="s">
        <v>172</v>
      </c>
      <c r="B7" s="102"/>
      <c r="C7" s="102"/>
      <c r="D7" s="102"/>
      <c r="E7" s="102"/>
      <c r="F7" s="102"/>
      <c r="G7" s="102"/>
      <c r="H7" s="102"/>
      <c r="I7" s="102"/>
      <c r="J7" s="102"/>
      <c r="K7" s="102"/>
    </row>
    <row r="8" spans="1:11" ht="15" customHeight="1" x14ac:dyDescent="0.25">
      <c r="A8" s="8" t="s">
        <v>9</v>
      </c>
      <c r="B8" s="7" t="s">
        <v>393</v>
      </c>
      <c r="C8" s="14">
        <v>500</v>
      </c>
      <c r="D8" s="8" t="s">
        <v>0</v>
      </c>
      <c r="E8" s="73"/>
      <c r="F8" s="74"/>
      <c r="G8" s="15">
        <f t="shared" ref="G8:G12" si="0">C8*F8</f>
        <v>0</v>
      </c>
      <c r="H8" s="15">
        <f t="shared" ref="H8:H12" si="1">G8*0.095</f>
        <v>0</v>
      </c>
      <c r="I8" s="15">
        <f t="shared" ref="I8:I12" si="2">G8+H8</f>
        <v>0</v>
      </c>
      <c r="J8" s="80"/>
      <c r="K8" s="80"/>
    </row>
    <row r="9" spans="1:11" x14ac:dyDescent="0.25">
      <c r="A9" s="8" t="s">
        <v>10</v>
      </c>
      <c r="B9" s="7" t="s">
        <v>615</v>
      </c>
      <c r="C9" s="14">
        <v>3900</v>
      </c>
      <c r="D9" s="8" t="s">
        <v>0</v>
      </c>
      <c r="E9" s="73"/>
      <c r="F9" s="74"/>
      <c r="G9" s="15">
        <f t="shared" si="0"/>
        <v>0</v>
      </c>
      <c r="H9" s="15">
        <f t="shared" si="1"/>
        <v>0</v>
      </c>
      <c r="I9" s="15">
        <f t="shared" si="2"/>
        <v>0</v>
      </c>
      <c r="J9" s="80"/>
      <c r="K9" s="80"/>
    </row>
    <row r="10" spans="1:11" ht="15" customHeight="1" x14ac:dyDescent="0.25">
      <c r="A10" s="8" t="s">
        <v>11</v>
      </c>
      <c r="B10" s="7" t="s">
        <v>394</v>
      </c>
      <c r="C10" s="14">
        <v>1800</v>
      </c>
      <c r="D10" s="8" t="s">
        <v>0</v>
      </c>
      <c r="E10" s="73"/>
      <c r="F10" s="74"/>
      <c r="G10" s="15">
        <f t="shared" si="0"/>
        <v>0</v>
      </c>
      <c r="H10" s="15">
        <f t="shared" si="1"/>
        <v>0</v>
      </c>
      <c r="I10" s="15">
        <f t="shared" si="2"/>
        <v>0</v>
      </c>
      <c r="J10" s="80"/>
      <c r="K10" s="80"/>
    </row>
    <row r="11" spans="1:11" ht="15" customHeight="1" x14ac:dyDescent="0.25">
      <c r="A11" s="8" t="s">
        <v>12</v>
      </c>
      <c r="B11" s="7" t="s">
        <v>395</v>
      </c>
      <c r="C11" s="14">
        <v>100</v>
      </c>
      <c r="D11" s="8" t="s">
        <v>0</v>
      </c>
      <c r="E11" s="73"/>
      <c r="F11" s="74"/>
      <c r="G11" s="15">
        <f t="shared" si="0"/>
        <v>0</v>
      </c>
      <c r="H11" s="15">
        <f t="shared" si="1"/>
        <v>0</v>
      </c>
      <c r="I11" s="15">
        <f t="shared" si="2"/>
        <v>0</v>
      </c>
      <c r="J11" s="80"/>
      <c r="K11" s="80"/>
    </row>
    <row r="12" spans="1:11" x14ac:dyDescent="0.25">
      <c r="A12" s="8" t="s">
        <v>13</v>
      </c>
      <c r="B12" s="7" t="s">
        <v>396</v>
      </c>
      <c r="C12" s="14">
        <v>50</v>
      </c>
      <c r="D12" s="8" t="s">
        <v>0</v>
      </c>
      <c r="E12" s="73"/>
      <c r="F12" s="74"/>
      <c r="G12" s="15">
        <f t="shared" si="0"/>
        <v>0</v>
      </c>
      <c r="H12" s="15">
        <f t="shared" si="1"/>
        <v>0</v>
      </c>
      <c r="I12" s="15">
        <f t="shared" si="2"/>
        <v>0</v>
      </c>
      <c r="J12" s="80"/>
      <c r="K12" s="80"/>
    </row>
    <row r="13" spans="1:11" x14ac:dyDescent="0.25">
      <c r="A13" s="7"/>
      <c r="B13" s="11" t="s">
        <v>578</v>
      </c>
      <c r="C13" s="16" t="s">
        <v>115</v>
      </c>
      <c r="D13" s="16" t="s">
        <v>115</v>
      </c>
      <c r="E13" s="16" t="s">
        <v>115</v>
      </c>
      <c r="F13" s="16" t="s">
        <v>115</v>
      </c>
      <c r="G13" s="17">
        <f>SUM(G8:G12)</f>
        <v>0</v>
      </c>
      <c r="H13" s="17">
        <f t="shared" ref="H13:K13" si="3">SUM(H8:H12)</f>
        <v>0</v>
      </c>
      <c r="I13" s="17">
        <f t="shared" si="3"/>
        <v>0</v>
      </c>
      <c r="J13" s="42">
        <f>SUM(J8:J12)</f>
        <v>0</v>
      </c>
      <c r="K13" s="42">
        <f t="shared" si="3"/>
        <v>0</v>
      </c>
    </row>
    <row r="14" spans="1:11" ht="15.75" customHeight="1" x14ac:dyDescent="0.25">
      <c r="A14" s="103" t="s">
        <v>173</v>
      </c>
      <c r="B14" s="103"/>
      <c r="C14" s="103"/>
      <c r="D14" s="103"/>
      <c r="E14" s="103"/>
      <c r="F14" s="103"/>
      <c r="G14" s="103"/>
      <c r="H14" s="103"/>
      <c r="I14" s="103"/>
      <c r="J14" s="103"/>
      <c r="K14" s="103"/>
    </row>
    <row r="15" spans="1:11" x14ac:dyDescent="0.25">
      <c r="A15" s="8" t="s">
        <v>2</v>
      </c>
      <c r="B15" s="7" t="s">
        <v>397</v>
      </c>
      <c r="C15" s="9">
        <v>180</v>
      </c>
      <c r="D15" s="8" t="s">
        <v>1</v>
      </c>
      <c r="E15" s="73"/>
      <c r="F15" s="74"/>
      <c r="G15" s="15">
        <f t="shared" ref="G15" si="4">C15*F15</f>
        <v>0</v>
      </c>
      <c r="H15" s="15">
        <f t="shared" ref="H15" si="5">G15*0.095</f>
        <v>0</v>
      </c>
      <c r="I15" s="15">
        <f t="shared" ref="I15" si="6">G15+H15</f>
        <v>0</v>
      </c>
      <c r="J15" s="80"/>
      <c r="K15" s="80"/>
    </row>
    <row r="16" spans="1:11" x14ac:dyDescent="0.25">
      <c r="A16" s="7"/>
      <c r="B16" s="11" t="s">
        <v>134</v>
      </c>
      <c r="C16" s="16" t="s">
        <v>115</v>
      </c>
      <c r="D16" s="16" t="s">
        <v>115</v>
      </c>
      <c r="E16" s="16" t="s">
        <v>115</v>
      </c>
      <c r="F16" s="16" t="s">
        <v>115</v>
      </c>
      <c r="G16" s="17">
        <f>SUM(G15)</f>
        <v>0</v>
      </c>
      <c r="H16" s="17">
        <f t="shared" ref="H16:K16" si="7">SUM(H15)</f>
        <v>0</v>
      </c>
      <c r="I16" s="17">
        <f t="shared" si="7"/>
        <v>0</v>
      </c>
      <c r="J16" s="42">
        <f t="shared" si="7"/>
        <v>0</v>
      </c>
      <c r="K16" s="42">
        <f t="shared" si="7"/>
        <v>0</v>
      </c>
    </row>
    <row r="17" spans="1:11" ht="15.75" customHeight="1" x14ac:dyDescent="0.25">
      <c r="A17" s="104" t="s">
        <v>174</v>
      </c>
      <c r="B17" s="104"/>
      <c r="C17" s="104"/>
      <c r="D17" s="104"/>
      <c r="E17" s="104"/>
      <c r="F17" s="104"/>
      <c r="G17" s="104"/>
      <c r="H17" s="104"/>
      <c r="I17" s="104"/>
      <c r="J17" s="104"/>
      <c r="K17" s="104"/>
    </row>
    <row r="18" spans="1:11" ht="24" x14ac:dyDescent="0.25">
      <c r="A18" s="8" t="s">
        <v>3</v>
      </c>
      <c r="B18" s="7" t="s">
        <v>616</v>
      </c>
      <c r="C18" s="9">
        <v>1300</v>
      </c>
      <c r="D18" s="8" t="s">
        <v>1</v>
      </c>
      <c r="E18" s="73"/>
      <c r="F18" s="74"/>
      <c r="G18" s="15">
        <f t="shared" ref="G18:G20" si="8">C18*F18</f>
        <v>0</v>
      </c>
      <c r="H18" s="15">
        <f t="shared" ref="H18:H20" si="9">G18*0.095</f>
        <v>0</v>
      </c>
      <c r="I18" s="15">
        <f t="shared" ref="I18:I20" si="10">G18+H18</f>
        <v>0</v>
      </c>
      <c r="J18" s="80"/>
      <c r="K18" s="80"/>
    </row>
    <row r="19" spans="1:11" s="51" customFormat="1" ht="24" x14ac:dyDescent="0.25">
      <c r="A19" s="8" t="s">
        <v>4</v>
      </c>
      <c r="B19" s="7" t="s">
        <v>875</v>
      </c>
      <c r="C19" s="9">
        <v>100</v>
      </c>
      <c r="D19" s="8" t="s">
        <v>0</v>
      </c>
      <c r="E19" s="73"/>
      <c r="F19" s="74"/>
      <c r="G19" s="15">
        <f t="shared" si="8"/>
        <v>0</v>
      </c>
      <c r="H19" s="15">
        <f t="shared" si="9"/>
        <v>0</v>
      </c>
      <c r="I19" s="15">
        <f t="shared" si="10"/>
        <v>0</v>
      </c>
      <c r="J19" s="80"/>
      <c r="K19" s="80"/>
    </row>
    <row r="20" spans="1:11" ht="36" x14ac:dyDescent="0.25">
      <c r="A20" s="8" t="s">
        <v>5</v>
      </c>
      <c r="B20" s="7" t="s">
        <v>398</v>
      </c>
      <c r="C20" s="9">
        <v>20</v>
      </c>
      <c r="D20" s="8" t="s">
        <v>1</v>
      </c>
      <c r="E20" s="73"/>
      <c r="F20" s="74"/>
      <c r="G20" s="15">
        <f t="shared" si="8"/>
        <v>0</v>
      </c>
      <c r="H20" s="15">
        <f t="shared" si="9"/>
        <v>0</v>
      </c>
      <c r="I20" s="15">
        <f t="shared" si="10"/>
        <v>0</v>
      </c>
      <c r="J20" s="80"/>
      <c r="K20" s="80"/>
    </row>
    <row r="21" spans="1:11" x14ac:dyDescent="0.25">
      <c r="A21" s="7"/>
      <c r="B21" s="11" t="s">
        <v>229</v>
      </c>
      <c r="C21" s="16" t="s">
        <v>115</v>
      </c>
      <c r="D21" s="16" t="s">
        <v>115</v>
      </c>
      <c r="E21" s="16" t="s">
        <v>115</v>
      </c>
      <c r="F21" s="16" t="s">
        <v>115</v>
      </c>
      <c r="G21" s="17">
        <f>SUM(G18:G20)</f>
        <v>0</v>
      </c>
      <c r="H21" s="17">
        <f t="shared" ref="H21:J21" si="11">SUM(H18:H20)</f>
        <v>0</v>
      </c>
      <c r="I21" s="17">
        <f t="shared" si="11"/>
        <v>0</v>
      </c>
      <c r="J21" s="42">
        <f t="shared" si="11"/>
        <v>0</v>
      </c>
      <c r="K21" s="42">
        <f>SUM(K18:K20)</f>
        <v>0</v>
      </c>
    </row>
    <row r="22" spans="1:11" ht="15.75" x14ac:dyDescent="0.25">
      <c r="A22" s="1"/>
    </row>
    <row r="23" spans="1:11" ht="15" customHeight="1" x14ac:dyDescent="0.25">
      <c r="A23" s="53" t="s">
        <v>793</v>
      </c>
      <c r="B23" s="70"/>
      <c r="C23" s="70"/>
      <c r="D23" s="70"/>
      <c r="E23" s="55"/>
      <c r="F23" s="52"/>
      <c r="G23" s="52"/>
      <c r="H23" s="52"/>
      <c r="I23" s="52"/>
      <c r="J23" s="52"/>
      <c r="K23" s="58"/>
    </row>
    <row r="24" spans="1:11" ht="27" customHeight="1" x14ac:dyDescent="0.25">
      <c r="A24" s="92" t="s">
        <v>794</v>
      </c>
      <c r="B24" s="93"/>
      <c r="C24" s="93"/>
      <c r="D24" s="93"/>
      <c r="E24" s="93"/>
      <c r="F24" s="93"/>
      <c r="G24" s="93"/>
      <c r="H24" s="93"/>
      <c r="I24" s="93"/>
      <c r="J24" s="93"/>
      <c r="K24" s="93"/>
    </row>
    <row r="25" spans="1:11" x14ac:dyDescent="0.25">
      <c r="A25" s="92" t="s">
        <v>795</v>
      </c>
      <c r="B25" s="93"/>
      <c r="C25" s="93"/>
      <c r="D25" s="93"/>
      <c r="E25" s="93"/>
      <c r="F25" s="93"/>
      <c r="G25" s="93"/>
      <c r="H25" s="93"/>
      <c r="I25" s="93"/>
      <c r="J25" s="93"/>
      <c r="K25" s="93"/>
    </row>
    <row r="26" spans="1:11" x14ac:dyDescent="0.25">
      <c r="A26" s="46" t="s">
        <v>796</v>
      </c>
      <c r="B26" s="68"/>
      <c r="C26" s="68"/>
      <c r="D26" s="68"/>
      <c r="E26" s="46"/>
      <c r="F26" s="49"/>
      <c r="G26" s="49"/>
      <c r="H26" s="49"/>
      <c r="I26" s="49"/>
      <c r="J26" s="49"/>
      <c r="K26" s="46"/>
    </row>
    <row r="27" spans="1:11" x14ac:dyDescent="0.25">
      <c r="A27" s="46" t="s">
        <v>797</v>
      </c>
      <c r="B27" s="68"/>
      <c r="C27" s="68"/>
      <c r="D27" s="68"/>
      <c r="E27" s="46"/>
      <c r="F27" s="49"/>
      <c r="G27" s="49"/>
      <c r="H27" s="49"/>
      <c r="I27" s="49"/>
      <c r="J27" s="49"/>
      <c r="K27" s="46"/>
    </row>
    <row r="28" spans="1:11" ht="15" customHeight="1" x14ac:dyDescent="0.25">
      <c r="A28" s="46" t="s">
        <v>798</v>
      </c>
      <c r="B28" s="68"/>
      <c r="C28" s="68"/>
      <c r="D28" s="68"/>
      <c r="E28" s="46"/>
      <c r="F28" s="49"/>
      <c r="G28" s="49"/>
      <c r="H28" s="49"/>
      <c r="I28" s="49"/>
      <c r="J28" s="49"/>
      <c r="K28" s="46"/>
    </row>
    <row r="29" spans="1:11" ht="15" customHeight="1" x14ac:dyDescent="0.25">
      <c r="A29" s="46" t="s">
        <v>799</v>
      </c>
      <c r="B29" s="68"/>
      <c r="C29" s="68"/>
      <c r="D29" s="68"/>
      <c r="E29" s="46"/>
      <c r="F29" s="49"/>
      <c r="G29" s="49"/>
      <c r="H29" s="49"/>
      <c r="I29" s="49"/>
      <c r="J29" s="49"/>
      <c r="K29" s="46"/>
    </row>
    <row r="30" spans="1:11" ht="27.75" customHeight="1" x14ac:dyDescent="0.25">
      <c r="A30" s="92" t="s">
        <v>800</v>
      </c>
      <c r="B30" s="92"/>
      <c r="C30" s="92"/>
      <c r="D30" s="92"/>
      <c r="E30" s="92"/>
      <c r="F30" s="92"/>
      <c r="G30" s="92"/>
      <c r="H30" s="92"/>
      <c r="I30" s="92"/>
      <c r="J30" s="92"/>
      <c r="K30" s="92"/>
    </row>
    <row r="31" spans="1:11" ht="42" customHeight="1" x14ac:dyDescent="0.25">
      <c r="A31" s="92" t="s">
        <v>802</v>
      </c>
      <c r="B31" s="92"/>
      <c r="C31" s="92"/>
      <c r="D31" s="92"/>
      <c r="E31" s="92"/>
      <c r="F31" s="92"/>
      <c r="G31" s="92"/>
      <c r="H31" s="92"/>
      <c r="I31" s="92"/>
      <c r="J31" s="92"/>
      <c r="K31" s="92"/>
    </row>
    <row r="32" spans="1:11" ht="28.5" customHeight="1" x14ac:dyDescent="0.25">
      <c r="A32" s="58"/>
      <c r="B32" s="69"/>
      <c r="C32" s="69"/>
      <c r="D32" s="69"/>
      <c r="E32" s="55"/>
      <c r="F32" s="52"/>
      <c r="G32" s="52"/>
      <c r="H32" s="52"/>
      <c r="I32" s="52"/>
      <c r="J32" s="52"/>
      <c r="K32" s="58"/>
    </row>
    <row r="33" spans="1:11" ht="15" customHeight="1" x14ac:dyDescent="0.25">
      <c r="A33" s="94" t="s">
        <v>801</v>
      </c>
      <c r="B33" s="94"/>
      <c r="C33" s="81"/>
      <c r="D33" s="81"/>
      <c r="E33" s="77"/>
      <c r="F33" s="78" t="s">
        <v>170</v>
      </c>
      <c r="G33" s="76"/>
      <c r="H33" s="77"/>
      <c r="I33" s="76"/>
      <c r="J33" s="79" t="s">
        <v>49</v>
      </c>
      <c r="K33" s="77"/>
    </row>
    <row r="34" spans="1:11" ht="15" customHeight="1" x14ac:dyDescent="0.25"/>
    <row r="35" spans="1:11" ht="15" customHeight="1" x14ac:dyDescent="0.25"/>
    <row r="36" spans="1:11" ht="15" customHeight="1" x14ac:dyDescent="0.25"/>
    <row r="37" spans="1:11" ht="15" customHeight="1" x14ac:dyDescent="0.25"/>
    <row r="38" spans="1:11" ht="15" customHeight="1" x14ac:dyDescent="0.25"/>
    <row r="39" spans="1:11" ht="30" customHeight="1" x14ac:dyDescent="0.25"/>
    <row r="41" spans="1:11" ht="15" customHeight="1" x14ac:dyDescent="0.25"/>
  </sheetData>
  <sheetProtection password="CC4B" sheet="1" objects="1" scenarios="1"/>
  <mergeCells count="10">
    <mergeCell ref="A1:D1"/>
    <mergeCell ref="A25:K25"/>
    <mergeCell ref="A30:K30"/>
    <mergeCell ref="A31:K31"/>
    <mergeCell ref="A33:B33"/>
    <mergeCell ref="A3:K3"/>
    <mergeCell ref="A7:K7"/>
    <mergeCell ref="A14:K14"/>
    <mergeCell ref="A17:K17"/>
    <mergeCell ref="A24:K24"/>
  </mergeCells>
  <dataValidations count="2">
    <dataValidation type="whole" operator="equal" allowBlank="1" showInputMessage="1" showErrorMessage="1" error="V celico vnesete vrednost &quot;1&quot; za živila, katerih embalaža ustreza zahtevam po Uredbi o zelenem javnem naročanju. Če ta zahteva ni izpolnjena, NE vnašate ničesar." prompt="V celico vnesete vrednost &quot;1&quot; za živila, katerih embalaža ustreza zahtevam po Uredbi o zelenem javnem naročanju. Za predračunski obrazec priložite izjavo - embalaža (priloga 6/3)." sqref="J8:J12 J15 J18:J20">
      <formula1>1</formula1>
    </dataValidation>
    <dataValidation type="whole" operator="equal" allowBlank="1" showInputMessage="1" showErrorMessage="1" error="V celico vnesete vrednost &quot;1&quot; za živila, ki jih ponujate v ekološki kvaliteti. Če ta zahteva ni izpolnjena, NE vnašate ničesar." prompt="V celico vnesete vrednost &quot;1&quot; za živila, ki jih ponujate v ekološki kvaliteti." sqref="K8:K12 K15 K18:K20">
      <formula1>1</formula1>
    </dataValidation>
  </dataValidations>
  <pageMargins left="0.39370078740157483" right="0.39370078740157483" top="0.74803149606299213" bottom="0.74803149606299213" header="0.31496062992125984" footer="0.31496062992125984"/>
  <pageSetup paperSize="9" scale="17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72"/>
  <sheetViews>
    <sheetView zoomScale="203" zoomScaleNormal="203" workbookViewId="0">
      <pane ySplit="6" topLeftCell="A160" activePane="bottomLeft" state="frozen"/>
      <selection sqref="A1:C1"/>
      <selection pane="bottomLeft" activeCell="B2" sqref="B2"/>
    </sheetView>
  </sheetViews>
  <sheetFormatPr defaultRowHeight="15" x14ac:dyDescent="0.25"/>
  <cols>
    <col min="1" max="1" width="2.85546875" customWidth="1"/>
    <col min="2" max="2" width="22.140625" customWidth="1"/>
    <col min="3" max="3" width="7.5703125" style="51" customWidth="1"/>
    <col min="4" max="4" width="4.42578125" customWidth="1"/>
    <col min="5" max="5" width="15.7109375" customWidth="1"/>
    <col min="6" max="6" width="7" customWidth="1"/>
    <col min="7" max="7" width="7.85546875" customWidth="1"/>
    <col min="8" max="8" width="9.5703125" customWidth="1"/>
    <col min="9" max="9" width="9.140625" customWidth="1"/>
    <col min="10" max="10" width="8.7109375" customWidth="1"/>
    <col min="11" max="11" width="7.28515625" customWidth="1"/>
  </cols>
  <sheetData>
    <row r="1" spans="1:11" x14ac:dyDescent="0.25">
      <c r="A1" s="84" t="s">
        <v>104</v>
      </c>
      <c r="B1" s="84"/>
      <c r="C1" s="84"/>
      <c r="D1" s="84"/>
      <c r="E1" s="18"/>
      <c r="F1" s="18"/>
      <c r="G1" s="18" t="s">
        <v>203</v>
      </c>
      <c r="H1" s="18"/>
      <c r="K1" s="18"/>
    </row>
    <row r="3" spans="1:11" ht="15" customHeight="1" x14ac:dyDescent="0.25">
      <c r="A3" s="95" t="s">
        <v>923</v>
      </c>
      <c r="B3" s="95"/>
      <c r="C3" s="95"/>
      <c r="D3" s="95"/>
      <c r="E3" s="95"/>
      <c r="F3" s="95"/>
      <c r="G3" s="95"/>
      <c r="H3" s="95"/>
      <c r="I3" s="95"/>
      <c r="J3" s="95"/>
      <c r="K3" s="95"/>
    </row>
    <row r="5" spans="1:11" ht="49.5" customHeight="1" x14ac:dyDescent="0.25">
      <c r="A5" s="40" t="s">
        <v>105</v>
      </c>
      <c r="B5" s="40" t="s">
        <v>106</v>
      </c>
      <c r="C5" s="23" t="s">
        <v>107</v>
      </c>
      <c r="D5" s="23" t="s">
        <v>821</v>
      </c>
      <c r="E5" s="41" t="s">
        <v>108</v>
      </c>
      <c r="F5" s="41" t="s">
        <v>784</v>
      </c>
      <c r="G5" s="41" t="s">
        <v>785</v>
      </c>
      <c r="H5" s="41" t="s">
        <v>787</v>
      </c>
      <c r="I5" s="41" t="s">
        <v>789</v>
      </c>
      <c r="J5" s="41" t="s">
        <v>791</v>
      </c>
      <c r="K5" s="41" t="s">
        <v>792</v>
      </c>
    </row>
    <row r="6" spans="1:11" ht="12" customHeight="1" x14ac:dyDescent="0.25">
      <c r="A6" s="38">
        <v>1</v>
      </c>
      <c r="B6" s="38">
        <v>2</v>
      </c>
      <c r="C6" s="24">
        <v>3</v>
      </c>
      <c r="D6" s="24">
        <v>4</v>
      </c>
      <c r="E6" s="24">
        <v>5</v>
      </c>
      <c r="F6" s="24">
        <v>6</v>
      </c>
      <c r="G6" s="39" t="s">
        <v>786</v>
      </c>
      <c r="H6" s="24" t="s">
        <v>788</v>
      </c>
      <c r="I6" s="39" t="s">
        <v>790</v>
      </c>
      <c r="J6" s="24">
        <v>10</v>
      </c>
      <c r="K6" s="24">
        <v>11</v>
      </c>
    </row>
    <row r="7" spans="1:11" ht="15.75" customHeight="1" x14ac:dyDescent="0.25">
      <c r="A7" s="96" t="s">
        <v>230</v>
      </c>
      <c r="B7" s="97"/>
      <c r="C7" s="97"/>
      <c r="D7" s="97"/>
      <c r="E7" s="97"/>
      <c r="F7" s="97"/>
      <c r="G7" s="97"/>
      <c r="H7" s="97"/>
      <c r="I7" s="97"/>
      <c r="J7" s="97"/>
      <c r="K7" s="97"/>
    </row>
    <row r="8" spans="1:11" x14ac:dyDescent="0.25">
      <c r="A8" s="8" t="s">
        <v>9</v>
      </c>
      <c r="B8" s="7" t="s">
        <v>891</v>
      </c>
      <c r="C8" s="13">
        <v>1000</v>
      </c>
      <c r="D8" s="8" t="s">
        <v>1</v>
      </c>
      <c r="E8" s="8" t="s">
        <v>115</v>
      </c>
      <c r="F8" s="74"/>
      <c r="G8" s="15">
        <f t="shared" ref="G8:G35" si="0">C8*F8</f>
        <v>0</v>
      </c>
      <c r="H8" s="15">
        <f t="shared" ref="H8:H35" si="1">G8*0.095</f>
        <v>0</v>
      </c>
      <c r="I8" s="15">
        <f t="shared" ref="I8:I35" si="2">G8+H8</f>
        <v>0</v>
      </c>
      <c r="J8" s="80"/>
      <c r="K8" s="80"/>
    </row>
    <row r="9" spans="1:11" x14ac:dyDescent="0.25">
      <c r="A9" s="8" t="s">
        <v>10</v>
      </c>
      <c r="B9" s="7" t="s">
        <v>888</v>
      </c>
      <c r="C9" s="13">
        <v>2300</v>
      </c>
      <c r="D9" s="8" t="s">
        <v>1</v>
      </c>
      <c r="E9" s="8" t="s">
        <v>115</v>
      </c>
      <c r="F9" s="74"/>
      <c r="G9" s="15">
        <f t="shared" si="0"/>
        <v>0</v>
      </c>
      <c r="H9" s="15">
        <f t="shared" si="1"/>
        <v>0</v>
      </c>
      <c r="I9" s="15">
        <f t="shared" si="2"/>
        <v>0</v>
      </c>
      <c r="J9" s="80"/>
      <c r="K9" s="80"/>
    </row>
    <row r="10" spans="1:11" s="71" customFormat="1" x14ac:dyDescent="0.25">
      <c r="A10" s="8" t="s">
        <v>11</v>
      </c>
      <c r="B10" s="7" t="s">
        <v>889</v>
      </c>
      <c r="C10" s="13">
        <v>900</v>
      </c>
      <c r="D10" s="8" t="s">
        <v>1</v>
      </c>
      <c r="E10" s="8" t="s">
        <v>115</v>
      </c>
      <c r="F10" s="74"/>
      <c r="G10" s="15">
        <f t="shared" si="0"/>
        <v>0</v>
      </c>
      <c r="H10" s="15">
        <f t="shared" si="1"/>
        <v>0</v>
      </c>
      <c r="I10" s="15">
        <f t="shared" si="2"/>
        <v>0</v>
      </c>
      <c r="J10" s="80"/>
      <c r="K10" s="80"/>
    </row>
    <row r="11" spans="1:11" s="71" customFormat="1" x14ac:dyDescent="0.25">
      <c r="A11" s="8" t="s">
        <v>12</v>
      </c>
      <c r="B11" s="7" t="s">
        <v>890</v>
      </c>
      <c r="C11" s="13">
        <v>900</v>
      </c>
      <c r="D11" s="8" t="s">
        <v>1</v>
      </c>
      <c r="E11" s="8" t="s">
        <v>115</v>
      </c>
      <c r="F11" s="74"/>
      <c r="G11" s="15">
        <f t="shared" si="0"/>
        <v>0</v>
      </c>
      <c r="H11" s="15">
        <f t="shared" si="1"/>
        <v>0</v>
      </c>
      <c r="I11" s="15">
        <f t="shared" si="2"/>
        <v>0</v>
      </c>
      <c r="J11" s="80"/>
      <c r="K11" s="80"/>
    </row>
    <row r="12" spans="1:11" x14ac:dyDescent="0.25">
      <c r="A12" s="8" t="s">
        <v>13</v>
      </c>
      <c r="B12" s="7" t="s">
        <v>892</v>
      </c>
      <c r="C12" s="13">
        <v>1600</v>
      </c>
      <c r="D12" s="8" t="s">
        <v>1</v>
      </c>
      <c r="E12" s="8" t="s">
        <v>115</v>
      </c>
      <c r="F12" s="74"/>
      <c r="G12" s="15">
        <f t="shared" si="0"/>
        <v>0</v>
      </c>
      <c r="H12" s="15">
        <f t="shared" si="1"/>
        <v>0</v>
      </c>
      <c r="I12" s="15">
        <f t="shared" si="2"/>
        <v>0</v>
      </c>
      <c r="J12" s="80"/>
      <c r="K12" s="80"/>
    </row>
    <row r="13" spans="1:11" x14ac:dyDescent="0.25">
      <c r="A13" s="8" t="s">
        <v>2</v>
      </c>
      <c r="B13" s="7" t="s">
        <v>893</v>
      </c>
      <c r="C13" s="13">
        <v>200</v>
      </c>
      <c r="D13" s="8" t="s">
        <v>1</v>
      </c>
      <c r="E13" s="8" t="s">
        <v>115</v>
      </c>
      <c r="F13" s="74"/>
      <c r="G13" s="15">
        <f t="shared" si="0"/>
        <v>0</v>
      </c>
      <c r="H13" s="15">
        <f t="shared" si="1"/>
        <v>0</v>
      </c>
      <c r="I13" s="15">
        <f t="shared" si="2"/>
        <v>0</v>
      </c>
      <c r="J13" s="80"/>
      <c r="K13" s="80"/>
    </row>
    <row r="14" spans="1:11" x14ac:dyDescent="0.25">
      <c r="A14" s="8" t="s">
        <v>3</v>
      </c>
      <c r="B14" s="7" t="s">
        <v>511</v>
      </c>
      <c r="C14" s="13">
        <v>380</v>
      </c>
      <c r="D14" s="8" t="s">
        <v>1</v>
      </c>
      <c r="E14" s="8" t="s">
        <v>115</v>
      </c>
      <c r="F14" s="74"/>
      <c r="G14" s="15">
        <f t="shared" si="0"/>
        <v>0</v>
      </c>
      <c r="H14" s="15">
        <f t="shared" si="1"/>
        <v>0</v>
      </c>
      <c r="I14" s="15">
        <f t="shared" si="2"/>
        <v>0</v>
      </c>
      <c r="J14" s="80"/>
      <c r="K14" s="80"/>
    </row>
    <row r="15" spans="1:11" x14ac:dyDescent="0.25">
      <c r="A15" s="8" t="s">
        <v>4</v>
      </c>
      <c r="B15" s="7" t="s">
        <v>512</v>
      </c>
      <c r="C15" s="13">
        <v>300</v>
      </c>
      <c r="D15" s="8" t="s">
        <v>1</v>
      </c>
      <c r="E15" s="8" t="s">
        <v>115</v>
      </c>
      <c r="F15" s="74"/>
      <c r="G15" s="15">
        <f t="shared" si="0"/>
        <v>0</v>
      </c>
      <c r="H15" s="15">
        <f t="shared" si="1"/>
        <v>0</v>
      </c>
      <c r="I15" s="15">
        <f t="shared" si="2"/>
        <v>0</v>
      </c>
      <c r="J15" s="80"/>
      <c r="K15" s="80"/>
    </row>
    <row r="16" spans="1:11" x14ac:dyDescent="0.25">
      <c r="A16" s="8" t="s">
        <v>5</v>
      </c>
      <c r="B16" s="7" t="s">
        <v>513</v>
      </c>
      <c r="C16" s="13">
        <v>1400</v>
      </c>
      <c r="D16" s="8" t="s">
        <v>1</v>
      </c>
      <c r="E16" s="8" t="s">
        <v>115</v>
      </c>
      <c r="F16" s="74"/>
      <c r="G16" s="15">
        <f t="shared" si="0"/>
        <v>0</v>
      </c>
      <c r="H16" s="15">
        <f t="shared" si="1"/>
        <v>0</v>
      </c>
      <c r="I16" s="15">
        <f t="shared" si="2"/>
        <v>0</v>
      </c>
      <c r="J16" s="80"/>
      <c r="K16" s="80"/>
    </row>
    <row r="17" spans="1:11" s="71" customFormat="1" x14ac:dyDescent="0.25">
      <c r="A17" s="8" t="s">
        <v>6</v>
      </c>
      <c r="B17" s="7" t="s">
        <v>894</v>
      </c>
      <c r="C17" s="13">
        <v>1000</v>
      </c>
      <c r="D17" s="8" t="s">
        <v>1</v>
      </c>
      <c r="E17" s="8" t="s">
        <v>115</v>
      </c>
      <c r="F17" s="74"/>
      <c r="G17" s="15">
        <f t="shared" si="0"/>
        <v>0</v>
      </c>
      <c r="H17" s="15">
        <f t="shared" si="1"/>
        <v>0</v>
      </c>
      <c r="I17" s="15">
        <f t="shared" si="2"/>
        <v>0</v>
      </c>
      <c r="J17" s="80"/>
      <c r="K17" s="80"/>
    </row>
    <row r="18" spans="1:11" x14ac:dyDescent="0.25">
      <c r="A18" s="8" t="s">
        <v>14</v>
      </c>
      <c r="B18" s="34" t="s">
        <v>514</v>
      </c>
      <c r="C18" s="13">
        <v>1700</v>
      </c>
      <c r="D18" s="8" t="s">
        <v>1</v>
      </c>
      <c r="E18" s="8" t="s">
        <v>115</v>
      </c>
      <c r="F18" s="74"/>
      <c r="G18" s="15">
        <f t="shared" si="0"/>
        <v>0</v>
      </c>
      <c r="H18" s="15">
        <f t="shared" si="1"/>
        <v>0</v>
      </c>
      <c r="I18" s="15">
        <f t="shared" si="2"/>
        <v>0</v>
      </c>
      <c r="J18" s="80"/>
      <c r="K18" s="80"/>
    </row>
    <row r="19" spans="1:11" x14ac:dyDescent="0.25">
      <c r="A19" s="8" t="s">
        <v>50</v>
      </c>
      <c r="B19" s="7" t="s">
        <v>515</v>
      </c>
      <c r="C19" s="13">
        <v>3000</v>
      </c>
      <c r="D19" s="8" t="s">
        <v>1</v>
      </c>
      <c r="E19" s="8" t="s">
        <v>115</v>
      </c>
      <c r="F19" s="74"/>
      <c r="G19" s="15">
        <f t="shared" si="0"/>
        <v>0</v>
      </c>
      <c r="H19" s="15">
        <f t="shared" si="1"/>
        <v>0</v>
      </c>
      <c r="I19" s="15">
        <f t="shared" si="2"/>
        <v>0</v>
      </c>
      <c r="J19" s="80"/>
      <c r="K19" s="80"/>
    </row>
    <row r="20" spans="1:11" x14ac:dyDescent="0.25">
      <c r="A20" s="8" t="s">
        <v>101</v>
      </c>
      <c r="B20" s="7" t="s">
        <v>516</v>
      </c>
      <c r="C20" s="13">
        <v>520</v>
      </c>
      <c r="D20" s="8" t="s">
        <v>1</v>
      </c>
      <c r="E20" s="8" t="s">
        <v>115</v>
      </c>
      <c r="F20" s="74"/>
      <c r="G20" s="15">
        <f t="shared" si="0"/>
        <v>0</v>
      </c>
      <c r="H20" s="15">
        <f t="shared" si="1"/>
        <v>0</v>
      </c>
      <c r="I20" s="15">
        <f t="shared" si="2"/>
        <v>0</v>
      </c>
      <c r="J20" s="80"/>
      <c r="K20" s="80"/>
    </row>
    <row r="21" spans="1:11" x14ac:dyDescent="0.25">
      <c r="A21" s="8" t="s">
        <v>102</v>
      </c>
      <c r="B21" s="7" t="s">
        <v>517</v>
      </c>
      <c r="C21" s="13">
        <v>600</v>
      </c>
      <c r="D21" s="8" t="s">
        <v>1</v>
      </c>
      <c r="E21" s="8" t="s">
        <v>115</v>
      </c>
      <c r="F21" s="74"/>
      <c r="G21" s="15">
        <f t="shared" si="0"/>
        <v>0</v>
      </c>
      <c r="H21" s="15">
        <f t="shared" si="1"/>
        <v>0</v>
      </c>
      <c r="I21" s="15">
        <f t="shared" si="2"/>
        <v>0</v>
      </c>
      <c r="J21" s="80"/>
      <c r="K21" s="80"/>
    </row>
    <row r="22" spans="1:11" x14ac:dyDescent="0.25">
      <c r="A22" s="8" t="s">
        <v>25</v>
      </c>
      <c r="B22" s="7" t="s">
        <v>518</v>
      </c>
      <c r="C22" s="13">
        <v>2500</v>
      </c>
      <c r="D22" s="8" t="s">
        <v>1</v>
      </c>
      <c r="E22" s="8" t="s">
        <v>115</v>
      </c>
      <c r="F22" s="74"/>
      <c r="G22" s="15">
        <f t="shared" si="0"/>
        <v>0</v>
      </c>
      <c r="H22" s="15">
        <f t="shared" si="1"/>
        <v>0</v>
      </c>
      <c r="I22" s="15">
        <f t="shared" si="2"/>
        <v>0</v>
      </c>
      <c r="J22" s="80"/>
      <c r="K22" s="80"/>
    </row>
    <row r="23" spans="1:11" x14ac:dyDescent="0.25">
      <c r="A23" s="8" t="s">
        <v>26</v>
      </c>
      <c r="B23" s="7" t="s">
        <v>519</v>
      </c>
      <c r="C23" s="13">
        <v>600</v>
      </c>
      <c r="D23" s="8" t="s">
        <v>1</v>
      </c>
      <c r="E23" s="8" t="s">
        <v>115</v>
      </c>
      <c r="F23" s="74"/>
      <c r="G23" s="15">
        <f t="shared" si="0"/>
        <v>0</v>
      </c>
      <c r="H23" s="15">
        <f t="shared" si="1"/>
        <v>0</v>
      </c>
      <c r="I23" s="15">
        <f t="shared" si="2"/>
        <v>0</v>
      </c>
      <c r="J23" s="80"/>
      <c r="K23" s="80"/>
    </row>
    <row r="24" spans="1:11" x14ac:dyDescent="0.25">
      <c r="A24" s="8" t="s">
        <v>27</v>
      </c>
      <c r="B24" s="7" t="s">
        <v>505</v>
      </c>
      <c r="C24" s="13">
        <v>3500</v>
      </c>
      <c r="D24" s="8" t="s">
        <v>1</v>
      </c>
      <c r="E24" s="8" t="s">
        <v>115</v>
      </c>
      <c r="F24" s="74"/>
      <c r="G24" s="15">
        <f t="shared" si="0"/>
        <v>0</v>
      </c>
      <c r="H24" s="15">
        <f t="shared" si="1"/>
        <v>0</v>
      </c>
      <c r="I24" s="15">
        <f t="shared" si="2"/>
        <v>0</v>
      </c>
      <c r="J24" s="80"/>
      <c r="K24" s="80"/>
    </row>
    <row r="25" spans="1:11" x14ac:dyDescent="0.25">
      <c r="A25" s="8" t="s">
        <v>28</v>
      </c>
      <c r="B25" s="7" t="s">
        <v>520</v>
      </c>
      <c r="C25" s="13">
        <v>2500</v>
      </c>
      <c r="D25" s="8" t="s">
        <v>1</v>
      </c>
      <c r="E25" s="8" t="s">
        <v>115</v>
      </c>
      <c r="F25" s="74"/>
      <c r="G25" s="15">
        <f t="shared" si="0"/>
        <v>0</v>
      </c>
      <c r="H25" s="15">
        <f t="shared" si="1"/>
        <v>0</v>
      </c>
      <c r="I25" s="15">
        <f t="shared" si="2"/>
        <v>0</v>
      </c>
      <c r="J25" s="80"/>
      <c r="K25" s="80"/>
    </row>
    <row r="26" spans="1:11" x14ac:dyDescent="0.25">
      <c r="A26" s="8" t="s">
        <v>29</v>
      </c>
      <c r="B26" s="7" t="s">
        <v>521</v>
      </c>
      <c r="C26" s="13">
        <v>5500</v>
      </c>
      <c r="D26" s="8" t="s">
        <v>1</v>
      </c>
      <c r="E26" s="8" t="s">
        <v>115</v>
      </c>
      <c r="F26" s="74"/>
      <c r="G26" s="15">
        <f t="shared" si="0"/>
        <v>0</v>
      </c>
      <c r="H26" s="15">
        <f t="shared" si="1"/>
        <v>0</v>
      </c>
      <c r="I26" s="15">
        <f t="shared" si="2"/>
        <v>0</v>
      </c>
      <c r="J26" s="80"/>
      <c r="K26" s="80"/>
    </row>
    <row r="27" spans="1:11" x14ac:dyDescent="0.25">
      <c r="A27" s="8" t="s">
        <v>30</v>
      </c>
      <c r="B27" s="7" t="s">
        <v>522</v>
      </c>
      <c r="C27" s="13">
        <v>300</v>
      </c>
      <c r="D27" s="8" t="s">
        <v>1</v>
      </c>
      <c r="E27" s="8" t="s">
        <v>115</v>
      </c>
      <c r="F27" s="74"/>
      <c r="G27" s="15">
        <f t="shared" si="0"/>
        <v>0</v>
      </c>
      <c r="H27" s="15">
        <f t="shared" si="1"/>
        <v>0</v>
      </c>
      <c r="I27" s="15">
        <f t="shared" si="2"/>
        <v>0</v>
      </c>
      <c r="J27" s="80"/>
      <c r="K27" s="80"/>
    </row>
    <row r="28" spans="1:11" x14ac:dyDescent="0.25">
      <c r="A28" s="8" t="s">
        <v>31</v>
      </c>
      <c r="B28" s="7" t="s">
        <v>523</v>
      </c>
      <c r="C28" s="13">
        <v>1200</v>
      </c>
      <c r="D28" s="8" t="s">
        <v>1</v>
      </c>
      <c r="E28" s="8" t="s">
        <v>115</v>
      </c>
      <c r="F28" s="74"/>
      <c r="G28" s="15">
        <f t="shared" si="0"/>
        <v>0</v>
      </c>
      <c r="H28" s="15">
        <f t="shared" si="1"/>
        <v>0</v>
      </c>
      <c r="I28" s="15">
        <f t="shared" si="2"/>
        <v>0</v>
      </c>
      <c r="J28" s="80"/>
      <c r="K28" s="80"/>
    </row>
    <row r="29" spans="1:11" x14ac:dyDescent="0.25">
      <c r="A29" s="8" t="s">
        <v>32</v>
      </c>
      <c r="B29" s="7" t="s">
        <v>524</v>
      </c>
      <c r="C29" s="13">
        <v>6000</v>
      </c>
      <c r="D29" s="8" t="s">
        <v>1</v>
      </c>
      <c r="E29" s="8" t="s">
        <v>115</v>
      </c>
      <c r="F29" s="74"/>
      <c r="G29" s="15">
        <f t="shared" si="0"/>
        <v>0</v>
      </c>
      <c r="H29" s="15">
        <f t="shared" si="1"/>
        <v>0</v>
      </c>
      <c r="I29" s="15">
        <f t="shared" si="2"/>
        <v>0</v>
      </c>
      <c r="J29" s="80"/>
      <c r="K29" s="80"/>
    </row>
    <row r="30" spans="1:11" x14ac:dyDescent="0.25">
      <c r="A30" s="8" t="s">
        <v>33</v>
      </c>
      <c r="B30" s="7" t="s">
        <v>525</v>
      </c>
      <c r="C30" s="13">
        <v>200</v>
      </c>
      <c r="D30" s="8" t="s">
        <v>1</v>
      </c>
      <c r="E30" s="8" t="s">
        <v>115</v>
      </c>
      <c r="F30" s="74"/>
      <c r="G30" s="15">
        <f t="shared" si="0"/>
        <v>0</v>
      </c>
      <c r="H30" s="15">
        <f t="shared" si="1"/>
        <v>0</v>
      </c>
      <c r="I30" s="15">
        <f t="shared" si="2"/>
        <v>0</v>
      </c>
      <c r="J30" s="80"/>
      <c r="K30" s="80"/>
    </row>
    <row r="31" spans="1:11" x14ac:dyDescent="0.25">
      <c r="A31" s="8" t="s">
        <v>34</v>
      </c>
      <c r="B31" s="7" t="s">
        <v>526</v>
      </c>
      <c r="C31" s="13">
        <v>900</v>
      </c>
      <c r="D31" s="8" t="s">
        <v>1</v>
      </c>
      <c r="E31" s="8" t="s">
        <v>115</v>
      </c>
      <c r="F31" s="74"/>
      <c r="G31" s="15">
        <f t="shared" si="0"/>
        <v>0</v>
      </c>
      <c r="H31" s="15">
        <f t="shared" si="1"/>
        <v>0</v>
      </c>
      <c r="I31" s="15">
        <f t="shared" si="2"/>
        <v>0</v>
      </c>
      <c r="J31" s="80"/>
      <c r="K31" s="80"/>
    </row>
    <row r="32" spans="1:11" x14ac:dyDescent="0.25">
      <c r="A32" s="8" t="s">
        <v>35</v>
      </c>
      <c r="B32" s="7" t="s">
        <v>904</v>
      </c>
      <c r="C32" s="13">
        <v>1200</v>
      </c>
      <c r="D32" s="8" t="s">
        <v>1</v>
      </c>
      <c r="E32" s="8" t="s">
        <v>115</v>
      </c>
      <c r="F32" s="74"/>
      <c r="G32" s="15">
        <f t="shared" si="0"/>
        <v>0</v>
      </c>
      <c r="H32" s="15">
        <f t="shared" si="1"/>
        <v>0</v>
      </c>
      <c r="I32" s="15">
        <f t="shared" si="2"/>
        <v>0</v>
      </c>
      <c r="J32" s="80"/>
      <c r="K32" s="80"/>
    </row>
    <row r="33" spans="1:11" x14ac:dyDescent="0.25">
      <c r="A33" s="8" t="s">
        <v>36</v>
      </c>
      <c r="B33" s="7" t="s">
        <v>510</v>
      </c>
      <c r="C33" s="13">
        <v>100</v>
      </c>
      <c r="D33" s="8" t="s">
        <v>1</v>
      </c>
      <c r="E33" s="8" t="s">
        <v>115</v>
      </c>
      <c r="F33" s="74"/>
      <c r="G33" s="15">
        <f t="shared" si="0"/>
        <v>0</v>
      </c>
      <c r="H33" s="15">
        <f t="shared" si="1"/>
        <v>0</v>
      </c>
      <c r="I33" s="15">
        <f t="shared" si="2"/>
        <v>0</v>
      </c>
      <c r="J33" s="80"/>
      <c r="K33" s="80"/>
    </row>
    <row r="34" spans="1:11" x14ac:dyDescent="0.25">
      <c r="A34" s="8" t="s">
        <v>37</v>
      </c>
      <c r="B34" s="7" t="s">
        <v>509</v>
      </c>
      <c r="C34" s="13">
        <v>400</v>
      </c>
      <c r="D34" s="8" t="s">
        <v>1</v>
      </c>
      <c r="E34" s="8" t="s">
        <v>115</v>
      </c>
      <c r="F34" s="74"/>
      <c r="G34" s="15">
        <f t="shared" si="0"/>
        <v>0</v>
      </c>
      <c r="H34" s="15">
        <f t="shared" si="1"/>
        <v>0</v>
      </c>
      <c r="I34" s="15">
        <f t="shared" si="2"/>
        <v>0</v>
      </c>
      <c r="J34" s="80"/>
      <c r="K34" s="80"/>
    </row>
    <row r="35" spans="1:11" x14ac:dyDescent="0.25">
      <c r="A35" s="8" t="s">
        <v>38</v>
      </c>
      <c r="B35" s="7" t="s">
        <v>506</v>
      </c>
      <c r="C35" s="13">
        <v>100</v>
      </c>
      <c r="D35" s="8" t="s">
        <v>1</v>
      </c>
      <c r="E35" s="8" t="s">
        <v>115</v>
      </c>
      <c r="F35" s="74"/>
      <c r="G35" s="15">
        <f t="shared" si="0"/>
        <v>0</v>
      </c>
      <c r="H35" s="15">
        <f t="shared" si="1"/>
        <v>0</v>
      </c>
      <c r="I35" s="15">
        <f t="shared" si="2"/>
        <v>0</v>
      </c>
      <c r="J35" s="80"/>
      <c r="K35" s="80"/>
    </row>
    <row r="36" spans="1:11" x14ac:dyDescent="0.25">
      <c r="A36" s="7"/>
      <c r="B36" s="11" t="s">
        <v>136</v>
      </c>
      <c r="C36" s="16" t="s">
        <v>115</v>
      </c>
      <c r="D36" s="16" t="s">
        <v>115</v>
      </c>
      <c r="E36" s="16" t="s">
        <v>115</v>
      </c>
      <c r="F36" s="16" t="s">
        <v>115</v>
      </c>
      <c r="G36" s="17">
        <f>SUM(G8:G35)</f>
        <v>0</v>
      </c>
      <c r="H36" s="17">
        <f>SUM(H8:H35)</f>
        <v>0</v>
      </c>
      <c r="I36" s="17">
        <f>SUM(I8:I35)</f>
        <v>0</v>
      </c>
      <c r="J36" s="42">
        <f>SUM(J8:J35)</f>
        <v>0</v>
      </c>
      <c r="K36" s="42">
        <f>SUM(K8:K35)</f>
        <v>0</v>
      </c>
    </row>
    <row r="37" spans="1:11" ht="15" customHeight="1" x14ac:dyDescent="0.25">
      <c r="A37" s="96" t="s">
        <v>231</v>
      </c>
      <c r="B37" s="97"/>
      <c r="C37" s="97"/>
      <c r="D37" s="97"/>
      <c r="E37" s="97"/>
      <c r="F37" s="97"/>
      <c r="G37" s="97"/>
      <c r="H37" s="97"/>
      <c r="I37" s="97"/>
      <c r="J37" s="97"/>
      <c r="K37" s="97"/>
    </row>
    <row r="38" spans="1:11" x14ac:dyDescent="0.25">
      <c r="A38" s="8" t="s">
        <v>39</v>
      </c>
      <c r="B38" s="7" t="s">
        <v>507</v>
      </c>
      <c r="C38" s="13">
        <v>80</v>
      </c>
      <c r="D38" s="8" t="s">
        <v>1</v>
      </c>
      <c r="E38" s="8" t="s">
        <v>115</v>
      </c>
      <c r="F38" s="74"/>
      <c r="G38" s="15">
        <f t="shared" ref="G38:G54" si="3">C38*F38</f>
        <v>0</v>
      </c>
      <c r="H38" s="15">
        <f t="shared" ref="H38:H54" si="4">G38*0.095</f>
        <v>0</v>
      </c>
      <c r="I38" s="15">
        <f t="shared" ref="I38:I54" si="5">G38+H38</f>
        <v>0</v>
      </c>
      <c r="J38" s="80"/>
      <c r="K38" s="80"/>
    </row>
    <row r="39" spans="1:11" x14ac:dyDescent="0.25">
      <c r="A39" s="8" t="s">
        <v>40</v>
      </c>
      <c r="B39" s="7" t="s">
        <v>508</v>
      </c>
      <c r="C39" s="13">
        <v>250</v>
      </c>
      <c r="D39" s="8" t="s">
        <v>1</v>
      </c>
      <c r="E39" s="8" t="s">
        <v>115</v>
      </c>
      <c r="F39" s="74"/>
      <c r="G39" s="15">
        <f t="shared" si="3"/>
        <v>0</v>
      </c>
      <c r="H39" s="15">
        <f t="shared" si="4"/>
        <v>0</v>
      </c>
      <c r="I39" s="15">
        <f t="shared" si="5"/>
        <v>0</v>
      </c>
      <c r="J39" s="80"/>
      <c r="K39" s="80"/>
    </row>
    <row r="40" spans="1:11" x14ac:dyDescent="0.25">
      <c r="A40" s="8" t="s">
        <v>41</v>
      </c>
      <c r="B40" s="7" t="s">
        <v>232</v>
      </c>
      <c r="C40" s="13">
        <v>600</v>
      </c>
      <c r="D40" s="8" t="s">
        <v>1</v>
      </c>
      <c r="E40" s="8" t="s">
        <v>115</v>
      </c>
      <c r="F40" s="74"/>
      <c r="G40" s="15">
        <f t="shared" si="3"/>
        <v>0</v>
      </c>
      <c r="H40" s="15">
        <f t="shared" si="4"/>
        <v>0</v>
      </c>
      <c r="I40" s="15">
        <f t="shared" si="5"/>
        <v>0</v>
      </c>
      <c r="J40" s="80"/>
      <c r="K40" s="80"/>
    </row>
    <row r="41" spans="1:11" x14ac:dyDescent="0.25">
      <c r="A41" s="8" t="s">
        <v>42</v>
      </c>
      <c r="B41" s="7" t="s">
        <v>233</v>
      </c>
      <c r="C41" s="13">
        <v>230</v>
      </c>
      <c r="D41" s="8" t="s">
        <v>1</v>
      </c>
      <c r="E41" s="8" t="s">
        <v>115</v>
      </c>
      <c r="F41" s="74"/>
      <c r="G41" s="15">
        <f t="shared" si="3"/>
        <v>0</v>
      </c>
      <c r="H41" s="15">
        <f t="shared" si="4"/>
        <v>0</v>
      </c>
      <c r="I41" s="15">
        <f t="shared" si="5"/>
        <v>0</v>
      </c>
      <c r="J41" s="80"/>
      <c r="K41" s="80"/>
    </row>
    <row r="42" spans="1:11" s="71" customFormat="1" x14ac:dyDescent="0.25">
      <c r="A42" s="8" t="s">
        <v>43</v>
      </c>
      <c r="B42" s="7" t="s">
        <v>899</v>
      </c>
      <c r="C42" s="13">
        <v>100</v>
      </c>
      <c r="D42" s="8" t="s">
        <v>1</v>
      </c>
      <c r="E42" s="8" t="s">
        <v>115</v>
      </c>
      <c r="F42" s="74"/>
      <c r="G42" s="15">
        <f t="shared" si="3"/>
        <v>0</v>
      </c>
      <c r="H42" s="15">
        <f t="shared" si="4"/>
        <v>0</v>
      </c>
      <c r="I42" s="15">
        <f t="shared" si="5"/>
        <v>0</v>
      </c>
      <c r="J42" s="80"/>
      <c r="K42" s="80"/>
    </row>
    <row r="43" spans="1:11" x14ac:dyDescent="0.25">
      <c r="A43" s="8" t="s">
        <v>44</v>
      </c>
      <c r="B43" s="7" t="s">
        <v>300</v>
      </c>
      <c r="C43" s="13">
        <v>200</v>
      </c>
      <c r="D43" s="8" t="s">
        <v>1</v>
      </c>
      <c r="E43" s="8" t="s">
        <v>115</v>
      </c>
      <c r="F43" s="74"/>
      <c r="G43" s="15">
        <f t="shared" si="3"/>
        <v>0</v>
      </c>
      <c r="H43" s="15">
        <f t="shared" si="4"/>
        <v>0</v>
      </c>
      <c r="I43" s="15">
        <f t="shared" si="5"/>
        <v>0</v>
      </c>
      <c r="J43" s="80"/>
      <c r="K43" s="80"/>
    </row>
    <row r="44" spans="1:11" s="71" customFormat="1" x14ac:dyDescent="0.25">
      <c r="A44" s="8" t="s">
        <v>45</v>
      </c>
      <c r="B44" s="7" t="s">
        <v>896</v>
      </c>
      <c r="C44" s="13">
        <v>1000</v>
      </c>
      <c r="D44" s="8" t="s">
        <v>1</v>
      </c>
      <c r="E44" s="8" t="s">
        <v>115</v>
      </c>
      <c r="F44" s="74"/>
      <c r="G44" s="15">
        <f t="shared" si="3"/>
        <v>0</v>
      </c>
      <c r="H44" s="15">
        <f t="shared" si="4"/>
        <v>0</v>
      </c>
      <c r="I44" s="15">
        <f t="shared" si="5"/>
        <v>0</v>
      </c>
      <c r="J44" s="80"/>
      <c r="K44" s="80"/>
    </row>
    <row r="45" spans="1:11" x14ac:dyDescent="0.25">
      <c r="A45" s="8" t="s">
        <v>46</v>
      </c>
      <c r="B45" s="7" t="s">
        <v>234</v>
      </c>
      <c r="C45" s="13">
        <v>70</v>
      </c>
      <c r="D45" s="8" t="s">
        <v>1</v>
      </c>
      <c r="E45" s="8" t="s">
        <v>115</v>
      </c>
      <c r="F45" s="74"/>
      <c r="G45" s="15">
        <f t="shared" si="3"/>
        <v>0</v>
      </c>
      <c r="H45" s="15">
        <f t="shared" si="4"/>
        <v>0</v>
      </c>
      <c r="I45" s="15">
        <f t="shared" si="5"/>
        <v>0</v>
      </c>
      <c r="J45" s="80"/>
      <c r="K45" s="80"/>
    </row>
    <row r="46" spans="1:11" x14ac:dyDescent="0.25">
      <c r="A46" s="8" t="s">
        <v>15</v>
      </c>
      <c r="B46" s="7" t="s">
        <v>235</v>
      </c>
      <c r="C46" s="13">
        <v>350</v>
      </c>
      <c r="D46" s="8" t="s">
        <v>1</v>
      </c>
      <c r="E46" s="8" t="s">
        <v>115</v>
      </c>
      <c r="F46" s="74"/>
      <c r="G46" s="15">
        <f t="shared" si="3"/>
        <v>0</v>
      </c>
      <c r="H46" s="15">
        <f t="shared" si="4"/>
        <v>0</v>
      </c>
      <c r="I46" s="15">
        <f t="shared" si="5"/>
        <v>0</v>
      </c>
      <c r="J46" s="80"/>
      <c r="K46" s="80"/>
    </row>
    <row r="47" spans="1:11" x14ac:dyDescent="0.25">
      <c r="A47" s="8" t="s">
        <v>16</v>
      </c>
      <c r="B47" s="7" t="s">
        <v>236</v>
      </c>
      <c r="C47" s="13">
        <v>90</v>
      </c>
      <c r="D47" s="8" t="s">
        <v>1</v>
      </c>
      <c r="E47" s="8" t="s">
        <v>115</v>
      </c>
      <c r="F47" s="74"/>
      <c r="G47" s="15">
        <f t="shared" si="3"/>
        <v>0</v>
      </c>
      <c r="H47" s="15">
        <f t="shared" si="4"/>
        <v>0</v>
      </c>
      <c r="I47" s="15">
        <f t="shared" si="5"/>
        <v>0</v>
      </c>
      <c r="J47" s="80"/>
      <c r="K47" s="80"/>
    </row>
    <row r="48" spans="1:11" s="71" customFormat="1" x14ac:dyDescent="0.25">
      <c r="A48" s="8" t="s">
        <v>17</v>
      </c>
      <c r="B48" s="7" t="s">
        <v>900</v>
      </c>
      <c r="C48" s="13">
        <v>70</v>
      </c>
      <c r="D48" s="8" t="s">
        <v>1</v>
      </c>
      <c r="E48" s="8" t="s">
        <v>115</v>
      </c>
      <c r="F48" s="74"/>
      <c r="G48" s="15">
        <f t="shared" si="3"/>
        <v>0</v>
      </c>
      <c r="H48" s="15">
        <f t="shared" si="4"/>
        <v>0</v>
      </c>
      <c r="I48" s="15">
        <f t="shared" si="5"/>
        <v>0</v>
      </c>
      <c r="J48" s="80"/>
      <c r="K48" s="80"/>
    </row>
    <row r="49" spans="1:11" x14ac:dyDescent="0.25">
      <c r="A49" s="8" t="s">
        <v>18</v>
      </c>
      <c r="B49" s="7" t="s">
        <v>240</v>
      </c>
      <c r="C49" s="13">
        <v>40</v>
      </c>
      <c r="D49" s="8" t="s">
        <v>1</v>
      </c>
      <c r="E49" s="8" t="s">
        <v>115</v>
      </c>
      <c r="F49" s="74"/>
      <c r="G49" s="15">
        <f t="shared" si="3"/>
        <v>0</v>
      </c>
      <c r="H49" s="15">
        <f t="shared" si="4"/>
        <v>0</v>
      </c>
      <c r="I49" s="15">
        <f t="shared" si="5"/>
        <v>0</v>
      </c>
      <c r="J49" s="80"/>
      <c r="K49" s="80"/>
    </row>
    <row r="50" spans="1:11" x14ac:dyDescent="0.25">
      <c r="A50" s="8" t="s">
        <v>19</v>
      </c>
      <c r="B50" s="7" t="s">
        <v>237</v>
      </c>
      <c r="C50" s="13">
        <v>40</v>
      </c>
      <c r="D50" s="8" t="s">
        <v>1</v>
      </c>
      <c r="E50" s="8" t="s">
        <v>115</v>
      </c>
      <c r="F50" s="74"/>
      <c r="G50" s="15">
        <f t="shared" si="3"/>
        <v>0</v>
      </c>
      <c r="H50" s="15">
        <f t="shared" si="4"/>
        <v>0</v>
      </c>
      <c r="I50" s="15">
        <f t="shared" si="5"/>
        <v>0</v>
      </c>
      <c r="J50" s="80"/>
      <c r="K50" s="80"/>
    </row>
    <row r="51" spans="1:11" x14ac:dyDescent="0.25">
      <c r="A51" s="8" t="s">
        <v>20</v>
      </c>
      <c r="B51" s="7" t="s">
        <v>238</v>
      </c>
      <c r="C51" s="13">
        <v>30</v>
      </c>
      <c r="D51" s="8" t="s">
        <v>1</v>
      </c>
      <c r="E51" s="8" t="s">
        <v>115</v>
      </c>
      <c r="F51" s="74"/>
      <c r="G51" s="15">
        <f t="shared" si="3"/>
        <v>0</v>
      </c>
      <c r="H51" s="15">
        <f t="shared" si="4"/>
        <v>0</v>
      </c>
      <c r="I51" s="15">
        <f t="shared" si="5"/>
        <v>0</v>
      </c>
      <c r="J51" s="80"/>
      <c r="K51" s="80"/>
    </row>
    <row r="52" spans="1:11" s="71" customFormat="1" x14ac:dyDescent="0.25">
      <c r="A52" s="8" t="s">
        <v>21</v>
      </c>
      <c r="B52" s="7" t="s">
        <v>895</v>
      </c>
      <c r="C52" s="13">
        <v>300</v>
      </c>
      <c r="D52" s="8" t="s">
        <v>1</v>
      </c>
      <c r="E52" s="8" t="s">
        <v>115</v>
      </c>
      <c r="F52" s="74"/>
      <c r="G52" s="15">
        <f t="shared" si="3"/>
        <v>0</v>
      </c>
      <c r="H52" s="15">
        <f t="shared" si="4"/>
        <v>0</v>
      </c>
      <c r="I52" s="15">
        <f t="shared" si="5"/>
        <v>0</v>
      </c>
      <c r="J52" s="80"/>
      <c r="K52" s="80"/>
    </row>
    <row r="53" spans="1:11" s="71" customFormat="1" x14ac:dyDescent="0.25">
      <c r="A53" s="8" t="s">
        <v>22</v>
      </c>
      <c r="B53" s="7" t="s">
        <v>920</v>
      </c>
      <c r="C53" s="13">
        <v>30</v>
      </c>
      <c r="D53" s="8" t="s">
        <v>1</v>
      </c>
      <c r="E53" s="8" t="s">
        <v>115</v>
      </c>
      <c r="F53" s="74"/>
      <c r="G53" s="15">
        <f t="shared" si="3"/>
        <v>0</v>
      </c>
      <c r="H53" s="15">
        <f t="shared" si="4"/>
        <v>0</v>
      </c>
      <c r="I53" s="15">
        <f t="shared" si="5"/>
        <v>0</v>
      </c>
      <c r="J53" s="80"/>
      <c r="K53" s="80"/>
    </row>
    <row r="54" spans="1:11" x14ac:dyDescent="0.25">
      <c r="A54" s="8" t="s">
        <v>23</v>
      </c>
      <c r="B54" s="7" t="s">
        <v>239</v>
      </c>
      <c r="C54" s="13">
        <v>40</v>
      </c>
      <c r="D54" s="8" t="s">
        <v>1</v>
      </c>
      <c r="E54" s="8" t="s">
        <v>115</v>
      </c>
      <c r="F54" s="74"/>
      <c r="G54" s="15">
        <f t="shared" si="3"/>
        <v>0</v>
      </c>
      <c r="H54" s="15">
        <f t="shared" si="4"/>
        <v>0</v>
      </c>
      <c r="I54" s="15">
        <f t="shared" si="5"/>
        <v>0</v>
      </c>
      <c r="J54" s="80"/>
      <c r="K54" s="80"/>
    </row>
    <row r="55" spans="1:11" x14ac:dyDescent="0.25">
      <c r="A55" s="7"/>
      <c r="B55" s="11" t="s">
        <v>137</v>
      </c>
      <c r="C55" s="16" t="s">
        <v>115</v>
      </c>
      <c r="D55" s="16" t="s">
        <v>115</v>
      </c>
      <c r="E55" s="16" t="s">
        <v>115</v>
      </c>
      <c r="F55" s="16" t="s">
        <v>115</v>
      </c>
      <c r="G55" s="17">
        <f>SUM(G38:G54)</f>
        <v>0</v>
      </c>
      <c r="H55" s="17">
        <f>SUM(H38:H54)</f>
        <v>0</v>
      </c>
      <c r="I55" s="17">
        <f>SUM(I38:I54)</f>
        <v>0</v>
      </c>
      <c r="J55" s="42">
        <f>SUM(J38:J54)</f>
        <v>0</v>
      </c>
      <c r="K55" s="42">
        <f>SUM(K38:K54)</f>
        <v>0</v>
      </c>
    </row>
    <row r="56" spans="1:11" x14ac:dyDescent="0.25">
      <c r="A56" s="96" t="s">
        <v>241</v>
      </c>
      <c r="B56" s="97"/>
      <c r="C56" s="97"/>
      <c r="D56" s="97"/>
      <c r="E56" s="97"/>
      <c r="F56" s="97"/>
      <c r="G56" s="97"/>
      <c r="H56" s="97"/>
      <c r="I56" s="97"/>
      <c r="J56" s="97"/>
      <c r="K56" s="97"/>
    </row>
    <row r="57" spans="1:11" x14ac:dyDescent="0.25">
      <c r="A57" s="8" t="s">
        <v>24</v>
      </c>
      <c r="B57" s="7" t="s">
        <v>527</v>
      </c>
      <c r="C57" s="13">
        <v>3000</v>
      </c>
      <c r="D57" s="8" t="s">
        <v>1</v>
      </c>
      <c r="E57" s="16" t="s">
        <v>115</v>
      </c>
      <c r="F57" s="74"/>
      <c r="G57" s="15">
        <f t="shared" ref="G57:G69" si="6">C57*F57</f>
        <v>0</v>
      </c>
      <c r="H57" s="15">
        <f t="shared" ref="H57:H69" si="7">G57*0.095</f>
        <v>0</v>
      </c>
      <c r="I57" s="15">
        <f t="shared" ref="I57:I69" si="8">G57+H57</f>
        <v>0</v>
      </c>
      <c r="J57" s="80"/>
      <c r="K57" s="72" t="s">
        <v>115</v>
      </c>
    </row>
    <row r="58" spans="1:11" x14ac:dyDescent="0.25">
      <c r="A58" s="8" t="s">
        <v>47</v>
      </c>
      <c r="B58" s="7" t="s">
        <v>916</v>
      </c>
      <c r="C58" s="13">
        <v>300</v>
      </c>
      <c r="D58" s="8" t="s">
        <v>1</v>
      </c>
      <c r="E58" s="16" t="s">
        <v>115</v>
      </c>
      <c r="F58" s="74"/>
      <c r="G58" s="15">
        <f t="shared" si="6"/>
        <v>0</v>
      </c>
      <c r="H58" s="15">
        <f t="shared" si="7"/>
        <v>0</v>
      </c>
      <c r="I58" s="15">
        <f t="shared" si="8"/>
        <v>0</v>
      </c>
      <c r="J58" s="80"/>
      <c r="K58" s="72" t="s">
        <v>115</v>
      </c>
    </row>
    <row r="59" spans="1:11" s="71" customFormat="1" x14ac:dyDescent="0.25">
      <c r="A59" s="8" t="s">
        <v>48</v>
      </c>
      <c r="B59" s="7" t="s">
        <v>917</v>
      </c>
      <c r="C59" s="13">
        <v>1400</v>
      </c>
      <c r="D59" s="8" t="s">
        <v>1</v>
      </c>
      <c r="E59" s="16" t="s">
        <v>115</v>
      </c>
      <c r="F59" s="74"/>
      <c r="G59" s="15">
        <f t="shared" si="6"/>
        <v>0</v>
      </c>
      <c r="H59" s="15">
        <f t="shared" si="7"/>
        <v>0</v>
      </c>
      <c r="I59" s="15">
        <f t="shared" si="8"/>
        <v>0</v>
      </c>
      <c r="J59" s="80"/>
      <c r="K59" s="72" t="s">
        <v>115</v>
      </c>
    </row>
    <row r="60" spans="1:11" s="71" customFormat="1" x14ac:dyDescent="0.25">
      <c r="A60" s="8" t="s">
        <v>61</v>
      </c>
      <c r="B60" s="7" t="s">
        <v>918</v>
      </c>
      <c r="C60" s="13">
        <v>400</v>
      </c>
      <c r="D60" s="8" t="s">
        <v>1</v>
      </c>
      <c r="E60" s="16" t="s">
        <v>115</v>
      </c>
      <c r="F60" s="74"/>
      <c r="G60" s="15">
        <f t="shared" si="6"/>
        <v>0</v>
      </c>
      <c r="H60" s="15">
        <f t="shared" si="7"/>
        <v>0</v>
      </c>
      <c r="I60" s="15">
        <f t="shared" si="8"/>
        <v>0</v>
      </c>
      <c r="J60" s="80"/>
      <c r="K60" s="72" t="s">
        <v>115</v>
      </c>
    </row>
    <row r="61" spans="1:11" x14ac:dyDescent="0.25">
      <c r="A61" s="8" t="s">
        <v>51</v>
      </c>
      <c r="B61" s="7" t="s">
        <v>528</v>
      </c>
      <c r="C61" s="13">
        <v>100</v>
      </c>
      <c r="D61" s="8" t="s">
        <v>1</v>
      </c>
      <c r="E61" s="16" t="s">
        <v>115</v>
      </c>
      <c r="F61" s="74"/>
      <c r="G61" s="15">
        <f t="shared" si="6"/>
        <v>0</v>
      </c>
      <c r="H61" s="15">
        <f t="shared" si="7"/>
        <v>0</v>
      </c>
      <c r="I61" s="15">
        <f t="shared" si="8"/>
        <v>0</v>
      </c>
      <c r="J61" s="80"/>
      <c r="K61" s="72" t="s">
        <v>115</v>
      </c>
    </row>
    <row r="62" spans="1:11" s="71" customFormat="1" x14ac:dyDescent="0.25">
      <c r="A62" s="8" t="s">
        <v>52</v>
      </c>
      <c r="B62" s="7" t="s">
        <v>897</v>
      </c>
      <c r="C62" s="13">
        <v>1000</v>
      </c>
      <c r="D62" s="8" t="s">
        <v>1</v>
      </c>
      <c r="E62" s="16" t="s">
        <v>115</v>
      </c>
      <c r="F62" s="74"/>
      <c r="G62" s="15">
        <f t="shared" si="6"/>
        <v>0</v>
      </c>
      <c r="H62" s="15">
        <f t="shared" si="7"/>
        <v>0</v>
      </c>
      <c r="I62" s="15">
        <f t="shared" si="8"/>
        <v>0</v>
      </c>
      <c r="J62" s="80"/>
      <c r="K62" s="72" t="s">
        <v>115</v>
      </c>
    </row>
    <row r="63" spans="1:11" s="71" customFormat="1" x14ac:dyDescent="0.25">
      <c r="A63" s="8" t="s">
        <v>53</v>
      </c>
      <c r="B63" s="7" t="s">
        <v>898</v>
      </c>
      <c r="C63" s="13">
        <v>200</v>
      </c>
      <c r="D63" s="8" t="s">
        <v>1</v>
      </c>
      <c r="E63" s="16" t="s">
        <v>115</v>
      </c>
      <c r="F63" s="74"/>
      <c r="G63" s="15">
        <f t="shared" si="6"/>
        <v>0</v>
      </c>
      <c r="H63" s="15">
        <f t="shared" si="7"/>
        <v>0</v>
      </c>
      <c r="I63" s="15">
        <f t="shared" si="8"/>
        <v>0</v>
      </c>
      <c r="J63" s="80"/>
      <c r="K63" s="72" t="s">
        <v>115</v>
      </c>
    </row>
    <row r="64" spans="1:11" x14ac:dyDescent="0.25">
      <c r="A64" s="8" t="s">
        <v>54</v>
      </c>
      <c r="B64" s="7" t="s">
        <v>529</v>
      </c>
      <c r="C64" s="13">
        <v>500</v>
      </c>
      <c r="D64" s="8" t="s">
        <v>1</v>
      </c>
      <c r="E64" s="16" t="s">
        <v>115</v>
      </c>
      <c r="F64" s="74"/>
      <c r="G64" s="15">
        <f t="shared" si="6"/>
        <v>0</v>
      </c>
      <c r="H64" s="15">
        <f t="shared" si="7"/>
        <v>0</v>
      </c>
      <c r="I64" s="15">
        <f t="shared" si="8"/>
        <v>0</v>
      </c>
      <c r="J64" s="80"/>
      <c r="K64" s="72" t="s">
        <v>115</v>
      </c>
    </row>
    <row r="65" spans="1:11" x14ac:dyDescent="0.25">
      <c r="A65" s="8" t="s">
        <v>55</v>
      </c>
      <c r="B65" s="7" t="s">
        <v>530</v>
      </c>
      <c r="C65" s="13">
        <v>200</v>
      </c>
      <c r="D65" s="8" t="s">
        <v>1</v>
      </c>
      <c r="E65" s="16" t="s">
        <v>115</v>
      </c>
      <c r="F65" s="74"/>
      <c r="G65" s="15">
        <f t="shared" si="6"/>
        <v>0</v>
      </c>
      <c r="H65" s="15">
        <f t="shared" si="7"/>
        <v>0</v>
      </c>
      <c r="I65" s="15">
        <f t="shared" si="8"/>
        <v>0</v>
      </c>
      <c r="J65" s="80"/>
      <c r="K65" s="72" t="s">
        <v>115</v>
      </c>
    </row>
    <row r="66" spans="1:11" x14ac:dyDescent="0.25">
      <c r="A66" s="8" t="s">
        <v>56</v>
      </c>
      <c r="B66" s="7" t="s">
        <v>531</v>
      </c>
      <c r="C66" s="13">
        <v>300</v>
      </c>
      <c r="D66" s="8" t="s">
        <v>1</v>
      </c>
      <c r="E66" s="16" t="s">
        <v>115</v>
      </c>
      <c r="F66" s="74"/>
      <c r="G66" s="15">
        <f t="shared" si="6"/>
        <v>0</v>
      </c>
      <c r="H66" s="15">
        <f t="shared" si="7"/>
        <v>0</v>
      </c>
      <c r="I66" s="15">
        <f t="shared" si="8"/>
        <v>0</v>
      </c>
      <c r="J66" s="80"/>
      <c r="K66" s="72" t="s">
        <v>115</v>
      </c>
    </row>
    <row r="67" spans="1:11" x14ac:dyDescent="0.25">
      <c r="A67" s="8" t="s">
        <v>57</v>
      </c>
      <c r="B67" s="7" t="s">
        <v>532</v>
      </c>
      <c r="C67" s="13">
        <v>190</v>
      </c>
      <c r="D67" s="8" t="s">
        <v>1</v>
      </c>
      <c r="E67" s="16" t="s">
        <v>115</v>
      </c>
      <c r="F67" s="74"/>
      <c r="G67" s="15">
        <f t="shared" si="6"/>
        <v>0</v>
      </c>
      <c r="H67" s="15">
        <f t="shared" si="7"/>
        <v>0</v>
      </c>
      <c r="I67" s="15">
        <f t="shared" si="8"/>
        <v>0</v>
      </c>
      <c r="J67" s="80"/>
      <c r="K67" s="72" t="s">
        <v>115</v>
      </c>
    </row>
    <row r="68" spans="1:11" x14ac:dyDescent="0.25">
      <c r="A68" s="8" t="s">
        <v>58</v>
      </c>
      <c r="B68" s="7" t="s">
        <v>533</v>
      </c>
      <c r="C68" s="13">
        <v>600</v>
      </c>
      <c r="D68" s="8" t="s">
        <v>1</v>
      </c>
      <c r="E68" s="16" t="s">
        <v>115</v>
      </c>
      <c r="F68" s="74"/>
      <c r="G68" s="15">
        <f t="shared" si="6"/>
        <v>0</v>
      </c>
      <c r="H68" s="15">
        <f t="shared" si="7"/>
        <v>0</v>
      </c>
      <c r="I68" s="15">
        <f t="shared" si="8"/>
        <v>0</v>
      </c>
      <c r="J68" s="80"/>
      <c r="K68" s="72" t="s">
        <v>115</v>
      </c>
    </row>
    <row r="69" spans="1:11" x14ac:dyDescent="0.25">
      <c r="A69" s="8" t="s">
        <v>59</v>
      </c>
      <c r="B69" s="7" t="s">
        <v>534</v>
      </c>
      <c r="C69" s="13">
        <v>5000</v>
      </c>
      <c r="D69" s="8" t="s">
        <v>1</v>
      </c>
      <c r="E69" s="16" t="s">
        <v>115</v>
      </c>
      <c r="F69" s="74"/>
      <c r="G69" s="15">
        <f t="shared" si="6"/>
        <v>0</v>
      </c>
      <c r="H69" s="15">
        <f t="shared" si="7"/>
        <v>0</v>
      </c>
      <c r="I69" s="15">
        <f t="shared" si="8"/>
        <v>0</v>
      </c>
      <c r="J69" s="80"/>
      <c r="K69" s="72" t="s">
        <v>115</v>
      </c>
    </row>
    <row r="70" spans="1:11" x14ac:dyDescent="0.25">
      <c r="A70" s="7"/>
      <c r="B70" s="11" t="s">
        <v>138</v>
      </c>
      <c r="C70" s="16" t="s">
        <v>115</v>
      </c>
      <c r="D70" s="16" t="s">
        <v>115</v>
      </c>
      <c r="E70" s="16" t="s">
        <v>115</v>
      </c>
      <c r="F70" s="16" t="s">
        <v>115</v>
      </c>
      <c r="G70" s="17">
        <f>SUM(G57:G69)</f>
        <v>0</v>
      </c>
      <c r="H70" s="17">
        <f>SUM(H57:H69)</f>
        <v>0</v>
      </c>
      <c r="I70" s="17">
        <f>SUM(I57:I69)</f>
        <v>0</v>
      </c>
      <c r="J70" s="42">
        <f>SUM(J57:J69)</f>
        <v>0</v>
      </c>
      <c r="K70" s="42">
        <f>SUM(K57:K69)</f>
        <v>0</v>
      </c>
    </row>
    <row r="71" spans="1:11" x14ac:dyDescent="0.25">
      <c r="A71" s="96" t="s">
        <v>135</v>
      </c>
      <c r="B71" s="97"/>
      <c r="C71" s="97"/>
      <c r="D71" s="97"/>
      <c r="E71" s="97"/>
      <c r="F71" s="97"/>
      <c r="G71" s="97"/>
      <c r="H71" s="97"/>
      <c r="I71" s="97"/>
      <c r="J71" s="97"/>
      <c r="K71" s="97"/>
    </row>
    <row r="72" spans="1:11" x14ac:dyDescent="0.25">
      <c r="A72" s="8" t="s">
        <v>60</v>
      </c>
      <c r="B72" s="7" t="s">
        <v>535</v>
      </c>
      <c r="C72" s="13">
        <v>44000</v>
      </c>
      <c r="D72" s="8" t="s">
        <v>1</v>
      </c>
      <c r="E72" s="8" t="s">
        <v>115</v>
      </c>
      <c r="F72" s="74"/>
      <c r="G72" s="15">
        <f t="shared" ref="G72:G73" si="9">C72*F72</f>
        <v>0</v>
      </c>
      <c r="H72" s="15">
        <f t="shared" ref="H72:H73" si="10">G72*0.095</f>
        <v>0</v>
      </c>
      <c r="I72" s="15">
        <f t="shared" ref="I72:I73" si="11">G72+H72</f>
        <v>0</v>
      </c>
      <c r="J72" s="80"/>
      <c r="K72" s="80"/>
    </row>
    <row r="73" spans="1:11" x14ac:dyDescent="0.25">
      <c r="A73" s="8" t="s">
        <v>62</v>
      </c>
      <c r="B73" s="7" t="s">
        <v>536</v>
      </c>
      <c r="C73" s="13">
        <v>8000</v>
      </c>
      <c r="D73" s="8" t="s">
        <v>1</v>
      </c>
      <c r="E73" s="8" t="s">
        <v>115</v>
      </c>
      <c r="F73" s="74"/>
      <c r="G73" s="15">
        <f t="shared" si="9"/>
        <v>0</v>
      </c>
      <c r="H73" s="15">
        <f t="shared" si="10"/>
        <v>0</v>
      </c>
      <c r="I73" s="15">
        <f t="shared" si="11"/>
        <v>0</v>
      </c>
      <c r="J73" s="80"/>
      <c r="K73" s="80"/>
    </row>
    <row r="74" spans="1:11" x14ac:dyDescent="0.25">
      <c r="A74" s="7"/>
      <c r="B74" s="11" t="s">
        <v>399</v>
      </c>
      <c r="C74" s="16" t="s">
        <v>115</v>
      </c>
      <c r="D74" s="16" t="s">
        <v>115</v>
      </c>
      <c r="E74" s="16" t="s">
        <v>115</v>
      </c>
      <c r="F74" s="16" t="s">
        <v>115</v>
      </c>
      <c r="G74" s="17">
        <f>SUM(G72:G73)</f>
        <v>0</v>
      </c>
      <c r="H74" s="17">
        <f t="shared" ref="H74:K74" si="12">SUM(H72:H73)</f>
        <v>0</v>
      </c>
      <c r="I74" s="17">
        <f t="shared" si="12"/>
        <v>0</v>
      </c>
      <c r="J74" s="42">
        <f>SUM(J72:J73)</f>
        <v>0</v>
      </c>
      <c r="K74" s="42">
        <f t="shared" si="12"/>
        <v>0</v>
      </c>
    </row>
    <row r="75" spans="1:11" s="71" customFormat="1" x14ac:dyDescent="0.25">
      <c r="A75" s="96" t="s">
        <v>902</v>
      </c>
      <c r="B75" s="97"/>
      <c r="C75" s="97"/>
      <c r="D75" s="97"/>
      <c r="E75" s="97"/>
      <c r="F75" s="97"/>
      <c r="G75" s="97"/>
      <c r="H75" s="97"/>
      <c r="I75" s="97"/>
      <c r="J75" s="97"/>
      <c r="K75" s="97"/>
    </row>
    <row r="76" spans="1:11" s="71" customFormat="1" x14ac:dyDescent="0.25">
      <c r="A76" s="8" t="s">
        <v>63</v>
      </c>
      <c r="B76" s="7" t="s">
        <v>903</v>
      </c>
      <c r="C76" s="13">
        <v>1000</v>
      </c>
      <c r="D76" s="8" t="s">
        <v>1</v>
      </c>
      <c r="E76" s="73"/>
      <c r="F76" s="74"/>
      <c r="G76" s="15">
        <f t="shared" ref="G76:G77" si="13">C76*F76</f>
        <v>0</v>
      </c>
      <c r="H76" s="15">
        <f t="shared" ref="H76:H77" si="14">G76*0.095</f>
        <v>0</v>
      </c>
      <c r="I76" s="15">
        <f t="shared" ref="I76:I77" si="15">G76+H76</f>
        <v>0</v>
      </c>
      <c r="J76" s="80"/>
      <c r="K76" s="80"/>
    </row>
    <row r="77" spans="1:11" s="71" customFormat="1" x14ac:dyDescent="0.25">
      <c r="A77" s="8" t="s">
        <v>64</v>
      </c>
      <c r="B77" s="7" t="s">
        <v>901</v>
      </c>
      <c r="C77" s="13">
        <v>300</v>
      </c>
      <c r="D77" s="8" t="s">
        <v>1</v>
      </c>
      <c r="E77" s="73"/>
      <c r="F77" s="74"/>
      <c r="G77" s="15">
        <f t="shared" si="13"/>
        <v>0</v>
      </c>
      <c r="H77" s="15">
        <f t="shared" si="14"/>
        <v>0</v>
      </c>
      <c r="I77" s="15">
        <f t="shared" si="15"/>
        <v>0</v>
      </c>
      <c r="J77" s="80"/>
      <c r="K77" s="80"/>
    </row>
    <row r="78" spans="1:11" s="71" customFormat="1" x14ac:dyDescent="0.25">
      <c r="A78" s="7"/>
      <c r="B78" s="11" t="s">
        <v>399</v>
      </c>
      <c r="C78" s="16" t="s">
        <v>115</v>
      </c>
      <c r="D78" s="16" t="s">
        <v>115</v>
      </c>
      <c r="E78" s="16" t="s">
        <v>115</v>
      </c>
      <c r="F78" s="16" t="s">
        <v>115</v>
      </c>
      <c r="G78" s="17">
        <f>SUM(G76:G77)</f>
        <v>0</v>
      </c>
      <c r="H78" s="17">
        <f t="shared" ref="H78:I78" si="16">SUM(H76:H77)</f>
        <v>0</v>
      </c>
      <c r="I78" s="17">
        <f t="shared" si="16"/>
        <v>0</v>
      </c>
      <c r="J78" s="42">
        <f>SUM(J76:J77)</f>
        <v>0</v>
      </c>
      <c r="K78" s="42">
        <f t="shared" ref="K78" si="17">SUM(K76:K77)</f>
        <v>0</v>
      </c>
    </row>
    <row r="79" spans="1:11" x14ac:dyDescent="0.25">
      <c r="A79" s="96" t="s">
        <v>905</v>
      </c>
      <c r="B79" s="97"/>
      <c r="C79" s="97"/>
      <c r="D79" s="97"/>
      <c r="E79" s="97"/>
      <c r="F79" s="97"/>
      <c r="G79" s="97"/>
      <c r="H79" s="97"/>
      <c r="I79" s="97"/>
      <c r="J79" s="97"/>
      <c r="K79" s="97"/>
    </row>
    <row r="80" spans="1:11" x14ac:dyDescent="0.25">
      <c r="A80" s="8" t="s">
        <v>65</v>
      </c>
      <c r="B80" s="7" t="s">
        <v>537</v>
      </c>
      <c r="C80" s="13">
        <v>80</v>
      </c>
      <c r="D80" s="8" t="s">
        <v>1</v>
      </c>
      <c r="E80" s="8" t="s">
        <v>115</v>
      </c>
      <c r="F80" s="74"/>
      <c r="G80" s="15">
        <f t="shared" ref="G80:G83" si="18">C80*F80</f>
        <v>0</v>
      </c>
      <c r="H80" s="15">
        <f t="shared" ref="H80:H83" si="19">G80*0.095</f>
        <v>0</v>
      </c>
      <c r="I80" s="15">
        <f t="shared" ref="I80:I83" si="20">G80+H80</f>
        <v>0</v>
      </c>
      <c r="J80" s="80"/>
      <c r="K80" s="80"/>
    </row>
    <row r="81" spans="1:11" x14ac:dyDescent="0.25">
      <c r="A81" s="8" t="s">
        <v>66</v>
      </c>
      <c r="B81" s="7" t="s">
        <v>538</v>
      </c>
      <c r="C81" s="13">
        <v>1200</v>
      </c>
      <c r="D81" s="8" t="s">
        <v>1</v>
      </c>
      <c r="E81" s="8" t="s">
        <v>115</v>
      </c>
      <c r="F81" s="74"/>
      <c r="G81" s="15">
        <f t="shared" si="18"/>
        <v>0</v>
      </c>
      <c r="H81" s="15">
        <f t="shared" si="19"/>
        <v>0</v>
      </c>
      <c r="I81" s="15">
        <f t="shared" si="20"/>
        <v>0</v>
      </c>
      <c r="J81" s="80"/>
      <c r="K81" s="80"/>
    </row>
    <row r="82" spans="1:11" s="71" customFormat="1" x14ac:dyDescent="0.25">
      <c r="A82" s="8" t="s">
        <v>67</v>
      </c>
      <c r="B82" s="7" t="s">
        <v>921</v>
      </c>
      <c r="C82" s="13">
        <v>40</v>
      </c>
      <c r="D82" s="8" t="s">
        <v>1</v>
      </c>
      <c r="E82" s="8" t="s">
        <v>115</v>
      </c>
      <c r="F82" s="74"/>
      <c r="G82" s="15">
        <f t="shared" si="18"/>
        <v>0</v>
      </c>
      <c r="H82" s="15">
        <f t="shared" si="19"/>
        <v>0</v>
      </c>
      <c r="I82" s="15">
        <f t="shared" si="20"/>
        <v>0</v>
      </c>
      <c r="J82" s="80"/>
      <c r="K82" s="80"/>
    </row>
    <row r="83" spans="1:11" s="71" customFormat="1" x14ac:dyDescent="0.25">
      <c r="A83" s="8" t="s">
        <v>68</v>
      </c>
      <c r="B83" s="7" t="s">
        <v>922</v>
      </c>
      <c r="C83" s="13">
        <v>170</v>
      </c>
      <c r="D83" s="8" t="s">
        <v>1</v>
      </c>
      <c r="E83" s="8" t="s">
        <v>115</v>
      </c>
      <c r="F83" s="74"/>
      <c r="G83" s="15">
        <f t="shared" si="18"/>
        <v>0</v>
      </c>
      <c r="H83" s="15">
        <f t="shared" si="19"/>
        <v>0</v>
      </c>
      <c r="I83" s="15">
        <f t="shared" si="20"/>
        <v>0</v>
      </c>
      <c r="J83" s="80"/>
      <c r="K83" s="80"/>
    </row>
    <row r="84" spans="1:11" x14ac:dyDescent="0.25">
      <c r="A84" s="7"/>
      <c r="B84" s="11" t="s">
        <v>139</v>
      </c>
      <c r="C84" s="16" t="s">
        <v>115</v>
      </c>
      <c r="D84" s="16" t="s">
        <v>115</v>
      </c>
      <c r="E84" s="16" t="s">
        <v>115</v>
      </c>
      <c r="F84" s="16" t="s">
        <v>115</v>
      </c>
      <c r="G84" s="17">
        <f>SUM(G80:G83)</f>
        <v>0</v>
      </c>
      <c r="H84" s="17">
        <f>SUM(H80:H83)</f>
        <v>0</v>
      </c>
      <c r="I84" s="17">
        <f>SUM(I80:I83)</f>
        <v>0</v>
      </c>
      <c r="J84" s="42">
        <f>SUM(J80:J83)</f>
        <v>0</v>
      </c>
      <c r="K84" s="42">
        <f>SUM(K80:K83)</f>
        <v>0</v>
      </c>
    </row>
    <row r="85" spans="1:11" s="71" customFormat="1" x14ac:dyDescent="0.25">
      <c r="A85" s="96" t="s">
        <v>906</v>
      </c>
      <c r="B85" s="97"/>
      <c r="C85" s="97"/>
      <c r="D85" s="97"/>
      <c r="E85" s="97"/>
      <c r="F85" s="97"/>
      <c r="G85" s="97"/>
      <c r="H85" s="97"/>
      <c r="I85" s="97"/>
      <c r="J85" s="97"/>
      <c r="K85" s="97"/>
    </row>
    <row r="86" spans="1:11" s="71" customFormat="1" x14ac:dyDescent="0.25">
      <c r="A86" s="8" t="s">
        <v>69</v>
      </c>
      <c r="B86" s="7" t="s">
        <v>924</v>
      </c>
      <c r="C86" s="13">
        <v>5</v>
      </c>
      <c r="D86" s="8" t="s">
        <v>1</v>
      </c>
      <c r="E86" s="8" t="s">
        <v>115</v>
      </c>
      <c r="F86" s="74"/>
      <c r="G86" s="15">
        <f t="shared" ref="G86:G88" si="21">C86*F86</f>
        <v>0</v>
      </c>
      <c r="H86" s="15">
        <f t="shared" ref="H86:H88" si="22">G86*0.095</f>
        <v>0</v>
      </c>
      <c r="I86" s="15">
        <f t="shared" ref="I86:I88" si="23">G86+H86</f>
        <v>0</v>
      </c>
      <c r="J86" s="80"/>
      <c r="K86" s="80"/>
    </row>
    <row r="87" spans="1:11" s="71" customFormat="1" x14ac:dyDescent="0.25">
      <c r="A87" s="8" t="s">
        <v>70</v>
      </c>
      <c r="B87" s="7" t="s">
        <v>925</v>
      </c>
      <c r="C87" s="13">
        <v>5</v>
      </c>
      <c r="D87" s="8" t="s">
        <v>1</v>
      </c>
      <c r="E87" s="8" t="s">
        <v>115</v>
      </c>
      <c r="F87" s="74"/>
      <c r="G87" s="15">
        <f t="shared" si="21"/>
        <v>0</v>
      </c>
      <c r="H87" s="15">
        <f t="shared" si="22"/>
        <v>0</v>
      </c>
      <c r="I87" s="15">
        <f t="shared" si="23"/>
        <v>0</v>
      </c>
      <c r="J87" s="80"/>
      <c r="K87" s="80"/>
    </row>
    <row r="88" spans="1:11" s="71" customFormat="1" x14ac:dyDescent="0.25">
      <c r="A88" s="8" t="s">
        <v>71</v>
      </c>
      <c r="B88" s="7" t="s">
        <v>926</v>
      </c>
      <c r="C88" s="13">
        <v>10</v>
      </c>
      <c r="D88" s="8" t="s">
        <v>1</v>
      </c>
      <c r="E88" s="8" t="s">
        <v>115</v>
      </c>
      <c r="F88" s="74"/>
      <c r="G88" s="15">
        <f t="shared" si="21"/>
        <v>0</v>
      </c>
      <c r="H88" s="15">
        <f t="shared" si="22"/>
        <v>0</v>
      </c>
      <c r="I88" s="15">
        <f t="shared" si="23"/>
        <v>0</v>
      </c>
      <c r="J88" s="80"/>
      <c r="K88" s="80"/>
    </row>
    <row r="89" spans="1:11" s="71" customFormat="1" x14ac:dyDescent="0.25">
      <c r="A89" s="7"/>
      <c r="B89" s="11" t="s">
        <v>139</v>
      </c>
      <c r="C89" s="16" t="s">
        <v>115</v>
      </c>
      <c r="D89" s="16" t="s">
        <v>115</v>
      </c>
      <c r="E89" s="16" t="s">
        <v>115</v>
      </c>
      <c r="F89" s="16" t="s">
        <v>115</v>
      </c>
      <c r="G89" s="17">
        <f>SUM(G86:G88)</f>
        <v>0</v>
      </c>
      <c r="H89" s="17">
        <f>SUM(H86:H88)</f>
        <v>0</v>
      </c>
      <c r="I89" s="17">
        <f>SUM(I86:I88)</f>
        <v>0</v>
      </c>
      <c r="J89" s="42">
        <f>SUM(J86:J88)</f>
        <v>0</v>
      </c>
      <c r="K89" s="42">
        <f>SUM(K86:K88)</f>
        <v>0</v>
      </c>
    </row>
    <row r="90" spans="1:11" x14ac:dyDescent="0.25">
      <c r="A90" s="96" t="s">
        <v>907</v>
      </c>
      <c r="B90" s="97"/>
      <c r="C90" s="97"/>
      <c r="D90" s="97"/>
      <c r="E90" s="97"/>
      <c r="F90" s="97"/>
      <c r="G90" s="97"/>
      <c r="H90" s="97"/>
      <c r="I90" s="97"/>
      <c r="J90" s="97"/>
      <c r="K90" s="97"/>
    </row>
    <row r="91" spans="1:11" ht="24" x14ac:dyDescent="0.25">
      <c r="A91" s="8" t="s">
        <v>72</v>
      </c>
      <c r="B91" s="34" t="s">
        <v>539</v>
      </c>
      <c r="C91" s="13">
        <v>12000</v>
      </c>
      <c r="D91" s="8" t="s">
        <v>1</v>
      </c>
      <c r="E91" s="8" t="s">
        <v>115</v>
      </c>
      <c r="F91" s="74"/>
      <c r="G91" s="15">
        <f t="shared" ref="G91" si="24">C91*F91</f>
        <v>0</v>
      </c>
      <c r="H91" s="15">
        <f t="shared" ref="H91" si="25">G91*0.095</f>
        <v>0</v>
      </c>
      <c r="I91" s="15">
        <f t="shared" ref="I91" si="26">G91+H91</f>
        <v>0</v>
      </c>
      <c r="J91" s="80"/>
      <c r="K91" s="80"/>
    </row>
    <row r="92" spans="1:11" x14ac:dyDescent="0.25">
      <c r="A92" s="7"/>
      <c r="B92" s="11" t="s">
        <v>140</v>
      </c>
      <c r="C92" s="16" t="s">
        <v>115</v>
      </c>
      <c r="D92" s="16" t="s">
        <v>115</v>
      </c>
      <c r="E92" s="16" t="s">
        <v>115</v>
      </c>
      <c r="F92" s="16" t="s">
        <v>115</v>
      </c>
      <c r="G92" s="17">
        <f>SUM(G91)</f>
        <v>0</v>
      </c>
      <c r="H92" s="17">
        <f t="shared" ref="H92:K92" si="27">SUM(H91)</f>
        <v>0</v>
      </c>
      <c r="I92" s="17">
        <f t="shared" si="27"/>
        <v>0</v>
      </c>
      <c r="J92" s="42">
        <f>SUM(J91)</f>
        <v>0</v>
      </c>
      <c r="K92" s="42">
        <f t="shared" si="27"/>
        <v>0</v>
      </c>
    </row>
    <row r="93" spans="1:11" x14ac:dyDescent="0.25">
      <c r="A93" s="96" t="s">
        <v>928</v>
      </c>
      <c r="B93" s="97"/>
      <c r="C93" s="97"/>
      <c r="D93" s="97"/>
      <c r="E93" s="97"/>
      <c r="F93" s="97"/>
      <c r="G93" s="97"/>
      <c r="H93" s="97"/>
      <c r="I93" s="97"/>
      <c r="J93" s="97"/>
      <c r="K93" s="97"/>
    </row>
    <row r="94" spans="1:11" s="71" customFormat="1" x14ac:dyDescent="0.25">
      <c r="A94" s="8" t="s">
        <v>73</v>
      </c>
      <c r="B94" s="35" t="s">
        <v>929</v>
      </c>
      <c r="C94" s="13">
        <v>3500</v>
      </c>
      <c r="D94" s="8" t="s">
        <v>1</v>
      </c>
      <c r="E94" s="16" t="s">
        <v>115</v>
      </c>
      <c r="F94" s="74"/>
      <c r="G94" s="15">
        <f t="shared" ref="G94:G97" si="28">C94*F94</f>
        <v>0</v>
      </c>
      <c r="H94" s="15">
        <f t="shared" ref="H94:H97" si="29">G94*0.095</f>
        <v>0</v>
      </c>
      <c r="I94" s="15">
        <f t="shared" ref="I94:I97" si="30">G94+H94</f>
        <v>0</v>
      </c>
      <c r="J94" s="80"/>
      <c r="K94" s="72" t="s">
        <v>115</v>
      </c>
    </row>
    <row r="95" spans="1:11" s="71" customFormat="1" x14ac:dyDescent="0.25">
      <c r="A95" s="8" t="s">
        <v>74</v>
      </c>
      <c r="B95" s="7" t="s">
        <v>930</v>
      </c>
      <c r="C95" s="13">
        <v>1800</v>
      </c>
      <c r="D95" s="8" t="s">
        <v>1</v>
      </c>
      <c r="E95" s="16" t="s">
        <v>115</v>
      </c>
      <c r="F95" s="74"/>
      <c r="G95" s="15">
        <f t="shared" si="28"/>
        <v>0</v>
      </c>
      <c r="H95" s="15">
        <f t="shared" si="29"/>
        <v>0</v>
      </c>
      <c r="I95" s="15">
        <f t="shared" si="30"/>
        <v>0</v>
      </c>
      <c r="J95" s="80"/>
      <c r="K95" s="72" t="s">
        <v>115</v>
      </c>
    </row>
    <row r="96" spans="1:11" s="71" customFormat="1" x14ac:dyDescent="0.25">
      <c r="A96" s="8" t="s">
        <v>75</v>
      </c>
      <c r="B96" s="7" t="s">
        <v>932</v>
      </c>
      <c r="C96" s="13">
        <v>100</v>
      </c>
      <c r="D96" s="8" t="s">
        <v>1</v>
      </c>
      <c r="E96" s="16" t="s">
        <v>115</v>
      </c>
      <c r="F96" s="74"/>
      <c r="G96" s="15">
        <f t="shared" si="28"/>
        <v>0</v>
      </c>
      <c r="H96" s="15">
        <f t="shared" si="29"/>
        <v>0</v>
      </c>
      <c r="I96" s="15">
        <f t="shared" si="30"/>
        <v>0</v>
      </c>
      <c r="J96" s="80"/>
      <c r="K96" s="72" t="s">
        <v>115</v>
      </c>
    </row>
    <row r="97" spans="1:11" x14ac:dyDescent="0.25">
      <c r="A97" s="8" t="s">
        <v>76</v>
      </c>
      <c r="B97" s="7" t="s">
        <v>931</v>
      </c>
      <c r="C97" s="13">
        <v>100</v>
      </c>
      <c r="D97" s="8" t="s">
        <v>1</v>
      </c>
      <c r="E97" s="16" t="s">
        <v>115</v>
      </c>
      <c r="F97" s="74"/>
      <c r="G97" s="15">
        <f t="shared" si="28"/>
        <v>0</v>
      </c>
      <c r="H97" s="15">
        <f t="shared" si="29"/>
        <v>0</v>
      </c>
      <c r="I97" s="15">
        <f t="shared" si="30"/>
        <v>0</v>
      </c>
      <c r="J97" s="80"/>
      <c r="K97" s="72" t="s">
        <v>115</v>
      </c>
    </row>
    <row r="98" spans="1:11" x14ac:dyDescent="0.25">
      <c r="A98" s="7"/>
      <c r="B98" s="36" t="s">
        <v>141</v>
      </c>
      <c r="C98" s="16" t="s">
        <v>115</v>
      </c>
      <c r="D98" s="16" t="s">
        <v>115</v>
      </c>
      <c r="E98" s="16" t="s">
        <v>115</v>
      </c>
      <c r="F98" s="16" t="s">
        <v>115</v>
      </c>
      <c r="G98" s="17">
        <f>SUM(G94:G97)</f>
        <v>0</v>
      </c>
      <c r="H98" s="17">
        <f t="shared" ref="H98:K98" si="31">SUM(H94:H97)</f>
        <v>0</v>
      </c>
      <c r="I98" s="17">
        <f t="shared" si="31"/>
        <v>0</v>
      </c>
      <c r="J98" s="42">
        <f>SUM(J94:J97)</f>
        <v>0</v>
      </c>
      <c r="K98" s="42">
        <f t="shared" si="31"/>
        <v>0</v>
      </c>
    </row>
    <row r="99" spans="1:11" x14ac:dyDescent="0.25">
      <c r="A99" s="96" t="s">
        <v>908</v>
      </c>
      <c r="B99" s="97"/>
      <c r="C99" s="97"/>
      <c r="D99" s="97"/>
      <c r="E99" s="97"/>
      <c r="F99" s="97"/>
      <c r="G99" s="97"/>
      <c r="H99" s="97"/>
      <c r="I99" s="97"/>
      <c r="J99" s="97"/>
      <c r="K99" s="97"/>
    </row>
    <row r="100" spans="1:11" x14ac:dyDescent="0.25">
      <c r="A100" s="8" t="s">
        <v>77</v>
      </c>
      <c r="B100" s="7" t="s">
        <v>547</v>
      </c>
      <c r="C100" s="13">
        <v>500</v>
      </c>
      <c r="D100" s="8" t="s">
        <v>1</v>
      </c>
      <c r="E100" s="8" t="s">
        <v>115</v>
      </c>
      <c r="F100" s="74"/>
      <c r="G100" s="15">
        <f t="shared" ref="G100:G101" si="32">C100*F100</f>
        <v>0</v>
      </c>
      <c r="H100" s="15">
        <f t="shared" ref="H100:H101" si="33">G100*0.095</f>
        <v>0</v>
      </c>
      <c r="I100" s="15">
        <f t="shared" ref="I100:I101" si="34">G100+H100</f>
        <v>0</v>
      </c>
      <c r="J100" s="80"/>
      <c r="K100" s="80"/>
    </row>
    <row r="101" spans="1:11" x14ac:dyDescent="0.25">
      <c r="A101" s="8" t="s">
        <v>78</v>
      </c>
      <c r="B101" s="7" t="s">
        <v>546</v>
      </c>
      <c r="C101" s="13">
        <v>130</v>
      </c>
      <c r="D101" s="8" t="s">
        <v>1</v>
      </c>
      <c r="E101" s="8" t="s">
        <v>115</v>
      </c>
      <c r="F101" s="74"/>
      <c r="G101" s="15">
        <f t="shared" si="32"/>
        <v>0</v>
      </c>
      <c r="H101" s="15">
        <f t="shared" si="33"/>
        <v>0</v>
      </c>
      <c r="I101" s="15">
        <f t="shared" si="34"/>
        <v>0</v>
      </c>
      <c r="J101" s="80"/>
      <c r="K101" s="80"/>
    </row>
    <row r="102" spans="1:11" x14ac:dyDescent="0.25">
      <c r="A102" s="8"/>
      <c r="B102" s="11" t="s">
        <v>242</v>
      </c>
      <c r="C102" s="16" t="s">
        <v>115</v>
      </c>
      <c r="D102" s="16" t="s">
        <v>115</v>
      </c>
      <c r="E102" s="16" t="s">
        <v>115</v>
      </c>
      <c r="F102" s="16" t="s">
        <v>115</v>
      </c>
      <c r="G102" s="17">
        <f>SUM(G100:G101)</f>
        <v>0</v>
      </c>
      <c r="H102" s="17">
        <f t="shared" ref="H102:J102" si="35">SUM(H100:H101)</f>
        <v>0</v>
      </c>
      <c r="I102" s="17">
        <f t="shared" si="35"/>
        <v>0</v>
      </c>
      <c r="J102" s="42">
        <f t="shared" si="35"/>
        <v>0</v>
      </c>
      <c r="K102" s="42">
        <f>SUM(K100:K101)</f>
        <v>0</v>
      </c>
    </row>
    <row r="103" spans="1:11" x14ac:dyDescent="0.25">
      <c r="A103" s="96" t="s">
        <v>909</v>
      </c>
      <c r="B103" s="97"/>
      <c r="C103" s="97"/>
      <c r="D103" s="97"/>
      <c r="E103" s="97"/>
      <c r="F103" s="97"/>
      <c r="G103" s="97"/>
      <c r="H103" s="97"/>
      <c r="I103" s="97"/>
      <c r="J103" s="97"/>
      <c r="K103" s="97"/>
    </row>
    <row r="104" spans="1:11" x14ac:dyDescent="0.25">
      <c r="A104" s="8" t="s">
        <v>79</v>
      </c>
      <c r="B104" s="7" t="s">
        <v>545</v>
      </c>
      <c r="C104" s="13">
        <v>500</v>
      </c>
      <c r="D104" s="8" t="s">
        <v>1</v>
      </c>
      <c r="E104" s="8" t="s">
        <v>115</v>
      </c>
      <c r="F104" s="74"/>
      <c r="G104" s="15">
        <f t="shared" ref="G104" si="36">C104*F104</f>
        <v>0</v>
      </c>
      <c r="H104" s="15">
        <f t="shared" ref="H104" si="37">G104*0.095</f>
        <v>0</v>
      </c>
      <c r="I104" s="15">
        <f t="shared" ref="I104" si="38">G104+H104</f>
        <v>0</v>
      </c>
      <c r="J104" s="80"/>
      <c r="K104" s="80"/>
    </row>
    <row r="105" spans="1:11" x14ac:dyDescent="0.25">
      <c r="A105" s="8"/>
      <c r="B105" s="11" t="s">
        <v>142</v>
      </c>
      <c r="C105" s="16" t="s">
        <v>115</v>
      </c>
      <c r="D105" s="16" t="s">
        <v>115</v>
      </c>
      <c r="E105" s="16" t="s">
        <v>115</v>
      </c>
      <c r="F105" s="16" t="s">
        <v>115</v>
      </c>
      <c r="G105" s="17">
        <f>SUM(G104)</f>
        <v>0</v>
      </c>
      <c r="H105" s="17">
        <f t="shared" ref="H105" si="39">SUM(H104)</f>
        <v>0</v>
      </c>
      <c r="I105" s="17">
        <f t="shared" ref="I105" si="40">SUM(I104)</f>
        <v>0</v>
      </c>
      <c r="J105" s="42">
        <f>SUM(J104)</f>
        <v>0</v>
      </c>
      <c r="K105" s="42">
        <f>SUM(K104)</f>
        <v>0</v>
      </c>
    </row>
    <row r="106" spans="1:11" x14ac:dyDescent="0.25">
      <c r="A106" s="96" t="s">
        <v>910</v>
      </c>
      <c r="B106" s="97"/>
      <c r="C106" s="97"/>
      <c r="D106" s="97"/>
      <c r="E106" s="97"/>
      <c r="F106" s="97"/>
      <c r="G106" s="97"/>
      <c r="H106" s="97"/>
      <c r="I106" s="97"/>
      <c r="J106" s="97"/>
      <c r="K106" s="97"/>
    </row>
    <row r="107" spans="1:11" x14ac:dyDescent="0.25">
      <c r="A107" s="8" t="s">
        <v>80</v>
      </c>
      <c r="B107" s="7" t="s">
        <v>540</v>
      </c>
      <c r="C107" s="13">
        <v>4500</v>
      </c>
      <c r="D107" s="8" t="s">
        <v>1</v>
      </c>
      <c r="E107" s="8" t="s">
        <v>115</v>
      </c>
      <c r="F107" s="74"/>
      <c r="G107" s="15">
        <f t="shared" ref="G107:G108" si="41">C107*F107</f>
        <v>0</v>
      </c>
      <c r="H107" s="15">
        <f t="shared" ref="H107:H108" si="42">G107*0.095</f>
        <v>0</v>
      </c>
      <c r="I107" s="15">
        <f t="shared" ref="I107:I108" si="43">G107+H107</f>
        <v>0</v>
      </c>
      <c r="J107" s="80"/>
      <c r="K107" s="80"/>
    </row>
    <row r="108" spans="1:11" x14ac:dyDescent="0.25">
      <c r="A108" s="8" t="s">
        <v>81</v>
      </c>
      <c r="B108" s="7" t="s">
        <v>544</v>
      </c>
      <c r="C108" s="13">
        <v>700</v>
      </c>
      <c r="D108" s="8" t="s">
        <v>1</v>
      </c>
      <c r="E108" s="8" t="s">
        <v>115</v>
      </c>
      <c r="F108" s="74"/>
      <c r="G108" s="15">
        <f t="shared" si="41"/>
        <v>0</v>
      </c>
      <c r="H108" s="15">
        <f t="shared" si="42"/>
        <v>0</v>
      </c>
      <c r="I108" s="15">
        <f t="shared" si="43"/>
        <v>0</v>
      </c>
      <c r="J108" s="80"/>
      <c r="K108" s="80"/>
    </row>
    <row r="109" spans="1:11" x14ac:dyDescent="0.25">
      <c r="A109" s="7"/>
      <c r="B109" s="11" t="s">
        <v>400</v>
      </c>
      <c r="C109" s="16" t="s">
        <v>115</v>
      </c>
      <c r="D109" s="16" t="s">
        <v>115</v>
      </c>
      <c r="E109" s="16" t="s">
        <v>115</v>
      </c>
      <c r="F109" s="16" t="s">
        <v>115</v>
      </c>
      <c r="G109" s="17">
        <f>SUM(G107:G108)</f>
        <v>0</v>
      </c>
      <c r="H109" s="17">
        <f>SUM(H107:H108)</f>
        <v>0</v>
      </c>
      <c r="I109" s="17">
        <f t="shared" ref="I109" si="44">SUM(I107:I108)</f>
        <v>0</v>
      </c>
      <c r="J109" s="42">
        <f t="shared" ref="J109" si="45">SUM(J107:J108)</f>
        <v>0</v>
      </c>
      <c r="K109" s="42">
        <f>SUM(K107:K108)</f>
        <v>0</v>
      </c>
    </row>
    <row r="110" spans="1:11" x14ac:dyDescent="0.25">
      <c r="A110" s="96" t="s">
        <v>911</v>
      </c>
      <c r="B110" s="97"/>
      <c r="C110" s="97"/>
      <c r="D110" s="97"/>
      <c r="E110" s="97"/>
      <c r="F110" s="97"/>
      <c r="G110" s="97"/>
      <c r="H110" s="97"/>
      <c r="I110" s="97"/>
      <c r="J110" s="97"/>
      <c r="K110" s="97"/>
    </row>
    <row r="111" spans="1:11" x14ac:dyDescent="0.25">
      <c r="A111" s="8" t="s">
        <v>82</v>
      </c>
      <c r="B111" s="33" t="s">
        <v>541</v>
      </c>
      <c r="C111" s="13">
        <v>2000</v>
      </c>
      <c r="D111" s="8" t="s">
        <v>1</v>
      </c>
      <c r="E111" s="8" t="s">
        <v>115</v>
      </c>
      <c r="F111" s="74"/>
      <c r="G111" s="15">
        <f t="shared" ref="G111:G113" si="46">C111*F111</f>
        <v>0</v>
      </c>
      <c r="H111" s="15">
        <f t="shared" ref="H111:H113" si="47">G111*0.095</f>
        <v>0</v>
      </c>
      <c r="I111" s="15">
        <f t="shared" ref="I111:I113" si="48">G111+H111</f>
        <v>0</v>
      </c>
      <c r="J111" s="80"/>
      <c r="K111" s="80"/>
    </row>
    <row r="112" spans="1:11" x14ac:dyDescent="0.25">
      <c r="A112" s="8" t="s">
        <v>83</v>
      </c>
      <c r="B112" s="33" t="s">
        <v>542</v>
      </c>
      <c r="C112" s="13">
        <v>1400</v>
      </c>
      <c r="D112" s="8" t="s">
        <v>1</v>
      </c>
      <c r="E112" s="8" t="s">
        <v>115</v>
      </c>
      <c r="F112" s="74"/>
      <c r="G112" s="15">
        <f t="shared" si="46"/>
        <v>0</v>
      </c>
      <c r="H112" s="15">
        <f t="shared" si="47"/>
        <v>0</v>
      </c>
      <c r="I112" s="15">
        <f t="shared" si="48"/>
        <v>0</v>
      </c>
      <c r="J112" s="80"/>
      <c r="K112" s="80"/>
    </row>
    <row r="113" spans="1:11" ht="24" x14ac:dyDescent="0.25">
      <c r="A113" s="8" t="s">
        <v>84</v>
      </c>
      <c r="B113" s="33" t="s">
        <v>543</v>
      </c>
      <c r="C113" s="13">
        <v>1900</v>
      </c>
      <c r="D113" s="8" t="s">
        <v>1</v>
      </c>
      <c r="E113" s="8" t="s">
        <v>115</v>
      </c>
      <c r="F113" s="74"/>
      <c r="G113" s="15">
        <f t="shared" si="46"/>
        <v>0</v>
      </c>
      <c r="H113" s="15">
        <f t="shared" si="47"/>
        <v>0</v>
      </c>
      <c r="I113" s="15">
        <f t="shared" si="48"/>
        <v>0</v>
      </c>
      <c r="J113" s="80"/>
      <c r="K113" s="80"/>
    </row>
    <row r="114" spans="1:11" x14ac:dyDescent="0.25">
      <c r="A114" s="7"/>
      <c r="B114" s="11" t="s">
        <v>143</v>
      </c>
      <c r="C114" s="16" t="s">
        <v>115</v>
      </c>
      <c r="D114" s="16" t="s">
        <v>115</v>
      </c>
      <c r="E114" s="16" t="s">
        <v>115</v>
      </c>
      <c r="F114" s="16" t="s">
        <v>115</v>
      </c>
      <c r="G114" s="17">
        <f>SUM(G111:G113)</f>
        <v>0</v>
      </c>
      <c r="H114" s="17">
        <f t="shared" ref="H114:J114" si="49">SUM(H111:H113)</f>
        <v>0</v>
      </c>
      <c r="I114" s="17">
        <f t="shared" si="49"/>
        <v>0</v>
      </c>
      <c r="J114" s="42">
        <f t="shared" si="49"/>
        <v>0</v>
      </c>
      <c r="K114" s="42">
        <f>SUM(K111:K113)</f>
        <v>0</v>
      </c>
    </row>
    <row r="115" spans="1:11" x14ac:dyDescent="0.25">
      <c r="A115" s="96" t="s">
        <v>912</v>
      </c>
      <c r="B115" s="97"/>
      <c r="C115" s="97"/>
      <c r="D115" s="97"/>
      <c r="E115" s="97"/>
      <c r="F115" s="97"/>
      <c r="G115" s="97"/>
      <c r="H115" s="97"/>
      <c r="I115" s="97"/>
      <c r="J115" s="97"/>
      <c r="K115" s="97"/>
    </row>
    <row r="116" spans="1:11" ht="24" x14ac:dyDescent="0.25">
      <c r="A116" s="8" t="s">
        <v>85</v>
      </c>
      <c r="B116" s="34" t="s">
        <v>548</v>
      </c>
      <c r="C116" s="13">
        <v>4000</v>
      </c>
      <c r="D116" s="8" t="s">
        <v>1</v>
      </c>
      <c r="E116" s="8" t="s">
        <v>115</v>
      </c>
      <c r="F116" s="74"/>
      <c r="G116" s="15">
        <f t="shared" ref="G116:G138" si="50">C116*F116</f>
        <v>0</v>
      </c>
      <c r="H116" s="15">
        <f t="shared" ref="H116:H138" si="51">G116*0.095</f>
        <v>0</v>
      </c>
      <c r="I116" s="15">
        <f t="shared" ref="I116:I138" si="52">G116+H116</f>
        <v>0</v>
      </c>
      <c r="J116" s="80"/>
      <c r="K116" s="80"/>
    </row>
    <row r="117" spans="1:11" x14ac:dyDescent="0.25">
      <c r="A117" s="8" t="s">
        <v>86</v>
      </c>
      <c r="B117" s="7" t="s">
        <v>540</v>
      </c>
      <c r="C117" s="13">
        <v>4000</v>
      </c>
      <c r="D117" s="8" t="s">
        <v>1</v>
      </c>
      <c r="E117" s="8" t="s">
        <v>115</v>
      </c>
      <c r="F117" s="74"/>
      <c r="G117" s="15">
        <f t="shared" si="50"/>
        <v>0</v>
      </c>
      <c r="H117" s="15">
        <f t="shared" si="51"/>
        <v>0</v>
      </c>
      <c r="I117" s="15">
        <f t="shared" si="52"/>
        <v>0</v>
      </c>
      <c r="J117" s="80"/>
      <c r="K117" s="80"/>
    </row>
    <row r="118" spans="1:11" x14ac:dyDescent="0.25">
      <c r="A118" s="8" t="s">
        <v>87</v>
      </c>
      <c r="B118" s="7" t="s">
        <v>547</v>
      </c>
      <c r="C118" s="13">
        <v>1300</v>
      </c>
      <c r="D118" s="8" t="s">
        <v>1</v>
      </c>
      <c r="E118" s="8" t="s">
        <v>115</v>
      </c>
      <c r="F118" s="74"/>
      <c r="G118" s="15">
        <f t="shared" si="50"/>
        <v>0</v>
      </c>
      <c r="H118" s="15">
        <f t="shared" si="51"/>
        <v>0</v>
      </c>
      <c r="I118" s="15">
        <f t="shared" si="52"/>
        <v>0</v>
      </c>
      <c r="J118" s="80"/>
      <c r="K118" s="80"/>
    </row>
    <row r="119" spans="1:11" x14ac:dyDescent="0.25">
      <c r="A119" s="8" t="s">
        <v>88</v>
      </c>
      <c r="B119" s="7" t="s">
        <v>549</v>
      </c>
      <c r="C119" s="13">
        <v>1200</v>
      </c>
      <c r="D119" s="8" t="s">
        <v>1</v>
      </c>
      <c r="E119" s="8" t="s">
        <v>115</v>
      </c>
      <c r="F119" s="74"/>
      <c r="G119" s="15">
        <f t="shared" si="50"/>
        <v>0</v>
      </c>
      <c r="H119" s="15">
        <f t="shared" si="51"/>
        <v>0</v>
      </c>
      <c r="I119" s="15">
        <f t="shared" si="52"/>
        <v>0</v>
      </c>
      <c r="J119" s="80"/>
      <c r="K119" s="80"/>
    </row>
    <row r="120" spans="1:11" x14ac:dyDescent="0.25">
      <c r="A120" s="8" t="s">
        <v>89</v>
      </c>
      <c r="B120" s="7" t="s">
        <v>550</v>
      </c>
      <c r="C120" s="13">
        <v>150</v>
      </c>
      <c r="D120" s="8" t="s">
        <v>1</v>
      </c>
      <c r="E120" s="8" t="s">
        <v>115</v>
      </c>
      <c r="F120" s="74"/>
      <c r="G120" s="15">
        <f t="shared" si="50"/>
        <v>0</v>
      </c>
      <c r="H120" s="15">
        <f t="shared" si="51"/>
        <v>0</v>
      </c>
      <c r="I120" s="15">
        <f t="shared" si="52"/>
        <v>0</v>
      </c>
      <c r="J120" s="80"/>
      <c r="K120" s="80"/>
    </row>
    <row r="121" spans="1:11" ht="24" x14ac:dyDescent="0.25">
      <c r="A121" s="8" t="s">
        <v>90</v>
      </c>
      <c r="B121" s="33" t="s">
        <v>551</v>
      </c>
      <c r="C121" s="13">
        <v>1800</v>
      </c>
      <c r="D121" s="8" t="s">
        <v>1</v>
      </c>
      <c r="E121" s="8" t="s">
        <v>115</v>
      </c>
      <c r="F121" s="74"/>
      <c r="G121" s="15">
        <f t="shared" si="50"/>
        <v>0</v>
      </c>
      <c r="H121" s="15">
        <f t="shared" si="51"/>
        <v>0</v>
      </c>
      <c r="I121" s="15">
        <f t="shared" si="52"/>
        <v>0</v>
      </c>
      <c r="J121" s="80"/>
      <c r="K121" s="80"/>
    </row>
    <row r="122" spans="1:11" x14ac:dyDescent="0.25">
      <c r="A122" s="8" t="s">
        <v>91</v>
      </c>
      <c r="B122" s="33" t="s">
        <v>552</v>
      </c>
      <c r="C122" s="13">
        <v>800</v>
      </c>
      <c r="D122" s="8" t="s">
        <v>1</v>
      </c>
      <c r="E122" s="8" t="s">
        <v>115</v>
      </c>
      <c r="F122" s="74"/>
      <c r="G122" s="15">
        <f t="shared" si="50"/>
        <v>0</v>
      </c>
      <c r="H122" s="15">
        <f t="shared" si="51"/>
        <v>0</v>
      </c>
      <c r="I122" s="15">
        <f t="shared" si="52"/>
        <v>0</v>
      </c>
      <c r="J122" s="80"/>
      <c r="K122" s="80"/>
    </row>
    <row r="123" spans="1:11" x14ac:dyDescent="0.25">
      <c r="A123" s="8" t="s">
        <v>92</v>
      </c>
      <c r="B123" s="33" t="s">
        <v>553</v>
      </c>
      <c r="C123" s="13">
        <v>1900</v>
      </c>
      <c r="D123" s="8" t="s">
        <v>1</v>
      </c>
      <c r="E123" s="8" t="s">
        <v>115</v>
      </c>
      <c r="F123" s="74"/>
      <c r="G123" s="15">
        <f t="shared" si="50"/>
        <v>0</v>
      </c>
      <c r="H123" s="15">
        <f t="shared" si="51"/>
        <v>0</v>
      </c>
      <c r="I123" s="15">
        <f t="shared" si="52"/>
        <v>0</v>
      </c>
      <c r="J123" s="80"/>
      <c r="K123" s="80"/>
    </row>
    <row r="124" spans="1:11" x14ac:dyDescent="0.25">
      <c r="A124" s="8" t="s">
        <v>93</v>
      </c>
      <c r="B124" s="33" t="s">
        <v>554</v>
      </c>
      <c r="C124" s="13">
        <v>100</v>
      </c>
      <c r="D124" s="8" t="s">
        <v>1</v>
      </c>
      <c r="E124" s="8" t="s">
        <v>115</v>
      </c>
      <c r="F124" s="74"/>
      <c r="G124" s="15">
        <f t="shared" si="50"/>
        <v>0</v>
      </c>
      <c r="H124" s="15">
        <f t="shared" si="51"/>
        <v>0</v>
      </c>
      <c r="I124" s="15">
        <f t="shared" si="52"/>
        <v>0</v>
      </c>
      <c r="J124" s="80"/>
      <c r="K124" s="80"/>
    </row>
    <row r="125" spans="1:11" ht="24" x14ac:dyDescent="0.25">
      <c r="A125" s="8" t="s">
        <v>94</v>
      </c>
      <c r="B125" s="33" t="s">
        <v>555</v>
      </c>
      <c r="C125" s="13">
        <v>4000</v>
      </c>
      <c r="D125" s="8" t="s">
        <v>1</v>
      </c>
      <c r="E125" s="8" t="s">
        <v>115</v>
      </c>
      <c r="F125" s="74"/>
      <c r="G125" s="15">
        <f t="shared" si="50"/>
        <v>0</v>
      </c>
      <c r="H125" s="15">
        <f t="shared" si="51"/>
        <v>0</v>
      </c>
      <c r="I125" s="15">
        <f t="shared" si="52"/>
        <v>0</v>
      </c>
      <c r="J125" s="80"/>
      <c r="K125" s="80"/>
    </row>
    <row r="126" spans="1:11" ht="24" x14ac:dyDescent="0.25">
      <c r="A126" s="8" t="s">
        <v>95</v>
      </c>
      <c r="B126" s="33" t="s">
        <v>617</v>
      </c>
      <c r="C126" s="13">
        <v>2400</v>
      </c>
      <c r="D126" s="8" t="s">
        <v>1</v>
      </c>
      <c r="E126" s="8" t="s">
        <v>115</v>
      </c>
      <c r="F126" s="74"/>
      <c r="G126" s="15">
        <f t="shared" si="50"/>
        <v>0</v>
      </c>
      <c r="H126" s="15">
        <f t="shared" si="51"/>
        <v>0</v>
      </c>
      <c r="I126" s="15">
        <f t="shared" si="52"/>
        <v>0</v>
      </c>
      <c r="J126" s="80"/>
      <c r="K126" s="80"/>
    </row>
    <row r="127" spans="1:11" x14ac:dyDescent="0.25">
      <c r="A127" s="8" t="s">
        <v>96</v>
      </c>
      <c r="B127" s="33" t="s">
        <v>556</v>
      </c>
      <c r="C127" s="13">
        <v>450</v>
      </c>
      <c r="D127" s="8" t="s">
        <v>1</v>
      </c>
      <c r="E127" s="8" t="s">
        <v>115</v>
      </c>
      <c r="F127" s="74"/>
      <c r="G127" s="15">
        <f t="shared" si="50"/>
        <v>0</v>
      </c>
      <c r="H127" s="15">
        <f t="shared" si="51"/>
        <v>0</v>
      </c>
      <c r="I127" s="15">
        <f t="shared" si="52"/>
        <v>0</v>
      </c>
      <c r="J127" s="80"/>
      <c r="K127" s="80"/>
    </row>
    <row r="128" spans="1:11" x14ac:dyDescent="0.25">
      <c r="A128" s="8" t="s">
        <v>97</v>
      </c>
      <c r="B128" s="33" t="s">
        <v>557</v>
      </c>
      <c r="C128" s="13">
        <v>200</v>
      </c>
      <c r="D128" s="8" t="s">
        <v>1</v>
      </c>
      <c r="E128" s="8" t="s">
        <v>115</v>
      </c>
      <c r="F128" s="74"/>
      <c r="G128" s="15">
        <f t="shared" si="50"/>
        <v>0</v>
      </c>
      <c r="H128" s="15">
        <f t="shared" si="51"/>
        <v>0</v>
      </c>
      <c r="I128" s="15">
        <f t="shared" si="52"/>
        <v>0</v>
      </c>
      <c r="J128" s="80"/>
      <c r="K128" s="80"/>
    </row>
    <row r="129" spans="1:11" x14ac:dyDescent="0.25">
      <c r="A129" s="8" t="s">
        <v>98</v>
      </c>
      <c r="B129" s="33" t="s">
        <v>927</v>
      </c>
      <c r="C129" s="13">
        <v>400</v>
      </c>
      <c r="D129" s="8" t="s">
        <v>1</v>
      </c>
      <c r="E129" s="8" t="s">
        <v>115</v>
      </c>
      <c r="F129" s="74"/>
      <c r="G129" s="15">
        <f t="shared" si="50"/>
        <v>0</v>
      </c>
      <c r="H129" s="15">
        <f t="shared" si="51"/>
        <v>0</v>
      </c>
      <c r="I129" s="15">
        <f t="shared" si="52"/>
        <v>0</v>
      </c>
      <c r="J129" s="80"/>
      <c r="K129" s="80"/>
    </row>
    <row r="130" spans="1:11" x14ac:dyDescent="0.25">
      <c r="A130" s="8" t="s">
        <v>99</v>
      </c>
      <c r="B130" s="33" t="s">
        <v>558</v>
      </c>
      <c r="C130" s="13">
        <v>2000</v>
      </c>
      <c r="D130" s="8" t="s">
        <v>1</v>
      </c>
      <c r="E130" s="8" t="s">
        <v>115</v>
      </c>
      <c r="F130" s="74"/>
      <c r="G130" s="15">
        <f t="shared" si="50"/>
        <v>0</v>
      </c>
      <c r="H130" s="15">
        <f t="shared" si="51"/>
        <v>0</v>
      </c>
      <c r="I130" s="15">
        <f t="shared" si="52"/>
        <v>0</v>
      </c>
      <c r="J130" s="80"/>
      <c r="K130" s="80"/>
    </row>
    <row r="131" spans="1:11" x14ac:dyDescent="0.25">
      <c r="A131" s="8" t="s">
        <v>100</v>
      </c>
      <c r="B131" s="33" t="s">
        <v>559</v>
      </c>
      <c r="C131" s="13">
        <v>2000</v>
      </c>
      <c r="D131" s="8" t="s">
        <v>1</v>
      </c>
      <c r="E131" s="8" t="s">
        <v>115</v>
      </c>
      <c r="F131" s="74"/>
      <c r="G131" s="15">
        <f t="shared" si="50"/>
        <v>0</v>
      </c>
      <c r="H131" s="15">
        <f t="shared" si="51"/>
        <v>0</v>
      </c>
      <c r="I131" s="15">
        <f t="shared" si="52"/>
        <v>0</v>
      </c>
      <c r="J131" s="80"/>
      <c r="K131" s="80"/>
    </row>
    <row r="132" spans="1:11" x14ac:dyDescent="0.25">
      <c r="A132" s="8" t="s">
        <v>301</v>
      </c>
      <c r="B132" s="33" t="s">
        <v>560</v>
      </c>
      <c r="C132" s="13">
        <v>10000</v>
      </c>
      <c r="D132" s="8" t="s">
        <v>1</v>
      </c>
      <c r="E132" s="8" t="s">
        <v>115</v>
      </c>
      <c r="F132" s="74"/>
      <c r="G132" s="15">
        <f t="shared" si="50"/>
        <v>0</v>
      </c>
      <c r="H132" s="15">
        <f t="shared" si="51"/>
        <v>0</v>
      </c>
      <c r="I132" s="15">
        <f t="shared" si="52"/>
        <v>0</v>
      </c>
      <c r="J132" s="80"/>
      <c r="K132" s="80"/>
    </row>
    <row r="133" spans="1:11" x14ac:dyDescent="0.25">
      <c r="A133" s="8" t="s">
        <v>302</v>
      </c>
      <c r="B133" s="33" t="s">
        <v>561</v>
      </c>
      <c r="C133" s="13">
        <v>50</v>
      </c>
      <c r="D133" s="8" t="s">
        <v>1</v>
      </c>
      <c r="E133" s="8" t="s">
        <v>115</v>
      </c>
      <c r="F133" s="74"/>
      <c r="G133" s="15">
        <f t="shared" si="50"/>
        <v>0</v>
      </c>
      <c r="H133" s="15">
        <f t="shared" si="51"/>
        <v>0</v>
      </c>
      <c r="I133" s="15">
        <f t="shared" si="52"/>
        <v>0</v>
      </c>
      <c r="J133" s="80"/>
      <c r="K133" s="80"/>
    </row>
    <row r="134" spans="1:11" x14ac:dyDescent="0.25">
      <c r="A134" s="8" t="s">
        <v>303</v>
      </c>
      <c r="B134" s="33" t="s">
        <v>562</v>
      </c>
      <c r="C134" s="13">
        <v>1400</v>
      </c>
      <c r="D134" s="8" t="s">
        <v>1</v>
      </c>
      <c r="E134" s="8" t="s">
        <v>115</v>
      </c>
      <c r="F134" s="74"/>
      <c r="G134" s="15">
        <f t="shared" si="50"/>
        <v>0</v>
      </c>
      <c r="H134" s="15">
        <f t="shared" si="51"/>
        <v>0</v>
      </c>
      <c r="I134" s="15">
        <f t="shared" si="52"/>
        <v>0</v>
      </c>
      <c r="J134" s="80"/>
      <c r="K134" s="80"/>
    </row>
    <row r="135" spans="1:11" x14ac:dyDescent="0.25">
      <c r="A135" s="8" t="s">
        <v>426</v>
      </c>
      <c r="B135" s="33" t="s">
        <v>563</v>
      </c>
      <c r="C135" s="13">
        <v>40</v>
      </c>
      <c r="D135" s="8" t="s">
        <v>1</v>
      </c>
      <c r="E135" s="8" t="s">
        <v>115</v>
      </c>
      <c r="F135" s="74"/>
      <c r="G135" s="15">
        <f t="shared" si="50"/>
        <v>0</v>
      </c>
      <c r="H135" s="15">
        <f t="shared" si="51"/>
        <v>0</v>
      </c>
      <c r="I135" s="15">
        <f t="shared" si="52"/>
        <v>0</v>
      </c>
      <c r="J135" s="80"/>
      <c r="K135" s="80"/>
    </row>
    <row r="136" spans="1:11" x14ac:dyDescent="0.25">
      <c r="A136" s="8" t="s">
        <v>427</v>
      </c>
      <c r="B136" s="33" t="s">
        <v>564</v>
      </c>
      <c r="C136" s="13">
        <v>120</v>
      </c>
      <c r="D136" s="8" t="s">
        <v>1</v>
      </c>
      <c r="E136" s="8" t="s">
        <v>115</v>
      </c>
      <c r="F136" s="74"/>
      <c r="G136" s="15">
        <f t="shared" si="50"/>
        <v>0</v>
      </c>
      <c r="H136" s="15">
        <f t="shared" si="51"/>
        <v>0</v>
      </c>
      <c r="I136" s="15">
        <f t="shared" si="52"/>
        <v>0</v>
      </c>
      <c r="J136" s="80"/>
      <c r="K136" s="80"/>
    </row>
    <row r="137" spans="1:11" x14ac:dyDescent="0.25">
      <c r="A137" s="8" t="s">
        <v>428</v>
      </c>
      <c r="B137" s="33" t="s">
        <v>544</v>
      </c>
      <c r="C137" s="13">
        <v>60</v>
      </c>
      <c r="D137" s="8" t="s">
        <v>1</v>
      </c>
      <c r="E137" s="8" t="s">
        <v>115</v>
      </c>
      <c r="F137" s="74"/>
      <c r="G137" s="15">
        <f t="shared" si="50"/>
        <v>0</v>
      </c>
      <c r="H137" s="15">
        <f t="shared" si="51"/>
        <v>0</v>
      </c>
      <c r="I137" s="15">
        <f t="shared" si="52"/>
        <v>0</v>
      </c>
      <c r="J137" s="80"/>
      <c r="K137" s="80"/>
    </row>
    <row r="138" spans="1:11" x14ac:dyDescent="0.25">
      <c r="A138" s="8" t="s">
        <v>429</v>
      </c>
      <c r="B138" s="33" t="s">
        <v>565</v>
      </c>
      <c r="C138" s="13">
        <v>30</v>
      </c>
      <c r="D138" s="8" t="s">
        <v>1</v>
      </c>
      <c r="E138" s="8" t="s">
        <v>115</v>
      </c>
      <c r="F138" s="74"/>
      <c r="G138" s="15">
        <f t="shared" si="50"/>
        <v>0</v>
      </c>
      <c r="H138" s="15">
        <f t="shared" si="51"/>
        <v>0</v>
      </c>
      <c r="I138" s="15">
        <f t="shared" si="52"/>
        <v>0</v>
      </c>
      <c r="J138" s="80"/>
      <c r="K138" s="80"/>
    </row>
    <row r="139" spans="1:11" x14ac:dyDescent="0.25">
      <c r="A139" s="7"/>
      <c r="B139" s="11" t="s">
        <v>401</v>
      </c>
      <c r="C139" s="16" t="s">
        <v>115</v>
      </c>
      <c r="D139" s="16" t="s">
        <v>115</v>
      </c>
      <c r="E139" s="16" t="s">
        <v>115</v>
      </c>
      <c r="F139" s="16" t="s">
        <v>115</v>
      </c>
      <c r="G139" s="17">
        <f>SUM(G116:G138)</f>
        <v>0</v>
      </c>
      <c r="H139" s="17">
        <f t="shared" ref="H139:K139" si="53">SUM(H116:H138)</f>
        <v>0</v>
      </c>
      <c r="I139" s="17">
        <f t="shared" si="53"/>
        <v>0</v>
      </c>
      <c r="J139" s="42">
        <f>SUM(J116:J138)</f>
        <v>0</v>
      </c>
      <c r="K139" s="42">
        <f t="shared" si="53"/>
        <v>0</v>
      </c>
    </row>
    <row r="140" spans="1:11" x14ac:dyDescent="0.25">
      <c r="A140" s="96" t="s">
        <v>913</v>
      </c>
      <c r="B140" s="97"/>
      <c r="C140" s="97"/>
      <c r="D140" s="97"/>
      <c r="E140" s="97"/>
      <c r="F140" s="97"/>
      <c r="G140" s="97"/>
      <c r="H140" s="97"/>
      <c r="I140" s="97"/>
      <c r="J140" s="97"/>
      <c r="K140" s="97"/>
    </row>
    <row r="141" spans="1:11" x14ac:dyDescent="0.25">
      <c r="A141" s="8" t="s">
        <v>430</v>
      </c>
      <c r="B141" s="7" t="s">
        <v>566</v>
      </c>
      <c r="C141" s="13">
        <v>7000</v>
      </c>
      <c r="D141" s="8" t="s">
        <v>1</v>
      </c>
      <c r="E141" s="16" t="s">
        <v>115</v>
      </c>
      <c r="F141" s="74"/>
      <c r="G141" s="15">
        <f t="shared" ref="G141:G144" si="54">C141*F141</f>
        <v>0</v>
      </c>
      <c r="H141" s="15">
        <f t="shared" ref="H141:H144" si="55">G141*0.095</f>
        <v>0</v>
      </c>
      <c r="I141" s="15">
        <f t="shared" ref="I141:I144" si="56">G141+H141</f>
        <v>0</v>
      </c>
      <c r="J141" s="80"/>
      <c r="K141" s="72" t="s">
        <v>115</v>
      </c>
    </row>
    <row r="142" spans="1:11" x14ac:dyDescent="0.25">
      <c r="A142" s="8" t="s">
        <v>431</v>
      </c>
      <c r="B142" s="7" t="s">
        <v>567</v>
      </c>
      <c r="C142" s="13">
        <v>2000</v>
      </c>
      <c r="D142" s="8" t="s">
        <v>1</v>
      </c>
      <c r="E142" s="16" t="s">
        <v>115</v>
      </c>
      <c r="F142" s="74"/>
      <c r="G142" s="15">
        <f t="shared" si="54"/>
        <v>0</v>
      </c>
      <c r="H142" s="15">
        <f t="shared" si="55"/>
        <v>0</v>
      </c>
      <c r="I142" s="15">
        <f t="shared" si="56"/>
        <v>0</v>
      </c>
      <c r="J142" s="80"/>
      <c r="K142" s="72" t="s">
        <v>115</v>
      </c>
    </row>
    <row r="143" spans="1:11" x14ac:dyDescent="0.25">
      <c r="A143" s="8" t="s">
        <v>432</v>
      </c>
      <c r="B143" s="7" t="s">
        <v>568</v>
      </c>
      <c r="C143" s="13">
        <v>4000</v>
      </c>
      <c r="D143" s="8" t="s">
        <v>1</v>
      </c>
      <c r="E143" s="16" t="s">
        <v>115</v>
      </c>
      <c r="F143" s="74"/>
      <c r="G143" s="15">
        <f t="shared" si="54"/>
        <v>0</v>
      </c>
      <c r="H143" s="15">
        <f t="shared" si="55"/>
        <v>0</v>
      </c>
      <c r="I143" s="15">
        <f t="shared" si="56"/>
        <v>0</v>
      </c>
      <c r="J143" s="80"/>
      <c r="K143" s="72" t="s">
        <v>115</v>
      </c>
    </row>
    <row r="144" spans="1:11" x14ac:dyDescent="0.25">
      <c r="A144" s="8" t="s">
        <v>433</v>
      </c>
      <c r="B144" s="7" t="s">
        <v>569</v>
      </c>
      <c r="C144" s="13">
        <v>600</v>
      </c>
      <c r="D144" s="8" t="s">
        <v>1</v>
      </c>
      <c r="E144" s="16" t="s">
        <v>115</v>
      </c>
      <c r="F144" s="74"/>
      <c r="G144" s="15">
        <f t="shared" si="54"/>
        <v>0</v>
      </c>
      <c r="H144" s="15">
        <f t="shared" si="55"/>
        <v>0</v>
      </c>
      <c r="I144" s="15">
        <f t="shared" si="56"/>
        <v>0</v>
      </c>
      <c r="J144" s="80"/>
      <c r="K144" s="72" t="s">
        <v>115</v>
      </c>
    </row>
    <row r="145" spans="1:11" x14ac:dyDescent="0.25">
      <c r="A145" s="7"/>
      <c r="B145" s="11" t="s">
        <v>402</v>
      </c>
      <c r="C145" s="16" t="s">
        <v>115</v>
      </c>
      <c r="D145" s="16" t="s">
        <v>115</v>
      </c>
      <c r="E145" s="16" t="s">
        <v>115</v>
      </c>
      <c r="F145" s="16" t="s">
        <v>115</v>
      </c>
      <c r="G145" s="17">
        <f>SUM(G141:G144)</f>
        <v>0</v>
      </c>
      <c r="H145" s="17">
        <f t="shared" ref="H145:K145" si="57">SUM(H141:H144)</f>
        <v>0</v>
      </c>
      <c r="I145" s="17">
        <f>SUM(I141:I144)</f>
        <v>0</v>
      </c>
      <c r="J145" s="42">
        <f>SUM(J141:J144)</f>
        <v>0</v>
      </c>
      <c r="K145" s="42">
        <f t="shared" si="57"/>
        <v>0</v>
      </c>
    </row>
    <row r="146" spans="1:11" ht="15" customHeight="1" x14ac:dyDescent="0.25">
      <c r="A146" s="96" t="s">
        <v>914</v>
      </c>
      <c r="B146" s="97"/>
      <c r="C146" s="97"/>
      <c r="D146" s="97"/>
      <c r="E146" s="97"/>
      <c r="F146" s="97"/>
      <c r="G146" s="97"/>
      <c r="H146" s="97"/>
      <c r="I146" s="97"/>
      <c r="J146" s="97"/>
      <c r="K146" s="97"/>
    </row>
    <row r="147" spans="1:11" x14ac:dyDescent="0.25">
      <c r="A147" s="8" t="s">
        <v>434</v>
      </c>
      <c r="B147" s="7" t="s">
        <v>243</v>
      </c>
      <c r="C147" s="13">
        <v>10</v>
      </c>
      <c r="D147" s="8" t="s">
        <v>1</v>
      </c>
      <c r="E147" s="73"/>
      <c r="F147" s="74"/>
      <c r="G147" s="15">
        <f t="shared" ref="G147:G159" si="58">C147*F147</f>
        <v>0</v>
      </c>
      <c r="H147" s="15">
        <f t="shared" ref="H147:H159" si="59">G147*0.095</f>
        <v>0</v>
      </c>
      <c r="I147" s="15">
        <f t="shared" ref="I147:I159" si="60">G147+H147</f>
        <v>0</v>
      </c>
      <c r="J147" s="80"/>
      <c r="K147" s="80"/>
    </row>
    <row r="148" spans="1:11" x14ac:dyDescent="0.25">
      <c r="A148" s="8" t="s">
        <v>435</v>
      </c>
      <c r="B148" s="7" t="s">
        <v>244</v>
      </c>
      <c r="C148" s="13">
        <v>5</v>
      </c>
      <c r="D148" s="8" t="s">
        <v>1</v>
      </c>
      <c r="E148" s="73"/>
      <c r="F148" s="74"/>
      <c r="G148" s="15">
        <f t="shared" si="58"/>
        <v>0</v>
      </c>
      <c r="H148" s="15">
        <f t="shared" si="59"/>
        <v>0</v>
      </c>
      <c r="I148" s="15">
        <f t="shared" si="60"/>
        <v>0</v>
      </c>
      <c r="J148" s="80"/>
      <c r="K148" s="80"/>
    </row>
    <row r="149" spans="1:11" x14ac:dyDescent="0.25">
      <c r="A149" s="8" t="s">
        <v>436</v>
      </c>
      <c r="B149" s="7" t="s">
        <v>250</v>
      </c>
      <c r="C149" s="13">
        <v>10</v>
      </c>
      <c r="D149" s="8" t="s">
        <v>1</v>
      </c>
      <c r="E149" s="73"/>
      <c r="F149" s="74"/>
      <c r="G149" s="15">
        <f t="shared" si="58"/>
        <v>0</v>
      </c>
      <c r="H149" s="15">
        <f t="shared" si="59"/>
        <v>0</v>
      </c>
      <c r="I149" s="15">
        <f t="shared" si="60"/>
        <v>0</v>
      </c>
      <c r="J149" s="80"/>
      <c r="K149" s="80"/>
    </row>
    <row r="150" spans="1:11" x14ac:dyDescent="0.25">
      <c r="A150" s="8" t="s">
        <v>437</v>
      </c>
      <c r="B150" s="7" t="s">
        <v>251</v>
      </c>
      <c r="C150" s="13">
        <v>5</v>
      </c>
      <c r="D150" s="8" t="s">
        <v>1</v>
      </c>
      <c r="E150" s="73"/>
      <c r="F150" s="74"/>
      <c r="G150" s="15">
        <f t="shared" si="58"/>
        <v>0</v>
      </c>
      <c r="H150" s="15">
        <f t="shared" si="59"/>
        <v>0</v>
      </c>
      <c r="I150" s="15">
        <f t="shared" si="60"/>
        <v>0</v>
      </c>
      <c r="J150" s="80"/>
      <c r="K150" s="80"/>
    </row>
    <row r="151" spans="1:11" x14ac:dyDescent="0.25">
      <c r="A151" s="8" t="s">
        <v>438</v>
      </c>
      <c r="B151" s="7" t="s">
        <v>245</v>
      </c>
      <c r="C151" s="13">
        <v>90</v>
      </c>
      <c r="D151" s="8" t="s">
        <v>1</v>
      </c>
      <c r="E151" s="73"/>
      <c r="F151" s="74"/>
      <c r="G151" s="15">
        <f t="shared" si="58"/>
        <v>0</v>
      </c>
      <c r="H151" s="15">
        <f t="shared" si="59"/>
        <v>0</v>
      </c>
      <c r="I151" s="15">
        <f t="shared" si="60"/>
        <v>0</v>
      </c>
      <c r="J151" s="80"/>
      <c r="K151" s="80"/>
    </row>
    <row r="152" spans="1:11" x14ac:dyDescent="0.25">
      <c r="A152" s="8" t="s">
        <v>439</v>
      </c>
      <c r="B152" s="7" t="s">
        <v>570</v>
      </c>
      <c r="C152" s="13">
        <v>5</v>
      </c>
      <c r="D152" s="8" t="s">
        <v>1</v>
      </c>
      <c r="E152" s="73"/>
      <c r="F152" s="74"/>
      <c r="G152" s="15">
        <f t="shared" si="58"/>
        <v>0</v>
      </c>
      <c r="H152" s="15">
        <f t="shared" si="59"/>
        <v>0</v>
      </c>
      <c r="I152" s="15">
        <f t="shared" si="60"/>
        <v>0</v>
      </c>
      <c r="J152" s="80"/>
      <c r="K152" s="80"/>
    </row>
    <row r="153" spans="1:11" x14ac:dyDescent="0.25">
      <c r="A153" s="8" t="s">
        <v>440</v>
      </c>
      <c r="B153" s="7" t="s">
        <v>571</v>
      </c>
      <c r="C153" s="13">
        <v>5</v>
      </c>
      <c r="D153" s="8" t="s">
        <v>1</v>
      </c>
      <c r="E153" s="73"/>
      <c r="F153" s="74"/>
      <c r="G153" s="15">
        <f t="shared" si="58"/>
        <v>0</v>
      </c>
      <c r="H153" s="15">
        <f t="shared" si="59"/>
        <v>0</v>
      </c>
      <c r="I153" s="15">
        <f t="shared" si="60"/>
        <v>0</v>
      </c>
      <c r="J153" s="80"/>
      <c r="K153" s="80"/>
    </row>
    <row r="154" spans="1:11" x14ac:dyDescent="0.25">
      <c r="A154" s="8" t="s">
        <v>441</v>
      </c>
      <c r="B154" s="7" t="s">
        <v>249</v>
      </c>
      <c r="C154" s="13">
        <v>140</v>
      </c>
      <c r="D154" s="8" t="s">
        <v>1</v>
      </c>
      <c r="E154" s="73"/>
      <c r="F154" s="74"/>
      <c r="G154" s="15">
        <f t="shared" si="58"/>
        <v>0</v>
      </c>
      <c r="H154" s="15">
        <f t="shared" si="59"/>
        <v>0</v>
      </c>
      <c r="I154" s="15">
        <f t="shared" si="60"/>
        <v>0</v>
      </c>
      <c r="J154" s="80"/>
      <c r="K154" s="80"/>
    </row>
    <row r="155" spans="1:11" x14ac:dyDescent="0.25">
      <c r="A155" s="8" t="s">
        <v>442</v>
      </c>
      <c r="B155" s="7" t="s">
        <v>572</v>
      </c>
      <c r="C155" s="13">
        <v>5</v>
      </c>
      <c r="D155" s="8" t="s">
        <v>1</v>
      </c>
      <c r="E155" s="73"/>
      <c r="F155" s="74"/>
      <c r="G155" s="15">
        <f t="shared" si="58"/>
        <v>0</v>
      </c>
      <c r="H155" s="15">
        <f t="shared" si="59"/>
        <v>0</v>
      </c>
      <c r="I155" s="15">
        <f t="shared" si="60"/>
        <v>0</v>
      </c>
      <c r="J155" s="80"/>
      <c r="K155" s="80"/>
    </row>
    <row r="156" spans="1:11" x14ac:dyDescent="0.25">
      <c r="A156" s="8" t="s">
        <v>443</v>
      </c>
      <c r="B156" s="35" t="s">
        <v>246</v>
      </c>
      <c r="C156" s="13">
        <v>5</v>
      </c>
      <c r="D156" s="8" t="s">
        <v>1</v>
      </c>
      <c r="E156" s="73"/>
      <c r="F156" s="74"/>
      <c r="G156" s="15">
        <f t="shared" si="58"/>
        <v>0</v>
      </c>
      <c r="H156" s="15">
        <f t="shared" si="59"/>
        <v>0</v>
      </c>
      <c r="I156" s="15">
        <f t="shared" si="60"/>
        <v>0</v>
      </c>
      <c r="J156" s="80"/>
      <c r="K156" s="80"/>
    </row>
    <row r="157" spans="1:11" x14ac:dyDescent="0.25">
      <c r="A157" s="8" t="s">
        <v>444</v>
      </c>
      <c r="B157" s="7" t="s">
        <v>247</v>
      </c>
      <c r="C157" s="13">
        <v>30</v>
      </c>
      <c r="D157" s="8" t="s">
        <v>1</v>
      </c>
      <c r="E157" s="73"/>
      <c r="F157" s="74"/>
      <c r="G157" s="15">
        <f t="shared" si="58"/>
        <v>0</v>
      </c>
      <c r="H157" s="15">
        <f t="shared" si="59"/>
        <v>0</v>
      </c>
      <c r="I157" s="15">
        <f t="shared" si="60"/>
        <v>0</v>
      </c>
      <c r="J157" s="80"/>
      <c r="K157" s="80"/>
    </row>
    <row r="158" spans="1:11" ht="24" x14ac:dyDescent="0.25">
      <c r="A158" s="8" t="s">
        <v>445</v>
      </c>
      <c r="B158" s="7" t="s">
        <v>248</v>
      </c>
      <c r="C158" s="13">
        <v>20</v>
      </c>
      <c r="D158" s="8" t="s">
        <v>1</v>
      </c>
      <c r="E158" s="73"/>
      <c r="F158" s="74"/>
      <c r="G158" s="15">
        <f t="shared" si="58"/>
        <v>0</v>
      </c>
      <c r="H158" s="15">
        <f t="shared" si="59"/>
        <v>0</v>
      </c>
      <c r="I158" s="15">
        <f t="shared" si="60"/>
        <v>0</v>
      </c>
      <c r="J158" s="80"/>
      <c r="K158" s="80"/>
    </row>
    <row r="159" spans="1:11" x14ac:dyDescent="0.25">
      <c r="A159" s="8" t="s">
        <v>446</v>
      </c>
      <c r="B159" s="7" t="s">
        <v>573</v>
      </c>
      <c r="C159" s="13">
        <v>200</v>
      </c>
      <c r="D159" s="8" t="s">
        <v>1</v>
      </c>
      <c r="E159" s="73"/>
      <c r="F159" s="74"/>
      <c r="G159" s="15">
        <f t="shared" si="58"/>
        <v>0</v>
      </c>
      <c r="H159" s="15">
        <f t="shared" si="59"/>
        <v>0</v>
      </c>
      <c r="I159" s="15">
        <f t="shared" si="60"/>
        <v>0</v>
      </c>
      <c r="J159" s="80"/>
      <c r="K159" s="80"/>
    </row>
    <row r="160" spans="1:11" x14ac:dyDescent="0.25">
      <c r="A160" s="7"/>
      <c r="B160" s="11" t="s">
        <v>403</v>
      </c>
      <c r="C160" s="16" t="s">
        <v>115</v>
      </c>
      <c r="D160" s="16" t="s">
        <v>115</v>
      </c>
      <c r="E160" s="16" t="s">
        <v>115</v>
      </c>
      <c r="F160" s="16" t="s">
        <v>115</v>
      </c>
      <c r="G160" s="17">
        <f>SUM(G147:G159)</f>
        <v>0</v>
      </c>
      <c r="H160" s="17">
        <f t="shared" ref="H160:K160" si="61">SUM(H147:H159)</f>
        <v>0</v>
      </c>
      <c r="I160" s="17">
        <f t="shared" si="61"/>
        <v>0</v>
      </c>
      <c r="J160" s="42">
        <f>SUM(J147:J159)</f>
        <v>0</v>
      </c>
      <c r="K160" s="42">
        <f t="shared" si="61"/>
        <v>0</v>
      </c>
    </row>
    <row r="162" spans="1:11" x14ac:dyDescent="0.25">
      <c r="A162" s="53" t="s">
        <v>793</v>
      </c>
      <c r="B162" s="70"/>
      <c r="C162" s="57"/>
      <c r="D162" s="55"/>
      <c r="E162" s="52"/>
      <c r="F162" s="52"/>
      <c r="G162" s="52"/>
      <c r="H162" s="52"/>
      <c r="I162" s="52"/>
      <c r="J162" s="58"/>
      <c r="K162" s="58"/>
    </row>
    <row r="163" spans="1:11" ht="30.75" customHeight="1" x14ac:dyDescent="0.25">
      <c r="A163" s="87" t="s">
        <v>794</v>
      </c>
      <c r="B163" s="87"/>
      <c r="C163" s="87"/>
      <c r="D163" s="87"/>
      <c r="E163" s="87"/>
      <c r="F163" s="87"/>
      <c r="G163" s="87"/>
      <c r="H163" s="87"/>
      <c r="I163" s="87"/>
      <c r="J163" s="87"/>
      <c r="K163" s="87"/>
    </row>
    <row r="164" spans="1:11" x14ac:dyDescent="0.25">
      <c r="A164" s="87" t="s">
        <v>915</v>
      </c>
      <c r="B164" s="87"/>
      <c r="C164" s="87"/>
      <c r="D164" s="87"/>
      <c r="E164" s="87"/>
      <c r="F164" s="87"/>
      <c r="G164" s="87"/>
      <c r="H164" s="87"/>
      <c r="I164" s="87"/>
      <c r="J164" s="87"/>
      <c r="K164" s="87"/>
    </row>
    <row r="165" spans="1:11" x14ac:dyDescent="0.25">
      <c r="A165" s="58" t="s">
        <v>796</v>
      </c>
      <c r="B165" s="69"/>
      <c r="C165" s="57"/>
      <c r="D165" s="55"/>
      <c r="E165" s="52"/>
      <c r="F165" s="52"/>
      <c r="G165" s="52"/>
      <c r="H165" s="52"/>
      <c r="I165" s="52"/>
      <c r="J165" s="58"/>
      <c r="K165" s="58"/>
    </row>
    <row r="166" spans="1:11" x14ac:dyDescent="0.25">
      <c r="A166" s="58" t="s">
        <v>797</v>
      </c>
      <c r="B166" s="69"/>
      <c r="C166" s="57"/>
      <c r="D166" s="55"/>
      <c r="E166" s="52"/>
      <c r="F166" s="52"/>
      <c r="G166" s="52"/>
      <c r="H166" s="52"/>
      <c r="I166" s="52"/>
      <c r="J166" s="58"/>
      <c r="K166" s="58"/>
    </row>
    <row r="167" spans="1:11" x14ac:dyDescent="0.25">
      <c r="A167" s="58" t="s">
        <v>798</v>
      </c>
      <c r="B167" s="69"/>
      <c r="C167" s="57"/>
      <c r="D167" s="55"/>
      <c r="E167" s="52"/>
      <c r="F167" s="52"/>
      <c r="G167" s="52"/>
      <c r="H167" s="52"/>
      <c r="I167" s="52"/>
      <c r="J167" s="58"/>
      <c r="K167" s="58"/>
    </row>
    <row r="168" spans="1:11" x14ac:dyDescent="0.25">
      <c r="A168" s="58" t="s">
        <v>799</v>
      </c>
      <c r="B168" s="69"/>
      <c r="C168" s="57"/>
      <c r="D168" s="55"/>
      <c r="E168" s="52"/>
      <c r="F168" s="52"/>
      <c r="G168" s="52"/>
      <c r="H168" s="52"/>
      <c r="I168" s="52"/>
      <c r="J168" s="58"/>
      <c r="K168" s="58"/>
    </row>
    <row r="169" spans="1:11" ht="30" customHeight="1" x14ac:dyDescent="0.25">
      <c r="A169" s="85" t="s">
        <v>800</v>
      </c>
      <c r="B169" s="85"/>
      <c r="C169" s="85"/>
      <c r="D169" s="85"/>
      <c r="E169" s="85"/>
      <c r="F169" s="85"/>
      <c r="G169" s="85"/>
      <c r="H169" s="85"/>
      <c r="I169" s="85"/>
      <c r="J169" s="85"/>
      <c r="K169" s="85"/>
    </row>
    <row r="170" spans="1:11" ht="53.25" customHeight="1" x14ac:dyDescent="0.25">
      <c r="A170" s="92" t="s">
        <v>919</v>
      </c>
      <c r="B170" s="92"/>
      <c r="C170" s="92"/>
      <c r="D170" s="92"/>
      <c r="E170" s="92"/>
      <c r="F170" s="92"/>
      <c r="G170" s="92"/>
      <c r="H170" s="92"/>
      <c r="I170" s="92"/>
      <c r="J170" s="92"/>
      <c r="K170" s="92"/>
    </row>
    <row r="171" spans="1:11" x14ac:dyDescent="0.25">
      <c r="A171" s="58"/>
      <c r="B171" s="69"/>
      <c r="C171" s="69"/>
      <c r="D171" s="69"/>
      <c r="E171" s="55"/>
      <c r="F171" s="52"/>
      <c r="G171" s="52"/>
      <c r="H171" s="52"/>
      <c r="I171" s="52"/>
      <c r="J171" s="52"/>
      <c r="K171" s="58"/>
    </row>
    <row r="172" spans="1:11" ht="15" customHeight="1" x14ac:dyDescent="0.25">
      <c r="A172" s="94" t="s">
        <v>801</v>
      </c>
      <c r="B172" s="94"/>
      <c r="C172" s="81"/>
      <c r="D172" s="81"/>
      <c r="E172" s="77"/>
      <c r="F172" s="78" t="s">
        <v>170</v>
      </c>
      <c r="G172" s="76"/>
      <c r="H172" s="77"/>
      <c r="I172" s="76"/>
      <c r="J172" s="79" t="s">
        <v>49</v>
      </c>
      <c r="K172" s="77"/>
    </row>
  </sheetData>
  <sheetProtection password="CC4B" sheet="1" objects="1" scenarios="1"/>
  <mergeCells count="23">
    <mergeCell ref="A172:B172"/>
    <mergeCell ref="A79:K79"/>
    <mergeCell ref="A90:K90"/>
    <mergeCell ref="A99:K99"/>
    <mergeCell ref="A3:K3"/>
    <mergeCell ref="A37:K37"/>
    <mergeCell ref="A7:K7"/>
    <mergeCell ref="A56:K56"/>
    <mergeCell ref="A71:K71"/>
    <mergeCell ref="A75:K75"/>
    <mergeCell ref="A85:K85"/>
    <mergeCell ref="A146:K146"/>
    <mergeCell ref="A93:K93"/>
    <mergeCell ref="A106:K106"/>
    <mergeCell ref="A103:K103"/>
    <mergeCell ref="A115:K115"/>
    <mergeCell ref="A1:D1"/>
    <mergeCell ref="A163:K163"/>
    <mergeCell ref="A164:K164"/>
    <mergeCell ref="A169:K169"/>
    <mergeCell ref="A170:K170"/>
    <mergeCell ref="A110:K110"/>
    <mergeCell ref="A140:K140"/>
  </mergeCells>
  <dataValidations count="2">
    <dataValidation type="whole" operator="equal" allowBlank="1" showInputMessage="1" showErrorMessage="1" error="V celico vnesete vrednost &quot;1&quot; za živila, ki jih ponujate v ekološki kvaliteti. Če ta zahteva ni izpolnjena, NE vnašate ničesar." prompt="V celico vnesete vrednost &quot;1&quot; za živila, ki jih ponujate v ekološki kvaliteti." sqref="K8:K35 K38:K54 K72:K73 K80:K83 K86:K88 K91 K100:K101 K104 K107:K108 K111:K113 K116:K138 K147:K159 K76:K77">
      <formula1>1</formula1>
    </dataValidation>
    <dataValidation type="whole" operator="equal" allowBlank="1" showInputMessage="1" showErrorMessage="1" error="V celico vnesete vrednost &quot;1&quot; za živila, katerih embalaža ustreza zahtevam po Uredbi o zelenem javnem naročanju. Če ta zahteva ni izpolnjena, NE vnašate ničesar." prompt="V celico vnesete vrednost &quot;1&quot; za živila, katerih embalaža ustreza zahtevam po Uredbi o zelenem javnem naročanju. Za predračunski obrazec priložite izjavo - embalaža (priloga 6/3)." sqref="J8:J35 J38:J54 J72:J73 J80:J83 J86:J88 J91 J100:J101 J104 J107:J108 J111:J113 J116:J138 J147:J159 J57:J69 J94:J97 J141:J144 J76:J77">
      <formula1>1</formula1>
    </dataValidation>
  </dataValidations>
  <pageMargins left="0.39370078740157483" right="0.39370078740157483" top="0.74803149606299213" bottom="0.74803149606299213" header="0.31496062992125984" footer="0.31496062992125984"/>
  <pageSetup paperSize="9" scale="17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90"/>
  <sheetViews>
    <sheetView zoomScale="197" zoomScaleNormal="197" workbookViewId="0">
      <pane ySplit="6" topLeftCell="A85" activePane="bottomLeft" state="frozen"/>
      <selection sqref="A1:C1"/>
      <selection pane="bottomLeft" activeCell="E90" sqref="E90"/>
    </sheetView>
  </sheetViews>
  <sheetFormatPr defaultRowHeight="15" x14ac:dyDescent="0.25"/>
  <cols>
    <col min="1" max="1" width="3.140625" customWidth="1"/>
    <col min="2" max="2" width="26.42578125" customWidth="1"/>
    <col min="3" max="3" width="6" style="51" bestFit="1" customWidth="1"/>
    <col min="4" max="4" width="4.28515625" customWidth="1"/>
    <col min="5" max="5" width="14.7109375" customWidth="1"/>
    <col min="6" max="7" width="8.140625" customWidth="1"/>
    <col min="8" max="8" width="11" customWidth="1"/>
    <col min="9" max="10" width="9.42578125" customWidth="1"/>
    <col min="11" max="11" width="7.5703125" customWidth="1"/>
  </cols>
  <sheetData>
    <row r="1" spans="1:11" x14ac:dyDescent="0.25">
      <c r="A1" s="84" t="s">
        <v>104</v>
      </c>
      <c r="B1" s="84"/>
      <c r="C1" s="84"/>
      <c r="D1" s="84"/>
      <c r="E1" s="18"/>
      <c r="F1" s="18"/>
      <c r="G1" s="18" t="s">
        <v>203</v>
      </c>
      <c r="H1" s="18"/>
      <c r="K1" s="18"/>
    </row>
    <row r="3" spans="1:11" ht="15" customHeight="1" x14ac:dyDescent="0.25">
      <c r="A3" s="105" t="s">
        <v>934</v>
      </c>
      <c r="B3" s="105"/>
      <c r="C3" s="105"/>
      <c r="D3" s="105"/>
      <c r="E3" s="105"/>
      <c r="F3" s="105"/>
      <c r="G3" s="105"/>
      <c r="H3" s="105"/>
      <c r="I3" s="105"/>
      <c r="J3" s="105"/>
      <c r="K3" s="105"/>
    </row>
    <row r="5" spans="1:11" ht="49.5" customHeight="1" x14ac:dyDescent="0.25">
      <c r="A5" s="40" t="s">
        <v>105</v>
      </c>
      <c r="B5" s="40" t="s">
        <v>106</v>
      </c>
      <c r="C5" s="23" t="s">
        <v>107</v>
      </c>
      <c r="D5" s="23" t="s">
        <v>821</v>
      </c>
      <c r="E5" s="41" t="s">
        <v>108</v>
      </c>
      <c r="F5" s="41" t="s">
        <v>784</v>
      </c>
      <c r="G5" s="41" t="s">
        <v>785</v>
      </c>
      <c r="H5" s="41" t="s">
        <v>787</v>
      </c>
      <c r="I5" s="41" t="s">
        <v>789</v>
      </c>
      <c r="J5" s="41" t="s">
        <v>791</v>
      </c>
      <c r="K5" s="41" t="s">
        <v>792</v>
      </c>
    </row>
    <row r="6" spans="1:11" ht="12.75" customHeight="1" x14ac:dyDescent="0.25">
      <c r="A6" s="38">
        <v>1</v>
      </c>
      <c r="B6" s="38">
        <v>2</v>
      </c>
      <c r="C6" s="24">
        <v>3</v>
      </c>
      <c r="D6" s="24">
        <v>4</v>
      </c>
      <c r="E6" s="24">
        <v>5</v>
      </c>
      <c r="F6" s="24">
        <v>6</v>
      </c>
      <c r="G6" s="39" t="s">
        <v>786</v>
      </c>
      <c r="H6" s="24" t="s">
        <v>788</v>
      </c>
      <c r="I6" s="39" t="s">
        <v>790</v>
      </c>
      <c r="J6" s="24">
        <v>10</v>
      </c>
      <c r="K6" s="24">
        <v>11</v>
      </c>
    </row>
    <row r="7" spans="1:11" ht="15.75" customHeight="1" x14ac:dyDescent="0.25">
      <c r="A7" s="96" t="s">
        <v>144</v>
      </c>
      <c r="B7" s="97"/>
      <c r="C7" s="97"/>
      <c r="D7" s="97"/>
      <c r="E7" s="97"/>
      <c r="F7" s="97"/>
      <c r="G7" s="97"/>
      <c r="H7" s="97"/>
      <c r="I7" s="97"/>
      <c r="J7" s="97"/>
      <c r="K7" s="98"/>
    </row>
    <row r="8" spans="1:11" x14ac:dyDescent="0.25">
      <c r="A8" s="8" t="s">
        <v>9</v>
      </c>
      <c r="B8" s="7" t="s">
        <v>467</v>
      </c>
      <c r="C8" s="13">
        <v>1300</v>
      </c>
      <c r="D8" s="8" t="s">
        <v>1</v>
      </c>
      <c r="E8" s="73"/>
      <c r="F8" s="74"/>
      <c r="G8" s="15">
        <f t="shared" ref="G8:G24" si="0">C8*F8</f>
        <v>0</v>
      </c>
      <c r="H8" s="15">
        <f t="shared" ref="H8:H24" si="1">G8*0.095</f>
        <v>0</v>
      </c>
      <c r="I8" s="15">
        <f t="shared" ref="I8:I24" si="2">G8+H8</f>
        <v>0</v>
      </c>
      <c r="J8" s="80"/>
      <c r="K8" s="80"/>
    </row>
    <row r="9" spans="1:11" x14ac:dyDescent="0.25">
      <c r="A9" s="8" t="s">
        <v>10</v>
      </c>
      <c r="B9" s="7" t="s">
        <v>466</v>
      </c>
      <c r="C9" s="13">
        <v>50</v>
      </c>
      <c r="D9" s="8" t="s">
        <v>1</v>
      </c>
      <c r="E9" s="73"/>
      <c r="F9" s="74"/>
      <c r="G9" s="15">
        <f t="shared" si="0"/>
        <v>0</v>
      </c>
      <c r="H9" s="15">
        <f t="shared" si="1"/>
        <v>0</v>
      </c>
      <c r="I9" s="15">
        <f t="shared" si="2"/>
        <v>0</v>
      </c>
      <c r="J9" s="80"/>
      <c r="K9" s="80"/>
    </row>
    <row r="10" spans="1:11" x14ac:dyDescent="0.25">
      <c r="A10" s="8" t="s">
        <v>11</v>
      </c>
      <c r="B10" s="7" t="s">
        <v>885</v>
      </c>
      <c r="C10" s="13">
        <v>50</v>
      </c>
      <c r="D10" s="8" t="s">
        <v>1</v>
      </c>
      <c r="E10" s="73"/>
      <c r="F10" s="74"/>
      <c r="G10" s="15">
        <f t="shared" si="0"/>
        <v>0</v>
      </c>
      <c r="H10" s="15">
        <f t="shared" si="1"/>
        <v>0</v>
      </c>
      <c r="I10" s="15">
        <f t="shared" si="2"/>
        <v>0</v>
      </c>
      <c r="J10" s="80"/>
      <c r="K10" s="80"/>
    </row>
    <row r="11" spans="1:11" x14ac:dyDescent="0.25">
      <c r="A11" s="8" t="s">
        <v>12</v>
      </c>
      <c r="B11" s="7" t="s">
        <v>468</v>
      </c>
      <c r="C11" s="13">
        <v>50</v>
      </c>
      <c r="D11" s="8" t="s">
        <v>1</v>
      </c>
      <c r="E11" s="73"/>
      <c r="F11" s="74"/>
      <c r="G11" s="15">
        <f t="shared" si="0"/>
        <v>0</v>
      </c>
      <c r="H11" s="15">
        <f t="shared" si="1"/>
        <v>0</v>
      </c>
      <c r="I11" s="15">
        <f t="shared" si="2"/>
        <v>0</v>
      </c>
      <c r="J11" s="80"/>
      <c r="K11" s="80"/>
    </row>
    <row r="12" spans="1:11" x14ac:dyDescent="0.25">
      <c r="A12" s="8" t="s">
        <v>13</v>
      </c>
      <c r="B12" s="7" t="s">
        <v>618</v>
      </c>
      <c r="C12" s="13">
        <v>140</v>
      </c>
      <c r="D12" s="8" t="s">
        <v>1</v>
      </c>
      <c r="E12" s="73"/>
      <c r="F12" s="74"/>
      <c r="G12" s="15">
        <f t="shared" si="0"/>
        <v>0</v>
      </c>
      <c r="H12" s="15">
        <f t="shared" si="1"/>
        <v>0</v>
      </c>
      <c r="I12" s="15">
        <f t="shared" si="2"/>
        <v>0</v>
      </c>
      <c r="J12" s="80"/>
      <c r="K12" s="80"/>
    </row>
    <row r="13" spans="1:11" x14ac:dyDescent="0.25">
      <c r="A13" s="8" t="s">
        <v>2</v>
      </c>
      <c r="B13" s="7" t="s">
        <v>619</v>
      </c>
      <c r="C13" s="13">
        <v>900</v>
      </c>
      <c r="D13" s="8" t="s">
        <v>1</v>
      </c>
      <c r="E13" s="73"/>
      <c r="F13" s="74"/>
      <c r="G13" s="15">
        <f t="shared" si="0"/>
        <v>0</v>
      </c>
      <c r="H13" s="15">
        <f t="shared" si="1"/>
        <v>0</v>
      </c>
      <c r="I13" s="15">
        <f t="shared" si="2"/>
        <v>0</v>
      </c>
      <c r="J13" s="80"/>
      <c r="K13" s="80"/>
    </row>
    <row r="14" spans="1:11" x14ac:dyDescent="0.25">
      <c r="A14" s="8" t="s">
        <v>3</v>
      </c>
      <c r="B14" s="7" t="s">
        <v>620</v>
      </c>
      <c r="C14" s="13">
        <v>700</v>
      </c>
      <c r="D14" s="8" t="s">
        <v>1</v>
      </c>
      <c r="E14" s="73"/>
      <c r="F14" s="74"/>
      <c r="G14" s="15">
        <f t="shared" si="0"/>
        <v>0</v>
      </c>
      <c r="H14" s="15">
        <f t="shared" si="1"/>
        <v>0</v>
      </c>
      <c r="I14" s="15">
        <f t="shared" si="2"/>
        <v>0</v>
      </c>
      <c r="J14" s="80"/>
      <c r="K14" s="80"/>
    </row>
    <row r="15" spans="1:11" x14ac:dyDescent="0.25">
      <c r="A15" s="8" t="s">
        <v>4</v>
      </c>
      <c r="B15" s="7" t="s">
        <v>621</v>
      </c>
      <c r="C15" s="13">
        <v>50</v>
      </c>
      <c r="D15" s="8" t="s">
        <v>1</v>
      </c>
      <c r="E15" s="73"/>
      <c r="F15" s="74"/>
      <c r="G15" s="15">
        <f t="shared" si="0"/>
        <v>0</v>
      </c>
      <c r="H15" s="15">
        <f t="shared" si="1"/>
        <v>0</v>
      </c>
      <c r="I15" s="15">
        <f t="shared" si="2"/>
        <v>0</v>
      </c>
      <c r="J15" s="80"/>
      <c r="K15" s="80"/>
    </row>
    <row r="16" spans="1:11" x14ac:dyDescent="0.25">
      <c r="A16" s="8" t="s">
        <v>5</v>
      </c>
      <c r="B16" s="7" t="s">
        <v>622</v>
      </c>
      <c r="C16" s="13">
        <v>50</v>
      </c>
      <c r="D16" s="8" t="s">
        <v>1</v>
      </c>
      <c r="E16" s="73"/>
      <c r="F16" s="74"/>
      <c r="G16" s="15">
        <f t="shared" si="0"/>
        <v>0</v>
      </c>
      <c r="H16" s="15">
        <f t="shared" si="1"/>
        <v>0</v>
      </c>
      <c r="I16" s="15">
        <f t="shared" si="2"/>
        <v>0</v>
      </c>
      <c r="J16" s="80"/>
      <c r="K16" s="80"/>
    </row>
    <row r="17" spans="1:11" x14ac:dyDescent="0.25">
      <c r="A17" s="8" t="s">
        <v>6</v>
      </c>
      <c r="B17" s="7" t="s">
        <v>623</v>
      </c>
      <c r="C17" s="13">
        <v>50</v>
      </c>
      <c r="D17" s="8" t="s">
        <v>1</v>
      </c>
      <c r="E17" s="73"/>
      <c r="F17" s="74"/>
      <c r="G17" s="15">
        <f t="shared" si="0"/>
        <v>0</v>
      </c>
      <c r="H17" s="15">
        <f t="shared" si="1"/>
        <v>0</v>
      </c>
      <c r="I17" s="15">
        <f t="shared" si="2"/>
        <v>0</v>
      </c>
      <c r="J17" s="80"/>
      <c r="K17" s="80"/>
    </row>
    <row r="18" spans="1:11" x14ac:dyDescent="0.25">
      <c r="A18" s="8" t="s">
        <v>14</v>
      </c>
      <c r="B18" s="7" t="s">
        <v>624</v>
      </c>
      <c r="C18" s="13">
        <v>50</v>
      </c>
      <c r="D18" s="8" t="s">
        <v>1</v>
      </c>
      <c r="E18" s="73"/>
      <c r="F18" s="74"/>
      <c r="G18" s="15">
        <f t="shared" si="0"/>
        <v>0</v>
      </c>
      <c r="H18" s="15">
        <f t="shared" si="1"/>
        <v>0</v>
      </c>
      <c r="I18" s="15">
        <f t="shared" si="2"/>
        <v>0</v>
      </c>
      <c r="J18" s="80"/>
      <c r="K18" s="80"/>
    </row>
    <row r="19" spans="1:11" x14ac:dyDescent="0.25">
      <c r="A19" s="8" t="s">
        <v>50</v>
      </c>
      <c r="B19" s="7" t="s">
        <v>469</v>
      </c>
      <c r="C19" s="13">
        <v>50</v>
      </c>
      <c r="D19" s="8" t="s">
        <v>1</v>
      </c>
      <c r="E19" s="73"/>
      <c r="F19" s="74"/>
      <c r="G19" s="15">
        <f t="shared" si="0"/>
        <v>0</v>
      </c>
      <c r="H19" s="15">
        <f t="shared" si="1"/>
        <v>0</v>
      </c>
      <c r="I19" s="15">
        <f t="shared" si="2"/>
        <v>0</v>
      </c>
      <c r="J19" s="80"/>
      <c r="K19" s="80"/>
    </row>
    <row r="20" spans="1:11" ht="24" x14ac:dyDescent="0.25">
      <c r="A20" s="8" t="s">
        <v>101</v>
      </c>
      <c r="B20" s="7" t="s">
        <v>625</v>
      </c>
      <c r="C20" s="13">
        <v>50</v>
      </c>
      <c r="D20" s="8" t="s">
        <v>1</v>
      </c>
      <c r="E20" s="73"/>
      <c r="F20" s="74"/>
      <c r="G20" s="15">
        <f t="shared" si="0"/>
        <v>0</v>
      </c>
      <c r="H20" s="15">
        <f t="shared" si="1"/>
        <v>0</v>
      </c>
      <c r="I20" s="15">
        <f t="shared" si="2"/>
        <v>0</v>
      </c>
      <c r="J20" s="80"/>
      <c r="K20" s="80"/>
    </row>
    <row r="21" spans="1:11" x14ac:dyDescent="0.25">
      <c r="A21" s="8" t="s">
        <v>102</v>
      </c>
      <c r="B21" s="7" t="s">
        <v>470</v>
      </c>
      <c r="C21" s="13">
        <v>50</v>
      </c>
      <c r="D21" s="8" t="s">
        <v>1</v>
      </c>
      <c r="E21" s="73"/>
      <c r="F21" s="74"/>
      <c r="G21" s="15">
        <f t="shared" si="0"/>
        <v>0</v>
      </c>
      <c r="H21" s="15">
        <f t="shared" si="1"/>
        <v>0</v>
      </c>
      <c r="I21" s="15">
        <f t="shared" si="2"/>
        <v>0</v>
      </c>
      <c r="J21" s="80"/>
      <c r="K21" s="80"/>
    </row>
    <row r="22" spans="1:11" x14ac:dyDescent="0.25">
      <c r="A22" s="8" t="s">
        <v>25</v>
      </c>
      <c r="B22" s="7" t="s">
        <v>471</v>
      </c>
      <c r="C22" s="13">
        <v>500</v>
      </c>
      <c r="D22" s="8" t="s">
        <v>1</v>
      </c>
      <c r="E22" s="73"/>
      <c r="F22" s="74"/>
      <c r="G22" s="15">
        <f t="shared" si="0"/>
        <v>0</v>
      </c>
      <c r="H22" s="15">
        <f t="shared" si="1"/>
        <v>0</v>
      </c>
      <c r="I22" s="15">
        <f t="shared" si="2"/>
        <v>0</v>
      </c>
      <c r="J22" s="80"/>
      <c r="K22" s="80"/>
    </row>
    <row r="23" spans="1:11" x14ac:dyDescent="0.25">
      <c r="A23" s="8" t="s">
        <v>26</v>
      </c>
      <c r="B23" s="7" t="s">
        <v>472</v>
      </c>
      <c r="C23" s="13">
        <v>450</v>
      </c>
      <c r="D23" s="8" t="s">
        <v>1</v>
      </c>
      <c r="E23" s="73"/>
      <c r="F23" s="74"/>
      <c r="G23" s="15">
        <f t="shared" si="0"/>
        <v>0</v>
      </c>
      <c r="H23" s="15">
        <f t="shared" si="1"/>
        <v>0</v>
      </c>
      <c r="I23" s="15">
        <f t="shared" si="2"/>
        <v>0</v>
      </c>
      <c r="J23" s="80"/>
      <c r="K23" s="80"/>
    </row>
    <row r="24" spans="1:11" ht="24" x14ac:dyDescent="0.25">
      <c r="A24" s="8" t="s">
        <v>27</v>
      </c>
      <c r="B24" s="7" t="s">
        <v>884</v>
      </c>
      <c r="C24" s="13">
        <v>850</v>
      </c>
      <c r="D24" s="8" t="s">
        <v>1</v>
      </c>
      <c r="E24" s="73"/>
      <c r="F24" s="74"/>
      <c r="G24" s="15">
        <f t="shared" si="0"/>
        <v>0</v>
      </c>
      <c r="H24" s="15">
        <f t="shared" si="1"/>
        <v>0</v>
      </c>
      <c r="I24" s="15">
        <f t="shared" si="2"/>
        <v>0</v>
      </c>
      <c r="J24" s="80"/>
      <c r="K24" s="80"/>
    </row>
    <row r="25" spans="1:11" x14ac:dyDescent="0.25">
      <c r="A25" s="7"/>
      <c r="B25" s="11" t="s">
        <v>404</v>
      </c>
      <c r="C25" s="16" t="s">
        <v>115</v>
      </c>
      <c r="D25" s="16" t="s">
        <v>115</v>
      </c>
      <c r="E25" s="16" t="s">
        <v>115</v>
      </c>
      <c r="F25" s="26" t="s">
        <v>115</v>
      </c>
      <c r="G25" s="17">
        <f>SUM(G8:G24)</f>
        <v>0</v>
      </c>
      <c r="H25" s="17">
        <f t="shared" ref="H25:K25" si="3">SUM(H8:H24)</f>
        <v>0</v>
      </c>
      <c r="I25" s="17">
        <f t="shared" si="3"/>
        <v>0</v>
      </c>
      <c r="J25" s="42">
        <f t="shared" si="3"/>
        <v>0</v>
      </c>
      <c r="K25" s="42">
        <f t="shared" si="3"/>
        <v>0</v>
      </c>
    </row>
    <row r="26" spans="1:11" x14ac:dyDescent="0.25">
      <c r="A26" s="96" t="s">
        <v>145</v>
      </c>
      <c r="B26" s="97"/>
      <c r="C26" s="97"/>
      <c r="D26" s="97"/>
      <c r="E26" s="97"/>
      <c r="F26" s="97"/>
      <c r="G26" s="97"/>
      <c r="H26" s="97"/>
      <c r="I26" s="97"/>
      <c r="J26" s="97"/>
      <c r="K26" s="98"/>
    </row>
    <row r="27" spans="1:11" x14ac:dyDescent="0.25">
      <c r="A27" s="8" t="s">
        <v>28</v>
      </c>
      <c r="B27" s="7" t="s">
        <v>626</v>
      </c>
      <c r="C27" s="13">
        <v>180</v>
      </c>
      <c r="D27" s="8" t="s">
        <v>1</v>
      </c>
      <c r="E27" s="73"/>
      <c r="F27" s="74"/>
      <c r="G27" s="15">
        <f t="shared" ref="G27:G30" si="4">C27*F27</f>
        <v>0</v>
      </c>
      <c r="H27" s="15">
        <f t="shared" ref="H27:H30" si="5">G27*0.095</f>
        <v>0</v>
      </c>
      <c r="I27" s="15">
        <f t="shared" ref="I27:I30" si="6">G27+H27</f>
        <v>0</v>
      </c>
      <c r="J27" s="80"/>
      <c r="K27" s="80"/>
    </row>
    <row r="28" spans="1:11" x14ac:dyDescent="0.25">
      <c r="A28" s="8" t="s">
        <v>29</v>
      </c>
      <c r="B28" s="7" t="s">
        <v>627</v>
      </c>
      <c r="C28" s="13">
        <v>50</v>
      </c>
      <c r="D28" s="8" t="s">
        <v>1</v>
      </c>
      <c r="E28" s="73"/>
      <c r="F28" s="74"/>
      <c r="G28" s="15">
        <f t="shared" si="4"/>
        <v>0</v>
      </c>
      <c r="H28" s="15">
        <f t="shared" si="5"/>
        <v>0</v>
      </c>
      <c r="I28" s="15">
        <f t="shared" si="6"/>
        <v>0</v>
      </c>
      <c r="J28" s="80"/>
      <c r="K28" s="80"/>
    </row>
    <row r="29" spans="1:11" x14ac:dyDescent="0.25">
      <c r="A29" s="8" t="s">
        <v>30</v>
      </c>
      <c r="B29" s="7" t="s">
        <v>473</v>
      </c>
      <c r="C29" s="13">
        <v>50</v>
      </c>
      <c r="D29" s="8" t="s">
        <v>1</v>
      </c>
      <c r="E29" s="73"/>
      <c r="F29" s="74"/>
      <c r="G29" s="15">
        <f t="shared" si="4"/>
        <v>0</v>
      </c>
      <c r="H29" s="15">
        <f t="shared" si="5"/>
        <v>0</v>
      </c>
      <c r="I29" s="15">
        <f t="shared" si="6"/>
        <v>0</v>
      </c>
      <c r="J29" s="80"/>
      <c r="K29" s="80"/>
    </row>
    <row r="30" spans="1:11" x14ac:dyDescent="0.25">
      <c r="A30" s="8" t="s">
        <v>31</v>
      </c>
      <c r="B30" s="7" t="s">
        <v>474</v>
      </c>
      <c r="C30" s="13">
        <v>50</v>
      </c>
      <c r="D30" s="8" t="s">
        <v>1</v>
      </c>
      <c r="E30" s="73"/>
      <c r="F30" s="74"/>
      <c r="G30" s="15">
        <f t="shared" si="4"/>
        <v>0</v>
      </c>
      <c r="H30" s="15">
        <f t="shared" si="5"/>
        <v>0</v>
      </c>
      <c r="I30" s="15">
        <f t="shared" si="6"/>
        <v>0</v>
      </c>
      <c r="J30" s="80"/>
      <c r="K30" s="80"/>
    </row>
    <row r="31" spans="1:11" x14ac:dyDescent="0.25">
      <c r="A31" s="7"/>
      <c r="B31" s="11" t="s">
        <v>146</v>
      </c>
      <c r="C31" s="16" t="s">
        <v>115</v>
      </c>
      <c r="D31" s="16" t="s">
        <v>115</v>
      </c>
      <c r="E31" s="16" t="s">
        <v>115</v>
      </c>
      <c r="F31" s="26" t="s">
        <v>115</v>
      </c>
      <c r="G31" s="17">
        <f>SUM(G27:G30)</f>
        <v>0</v>
      </c>
      <c r="H31" s="17">
        <f t="shared" ref="H31:K31" si="7">SUM(H27:H30)</f>
        <v>0</v>
      </c>
      <c r="I31" s="17">
        <f t="shared" si="7"/>
        <v>0</v>
      </c>
      <c r="J31" s="42">
        <f t="shared" si="7"/>
        <v>0</v>
      </c>
      <c r="K31" s="42">
        <f t="shared" si="7"/>
        <v>0</v>
      </c>
    </row>
    <row r="32" spans="1:11" x14ac:dyDescent="0.25">
      <c r="A32" s="96" t="s">
        <v>252</v>
      </c>
      <c r="B32" s="97"/>
      <c r="C32" s="97"/>
      <c r="D32" s="97"/>
      <c r="E32" s="97"/>
      <c r="F32" s="97"/>
      <c r="G32" s="97"/>
      <c r="H32" s="97"/>
      <c r="I32" s="97"/>
      <c r="J32" s="97"/>
      <c r="K32" s="98"/>
    </row>
    <row r="33" spans="1:11" ht="24" x14ac:dyDescent="0.25">
      <c r="A33" s="8" t="s">
        <v>32</v>
      </c>
      <c r="B33" s="7" t="s">
        <v>475</v>
      </c>
      <c r="C33" s="13">
        <v>350</v>
      </c>
      <c r="D33" s="8" t="s">
        <v>1</v>
      </c>
      <c r="E33" s="73"/>
      <c r="F33" s="74"/>
      <c r="G33" s="15">
        <f t="shared" ref="G33:G43" si="8">C33*F33</f>
        <v>0</v>
      </c>
      <c r="H33" s="15">
        <f t="shared" ref="H33:H43" si="9">G33*0.095</f>
        <v>0</v>
      </c>
      <c r="I33" s="15">
        <f t="shared" ref="I33:I43" si="10">G33+H33</f>
        <v>0</v>
      </c>
      <c r="J33" s="80"/>
      <c r="K33" s="80"/>
    </row>
    <row r="34" spans="1:11" ht="24" x14ac:dyDescent="0.25">
      <c r="A34" s="8" t="s">
        <v>33</v>
      </c>
      <c r="B34" s="7" t="s">
        <v>476</v>
      </c>
      <c r="C34" s="13">
        <v>350</v>
      </c>
      <c r="D34" s="8" t="s">
        <v>1</v>
      </c>
      <c r="E34" s="73"/>
      <c r="F34" s="74"/>
      <c r="G34" s="15">
        <f t="shared" si="8"/>
        <v>0</v>
      </c>
      <c r="H34" s="15">
        <f t="shared" si="9"/>
        <v>0</v>
      </c>
      <c r="I34" s="15">
        <f t="shared" si="10"/>
        <v>0</v>
      </c>
      <c r="J34" s="80"/>
      <c r="K34" s="80"/>
    </row>
    <row r="35" spans="1:11" ht="24" x14ac:dyDescent="0.25">
      <c r="A35" s="8" t="s">
        <v>34</v>
      </c>
      <c r="B35" s="7" t="s">
        <v>477</v>
      </c>
      <c r="C35" s="13">
        <v>100</v>
      </c>
      <c r="D35" s="8" t="s">
        <v>1</v>
      </c>
      <c r="E35" s="73"/>
      <c r="F35" s="74"/>
      <c r="G35" s="15">
        <f t="shared" si="8"/>
        <v>0</v>
      </c>
      <c r="H35" s="15">
        <f t="shared" si="9"/>
        <v>0</v>
      </c>
      <c r="I35" s="15">
        <f t="shared" si="10"/>
        <v>0</v>
      </c>
      <c r="J35" s="80"/>
      <c r="K35" s="80"/>
    </row>
    <row r="36" spans="1:11" ht="24" x14ac:dyDescent="0.25">
      <c r="A36" s="8" t="s">
        <v>35</v>
      </c>
      <c r="B36" s="7" t="s">
        <v>478</v>
      </c>
      <c r="C36" s="13">
        <v>50</v>
      </c>
      <c r="D36" s="8" t="s">
        <v>1</v>
      </c>
      <c r="E36" s="73"/>
      <c r="F36" s="74"/>
      <c r="G36" s="15">
        <f t="shared" si="8"/>
        <v>0</v>
      </c>
      <c r="H36" s="15">
        <f t="shared" si="9"/>
        <v>0</v>
      </c>
      <c r="I36" s="15">
        <f t="shared" si="10"/>
        <v>0</v>
      </c>
      <c r="J36" s="80"/>
      <c r="K36" s="80"/>
    </row>
    <row r="37" spans="1:11" ht="24" x14ac:dyDescent="0.25">
      <c r="A37" s="8" t="s">
        <v>36</v>
      </c>
      <c r="B37" s="7" t="s">
        <v>579</v>
      </c>
      <c r="C37" s="13">
        <v>60</v>
      </c>
      <c r="D37" s="8" t="s">
        <v>1</v>
      </c>
      <c r="E37" s="73"/>
      <c r="F37" s="74"/>
      <c r="G37" s="15">
        <f t="shared" si="8"/>
        <v>0</v>
      </c>
      <c r="H37" s="15">
        <f t="shared" si="9"/>
        <v>0</v>
      </c>
      <c r="I37" s="15">
        <f t="shared" si="10"/>
        <v>0</v>
      </c>
      <c r="J37" s="80"/>
      <c r="K37" s="80"/>
    </row>
    <row r="38" spans="1:11" ht="24" x14ac:dyDescent="0.25">
      <c r="A38" s="8" t="s">
        <v>37</v>
      </c>
      <c r="B38" s="7" t="s">
        <v>479</v>
      </c>
      <c r="C38" s="13">
        <v>120</v>
      </c>
      <c r="D38" s="8" t="s">
        <v>1</v>
      </c>
      <c r="E38" s="73"/>
      <c r="F38" s="74"/>
      <c r="G38" s="15">
        <f t="shared" si="8"/>
        <v>0</v>
      </c>
      <c r="H38" s="15">
        <f t="shared" si="9"/>
        <v>0</v>
      </c>
      <c r="I38" s="15">
        <f t="shared" si="10"/>
        <v>0</v>
      </c>
      <c r="J38" s="80"/>
      <c r="K38" s="80"/>
    </row>
    <row r="39" spans="1:11" ht="24" x14ac:dyDescent="0.25">
      <c r="A39" s="8" t="s">
        <v>38</v>
      </c>
      <c r="B39" s="7" t="s">
        <v>270</v>
      </c>
      <c r="C39" s="13">
        <v>800</v>
      </c>
      <c r="D39" s="8" t="s">
        <v>1</v>
      </c>
      <c r="E39" s="73"/>
      <c r="F39" s="74"/>
      <c r="G39" s="15">
        <f t="shared" si="8"/>
        <v>0</v>
      </c>
      <c r="H39" s="15">
        <f t="shared" si="9"/>
        <v>0</v>
      </c>
      <c r="I39" s="15">
        <f t="shared" si="10"/>
        <v>0</v>
      </c>
      <c r="J39" s="80"/>
      <c r="K39" s="80"/>
    </row>
    <row r="40" spans="1:11" ht="24" x14ac:dyDescent="0.25">
      <c r="A40" s="8" t="s">
        <v>39</v>
      </c>
      <c r="B40" s="7" t="s">
        <v>482</v>
      </c>
      <c r="C40" s="13">
        <v>700</v>
      </c>
      <c r="D40" s="8" t="s">
        <v>1</v>
      </c>
      <c r="E40" s="73"/>
      <c r="F40" s="74"/>
      <c r="G40" s="15">
        <f t="shared" si="8"/>
        <v>0</v>
      </c>
      <c r="H40" s="15">
        <f t="shared" si="9"/>
        <v>0</v>
      </c>
      <c r="I40" s="15">
        <f t="shared" si="10"/>
        <v>0</v>
      </c>
      <c r="J40" s="80"/>
      <c r="K40" s="80"/>
    </row>
    <row r="41" spans="1:11" ht="24" x14ac:dyDescent="0.25">
      <c r="A41" s="8" t="s">
        <v>40</v>
      </c>
      <c r="B41" s="7" t="s">
        <v>481</v>
      </c>
      <c r="C41" s="13">
        <v>60</v>
      </c>
      <c r="D41" s="8" t="s">
        <v>1</v>
      </c>
      <c r="E41" s="73"/>
      <c r="F41" s="74"/>
      <c r="G41" s="15">
        <f t="shared" si="8"/>
        <v>0</v>
      </c>
      <c r="H41" s="15">
        <f t="shared" si="9"/>
        <v>0</v>
      </c>
      <c r="I41" s="15">
        <f t="shared" si="10"/>
        <v>0</v>
      </c>
      <c r="J41" s="80"/>
      <c r="K41" s="80"/>
    </row>
    <row r="42" spans="1:11" ht="24" x14ac:dyDescent="0.25">
      <c r="A42" s="8" t="s">
        <v>41</v>
      </c>
      <c r="B42" s="7" t="s">
        <v>480</v>
      </c>
      <c r="C42" s="13">
        <v>50</v>
      </c>
      <c r="D42" s="8" t="s">
        <v>1</v>
      </c>
      <c r="E42" s="73"/>
      <c r="F42" s="74"/>
      <c r="G42" s="15">
        <f t="shared" si="8"/>
        <v>0</v>
      </c>
      <c r="H42" s="15">
        <f t="shared" si="9"/>
        <v>0</v>
      </c>
      <c r="I42" s="15">
        <f t="shared" si="10"/>
        <v>0</v>
      </c>
      <c r="J42" s="80"/>
      <c r="K42" s="80"/>
    </row>
    <row r="43" spans="1:11" ht="24" x14ac:dyDescent="0.25">
      <c r="A43" s="8" t="s">
        <v>42</v>
      </c>
      <c r="B43" s="7" t="s">
        <v>886</v>
      </c>
      <c r="C43" s="13">
        <v>300</v>
      </c>
      <c r="D43" s="8" t="s">
        <v>1</v>
      </c>
      <c r="E43" s="73"/>
      <c r="F43" s="74"/>
      <c r="G43" s="15">
        <f t="shared" si="8"/>
        <v>0</v>
      </c>
      <c r="H43" s="15">
        <f t="shared" si="9"/>
        <v>0</v>
      </c>
      <c r="I43" s="15">
        <f t="shared" si="10"/>
        <v>0</v>
      </c>
      <c r="J43" s="80"/>
      <c r="K43" s="80"/>
    </row>
    <row r="44" spans="1:11" x14ac:dyDescent="0.25">
      <c r="A44" s="7"/>
      <c r="B44" s="11" t="s">
        <v>147</v>
      </c>
      <c r="C44" s="16" t="s">
        <v>115</v>
      </c>
      <c r="D44" s="16" t="s">
        <v>115</v>
      </c>
      <c r="E44" s="16" t="s">
        <v>115</v>
      </c>
      <c r="F44" s="26" t="s">
        <v>115</v>
      </c>
      <c r="G44" s="17">
        <f>SUM(G33:G43)</f>
        <v>0</v>
      </c>
      <c r="H44" s="17">
        <f t="shared" ref="H44:J44" si="11">SUM(H33:H43)</f>
        <v>0</v>
      </c>
      <c r="I44" s="17">
        <f t="shared" si="11"/>
        <v>0</v>
      </c>
      <c r="J44" s="42">
        <f t="shared" si="11"/>
        <v>0</v>
      </c>
      <c r="K44" s="42">
        <f>SUM(K33:K43)</f>
        <v>0</v>
      </c>
    </row>
    <row r="45" spans="1:11" ht="15" customHeight="1" x14ac:dyDescent="0.25">
      <c r="A45" s="96" t="s">
        <v>254</v>
      </c>
      <c r="B45" s="97"/>
      <c r="C45" s="97"/>
      <c r="D45" s="97"/>
      <c r="E45" s="97"/>
      <c r="F45" s="97"/>
      <c r="G45" s="97"/>
      <c r="H45" s="97"/>
      <c r="I45" s="97"/>
      <c r="J45" s="97"/>
      <c r="K45" s="98"/>
    </row>
    <row r="46" spans="1:11" x14ac:dyDescent="0.25">
      <c r="A46" s="8" t="s">
        <v>43</v>
      </c>
      <c r="B46" s="7" t="s">
        <v>483</v>
      </c>
      <c r="C46" s="13">
        <v>3500</v>
      </c>
      <c r="D46" s="8" t="s">
        <v>1</v>
      </c>
      <c r="E46" s="73"/>
      <c r="F46" s="74"/>
      <c r="G46" s="15">
        <f t="shared" ref="G46" si="12">C46*F46</f>
        <v>0</v>
      </c>
      <c r="H46" s="15">
        <f t="shared" ref="H46" si="13">G46*0.095</f>
        <v>0</v>
      </c>
      <c r="I46" s="15">
        <f t="shared" ref="I46" si="14">G46+H46</f>
        <v>0</v>
      </c>
      <c r="J46" s="80"/>
      <c r="K46" s="80"/>
    </row>
    <row r="47" spans="1:11" x14ac:dyDescent="0.25">
      <c r="A47" s="7"/>
      <c r="B47" s="11" t="s">
        <v>405</v>
      </c>
      <c r="C47" s="16" t="s">
        <v>115</v>
      </c>
      <c r="D47" s="16" t="s">
        <v>115</v>
      </c>
      <c r="E47" s="16" t="s">
        <v>115</v>
      </c>
      <c r="F47" s="26" t="s">
        <v>115</v>
      </c>
      <c r="G47" s="17">
        <f>SUM(G46)</f>
        <v>0</v>
      </c>
      <c r="H47" s="17">
        <f t="shared" ref="H47:K47" si="15">SUM(H46)</f>
        <v>0</v>
      </c>
      <c r="I47" s="17">
        <f t="shared" si="15"/>
        <v>0</v>
      </c>
      <c r="J47" s="42">
        <f t="shared" si="15"/>
        <v>0</v>
      </c>
      <c r="K47" s="42">
        <f t="shared" si="15"/>
        <v>0</v>
      </c>
    </row>
    <row r="48" spans="1:11" ht="15" customHeight="1" x14ac:dyDescent="0.25">
      <c r="A48" s="96" t="s">
        <v>253</v>
      </c>
      <c r="B48" s="97"/>
      <c r="C48" s="97"/>
      <c r="D48" s="97"/>
      <c r="E48" s="97"/>
      <c r="F48" s="97"/>
      <c r="G48" s="97"/>
      <c r="H48" s="97"/>
      <c r="I48" s="97"/>
      <c r="J48" s="97"/>
      <c r="K48" s="98"/>
    </row>
    <row r="49" spans="1:11" x14ac:dyDescent="0.25">
      <c r="A49" s="8" t="s">
        <v>44</v>
      </c>
      <c r="B49" s="7" t="s">
        <v>580</v>
      </c>
      <c r="C49" s="13">
        <v>1000</v>
      </c>
      <c r="D49" s="8" t="s">
        <v>1</v>
      </c>
      <c r="E49" s="73"/>
      <c r="F49" s="74"/>
      <c r="G49" s="15">
        <f t="shared" ref="G49:G50" si="16">C49*F49</f>
        <v>0</v>
      </c>
      <c r="H49" s="15">
        <f t="shared" ref="H49:H50" si="17">G49*0.095</f>
        <v>0</v>
      </c>
      <c r="I49" s="15">
        <f t="shared" ref="I49:I50" si="18">G49+H49</f>
        <v>0</v>
      </c>
      <c r="J49" s="80"/>
      <c r="K49" s="80"/>
    </row>
    <row r="50" spans="1:11" x14ac:dyDescent="0.25">
      <c r="A50" s="8" t="s">
        <v>45</v>
      </c>
      <c r="B50" s="7" t="s">
        <v>581</v>
      </c>
      <c r="C50" s="13">
        <v>400</v>
      </c>
      <c r="D50" s="8" t="s">
        <v>1</v>
      </c>
      <c r="E50" s="73"/>
      <c r="F50" s="74"/>
      <c r="G50" s="15">
        <f t="shared" si="16"/>
        <v>0</v>
      </c>
      <c r="H50" s="15">
        <f t="shared" si="17"/>
        <v>0</v>
      </c>
      <c r="I50" s="15">
        <f t="shared" si="18"/>
        <v>0</v>
      </c>
      <c r="J50" s="80"/>
      <c r="K50" s="80"/>
    </row>
    <row r="51" spans="1:11" x14ac:dyDescent="0.25">
      <c r="A51" s="7"/>
      <c r="B51" s="11" t="s">
        <v>406</v>
      </c>
      <c r="C51" s="16" t="s">
        <v>115</v>
      </c>
      <c r="D51" s="16" t="s">
        <v>115</v>
      </c>
      <c r="E51" s="16" t="s">
        <v>115</v>
      </c>
      <c r="F51" s="26" t="s">
        <v>115</v>
      </c>
      <c r="G51" s="17">
        <f>SUM(G49:G50)</f>
        <v>0</v>
      </c>
      <c r="H51" s="17">
        <f t="shared" ref="H51:K51" si="19">SUM(H49:H50)</f>
        <v>0</v>
      </c>
      <c r="I51" s="17">
        <f t="shared" si="19"/>
        <v>0</v>
      </c>
      <c r="J51" s="42">
        <f t="shared" si="19"/>
        <v>0</v>
      </c>
      <c r="K51" s="42">
        <f t="shared" si="19"/>
        <v>0</v>
      </c>
    </row>
    <row r="52" spans="1:11" x14ac:dyDescent="0.25">
      <c r="A52" s="96" t="s">
        <v>462</v>
      </c>
      <c r="B52" s="97"/>
      <c r="C52" s="97"/>
      <c r="D52" s="97"/>
      <c r="E52" s="97"/>
      <c r="F52" s="97"/>
      <c r="G52" s="97"/>
      <c r="H52" s="97"/>
      <c r="I52" s="97"/>
      <c r="J52" s="97"/>
      <c r="K52" s="98"/>
    </row>
    <row r="53" spans="1:11" x14ac:dyDescent="0.25">
      <c r="A53" s="8" t="s">
        <v>46</v>
      </c>
      <c r="B53" s="7" t="s">
        <v>485</v>
      </c>
      <c r="C53" s="13">
        <v>200</v>
      </c>
      <c r="D53" s="8" t="s">
        <v>1</v>
      </c>
      <c r="E53" s="83"/>
      <c r="F53" s="74"/>
      <c r="G53" s="15">
        <f t="shared" ref="G53:G54" si="20">C53*F53</f>
        <v>0</v>
      </c>
      <c r="H53" s="15">
        <f t="shared" ref="H53:H54" si="21">G53*0.095</f>
        <v>0</v>
      </c>
      <c r="I53" s="15">
        <f t="shared" ref="I53:I54" si="22">G53+H53</f>
        <v>0</v>
      </c>
      <c r="J53" s="80"/>
      <c r="K53" s="72" t="s">
        <v>115</v>
      </c>
    </row>
    <row r="54" spans="1:11" x14ac:dyDescent="0.25">
      <c r="A54" s="8" t="s">
        <v>15</v>
      </c>
      <c r="B54" s="7" t="s">
        <v>484</v>
      </c>
      <c r="C54" s="13">
        <v>400</v>
      </c>
      <c r="D54" s="8" t="s">
        <v>1</v>
      </c>
      <c r="E54" s="83"/>
      <c r="F54" s="74"/>
      <c r="G54" s="15">
        <f t="shared" si="20"/>
        <v>0</v>
      </c>
      <c r="H54" s="15">
        <f t="shared" si="21"/>
        <v>0</v>
      </c>
      <c r="I54" s="15">
        <f t="shared" si="22"/>
        <v>0</v>
      </c>
      <c r="J54" s="80"/>
      <c r="K54" s="72" t="s">
        <v>115</v>
      </c>
    </row>
    <row r="55" spans="1:11" x14ac:dyDescent="0.25">
      <c r="A55" s="7"/>
      <c r="B55" s="11" t="s">
        <v>148</v>
      </c>
      <c r="C55" s="16" t="s">
        <v>115</v>
      </c>
      <c r="D55" s="16" t="s">
        <v>115</v>
      </c>
      <c r="E55" s="16" t="s">
        <v>115</v>
      </c>
      <c r="F55" s="26" t="s">
        <v>115</v>
      </c>
      <c r="G55" s="17">
        <f>SUM(G53:G54)</f>
        <v>0</v>
      </c>
      <c r="H55" s="17">
        <f t="shared" ref="H55" si="23">SUM(H53:H54)</f>
        <v>0</v>
      </c>
      <c r="I55" s="17">
        <f t="shared" ref="I55" si="24">SUM(I53:I54)</f>
        <v>0</v>
      </c>
      <c r="J55" s="42">
        <f t="shared" ref="J55" si="25">SUM(J53:J54)</f>
        <v>0</v>
      </c>
      <c r="K55" s="42">
        <f>SUM(K53:K54)</f>
        <v>0</v>
      </c>
    </row>
    <row r="56" spans="1:11" x14ac:dyDescent="0.25">
      <c r="A56" s="96" t="s">
        <v>463</v>
      </c>
      <c r="B56" s="97"/>
      <c r="C56" s="97"/>
      <c r="D56" s="97"/>
      <c r="E56" s="97"/>
      <c r="F56" s="97"/>
      <c r="G56" s="97"/>
      <c r="H56" s="97"/>
      <c r="I56" s="97"/>
      <c r="J56" s="97"/>
      <c r="K56" s="98"/>
    </row>
    <row r="57" spans="1:11" ht="24" x14ac:dyDescent="0.25">
      <c r="A57" s="8" t="s">
        <v>16</v>
      </c>
      <c r="B57" s="7" t="s">
        <v>488</v>
      </c>
      <c r="C57" s="13">
        <v>50</v>
      </c>
      <c r="D57" s="8" t="s">
        <v>1</v>
      </c>
      <c r="E57" s="73"/>
      <c r="F57" s="74"/>
      <c r="G57" s="15">
        <f t="shared" ref="G57:G66" si="26">C57*F57</f>
        <v>0</v>
      </c>
      <c r="H57" s="15">
        <f t="shared" ref="H57:H66" si="27">G57*0.095</f>
        <v>0</v>
      </c>
      <c r="I57" s="15">
        <f t="shared" ref="I57:I66" si="28">G57+H57</f>
        <v>0</v>
      </c>
      <c r="J57" s="80"/>
      <c r="K57" s="80"/>
    </row>
    <row r="58" spans="1:11" ht="24" x14ac:dyDescent="0.25">
      <c r="A58" s="8" t="s">
        <v>17</v>
      </c>
      <c r="B58" s="7" t="s">
        <v>486</v>
      </c>
      <c r="C58" s="13">
        <v>600</v>
      </c>
      <c r="D58" s="8" t="s">
        <v>1</v>
      </c>
      <c r="E58" s="73"/>
      <c r="F58" s="74"/>
      <c r="G58" s="15">
        <f t="shared" si="26"/>
        <v>0</v>
      </c>
      <c r="H58" s="15">
        <f t="shared" si="27"/>
        <v>0</v>
      </c>
      <c r="I58" s="15">
        <f t="shared" si="28"/>
        <v>0</v>
      </c>
      <c r="J58" s="80"/>
      <c r="K58" s="80"/>
    </row>
    <row r="59" spans="1:11" ht="36" x14ac:dyDescent="0.25">
      <c r="A59" s="8" t="s">
        <v>18</v>
      </c>
      <c r="B59" s="7" t="s">
        <v>487</v>
      </c>
      <c r="C59" s="13">
        <v>40</v>
      </c>
      <c r="D59" s="8" t="s">
        <v>1</v>
      </c>
      <c r="E59" s="73"/>
      <c r="F59" s="74"/>
      <c r="G59" s="15">
        <f t="shared" si="26"/>
        <v>0</v>
      </c>
      <c r="H59" s="15">
        <f t="shared" si="27"/>
        <v>0</v>
      </c>
      <c r="I59" s="15">
        <f t="shared" si="28"/>
        <v>0</v>
      </c>
      <c r="J59" s="80"/>
      <c r="K59" s="80"/>
    </row>
    <row r="60" spans="1:11" ht="36" x14ac:dyDescent="0.25">
      <c r="A60" s="8" t="s">
        <v>19</v>
      </c>
      <c r="B60" s="7" t="s">
        <v>489</v>
      </c>
      <c r="C60" s="13">
        <v>60</v>
      </c>
      <c r="D60" s="8" t="s">
        <v>1</v>
      </c>
      <c r="E60" s="73"/>
      <c r="F60" s="74"/>
      <c r="G60" s="15">
        <f t="shared" si="26"/>
        <v>0</v>
      </c>
      <c r="H60" s="15">
        <f t="shared" si="27"/>
        <v>0</v>
      </c>
      <c r="I60" s="15">
        <f t="shared" si="28"/>
        <v>0</v>
      </c>
      <c r="J60" s="80"/>
      <c r="K60" s="80"/>
    </row>
    <row r="61" spans="1:11" ht="36" x14ac:dyDescent="0.25">
      <c r="A61" s="8" t="s">
        <v>20</v>
      </c>
      <c r="B61" s="7" t="s">
        <v>490</v>
      </c>
      <c r="C61" s="13">
        <v>20</v>
      </c>
      <c r="D61" s="8" t="s">
        <v>1</v>
      </c>
      <c r="E61" s="73"/>
      <c r="F61" s="74"/>
      <c r="G61" s="15">
        <f t="shared" si="26"/>
        <v>0</v>
      </c>
      <c r="H61" s="15">
        <f t="shared" si="27"/>
        <v>0</v>
      </c>
      <c r="I61" s="15">
        <f t="shared" si="28"/>
        <v>0</v>
      </c>
      <c r="J61" s="80"/>
      <c r="K61" s="80"/>
    </row>
    <row r="62" spans="1:11" ht="24" x14ac:dyDescent="0.25">
      <c r="A62" s="8" t="s">
        <v>21</v>
      </c>
      <c r="B62" s="7" t="s">
        <v>491</v>
      </c>
      <c r="C62" s="13">
        <v>150</v>
      </c>
      <c r="D62" s="8" t="s">
        <v>1</v>
      </c>
      <c r="E62" s="73"/>
      <c r="F62" s="74"/>
      <c r="G62" s="15">
        <f t="shared" si="26"/>
        <v>0</v>
      </c>
      <c r="H62" s="15">
        <f t="shared" si="27"/>
        <v>0</v>
      </c>
      <c r="I62" s="15">
        <f t="shared" si="28"/>
        <v>0</v>
      </c>
      <c r="J62" s="80"/>
      <c r="K62" s="80"/>
    </row>
    <row r="63" spans="1:11" ht="36" x14ac:dyDescent="0.25">
      <c r="A63" s="8" t="s">
        <v>22</v>
      </c>
      <c r="B63" s="7" t="s">
        <v>492</v>
      </c>
      <c r="C63" s="13">
        <v>20</v>
      </c>
      <c r="D63" s="8" t="s">
        <v>1</v>
      </c>
      <c r="E63" s="73"/>
      <c r="F63" s="74"/>
      <c r="G63" s="15">
        <f t="shared" si="26"/>
        <v>0</v>
      </c>
      <c r="H63" s="15">
        <f t="shared" si="27"/>
        <v>0</v>
      </c>
      <c r="I63" s="15">
        <f t="shared" si="28"/>
        <v>0</v>
      </c>
      <c r="J63" s="80"/>
      <c r="K63" s="80"/>
    </row>
    <row r="64" spans="1:11" ht="36" x14ac:dyDescent="0.25">
      <c r="A64" s="8" t="s">
        <v>23</v>
      </c>
      <c r="B64" s="7" t="s">
        <v>493</v>
      </c>
      <c r="C64" s="13">
        <v>20</v>
      </c>
      <c r="D64" s="8" t="s">
        <v>1</v>
      </c>
      <c r="E64" s="73"/>
      <c r="F64" s="74"/>
      <c r="G64" s="15">
        <f t="shared" si="26"/>
        <v>0</v>
      </c>
      <c r="H64" s="15">
        <f t="shared" si="27"/>
        <v>0</v>
      </c>
      <c r="I64" s="15">
        <f t="shared" si="28"/>
        <v>0</v>
      </c>
      <c r="J64" s="80"/>
      <c r="K64" s="80"/>
    </row>
    <row r="65" spans="1:11" ht="24" x14ac:dyDescent="0.25">
      <c r="A65" s="8" t="s">
        <v>24</v>
      </c>
      <c r="B65" s="7" t="s">
        <v>494</v>
      </c>
      <c r="C65" s="13">
        <v>20</v>
      </c>
      <c r="D65" s="8" t="s">
        <v>1</v>
      </c>
      <c r="E65" s="73"/>
      <c r="F65" s="74"/>
      <c r="G65" s="15">
        <f t="shared" si="26"/>
        <v>0</v>
      </c>
      <c r="H65" s="15">
        <f t="shared" si="27"/>
        <v>0</v>
      </c>
      <c r="I65" s="15">
        <f t="shared" si="28"/>
        <v>0</v>
      </c>
      <c r="J65" s="80"/>
      <c r="K65" s="80"/>
    </row>
    <row r="66" spans="1:11" ht="36" x14ac:dyDescent="0.25">
      <c r="A66" s="8" t="s">
        <v>47</v>
      </c>
      <c r="B66" s="7" t="s">
        <v>495</v>
      </c>
      <c r="C66" s="13">
        <v>550</v>
      </c>
      <c r="D66" s="8" t="s">
        <v>1</v>
      </c>
      <c r="E66" s="73"/>
      <c r="F66" s="74"/>
      <c r="G66" s="15">
        <f t="shared" si="26"/>
        <v>0</v>
      </c>
      <c r="H66" s="15">
        <f t="shared" si="27"/>
        <v>0</v>
      </c>
      <c r="I66" s="15">
        <f t="shared" si="28"/>
        <v>0</v>
      </c>
      <c r="J66" s="80"/>
      <c r="K66" s="80"/>
    </row>
    <row r="67" spans="1:11" x14ac:dyDescent="0.25">
      <c r="A67" s="7"/>
      <c r="B67" s="11" t="s">
        <v>149</v>
      </c>
      <c r="C67" s="16" t="s">
        <v>115</v>
      </c>
      <c r="D67" s="16" t="s">
        <v>115</v>
      </c>
      <c r="E67" s="16" t="s">
        <v>115</v>
      </c>
      <c r="F67" s="26" t="s">
        <v>115</v>
      </c>
      <c r="G67" s="17">
        <f>SUM(G57:G66)</f>
        <v>0</v>
      </c>
      <c r="H67" s="17">
        <f t="shared" ref="H67:J67" si="29">SUM(H57:H66)</f>
        <v>0</v>
      </c>
      <c r="I67" s="17">
        <f t="shared" si="29"/>
        <v>0</v>
      </c>
      <c r="J67" s="42">
        <f t="shared" si="29"/>
        <v>0</v>
      </c>
      <c r="K67" s="42">
        <f>SUM(K57:K66)</f>
        <v>0</v>
      </c>
    </row>
    <row r="68" spans="1:11" x14ac:dyDescent="0.25">
      <c r="A68" s="96" t="s">
        <v>464</v>
      </c>
      <c r="B68" s="97"/>
      <c r="C68" s="97"/>
      <c r="D68" s="97"/>
      <c r="E68" s="97"/>
      <c r="F68" s="97"/>
      <c r="G68" s="97"/>
      <c r="H68" s="97"/>
      <c r="I68" s="97"/>
      <c r="J68" s="97"/>
      <c r="K68" s="98"/>
    </row>
    <row r="69" spans="1:11" ht="24" x14ac:dyDescent="0.25">
      <c r="A69" s="8" t="s">
        <v>48</v>
      </c>
      <c r="B69" s="7" t="s">
        <v>496</v>
      </c>
      <c r="C69" s="13">
        <v>20</v>
      </c>
      <c r="D69" s="8" t="s">
        <v>1</v>
      </c>
      <c r="E69" s="73"/>
      <c r="F69" s="74"/>
      <c r="G69" s="15">
        <f t="shared" ref="G69:G77" si="30">C69*F69</f>
        <v>0</v>
      </c>
      <c r="H69" s="15">
        <f t="shared" ref="H69:H77" si="31">G69*0.095</f>
        <v>0</v>
      </c>
      <c r="I69" s="15">
        <f t="shared" ref="I69:I77" si="32">G69+H69</f>
        <v>0</v>
      </c>
      <c r="J69" s="80"/>
      <c r="K69" s="80"/>
    </row>
    <row r="70" spans="1:11" ht="24" x14ac:dyDescent="0.25">
      <c r="A70" s="8" t="s">
        <v>61</v>
      </c>
      <c r="B70" s="7" t="s">
        <v>497</v>
      </c>
      <c r="C70" s="13">
        <v>170</v>
      </c>
      <c r="D70" s="8" t="s">
        <v>1</v>
      </c>
      <c r="E70" s="73"/>
      <c r="F70" s="74"/>
      <c r="G70" s="15">
        <f t="shared" si="30"/>
        <v>0</v>
      </c>
      <c r="H70" s="15">
        <f t="shared" si="31"/>
        <v>0</v>
      </c>
      <c r="I70" s="15">
        <f t="shared" si="32"/>
        <v>0</v>
      </c>
      <c r="J70" s="80"/>
      <c r="K70" s="80"/>
    </row>
    <row r="71" spans="1:11" ht="24" x14ac:dyDescent="0.25">
      <c r="A71" s="8" t="s">
        <v>51</v>
      </c>
      <c r="B71" s="7" t="s">
        <v>498</v>
      </c>
      <c r="C71" s="13">
        <v>50</v>
      </c>
      <c r="D71" s="8" t="s">
        <v>1</v>
      </c>
      <c r="E71" s="73"/>
      <c r="F71" s="74"/>
      <c r="G71" s="15">
        <f t="shared" si="30"/>
        <v>0</v>
      </c>
      <c r="H71" s="15">
        <f t="shared" si="31"/>
        <v>0</v>
      </c>
      <c r="I71" s="15">
        <f t="shared" si="32"/>
        <v>0</v>
      </c>
      <c r="J71" s="80"/>
      <c r="K71" s="80"/>
    </row>
    <row r="72" spans="1:11" ht="24" x14ac:dyDescent="0.25">
      <c r="A72" s="8" t="s">
        <v>52</v>
      </c>
      <c r="B72" s="7" t="s">
        <v>499</v>
      </c>
      <c r="C72" s="13">
        <v>50</v>
      </c>
      <c r="D72" s="8" t="s">
        <v>1</v>
      </c>
      <c r="E72" s="73"/>
      <c r="F72" s="74"/>
      <c r="G72" s="15">
        <f t="shared" si="30"/>
        <v>0</v>
      </c>
      <c r="H72" s="15">
        <f t="shared" si="31"/>
        <v>0</v>
      </c>
      <c r="I72" s="15">
        <f t="shared" si="32"/>
        <v>0</v>
      </c>
      <c r="J72" s="80"/>
      <c r="K72" s="80"/>
    </row>
    <row r="73" spans="1:11" ht="24" x14ac:dyDescent="0.25">
      <c r="A73" s="8" t="s">
        <v>53</v>
      </c>
      <c r="B73" s="7" t="s">
        <v>500</v>
      </c>
      <c r="C73" s="13">
        <v>20</v>
      </c>
      <c r="D73" s="8" t="s">
        <v>1</v>
      </c>
      <c r="E73" s="73"/>
      <c r="F73" s="74"/>
      <c r="G73" s="15">
        <f t="shared" si="30"/>
        <v>0</v>
      </c>
      <c r="H73" s="15">
        <f t="shared" si="31"/>
        <v>0</v>
      </c>
      <c r="I73" s="15">
        <f t="shared" si="32"/>
        <v>0</v>
      </c>
      <c r="J73" s="80"/>
      <c r="K73" s="80"/>
    </row>
    <row r="74" spans="1:11" ht="24" x14ac:dyDescent="0.25">
      <c r="A74" s="8" t="s">
        <v>54</v>
      </c>
      <c r="B74" s="7" t="s">
        <v>501</v>
      </c>
      <c r="C74" s="13">
        <v>180</v>
      </c>
      <c r="D74" s="8" t="s">
        <v>1</v>
      </c>
      <c r="E74" s="73"/>
      <c r="F74" s="74"/>
      <c r="G74" s="15">
        <f t="shared" si="30"/>
        <v>0</v>
      </c>
      <c r="H74" s="15">
        <f t="shared" si="31"/>
        <v>0</v>
      </c>
      <c r="I74" s="15">
        <f t="shared" si="32"/>
        <v>0</v>
      </c>
      <c r="J74" s="80"/>
      <c r="K74" s="80"/>
    </row>
    <row r="75" spans="1:11" ht="24" x14ac:dyDescent="0.25">
      <c r="A75" s="8" t="s">
        <v>55</v>
      </c>
      <c r="B75" s="7" t="s">
        <v>502</v>
      </c>
      <c r="C75" s="13">
        <v>10</v>
      </c>
      <c r="D75" s="8" t="s">
        <v>1</v>
      </c>
      <c r="E75" s="73"/>
      <c r="F75" s="74"/>
      <c r="G75" s="15">
        <f t="shared" si="30"/>
        <v>0</v>
      </c>
      <c r="H75" s="15">
        <f t="shared" si="31"/>
        <v>0</v>
      </c>
      <c r="I75" s="15">
        <f t="shared" si="32"/>
        <v>0</v>
      </c>
      <c r="J75" s="80"/>
      <c r="K75" s="80"/>
    </row>
    <row r="76" spans="1:11" ht="24" x14ac:dyDescent="0.25">
      <c r="A76" s="8" t="s">
        <v>56</v>
      </c>
      <c r="B76" s="7" t="s">
        <v>503</v>
      </c>
      <c r="C76" s="13">
        <v>30</v>
      </c>
      <c r="D76" s="8" t="s">
        <v>1</v>
      </c>
      <c r="E76" s="73"/>
      <c r="F76" s="74"/>
      <c r="G76" s="15">
        <f t="shared" si="30"/>
        <v>0</v>
      </c>
      <c r="H76" s="15">
        <f t="shared" si="31"/>
        <v>0</v>
      </c>
      <c r="I76" s="15">
        <f t="shared" si="32"/>
        <v>0</v>
      </c>
      <c r="J76" s="80"/>
      <c r="K76" s="80"/>
    </row>
    <row r="77" spans="1:11" ht="24" x14ac:dyDescent="0.25">
      <c r="A77" s="8" t="s">
        <v>57</v>
      </c>
      <c r="B77" s="7" t="s">
        <v>504</v>
      </c>
      <c r="C77" s="13">
        <v>10</v>
      </c>
      <c r="D77" s="8" t="s">
        <v>1</v>
      </c>
      <c r="E77" s="73"/>
      <c r="F77" s="74"/>
      <c r="G77" s="15">
        <f t="shared" si="30"/>
        <v>0</v>
      </c>
      <c r="H77" s="15">
        <f t="shared" si="31"/>
        <v>0</v>
      </c>
      <c r="I77" s="15">
        <f t="shared" si="32"/>
        <v>0</v>
      </c>
      <c r="J77" s="80"/>
      <c r="K77" s="80"/>
    </row>
    <row r="78" spans="1:11" x14ac:dyDescent="0.25">
      <c r="A78" s="7"/>
      <c r="B78" s="11" t="s">
        <v>465</v>
      </c>
      <c r="C78" s="16" t="s">
        <v>115</v>
      </c>
      <c r="D78" s="16" t="s">
        <v>115</v>
      </c>
      <c r="E78" s="16" t="s">
        <v>115</v>
      </c>
      <c r="F78" s="26" t="s">
        <v>115</v>
      </c>
      <c r="G78" s="17">
        <f>SUM(G69:G77)</f>
        <v>0</v>
      </c>
      <c r="H78" s="17">
        <f t="shared" ref="H78:K78" si="33">SUM(H69:H77)</f>
        <v>0</v>
      </c>
      <c r="I78" s="17">
        <f t="shared" si="33"/>
        <v>0</v>
      </c>
      <c r="J78" s="42">
        <f t="shared" si="33"/>
        <v>0</v>
      </c>
      <c r="K78" s="42">
        <f t="shared" si="33"/>
        <v>0</v>
      </c>
    </row>
    <row r="80" spans="1:11" s="51" customFormat="1" ht="15" customHeight="1" x14ac:dyDescent="0.25">
      <c r="A80" s="53" t="s">
        <v>793</v>
      </c>
      <c r="B80" s="56"/>
      <c r="C80" s="56"/>
      <c r="D80" s="57"/>
      <c r="E80" s="55"/>
      <c r="F80" s="52"/>
      <c r="G80" s="52"/>
      <c r="H80" s="52"/>
      <c r="I80" s="52"/>
      <c r="J80" s="52"/>
      <c r="K80" s="58"/>
    </row>
    <row r="81" spans="1:11" s="51" customFormat="1" ht="28.5" customHeight="1" x14ac:dyDescent="0.25">
      <c r="A81" s="92" t="s">
        <v>794</v>
      </c>
      <c r="B81" s="93"/>
      <c r="C81" s="93"/>
      <c r="D81" s="93"/>
      <c r="E81" s="93"/>
      <c r="F81" s="93"/>
      <c r="G81" s="93"/>
      <c r="H81" s="93"/>
      <c r="I81" s="93"/>
      <c r="J81" s="93"/>
      <c r="K81" s="93"/>
    </row>
    <row r="82" spans="1:11" s="51" customFormat="1" x14ac:dyDescent="0.25">
      <c r="A82" s="92" t="s">
        <v>795</v>
      </c>
      <c r="B82" s="93"/>
      <c r="C82" s="93"/>
      <c r="D82" s="93"/>
      <c r="E82" s="93"/>
      <c r="F82" s="93"/>
      <c r="G82" s="93"/>
      <c r="H82" s="93"/>
      <c r="I82" s="93"/>
      <c r="J82" s="93"/>
      <c r="K82" s="93"/>
    </row>
    <row r="83" spans="1:11" s="51" customFormat="1" x14ac:dyDescent="0.25">
      <c r="A83" s="46" t="s">
        <v>796</v>
      </c>
      <c r="B83" s="50"/>
      <c r="C83" s="50"/>
      <c r="D83" s="48"/>
      <c r="E83" s="46"/>
      <c r="F83" s="49"/>
      <c r="G83" s="49"/>
      <c r="H83" s="49"/>
      <c r="I83" s="49"/>
      <c r="J83" s="49"/>
      <c r="K83" s="46"/>
    </row>
    <row r="84" spans="1:11" s="51" customFormat="1" x14ac:dyDescent="0.25">
      <c r="A84" s="46" t="s">
        <v>797</v>
      </c>
      <c r="B84" s="50"/>
      <c r="C84" s="50"/>
      <c r="D84" s="48"/>
      <c r="E84" s="46"/>
      <c r="F84" s="49"/>
      <c r="G84" s="49"/>
      <c r="H84" s="49"/>
      <c r="I84" s="49"/>
      <c r="J84" s="49"/>
      <c r="K84" s="46"/>
    </row>
    <row r="85" spans="1:11" s="51" customFormat="1" ht="15" customHeight="1" x14ac:dyDescent="0.25">
      <c r="A85" s="46" t="s">
        <v>798</v>
      </c>
      <c r="B85" s="50"/>
      <c r="C85" s="50"/>
      <c r="D85" s="48"/>
      <c r="E85" s="46"/>
      <c r="F85" s="49"/>
      <c r="G85" s="49"/>
      <c r="H85" s="49"/>
      <c r="I85" s="49"/>
      <c r="J85" s="49"/>
      <c r="K85" s="46"/>
    </row>
    <row r="86" spans="1:11" s="51" customFormat="1" ht="15" customHeight="1" x14ac:dyDescent="0.25">
      <c r="A86" s="46" t="s">
        <v>799</v>
      </c>
      <c r="B86" s="50"/>
      <c r="C86" s="50"/>
      <c r="D86" s="48"/>
      <c r="E86" s="46"/>
      <c r="F86" s="49"/>
      <c r="G86" s="49"/>
      <c r="H86" s="49"/>
      <c r="I86" s="49"/>
      <c r="J86" s="49"/>
      <c r="K86" s="46"/>
    </row>
    <row r="87" spans="1:11" s="51" customFormat="1" ht="33.75" customHeight="1" x14ac:dyDescent="0.25">
      <c r="A87" s="92" t="s">
        <v>800</v>
      </c>
      <c r="B87" s="92"/>
      <c r="C87" s="92"/>
      <c r="D87" s="92"/>
      <c r="E87" s="92"/>
      <c r="F87" s="92"/>
      <c r="G87" s="92"/>
      <c r="H87" s="92"/>
      <c r="I87" s="92"/>
      <c r="J87" s="92"/>
      <c r="K87" s="92"/>
    </row>
    <row r="88" spans="1:11" s="51" customFormat="1" ht="45" customHeight="1" x14ac:dyDescent="0.25">
      <c r="A88" s="92" t="s">
        <v>887</v>
      </c>
      <c r="B88" s="92"/>
      <c r="C88" s="92"/>
      <c r="D88" s="92"/>
      <c r="E88" s="92"/>
      <c r="F88" s="92"/>
      <c r="G88" s="92"/>
      <c r="H88" s="92"/>
      <c r="I88" s="92"/>
      <c r="J88" s="92"/>
      <c r="K88" s="92"/>
    </row>
    <row r="89" spans="1:11" s="51" customFormat="1" ht="15" customHeight="1" x14ac:dyDescent="0.25">
      <c r="A89" s="58"/>
      <c r="B89" s="54"/>
      <c r="C89" s="54"/>
      <c r="D89" s="57"/>
      <c r="E89" s="55"/>
      <c r="F89" s="52"/>
      <c r="G89" s="52"/>
      <c r="H89" s="52"/>
      <c r="I89" s="52"/>
      <c r="J89" s="52"/>
      <c r="K89" s="58"/>
    </row>
    <row r="90" spans="1:11" s="51" customFormat="1" ht="15" customHeight="1" x14ac:dyDescent="0.25">
      <c r="A90" s="94" t="s">
        <v>801</v>
      </c>
      <c r="B90" s="94"/>
      <c r="C90" s="82"/>
      <c r="D90" s="76"/>
      <c r="E90" s="77"/>
      <c r="F90" s="78" t="s">
        <v>170</v>
      </c>
      <c r="G90" s="76"/>
      <c r="H90" s="77"/>
      <c r="I90" s="76"/>
      <c r="J90" s="79" t="s">
        <v>49</v>
      </c>
      <c r="K90" s="77"/>
    </row>
  </sheetData>
  <sheetProtection password="CC4B" sheet="1" objects="1" scenarios="1"/>
  <mergeCells count="15">
    <mergeCell ref="A1:D1"/>
    <mergeCell ref="A87:K87"/>
    <mergeCell ref="A88:K88"/>
    <mergeCell ref="A90:B90"/>
    <mergeCell ref="A81:K81"/>
    <mergeCell ref="A82:K82"/>
    <mergeCell ref="A56:K56"/>
    <mergeCell ref="A68:K68"/>
    <mergeCell ref="A3:K3"/>
    <mergeCell ref="A26:K26"/>
    <mergeCell ref="A32:K32"/>
    <mergeCell ref="A45:K45"/>
    <mergeCell ref="A52:K52"/>
    <mergeCell ref="A48:K48"/>
    <mergeCell ref="A7:K7"/>
  </mergeCells>
  <dataValidations count="2">
    <dataValidation type="whole" operator="equal" allowBlank="1" showInputMessage="1" showErrorMessage="1" error="V celico vnesete vrednost &quot;1&quot; za živila, katerih embalaža ustreza zahtevam po Uredbi o zelenem javnem naročanju. Če ta zahteva ni izpolnjena, NE vnašate ničesar." prompt="V celico vnesete vrednost &quot;1&quot; za živila, katerih embalaža ustreza zahtevam po Uredbi o zelenem javnem naročanju. Za predračunski obrazec priložite izjavo - embalaža (priloga 6/3)." sqref="J8:J24 J27:J30 J33:J43 J46 J69:J77 J57:J66 J49:J50 J53:J54">
      <formula1>1</formula1>
    </dataValidation>
    <dataValidation type="whole" operator="equal" allowBlank="1" showInputMessage="1" showErrorMessage="1" error="V celico vnesete vrednost &quot;1&quot; za živila, ki jih ponujate v ekološki kvaliteti. Če ta zahteva ni izpolnjena, NE vnašate ničesar." prompt="V celico vnesete vrednost &quot;1&quot; za živila, ki jih ponujate v ekološki kvaliteti." sqref="K8:K24 K27:K30 K33:K43 K46 K69:K77 K57:K66 K49:K50">
      <formula1>1</formula1>
    </dataValidation>
  </dataValidations>
  <pageMargins left="0.39370078740157483" right="0.39370078740157483" top="0.74803149606299213" bottom="0.74803149606299213" header="0.31496062992125984" footer="0.31496062992125984"/>
  <pageSetup paperSize="9" scale="17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43"/>
  <sheetViews>
    <sheetView zoomScale="140" zoomScaleNormal="140" workbookViewId="0">
      <pane ySplit="6" topLeftCell="A37" activePane="bottomLeft" state="frozen"/>
      <selection sqref="A1:C1"/>
      <selection pane="bottomLeft" activeCell="G24" sqref="G24"/>
    </sheetView>
  </sheetViews>
  <sheetFormatPr defaultRowHeight="15" x14ac:dyDescent="0.25"/>
  <cols>
    <col min="1" max="1" width="3.42578125" customWidth="1"/>
    <col min="2" max="2" width="26.7109375" customWidth="1"/>
    <col min="3" max="3" width="6" style="51" bestFit="1" customWidth="1"/>
    <col min="4" max="4" width="4.140625" customWidth="1"/>
    <col min="5" max="5" width="19.85546875" customWidth="1"/>
    <col min="6" max="6" width="7.28515625" customWidth="1"/>
    <col min="7" max="7" width="8.5703125" customWidth="1"/>
    <col min="8" max="8" width="10" customWidth="1"/>
    <col min="9" max="9" width="8.42578125" customWidth="1"/>
    <col min="10" max="10" width="9.7109375" customWidth="1"/>
    <col min="11" max="11" width="8.5703125" customWidth="1"/>
  </cols>
  <sheetData>
    <row r="1" spans="1:11" x14ac:dyDescent="0.25">
      <c r="A1" s="84" t="s">
        <v>104</v>
      </c>
      <c r="B1" s="84"/>
      <c r="C1" s="84"/>
      <c r="D1" s="84"/>
      <c r="E1" s="18"/>
      <c r="F1" s="18"/>
      <c r="G1" s="18" t="s">
        <v>203</v>
      </c>
      <c r="H1" s="18"/>
      <c r="K1" s="18"/>
    </row>
    <row r="2" spans="1:11" ht="16.5" customHeight="1" x14ac:dyDescent="0.25"/>
    <row r="3" spans="1:11" ht="15" customHeight="1" x14ac:dyDescent="0.3">
      <c r="A3" s="100" t="s">
        <v>255</v>
      </c>
      <c r="B3" s="100"/>
      <c r="C3" s="100"/>
      <c r="D3" s="100"/>
      <c r="E3" s="100"/>
      <c r="F3" s="100"/>
      <c r="G3" s="100"/>
      <c r="H3" s="100"/>
      <c r="I3" s="100"/>
      <c r="J3" s="100"/>
      <c r="K3" s="100"/>
    </row>
    <row r="4" spans="1:11" ht="18.75" x14ac:dyDescent="0.3">
      <c r="B4" s="3"/>
      <c r="C4" s="3"/>
    </row>
    <row r="5" spans="1:11" s="2" customFormat="1" ht="50.1" customHeight="1" x14ac:dyDescent="0.2">
      <c r="A5" s="40" t="s">
        <v>105</v>
      </c>
      <c r="B5" s="40" t="s">
        <v>106</v>
      </c>
      <c r="C5" s="23" t="s">
        <v>107</v>
      </c>
      <c r="D5" s="23" t="s">
        <v>821</v>
      </c>
      <c r="E5" s="41" t="s">
        <v>108</v>
      </c>
      <c r="F5" s="41" t="s">
        <v>784</v>
      </c>
      <c r="G5" s="41" t="s">
        <v>785</v>
      </c>
      <c r="H5" s="41" t="s">
        <v>787</v>
      </c>
      <c r="I5" s="41" t="s">
        <v>789</v>
      </c>
      <c r="J5" s="41" t="s">
        <v>791</v>
      </c>
      <c r="K5" s="41" t="s">
        <v>792</v>
      </c>
    </row>
    <row r="6" spans="1:11" s="2" customFormat="1" ht="12.75" x14ac:dyDescent="0.2">
      <c r="A6" s="38">
        <v>1</v>
      </c>
      <c r="B6" s="38">
        <v>2</v>
      </c>
      <c r="C6" s="24">
        <v>3</v>
      </c>
      <c r="D6" s="24">
        <v>4</v>
      </c>
      <c r="E6" s="24">
        <v>5</v>
      </c>
      <c r="F6" s="24">
        <v>6</v>
      </c>
      <c r="G6" s="39" t="s">
        <v>786</v>
      </c>
      <c r="H6" s="24" t="s">
        <v>788</v>
      </c>
      <c r="I6" s="39" t="s">
        <v>790</v>
      </c>
      <c r="J6" s="24">
        <v>10</v>
      </c>
      <c r="K6" s="24">
        <v>11</v>
      </c>
    </row>
    <row r="7" spans="1:11" ht="15.75" customHeight="1" x14ac:dyDescent="0.25">
      <c r="A7" s="96" t="s">
        <v>955</v>
      </c>
      <c r="B7" s="97"/>
      <c r="C7" s="97"/>
      <c r="D7" s="97"/>
      <c r="E7" s="97"/>
      <c r="F7" s="97"/>
      <c r="G7" s="97"/>
      <c r="H7" s="97"/>
      <c r="I7" s="97"/>
      <c r="J7" s="97"/>
      <c r="K7" s="98"/>
    </row>
    <row r="8" spans="1:11" ht="24" x14ac:dyDescent="0.25">
      <c r="A8" s="8" t="s">
        <v>9</v>
      </c>
      <c r="B8" s="7" t="s">
        <v>628</v>
      </c>
      <c r="C8" s="8">
        <v>1000</v>
      </c>
      <c r="D8" s="8" t="s">
        <v>0</v>
      </c>
      <c r="E8" s="73"/>
      <c r="F8" s="74"/>
      <c r="G8" s="15">
        <f t="shared" ref="G8:G18" si="0">C8*F8</f>
        <v>0</v>
      </c>
      <c r="H8" s="15">
        <f t="shared" ref="H8:H18" si="1">G8*0.095</f>
        <v>0</v>
      </c>
      <c r="I8" s="15">
        <f t="shared" ref="I8:I18" si="2">G8+H8</f>
        <v>0</v>
      </c>
      <c r="J8" s="80"/>
      <c r="K8" s="80"/>
    </row>
    <row r="9" spans="1:11" ht="24" x14ac:dyDescent="0.25">
      <c r="A9" s="8" t="s">
        <v>10</v>
      </c>
      <c r="B9" s="7" t="s">
        <v>629</v>
      </c>
      <c r="C9" s="8">
        <v>80</v>
      </c>
      <c r="D9" s="8" t="s">
        <v>0</v>
      </c>
      <c r="E9" s="73"/>
      <c r="F9" s="74"/>
      <c r="G9" s="15">
        <f t="shared" si="0"/>
        <v>0</v>
      </c>
      <c r="H9" s="15">
        <f t="shared" si="1"/>
        <v>0</v>
      </c>
      <c r="I9" s="15">
        <f t="shared" si="2"/>
        <v>0</v>
      </c>
      <c r="J9" s="80"/>
      <c r="K9" s="80"/>
    </row>
    <row r="10" spans="1:11" ht="24" x14ac:dyDescent="0.25">
      <c r="A10" s="8" t="s">
        <v>11</v>
      </c>
      <c r="B10" s="7" t="s">
        <v>630</v>
      </c>
      <c r="C10" s="8">
        <v>3000</v>
      </c>
      <c r="D10" s="8" t="s">
        <v>0</v>
      </c>
      <c r="E10" s="73"/>
      <c r="F10" s="74"/>
      <c r="G10" s="15">
        <f t="shared" si="0"/>
        <v>0</v>
      </c>
      <c r="H10" s="15">
        <f t="shared" si="1"/>
        <v>0</v>
      </c>
      <c r="I10" s="15">
        <f t="shared" si="2"/>
        <v>0</v>
      </c>
      <c r="J10" s="80"/>
      <c r="K10" s="80"/>
    </row>
    <row r="11" spans="1:11" ht="24" x14ac:dyDescent="0.25">
      <c r="A11" s="8" t="s">
        <v>12</v>
      </c>
      <c r="B11" s="7" t="s">
        <v>631</v>
      </c>
      <c r="C11" s="8">
        <v>60</v>
      </c>
      <c r="D11" s="8" t="s">
        <v>0</v>
      </c>
      <c r="E11" s="73"/>
      <c r="F11" s="74"/>
      <c r="G11" s="15">
        <f t="shared" si="0"/>
        <v>0</v>
      </c>
      <c r="H11" s="15">
        <f t="shared" si="1"/>
        <v>0</v>
      </c>
      <c r="I11" s="15">
        <f t="shared" si="2"/>
        <v>0</v>
      </c>
      <c r="J11" s="80"/>
      <c r="K11" s="80"/>
    </row>
    <row r="12" spans="1:11" ht="24" x14ac:dyDescent="0.25">
      <c r="A12" s="8" t="s">
        <v>13</v>
      </c>
      <c r="B12" s="7" t="s">
        <v>632</v>
      </c>
      <c r="C12" s="8">
        <v>2000</v>
      </c>
      <c r="D12" s="8" t="s">
        <v>0</v>
      </c>
      <c r="E12" s="73"/>
      <c r="F12" s="74"/>
      <c r="G12" s="15">
        <f t="shared" si="0"/>
        <v>0</v>
      </c>
      <c r="H12" s="15">
        <f t="shared" si="1"/>
        <v>0</v>
      </c>
      <c r="I12" s="15">
        <f t="shared" si="2"/>
        <v>0</v>
      </c>
      <c r="J12" s="80"/>
      <c r="K12" s="80"/>
    </row>
    <row r="13" spans="1:11" ht="24" x14ac:dyDescent="0.25">
      <c r="A13" s="8" t="s">
        <v>2</v>
      </c>
      <c r="B13" s="7" t="s">
        <v>633</v>
      </c>
      <c r="C13" s="8">
        <v>120</v>
      </c>
      <c r="D13" s="8" t="s">
        <v>0</v>
      </c>
      <c r="E13" s="73"/>
      <c r="F13" s="74"/>
      <c r="G13" s="15">
        <f t="shared" si="0"/>
        <v>0</v>
      </c>
      <c r="H13" s="15">
        <f t="shared" si="1"/>
        <v>0</v>
      </c>
      <c r="I13" s="15">
        <f t="shared" si="2"/>
        <v>0</v>
      </c>
      <c r="J13" s="80"/>
      <c r="K13" s="80"/>
    </row>
    <row r="14" spans="1:11" ht="24" x14ac:dyDescent="0.25">
      <c r="A14" s="8" t="s">
        <v>3</v>
      </c>
      <c r="B14" s="7" t="s">
        <v>879</v>
      </c>
      <c r="C14" s="8">
        <v>300</v>
      </c>
      <c r="D14" s="8" t="s">
        <v>0</v>
      </c>
      <c r="E14" s="73"/>
      <c r="F14" s="74"/>
      <c r="G14" s="15">
        <f t="shared" si="0"/>
        <v>0</v>
      </c>
      <c r="H14" s="15">
        <f t="shared" si="1"/>
        <v>0</v>
      </c>
      <c r="I14" s="15">
        <f t="shared" si="2"/>
        <v>0</v>
      </c>
      <c r="J14" s="80"/>
      <c r="K14" s="80"/>
    </row>
    <row r="15" spans="1:11" ht="24" x14ac:dyDescent="0.25">
      <c r="A15" s="8" t="s">
        <v>4</v>
      </c>
      <c r="B15" s="7" t="s">
        <v>880</v>
      </c>
      <c r="C15" s="8">
        <v>1000</v>
      </c>
      <c r="D15" s="8" t="s">
        <v>0</v>
      </c>
      <c r="E15" s="73"/>
      <c r="F15" s="74"/>
      <c r="G15" s="15">
        <f t="shared" si="0"/>
        <v>0</v>
      </c>
      <c r="H15" s="15">
        <f t="shared" si="1"/>
        <v>0</v>
      </c>
      <c r="I15" s="15">
        <f t="shared" si="2"/>
        <v>0</v>
      </c>
      <c r="J15" s="80"/>
      <c r="K15" s="80"/>
    </row>
    <row r="16" spans="1:11" ht="24" x14ac:dyDescent="0.25">
      <c r="A16" s="8" t="s">
        <v>5</v>
      </c>
      <c r="B16" s="7" t="s">
        <v>883</v>
      </c>
      <c r="C16" s="8">
        <v>1000</v>
      </c>
      <c r="D16" s="8" t="s">
        <v>0</v>
      </c>
      <c r="E16" s="73"/>
      <c r="F16" s="74"/>
      <c r="G16" s="15">
        <f t="shared" si="0"/>
        <v>0</v>
      </c>
      <c r="H16" s="15">
        <f t="shared" si="1"/>
        <v>0</v>
      </c>
      <c r="I16" s="15">
        <f t="shared" si="2"/>
        <v>0</v>
      </c>
      <c r="J16" s="80"/>
      <c r="K16" s="80"/>
    </row>
    <row r="17" spans="1:11" s="71" customFormat="1" ht="24" x14ac:dyDescent="0.25">
      <c r="A17" s="8" t="s">
        <v>6</v>
      </c>
      <c r="B17" s="7" t="s">
        <v>881</v>
      </c>
      <c r="C17" s="8">
        <v>300</v>
      </c>
      <c r="D17" s="8" t="s">
        <v>0</v>
      </c>
      <c r="E17" s="73"/>
      <c r="F17" s="74"/>
      <c r="G17" s="15">
        <f t="shared" si="0"/>
        <v>0</v>
      </c>
      <c r="H17" s="15">
        <f t="shared" si="1"/>
        <v>0</v>
      </c>
      <c r="I17" s="15">
        <f t="shared" si="2"/>
        <v>0</v>
      </c>
      <c r="J17" s="80"/>
      <c r="K17" s="80"/>
    </row>
    <row r="18" spans="1:11" ht="24" x14ac:dyDescent="0.25">
      <c r="A18" s="8" t="s">
        <v>14</v>
      </c>
      <c r="B18" s="7" t="s">
        <v>882</v>
      </c>
      <c r="C18" s="8">
        <v>300</v>
      </c>
      <c r="D18" s="8" t="s">
        <v>0</v>
      </c>
      <c r="E18" s="73"/>
      <c r="F18" s="74"/>
      <c r="G18" s="15">
        <f t="shared" si="0"/>
        <v>0</v>
      </c>
      <c r="H18" s="15">
        <f t="shared" si="1"/>
        <v>0</v>
      </c>
      <c r="I18" s="15">
        <f t="shared" si="2"/>
        <v>0</v>
      </c>
      <c r="J18" s="80"/>
      <c r="K18" s="80"/>
    </row>
    <row r="19" spans="1:11" x14ac:dyDescent="0.25">
      <c r="A19" s="7"/>
      <c r="B19" s="11" t="s">
        <v>151</v>
      </c>
      <c r="C19" s="16" t="s">
        <v>115</v>
      </c>
      <c r="D19" s="16" t="s">
        <v>115</v>
      </c>
      <c r="E19" s="16" t="s">
        <v>115</v>
      </c>
      <c r="F19" s="26" t="s">
        <v>115</v>
      </c>
      <c r="G19" s="17">
        <f>SUM(G8:G18)</f>
        <v>0</v>
      </c>
      <c r="H19" s="17">
        <f>SUM(H8:H18)</f>
        <v>0</v>
      </c>
      <c r="I19" s="17">
        <f>SUM(I8:I18)</f>
        <v>0</v>
      </c>
      <c r="J19" s="42">
        <f>SUM(J8:J18)</f>
        <v>0</v>
      </c>
      <c r="K19" s="42">
        <f>SUM(K8:K18)</f>
        <v>0</v>
      </c>
    </row>
    <row r="20" spans="1:11" x14ac:dyDescent="0.25">
      <c r="A20" s="96" t="s">
        <v>150</v>
      </c>
      <c r="B20" s="97"/>
      <c r="C20" s="97"/>
      <c r="D20" s="97"/>
      <c r="E20" s="97"/>
      <c r="F20" s="97"/>
      <c r="G20" s="97"/>
      <c r="H20" s="97"/>
      <c r="I20" s="97"/>
      <c r="J20" s="97"/>
      <c r="K20" s="98"/>
    </row>
    <row r="21" spans="1:11" ht="15.75" x14ac:dyDescent="0.3">
      <c r="A21" s="8" t="s">
        <v>37</v>
      </c>
      <c r="B21" s="7" t="s">
        <v>635</v>
      </c>
      <c r="C21" s="8">
        <v>1000</v>
      </c>
      <c r="D21" s="20" t="s">
        <v>0</v>
      </c>
      <c r="E21" s="83"/>
      <c r="F21" s="74"/>
      <c r="G21" s="15">
        <f t="shared" ref="G21" si="3">C21*F21</f>
        <v>0</v>
      </c>
      <c r="H21" s="15">
        <f t="shared" ref="H21" si="4">G21*0.095</f>
        <v>0</v>
      </c>
      <c r="I21" s="15">
        <f t="shared" ref="I21" si="5">G21+H21</f>
        <v>0</v>
      </c>
      <c r="J21" s="80"/>
      <c r="K21" s="72" t="s">
        <v>115</v>
      </c>
    </row>
    <row r="22" spans="1:11" x14ac:dyDescent="0.25">
      <c r="A22" s="7"/>
      <c r="B22" s="11" t="s">
        <v>152</v>
      </c>
      <c r="C22" s="16" t="s">
        <v>115</v>
      </c>
      <c r="D22" s="16" t="s">
        <v>115</v>
      </c>
      <c r="E22" s="16" t="s">
        <v>115</v>
      </c>
      <c r="F22" s="26" t="s">
        <v>115</v>
      </c>
      <c r="G22" s="17">
        <f>SUM(G21)</f>
        <v>0</v>
      </c>
      <c r="H22" s="17">
        <f t="shared" ref="H22:K22" si="6">SUM(H21)</f>
        <v>0</v>
      </c>
      <c r="I22" s="17">
        <f t="shared" si="6"/>
        <v>0</v>
      </c>
      <c r="J22" s="42">
        <f t="shared" si="6"/>
        <v>0</v>
      </c>
      <c r="K22" s="42">
        <f t="shared" si="6"/>
        <v>0</v>
      </c>
    </row>
    <row r="23" spans="1:11" x14ac:dyDescent="0.25">
      <c r="A23" s="96" t="s">
        <v>407</v>
      </c>
      <c r="B23" s="97"/>
      <c r="C23" s="97"/>
      <c r="D23" s="97"/>
      <c r="E23" s="97"/>
      <c r="F23" s="97"/>
      <c r="G23" s="97"/>
      <c r="H23" s="97"/>
      <c r="I23" s="97"/>
      <c r="J23" s="97"/>
      <c r="K23" s="98"/>
    </row>
    <row r="24" spans="1:11" ht="24" x14ac:dyDescent="0.25">
      <c r="A24" s="8" t="s">
        <v>38</v>
      </c>
      <c r="B24" s="7" t="s">
        <v>634</v>
      </c>
      <c r="C24" s="8">
        <v>100</v>
      </c>
      <c r="D24" s="8" t="s">
        <v>0</v>
      </c>
      <c r="E24" s="73"/>
      <c r="F24" s="74"/>
      <c r="G24" s="15">
        <f t="shared" ref="G24:G30" si="7">C24*F24</f>
        <v>0</v>
      </c>
      <c r="H24" s="15">
        <f t="shared" ref="H24:H30" si="8">G24*0.095</f>
        <v>0</v>
      </c>
      <c r="I24" s="15">
        <f t="shared" ref="I24:I30" si="9">G24+H24</f>
        <v>0</v>
      </c>
      <c r="J24" s="80"/>
      <c r="K24" s="80"/>
    </row>
    <row r="25" spans="1:11" ht="24" x14ac:dyDescent="0.25">
      <c r="A25" s="8" t="s">
        <v>39</v>
      </c>
      <c r="B25" s="7" t="s">
        <v>636</v>
      </c>
      <c r="C25" s="8">
        <v>100</v>
      </c>
      <c r="D25" s="8" t="s">
        <v>0</v>
      </c>
      <c r="E25" s="73"/>
      <c r="F25" s="74"/>
      <c r="G25" s="15">
        <f t="shared" si="7"/>
        <v>0</v>
      </c>
      <c r="H25" s="15">
        <f t="shared" si="8"/>
        <v>0</v>
      </c>
      <c r="I25" s="15">
        <f t="shared" si="9"/>
        <v>0</v>
      </c>
      <c r="J25" s="80"/>
      <c r="K25" s="80"/>
    </row>
    <row r="26" spans="1:11" ht="24" x14ac:dyDescent="0.25">
      <c r="A26" s="8" t="s">
        <v>40</v>
      </c>
      <c r="B26" s="7" t="s">
        <v>637</v>
      </c>
      <c r="C26" s="8">
        <v>100</v>
      </c>
      <c r="D26" s="8" t="s">
        <v>0</v>
      </c>
      <c r="E26" s="73"/>
      <c r="F26" s="74"/>
      <c r="G26" s="15">
        <f t="shared" si="7"/>
        <v>0</v>
      </c>
      <c r="H26" s="15">
        <f t="shared" si="8"/>
        <v>0</v>
      </c>
      <c r="I26" s="15">
        <f t="shared" si="9"/>
        <v>0</v>
      </c>
      <c r="J26" s="80"/>
      <c r="K26" s="80"/>
    </row>
    <row r="27" spans="1:11" ht="24" x14ac:dyDescent="0.25">
      <c r="A27" s="8" t="s">
        <v>41</v>
      </c>
      <c r="B27" s="7" t="s">
        <v>638</v>
      </c>
      <c r="C27" s="8">
        <v>100</v>
      </c>
      <c r="D27" s="8" t="s">
        <v>0</v>
      </c>
      <c r="E27" s="73"/>
      <c r="F27" s="74"/>
      <c r="G27" s="15">
        <f t="shared" si="7"/>
        <v>0</v>
      </c>
      <c r="H27" s="15">
        <f t="shared" si="8"/>
        <v>0</v>
      </c>
      <c r="I27" s="15">
        <f t="shared" si="9"/>
        <v>0</v>
      </c>
      <c r="J27" s="80"/>
      <c r="K27" s="80"/>
    </row>
    <row r="28" spans="1:11" ht="24" x14ac:dyDescent="0.25">
      <c r="A28" s="8" t="s">
        <v>42</v>
      </c>
      <c r="B28" s="7" t="s">
        <v>639</v>
      </c>
      <c r="C28" s="8">
        <v>100</v>
      </c>
      <c r="D28" s="8" t="s">
        <v>0</v>
      </c>
      <c r="E28" s="73"/>
      <c r="F28" s="74"/>
      <c r="G28" s="15">
        <f t="shared" si="7"/>
        <v>0</v>
      </c>
      <c r="H28" s="15">
        <f t="shared" si="8"/>
        <v>0</v>
      </c>
      <c r="I28" s="15">
        <f t="shared" si="9"/>
        <v>0</v>
      </c>
      <c r="J28" s="80"/>
      <c r="K28" s="80"/>
    </row>
    <row r="29" spans="1:11" ht="24" x14ac:dyDescent="0.25">
      <c r="A29" s="8" t="s">
        <v>43</v>
      </c>
      <c r="B29" s="7" t="s">
        <v>640</v>
      </c>
      <c r="C29" s="8">
        <v>100</v>
      </c>
      <c r="D29" s="8" t="s">
        <v>0</v>
      </c>
      <c r="E29" s="73"/>
      <c r="F29" s="74"/>
      <c r="G29" s="15">
        <f t="shared" si="7"/>
        <v>0</v>
      </c>
      <c r="H29" s="15">
        <f t="shared" si="8"/>
        <v>0</v>
      </c>
      <c r="I29" s="15">
        <f t="shared" si="9"/>
        <v>0</v>
      </c>
      <c r="J29" s="80"/>
      <c r="K29" s="80"/>
    </row>
    <row r="30" spans="1:11" ht="24" x14ac:dyDescent="0.25">
      <c r="A30" s="8" t="s">
        <v>44</v>
      </c>
      <c r="B30" s="7" t="s">
        <v>641</v>
      </c>
      <c r="C30" s="8">
        <v>100</v>
      </c>
      <c r="D30" s="8" t="s">
        <v>0</v>
      </c>
      <c r="E30" s="73"/>
      <c r="F30" s="74"/>
      <c r="G30" s="15">
        <f t="shared" si="7"/>
        <v>0</v>
      </c>
      <c r="H30" s="15">
        <f t="shared" si="8"/>
        <v>0</v>
      </c>
      <c r="I30" s="15">
        <f t="shared" si="9"/>
        <v>0</v>
      </c>
      <c r="J30" s="80"/>
      <c r="K30" s="80"/>
    </row>
    <row r="31" spans="1:11" x14ac:dyDescent="0.25">
      <c r="A31" s="7"/>
      <c r="B31" s="11" t="s">
        <v>153</v>
      </c>
      <c r="C31" s="16" t="s">
        <v>115</v>
      </c>
      <c r="D31" s="16" t="s">
        <v>115</v>
      </c>
      <c r="E31" s="16" t="s">
        <v>115</v>
      </c>
      <c r="F31" s="26" t="s">
        <v>115</v>
      </c>
      <c r="G31" s="17">
        <f>SUM(G16:G30)</f>
        <v>0</v>
      </c>
      <c r="H31" s="17">
        <f>SUM(H16:H30)</f>
        <v>0</v>
      </c>
      <c r="I31" s="17">
        <f>SUM(I16:I30)</f>
        <v>0</v>
      </c>
      <c r="J31" s="42">
        <f>SUM(J16:J30)</f>
        <v>0</v>
      </c>
      <c r="K31" s="42">
        <f>SUM(K16:K30)</f>
        <v>0</v>
      </c>
    </row>
    <row r="33" spans="1:11" s="51" customFormat="1" ht="15" customHeight="1" x14ac:dyDescent="0.25">
      <c r="A33" s="53" t="s">
        <v>793</v>
      </c>
      <c r="B33" s="56"/>
      <c r="C33" s="56"/>
      <c r="D33" s="57"/>
      <c r="E33" s="55"/>
      <c r="F33" s="52"/>
      <c r="G33" s="52"/>
      <c r="H33" s="52"/>
      <c r="I33" s="52"/>
      <c r="J33" s="52"/>
      <c r="K33" s="58"/>
    </row>
    <row r="34" spans="1:11" s="51" customFormat="1" ht="28.5" customHeight="1" x14ac:dyDescent="0.25">
      <c r="A34" s="92" t="s">
        <v>794</v>
      </c>
      <c r="B34" s="93"/>
      <c r="C34" s="93"/>
      <c r="D34" s="93"/>
      <c r="E34" s="93"/>
      <c r="F34" s="93"/>
      <c r="G34" s="93"/>
      <c r="H34" s="93"/>
      <c r="I34" s="93"/>
      <c r="J34" s="93"/>
      <c r="K34" s="93"/>
    </row>
    <row r="35" spans="1:11" s="51" customFormat="1" x14ac:dyDescent="0.25">
      <c r="A35" s="92" t="s">
        <v>795</v>
      </c>
      <c r="B35" s="93"/>
      <c r="C35" s="93"/>
      <c r="D35" s="93"/>
      <c r="E35" s="93"/>
      <c r="F35" s="93"/>
      <c r="G35" s="93"/>
      <c r="H35" s="93"/>
      <c r="I35" s="93"/>
      <c r="J35" s="93"/>
      <c r="K35" s="93"/>
    </row>
    <row r="36" spans="1:11" s="51" customFormat="1" x14ac:dyDescent="0.25">
      <c r="A36" s="46" t="s">
        <v>796</v>
      </c>
      <c r="B36" s="50"/>
      <c r="C36" s="50"/>
      <c r="D36" s="48"/>
      <c r="E36" s="46"/>
      <c r="F36" s="49"/>
      <c r="G36" s="49"/>
      <c r="H36" s="49"/>
      <c r="I36" s="49"/>
      <c r="J36" s="49"/>
      <c r="K36" s="46"/>
    </row>
    <row r="37" spans="1:11" s="51" customFormat="1" x14ac:dyDescent="0.25">
      <c r="A37" s="46" t="s">
        <v>797</v>
      </c>
      <c r="B37" s="50"/>
      <c r="C37" s="50"/>
      <c r="D37" s="48"/>
      <c r="E37" s="46"/>
      <c r="F37" s="49"/>
      <c r="G37" s="49"/>
      <c r="H37" s="49"/>
      <c r="I37" s="49"/>
      <c r="J37" s="49"/>
      <c r="K37" s="46"/>
    </row>
    <row r="38" spans="1:11" s="51" customFormat="1" ht="15" customHeight="1" x14ac:dyDescent="0.25">
      <c r="A38" s="46" t="s">
        <v>798</v>
      </c>
      <c r="B38" s="50"/>
      <c r="C38" s="50"/>
      <c r="D38" s="48"/>
      <c r="E38" s="46"/>
      <c r="F38" s="49"/>
      <c r="G38" s="49"/>
      <c r="H38" s="49"/>
      <c r="I38" s="49"/>
      <c r="J38" s="49"/>
      <c r="K38" s="46"/>
    </row>
    <row r="39" spans="1:11" s="51" customFormat="1" ht="15" customHeight="1" x14ac:dyDescent="0.25">
      <c r="A39" s="46" t="s">
        <v>799</v>
      </c>
      <c r="B39" s="50"/>
      <c r="C39" s="50"/>
      <c r="D39" s="48"/>
      <c r="E39" s="46"/>
      <c r="F39" s="49"/>
      <c r="G39" s="49"/>
      <c r="H39" s="49"/>
      <c r="I39" s="49"/>
      <c r="J39" s="49"/>
      <c r="K39" s="46"/>
    </row>
    <row r="40" spans="1:11" s="51" customFormat="1" ht="33.75" customHeight="1" x14ac:dyDescent="0.25">
      <c r="A40" s="92" t="s">
        <v>800</v>
      </c>
      <c r="B40" s="92"/>
      <c r="C40" s="92"/>
      <c r="D40" s="92"/>
      <c r="E40" s="92"/>
      <c r="F40" s="92"/>
      <c r="G40" s="92"/>
      <c r="H40" s="92"/>
      <c r="I40" s="92"/>
      <c r="J40" s="92"/>
      <c r="K40" s="92"/>
    </row>
    <row r="41" spans="1:11" s="51" customFormat="1" ht="45" customHeight="1" x14ac:dyDescent="0.25">
      <c r="A41" s="92" t="s">
        <v>851</v>
      </c>
      <c r="B41" s="92"/>
      <c r="C41" s="92"/>
      <c r="D41" s="92"/>
      <c r="E41" s="92"/>
      <c r="F41" s="92"/>
      <c r="G41" s="92"/>
      <c r="H41" s="92"/>
      <c r="I41" s="92"/>
      <c r="J41" s="92"/>
      <c r="K41" s="92"/>
    </row>
    <row r="42" spans="1:11" s="51" customFormat="1" ht="15" customHeight="1" x14ac:dyDescent="0.25">
      <c r="A42" s="58"/>
      <c r="B42" s="54"/>
      <c r="C42" s="54"/>
      <c r="D42" s="57"/>
      <c r="E42" s="55"/>
      <c r="F42" s="52"/>
      <c r="G42" s="52"/>
      <c r="H42" s="52"/>
      <c r="I42" s="52"/>
      <c r="J42" s="52"/>
      <c r="K42" s="58"/>
    </row>
    <row r="43" spans="1:11" s="51" customFormat="1" ht="15" customHeight="1" x14ac:dyDescent="0.25">
      <c r="A43" s="94" t="s">
        <v>801</v>
      </c>
      <c r="B43" s="94"/>
      <c r="C43" s="82"/>
      <c r="D43" s="76"/>
      <c r="E43" s="77"/>
      <c r="F43" s="78" t="s">
        <v>170</v>
      </c>
      <c r="G43" s="76"/>
      <c r="H43" s="77"/>
      <c r="I43" s="76"/>
      <c r="J43" s="79" t="s">
        <v>49</v>
      </c>
      <c r="K43" s="77"/>
    </row>
  </sheetData>
  <sheetProtection password="CC4B" sheet="1" objects="1" scenarios="1"/>
  <mergeCells count="10">
    <mergeCell ref="A43:B43"/>
    <mergeCell ref="A34:K34"/>
    <mergeCell ref="A35:K35"/>
    <mergeCell ref="A40:K40"/>
    <mergeCell ref="A41:K41"/>
    <mergeCell ref="A1:D1"/>
    <mergeCell ref="A3:K3"/>
    <mergeCell ref="A7:K7"/>
    <mergeCell ref="A20:K20"/>
    <mergeCell ref="A23:K23"/>
  </mergeCells>
  <dataValidations count="2">
    <dataValidation type="whole" operator="equal" allowBlank="1" showInputMessage="1" showErrorMessage="1" error="V celico vnesete vrednost &quot;1&quot; za živila, ki jih ponujate v ekološki kvaliteti. Če ta zahteva ni izpolnjena, NE vnašate ničesar." prompt="V celico vnesete vrednost &quot;1&quot; za živila, ki jih ponujate v ekološki kvaliteti." sqref="K8:K18 K24:K30">
      <formula1>1</formula1>
    </dataValidation>
    <dataValidation type="whole" operator="equal" allowBlank="1" showInputMessage="1" showErrorMessage="1" error="V celico vnesete vrednost &quot;1&quot; za živila, katerih embalaža ustreza zahtevam po Uredbi o zelenem javnem naročanju. Če ta zahteva ni izpolnjena, NE vnašate ničesar." prompt="V celico vnesete vrednost &quot;1&quot; za živila, katerih embalaža ustreza zahtevam po Uredbi o zelenem javnem naročanju. Za predračunski obrazec priložite izjavo - embalaža (priloga 6/3)." sqref="J8:J18 J24:J30 J21">
      <formula1>1</formula1>
    </dataValidation>
  </dataValidations>
  <pageMargins left="0.39370078740157483" right="0.39370078740157483" top="0.74803149606299213" bottom="0.74803149606299213" header="0.31496062992125984" footer="0.31496062992125984"/>
  <pageSetup paperSize="9" scale="170"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46"/>
  <sheetViews>
    <sheetView zoomScale="204" zoomScaleNormal="204" workbookViewId="0">
      <pane ySplit="6" topLeftCell="A31" activePane="bottomLeft" state="frozen"/>
      <selection sqref="A1:C1"/>
      <selection pane="bottomLeft" activeCell="E8" sqref="E8"/>
    </sheetView>
  </sheetViews>
  <sheetFormatPr defaultRowHeight="15" x14ac:dyDescent="0.25"/>
  <cols>
    <col min="1" max="1" width="4.28515625" customWidth="1"/>
    <col min="2" max="2" width="21.28515625" customWidth="1"/>
    <col min="3" max="3" width="6" style="51" bestFit="1" customWidth="1"/>
    <col min="4" max="4" width="4" bestFit="1" customWidth="1"/>
    <col min="5" max="5" width="15.140625" style="27" customWidth="1"/>
    <col min="6" max="6" width="8.140625" customWidth="1"/>
    <col min="7" max="7" width="9.140625" customWidth="1"/>
    <col min="8" max="9" width="10.140625" customWidth="1"/>
    <col min="10" max="10" width="8.7109375" customWidth="1"/>
    <col min="11" max="11" width="8.28515625" customWidth="1"/>
  </cols>
  <sheetData>
    <row r="1" spans="1:11" x14ac:dyDescent="0.25">
      <c r="A1" s="84" t="s">
        <v>104</v>
      </c>
      <c r="B1" s="84"/>
      <c r="C1" s="84"/>
      <c r="D1" s="84"/>
      <c r="E1" s="22"/>
      <c r="F1" s="18"/>
      <c r="G1" s="18" t="s">
        <v>203</v>
      </c>
      <c r="H1" s="18"/>
      <c r="I1" s="18"/>
    </row>
    <row r="3" spans="1:11" ht="15.75" x14ac:dyDescent="0.25">
      <c r="A3" s="95" t="s">
        <v>256</v>
      </c>
      <c r="B3" s="95"/>
      <c r="C3" s="95"/>
      <c r="D3" s="95"/>
      <c r="E3" s="95"/>
      <c r="F3" s="95"/>
      <c r="G3" s="95"/>
      <c r="H3" s="95"/>
      <c r="I3" s="95"/>
      <c r="J3" s="95"/>
      <c r="K3" s="95"/>
    </row>
    <row r="4" spans="1:11" ht="18.75" x14ac:dyDescent="0.3">
      <c r="B4" s="3"/>
      <c r="C4" s="3"/>
    </row>
    <row r="5" spans="1:11" ht="48" x14ac:dyDescent="0.25">
      <c r="A5" s="40" t="s">
        <v>105</v>
      </c>
      <c r="B5" s="40" t="s">
        <v>106</v>
      </c>
      <c r="C5" s="23" t="s">
        <v>107</v>
      </c>
      <c r="D5" s="23" t="s">
        <v>821</v>
      </c>
      <c r="E5" s="41" t="s">
        <v>108</v>
      </c>
      <c r="F5" s="41" t="s">
        <v>784</v>
      </c>
      <c r="G5" s="41" t="s">
        <v>785</v>
      </c>
      <c r="H5" s="41" t="s">
        <v>787</v>
      </c>
      <c r="I5" s="41" t="s">
        <v>789</v>
      </c>
      <c r="J5" s="41" t="s">
        <v>791</v>
      </c>
      <c r="K5" s="41" t="s">
        <v>792</v>
      </c>
    </row>
    <row r="6" spans="1:11" ht="12.75" customHeight="1" x14ac:dyDescent="0.25">
      <c r="A6" s="38">
        <v>1</v>
      </c>
      <c r="B6" s="38">
        <v>2</v>
      </c>
      <c r="C6" s="24">
        <v>3</v>
      </c>
      <c r="D6" s="24">
        <v>4</v>
      </c>
      <c r="E6" s="24">
        <v>5</v>
      </c>
      <c r="F6" s="24">
        <v>6</v>
      </c>
      <c r="G6" s="39" t="s">
        <v>786</v>
      </c>
      <c r="H6" s="24" t="s">
        <v>788</v>
      </c>
      <c r="I6" s="39" t="s">
        <v>790</v>
      </c>
      <c r="J6" s="24">
        <v>10</v>
      </c>
      <c r="K6" s="24">
        <v>11</v>
      </c>
    </row>
    <row r="7" spans="1:11" ht="15.75" customHeight="1" x14ac:dyDescent="0.25">
      <c r="A7" s="96" t="s">
        <v>154</v>
      </c>
      <c r="B7" s="97"/>
      <c r="C7" s="97"/>
      <c r="D7" s="97"/>
      <c r="E7" s="97"/>
      <c r="F7" s="97"/>
      <c r="G7" s="97"/>
      <c r="H7" s="97"/>
      <c r="I7" s="97"/>
      <c r="J7" s="97"/>
      <c r="K7" s="97"/>
    </row>
    <row r="8" spans="1:11" x14ac:dyDescent="0.25">
      <c r="A8" s="8" t="s">
        <v>9</v>
      </c>
      <c r="B8" s="7" t="s">
        <v>677</v>
      </c>
      <c r="C8" s="13">
        <v>1700</v>
      </c>
      <c r="D8" s="8" t="s">
        <v>1</v>
      </c>
      <c r="E8" s="73"/>
      <c r="F8" s="74"/>
      <c r="G8" s="15">
        <f t="shared" ref="G8:G13" si="0">C8*F8</f>
        <v>0</v>
      </c>
      <c r="H8" s="15">
        <f t="shared" ref="H8:H13" si="1">G8*0.095</f>
        <v>0</v>
      </c>
      <c r="I8" s="15">
        <f t="shared" ref="I8:I13" si="2">G8+H8</f>
        <v>0</v>
      </c>
      <c r="J8" s="80"/>
      <c r="K8" s="80"/>
    </row>
    <row r="9" spans="1:11" x14ac:dyDescent="0.25">
      <c r="A9" s="8" t="s">
        <v>10</v>
      </c>
      <c r="B9" s="7" t="s">
        <v>642</v>
      </c>
      <c r="C9" s="13">
        <v>100</v>
      </c>
      <c r="D9" s="8" t="s">
        <v>1</v>
      </c>
      <c r="E9" s="73"/>
      <c r="F9" s="74"/>
      <c r="G9" s="15">
        <f t="shared" si="0"/>
        <v>0</v>
      </c>
      <c r="H9" s="15">
        <f t="shared" si="1"/>
        <v>0</v>
      </c>
      <c r="I9" s="15">
        <f t="shared" si="2"/>
        <v>0</v>
      </c>
      <c r="J9" s="80"/>
      <c r="K9" s="80"/>
    </row>
    <row r="10" spans="1:11" x14ac:dyDescent="0.25">
      <c r="A10" s="8" t="s">
        <v>11</v>
      </c>
      <c r="B10" s="7" t="s">
        <v>678</v>
      </c>
      <c r="C10" s="13">
        <v>30</v>
      </c>
      <c r="D10" s="8" t="s">
        <v>1</v>
      </c>
      <c r="E10" s="73"/>
      <c r="F10" s="74"/>
      <c r="G10" s="15">
        <f t="shared" si="0"/>
        <v>0</v>
      </c>
      <c r="H10" s="15">
        <f t="shared" si="1"/>
        <v>0</v>
      </c>
      <c r="I10" s="15">
        <f t="shared" si="2"/>
        <v>0</v>
      </c>
      <c r="J10" s="80"/>
      <c r="K10" s="80"/>
    </row>
    <row r="11" spans="1:11" x14ac:dyDescent="0.25">
      <c r="A11" s="8" t="s">
        <v>12</v>
      </c>
      <c r="B11" s="7" t="s">
        <v>643</v>
      </c>
      <c r="C11" s="13">
        <v>30</v>
      </c>
      <c r="D11" s="8" t="s">
        <v>1</v>
      </c>
      <c r="E11" s="73"/>
      <c r="F11" s="74"/>
      <c r="G11" s="15">
        <f t="shared" si="0"/>
        <v>0</v>
      </c>
      <c r="H11" s="15">
        <f t="shared" si="1"/>
        <v>0</v>
      </c>
      <c r="I11" s="15">
        <f t="shared" si="2"/>
        <v>0</v>
      </c>
      <c r="J11" s="80"/>
      <c r="K11" s="80"/>
    </row>
    <row r="12" spans="1:11" x14ac:dyDescent="0.25">
      <c r="A12" s="8" t="s">
        <v>13</v>
      </c>
      <c r="B12" s="7" t="s">
        <v>679</v>
      </c>
      <c r="C12" s="13">
        <v>30</v>
      </c>
      <c r="D12" s="8" t="s">
        <v>1</v>
      </c>
      <c r="E12" s="73"/>
      <c r="F12" s="74"/>
      <c r="G12" s="15">
        <f t="shared" si="0"/>
        <v>0</v>
      </c>
      <c r="H12" s="15">
        <f t="shared" si="1"/>
        <v>0</v>
      </c>
      <c r="I12" s="15">
        <f t="shared" si="2"/>
        <v>0</v>
      </c>
      <c r="J12" s="80"/>
      <c r="K12" s="80"/>
    </row>
    <row r="13" spans="1:11" x14ac:dyDescent="0.25">
      <c r="A13" s="8" t="s">
        <v>2</v>
      </c>
      <c r="B13" s="7" t="s">
        <v>680</v>
      </c>
      <c r="C13" s="13">
        <v>30</v>
      </c>
      <c r="D13" s="8" t="s">
        <v>1</v>
      </c>
      <c r="E13" s="73"/>
      <c r="F13" s="74"/>
      <c r="G13" s="15">
        <f t="shared" si="0"/>
        <v>0</v>
      </c>
      <c r="H13" s="15">
        <f t="shared" si="1"/>
        <v>0</v>
      </c>
      <c r="I13" s="15">
        <f t="shared" si="2"/>
        <v>0</v>
      </c>
      <c r="J13" s="80"/>
      <c r="K13" s="80"/>
    </row>
    <row r="14" spans="1:11" ht="17.25" customHeight="1" x14ac:dyDescent="0.25">
      <c r="A14" s="7"/>
      <c r="B14" s="11" t="s">
        <v>175</v>
      </c>
      <c r="C14" s="16" t="s">
        <v>115</v>
      </c>
      <c r="D14" s="16" t="s">
        <v>115</v>
      </c>
      <c r="E14" s="16" t="s">
        <v>115</v>
      </c>
      <c r="F14" s="26" t="s">
        <v>115</v>
      </c>
      <c r="G14" s="17">
        <f>SUM(G8:G13)</f>
        <v>0</v>
      </c>
      <c r="H14" s="17">
        <f t="shared" ref="H14:K14" si="3">SUM(H8:H13)</f>
        <v>0</v>
      </c>
      <c r="I14" s="17">
        <f t="shared" si="3"/>
        <v>0</v>
      </c>
      <c r="J14" s="42">
        <f t="shared" si="3"/>
        <v>0</v>
      </c>
      <c r="K14" s="42">
        <f t="shared" si="3"/>
        <v>0</v>
      </c>
    </row>
    <row r="15" spans="1:11" x14ac:dyDescent="0.25">
      <c r="A15" s="96" t="s">
        <v>155</v>
      </c>
      <c r="B15" s="97"/>
      <c r="C15" s="97"/>
      <c r="D15" s="97"/>
      <c r="E15" s="97"/>
      <c r="F15" s="97"/>
      <c r="G15" s="97"/>
      <c r="H15" s="97"/>
      <c r="I15" s="97"/>
      <c r="J15" s="97"/>
      <c r="K15" s="97"/>
    </row>
    <row r="16" spans="1:11" ht="24" x14ac:dyDescent="0.25">
      <c r="A16" s="8" t="s">
        <v>3</v>
      </c>
      <c r="B16" s="7" t="s">
        <v>644</v>
      </c>
      <c r="C16" s="13">
        <v>350</v>
      </c>
      <c r="D16" s="8" t="s">
        <v>1</v>
      </c>
      <c r="E16" s="73"/>
      <c r="F16" s="74"/>
      <c r="G16" s="15">
        <f t="shared" ref="G16:G22" si="4">C16*F16</f>
        <v>0</v>
      </c>
      <c r="H16" s="15">
        <f t="shared" ref="H16:H22" si="5">G16*0.095</f>
        <v>0</v>
      </c>
      <c r="I16" s="15">
        <f t="shared" ref="I16:I22" si="6">G16+H16</f>
        <v>0</v>
      </c>
      <c r="J16" s="80"/>
      <c r="K16" s="80"/>
    </row>
    <row r="17" spans="1:11" ht="24" x14ac:dyDescent="0.25">
      <c r="A17" s="8" t="s">
        <v>4</v>
      </c>
      <c r="B17" s="7" t="s">
        <v>645</v>
      </c>
      <c r="C17" s="13">
        <v>30</v>
      </c>
      <c r="D17" s="8" t="s">
        <v>1</v>
      </c>
      <c r="E17" s="73"/>
      <c r="F17" s="74"/>
      <c r="G17" s="15">
        <f t="shared" si="4"/>
        <v>0</v>
      </c>
      <c r="H17" s="15">
        <f t="shared" si="5"/>
        <v>0</v>
      </c>
      <c r="I17" s="15">
        <f t="shared" si="6"/>
        <v>0</v>
      </c>
      <c r="J17" s="80"/>
      <c r="K17" s="80"/>
    </row>
    <row r="18" spans="1:11" ht="24" x14ac:dyDescent="0.25">
      <c r="A18" s="8" t="s">
        <v>5</v>
      </c>
      <c r="B18" s="7" t="s">
        <v>646</v>
      </c>
      <c r="C18" s="13">
        <v>360</v>
      </c>
      <c r="D18" s="8" t="s">
        <v>1</v>
      </c>
      <c r="E18" s="73"/>
      <c r="F18" s="74"/>
      <c r="G18" s="15">
        <f t="shared" si="4"/>
        <v>0</v>
      </c>
      <c r="H18" s="15">
        <f t="shared" si="5"/>
        <v>0</v>
      </c>
      <c r="I18" s="15">
        <f t="shared" si="6"/>
        <v>0</v>
      </c>
      <c r="J18" s="80"/>
      <c r="K18" s="80"/>
    </row>
    <row r="19" spans="1:11" ht="24" x14ac:dyDescent="0.25">
      <c r="A19" s="8" t="s">
        <v>6</v>
      </c>
      <c r="B19" s="7" t="s">
        <v>647</v>
      </c>
      <c r="C19" s="13">
        <v>60</v>
      </c>
      <c r="D19" s="8" t="s">
        <v>1</v>
      </c>
      <c r="E19" s="73"/>
      <c r="F19" s="74"/>
      <c r="G19" s="15">
        <f t="shared" si="4"/>
        <v>0</v>
      </c>
      <c r="H19" s="15">
        <f t="shared" si="5"/>
        <v>0</v>
      </c>
      <c r="I19" s="15">
        <f t="shared" si="6"/>
        <v>0</v>
      </c>
      <c r="J19" s="80"/>
      <c r="K19" s="80"/>
    </row>
    <row r="20" spans="1:11" ht="24" x14ac:dyDescent="0.25">
      <c r="A20" s="8" t="s">
        <v>14</v>
      </c>
      <c r="B20" s="7" t="s">
        <v>648</v>
      </c>
      <c r="C20" s="13">
        <v>60</v>
      </c>
      <c r="D20" s="8" t="s">
        <v>1</v>
      </c>
      <c r="E20" s="73"/>
      <c r="F20" s="74"/>
      <c r="G20" s="15">
        <f t="shared" si="4"/>
        <v>0</v>
      </c>
      <c r="H20" s="15">
        <f t="shared" si="5"/>
        <v>0</v>
      </c>
      <c r="I20" s="15">
        <f t="shared" si="6"/>
        <v>0</v>
      </c>
      <c r="J20" s="80"/>
      <c r="K20" s="80"/>
    </row>
    <row r="21" spans="1:11" ht="24" x14ac:dyDescent="0.25">
      <c r="A21" s="8" t="s">
        <v>50</v>
      </c>
      <c r="B21" s="7" t="s">
        <v>649</v>
      </c>
      <c r="C21" s="13">
        <v>500</v>
      </c>
      <c r="D21" s="8" t="s">
        <v>1</v>
      </c>
      <c r="E21" s="73"/>
      <c r="F21" s="74"/>
      <c r="G21" s="15">
        <f t="shared" si="4"/>
        <v>0</v>
      </c>
      <c r="H21" s="15">
        <f t="shared" si="5"/>
        <v>0</v>
      </c>
      <c r="I21" s="15">
        <f t="shared" si="6"/>
        <v>0</v>
      </c>
      <c r="J21" s="80"/>
      <c r="K21" s="80"/>
    </row>
    <row r="22" spans="1:11" ht="24" x14ac:dyDescent="0.25">
      <c r="A22" s="8" t="s">
        <v>101</v>
      </c>
      <c r="B22" s="7" t="s">
        <v>650</v>
      </c>
      <c r="C22" s="13">
        <v>150</v>
      </c>
      <c r="D22" s="8" t="s">
        <v>1</v>
      </c>
      <c r="E22" s="73"/>
      <c r="F22" s="74"/>
      <c r="G22" s="15">
        <f t="shared" si="4"/>
        <v>0</v>
      </c>
      <c r="H22" s="15">
        <f t="shared" si="5"/>
        <v>0</v>
      </c>
      <c r="I22" s="15">
        <f t="shared" si="6"/>
        <v>0</v>
      </c>
      <c r="J22" s="80"/>
      <c r="K22" s="80"/>
    </row>
    <row r="23" spans="1:11" ht="20.25" customHeight="1" x14ac:dyDescent="0.25">
      <c r="A23" s="7"/>
      <c r="B23" s="11" t="s">
        <v>176</v>
      </c>
      <c r="C23" s="16" t="s">
        <v>115</v>
      </c>
      <c r="D23" s="16" t="s">
        <v>115</v>
      </c>
      <c r="E23" s="16" t="s">
        <v>115</v>
      </c>
      <c r="F23" s="26" t="s">
        <v>115</v>
      </c>
      <c r="G23" s="17">
        <f>SUM(G16:G22)</f>
        <v>0</v>
      </c>
      <c r="H23" s="17">
        <f t="shared" ref="H23:J23" si="7">SUM(H16:H22)</f>
        <v>0</v>
      </c>
      <c r="I23" s="17">
        <f t="shared" si="7"/>
        <v>0</v>
      </c>
      <c r="J23" s="42">
        <f t="shared" si="7"/>
        <v>0</v>
      </c>
      <c r="K23" s="42">
        <f>SUM(K16:K22)</f>
        <v>0</v>
      </c>
    </row>
    <row r="24" spans="1:11" x14ac:dyDescent="0.25">
      <c r="A24" s="96" t="s">
        <v>156</v>
      </c>
      <c r="B24" s="97"/>
      <c r="C24" s="97"/>
      <c r="D24" s="97"/>
      <c r="E24" s="97"/>
      <c r="F24" s="97"/>
      <c r="G24" s="97"/>
      <c r="H24" s="97"/>
      <c r="I24" s="97"/>
      <c r="J24" s="97"/>
      <c r="K24" s="97"/>
    </row>
    <row r="25" spans="1:11" ht="24" x14ac:dyDescent="0.25">
      <c r="A25" s="8" t="s">
        <v>102</v>
      </c>
      <c r="B25" s="7" t="s">
        <v>651</v>
      </c>
      <c r="C25" s="13">
        <v>300</v>
      </c>
      <c r="D25" s="8" t="s">
        <v>1</v>
      </c>
      <c r="E25" s="73"/>
      <c r="F25" s="74"/>
      <c r="G25" s="15">
        <f t="shared" ref="G25:G26" si="8">C25*F25</f>
        <v>0</v>
      </c>
      <c r="H25" s="15">
        <f t="shared" ref="H25:H26" si="9">G25*0.095</f>
        <v>0</v>
      </c>
      <c r="I25" s="15">
        <f t="shared" ref="I25:I26" si="10">G25+H25</f>
        <v>0</v>
      </c>
      <c r="J25" s="80"/>
      <c r="K25" s="80"/>
    </row>
    <row r="26" spans="1:11" ht="24" x14ac:dyDescent="0.25">
      <c r="A26" s="8" t="s">
        <v>25</v>
      </c>
      <c r="B26" s="7" t="s">
        <v>681</v>
      </c>
      <c r="C26" s="13">
        <v>250</v>
      </c>
      <c r="D26" s="8" t="s">
        <v>1</v>
      </c>
      <c r="E26" s="73"/>
      <c r="F26" s="74"/>
      <c r="G26" s="15">
        <f t="shared" si="8"/>
        <v>0</v>
      </c>
      <c r="H26" s="15">
        <f t="shared" si="9"/>
        <v>0</v>
      </c>
      <c r="I26" s="15">
        <f t="shared" si="10"/>
        <v>0</v>
      </c>
      <c r="J26" s="80"/>
      <c r="K26" s="80"/>
    </row>
    <row r="27" spans="1:11" x14ac:dyDescent="0.25">
      <c r="A27" s="7"/>
      <c r="B27" s="11" t="s">
        <v>177</v>
      </c>
      <c r="C27" s="11"/>
      <c r="D27" s="16" t="s">
        <v>115</v>
      </c>
      <c r="E27" s="16" t="s">
        <v>115</v>
      </c>
      <c r="F27" s="26" t="s">
        <v>115</v>
      </c>
      <c r="G27" s="17">
        <f>SUM(G25:G26)</f>
        <v>0</v>
      </c>
      <c r="H27" s="17">
        <f t="shared" ref="H27:K27" si="11">SUM(H25:H26)</f>
        <v>0</v>
      </c>
      <c r="I27" s="17">
        <f t="shared" si="11"/>
        <v>0</v>
      </c>
      <c r="J27" s="42">
        <f t="shared" si="11"/>
        <v>0</v>
      </c>
      <c r="K27" s="42">
        <f t="shared" si="11"/>
        <v>0</v>
      </c>
    </row>
    <row r="28" spans="1:11" x14ac:dyDescent="0.25">
      <c r="A28" s="96" t="s">
        <v>257</v>
      </c>
      <c r="B28" s="97"/>
      <c r="C28" s="97"/>
      <c r="D28" s="97"/>
      <c r="E28" s="97"/>
      <c r="F28" s="97"/>
      <c r="G28" s="97"/>
      <c r="H28" s="97"/>
      <c r="I28" s="97"/>
      <c r="J28" s="97"/>
      <c r="K28" s="97"/>
    </row>
    <row r="29" spans="1:11" ht="24" x14ac:dyDescent="0.25">
      <c r="A29" s="8" t="s">
        <v>26</v>
      </c>
      <c r="B29" s="7" t="s">
        <v>652</v>
      </c>
      <c r="C29" s="13">
        <v>30</v>
      </c>
      <c r="D29" s="8" t="s">
        <v>1</v>
      </c>
      <c r="E29" s="73"/>
      <c r="F29" s="74"/>
      <c r="G29" s="15">
        <f t="shared" ref="G29:G30" si="12">C29*F29</f>
        <v>0</v>
      </c>
      <c r="H29" s="15">
        <f t="shared" ref="H29:H30" si="13">G29*0.095</f>
        <v>0</v>
      </c>
      <c r="I29" s="15">
        <f t="shared" ref="I29:I30" si="14">G29+H29</f>
        <v>0</v>
      </c>
      <c r="J29" s="80"/>
      <c r="K29" s="80"/>
    </row>
    <row r="30" spans="1:11" ht="24" x14ac:dyDescent="0.25">
      <c r="A30" s="8" t="s">
        <v>27</v>
      </c>
      <c r="B30" s="7" t="s">
        <v>653</v>
      </c>
      <c r="C30" s="13">
        <v>350</v>
      </c>
      <c r="D30" s="8" t="s">
        <v>1</v>
      </c>
      <c r="E30" s="73"/>
      <c r="F30" s="74"/>
      <c r="G30" s="15">
        <f t="shared" si="12"/>
        <v>0</v>
      </c>
      <c r="H30" s="15">
        <f t="shared" si="13"/>
        <v>0</v>
      </c>
      <c r="I30" s="15">
        <f t="shared" si="14"/>
        <v>0</v>
      </c>
      <c r="J30" s="80"/>
      <c r="K30" s="80"/>
    </row>
    <row r="31" spans="1:11" ht="18" customHeight="1" x14ac:dyDescent="0.25">
      <c r="A31" s="7"/>
      <c r="B31" s="11" t="s">
        <v>178</v>
      </c>
      <c r="C31" s="11"/>
      <c r="D31" s="16" t="s">
        <v>115</v>
      </c>
      <c r="E31" s="16" t="s">
        <v>115</v>
      </c>
      <c r="F31" s="26" t="s">
        <v>115</v>
      </c>
      <c r="G31" s="17">
        <f>SUM(G29:G30)</f>
        <v>0</v>
      </c>
      <c r="H31" s="17">
        <f t="shared" ref="H31" si="15">SUM(H29:H30)</f>
        <v>0</v>
      </c>
      <c r="I31" s="17">
        <f t="shared" ref="I31" si="16">SUM(I29:I30)</f>
        <v>0</v>
      </c>
      <c r="J31" s="42">
        <f t="shared" ref="J31" si="17">SUM(J29:J30)</f>
        <v>0</v>
      </c>
      <c r="K31" s="42">
        <f>SUM(K29:K30)</f>
        <v>0</v>
      </c>
    </row>
    <row r="32" spans="1:11" x14ac:dyDescent="0.25">
      <c r="A32" s="96" t="s">
        <v>157</v>
      </c>
      <c r="B32" s="97"/>
      <c r="C32" s="97"/>
      <c r="D32" s="97"/>
      <c r="E32" s="97"/>
      <c r="F32" s="97"/>
      <c r="G32" s="97"/>
      <c r="H32" s="97"/>
      <c r="I32" s="97"/>
      <c r="J32" s="97"/>
      <c r="K32" s="97"/>
    </row>
    <row r="33" spans="1:11" ht="24" x14ac:dyDescent="0.25">
      <c r="A33" s="8" t="s">
        <v>28</v>
      </c>
      <c r="B33" s="7" t="s">
        <v>269</v>
      </c>
      <c r="C33" s="13">
        <v>100</v>
      </c>
      <c r="D33" s="8" t="s">
        <v>1</v>
      </c>
      <c r="E33" s="73"/>
      <c r="F33" s="74"/>
      <c r="G33" s="15">
        <f t="shared" ref="G33" si="18">C33*F33</f>
        <v>0</v>
      </c>
      <c r="H33" s="15">
        <f t="shared" ref="H33" si="19">G33*0.095</f>
        <v>0</v>
      </c>
      <c r="I33" s="15">
        <f t="shared" ref="I33" si="20">G33+H33</f>
        <v>0</v>
      </c>
      <c r="J33" s="80"/>
      <c r="K33" s="80"/>
    </row>
    <row r="34" spans="1:11" x14ac:dyDescent="0.25">
      <c r="A34" s="7"/>
      <c r="B34" s="11" t="s">
        <v>179</v>
      </c>
      <c r="C34" s="11"/>
      <c r="D34" s="16" t="s">
        <v>115</v>
      </c>
      <c r="E34" s="16" t="s">
        <v>115</v>
      </c>
      <c r="F34" s="26" t="s">
        <v>115</v>
      </c>
      <c r="G34" s="17">
        <f>SUM(G33)</f>
        <v>0</v>
      </c>
      <c r="H34" s="17">
        <f t="shared" ref="H34:K34" si="21">SUM(H33)</f>
        <v>0</v>
      </c>
      <c r="I34" s="17">
        <f t="shared" si="21"/>
        <v>0</v>
      </c>
      <c r="J34" s="42">
        <f t="shared" si="21"/>
        <v>0</v>
      </c>
      <c r="K34" s="42">
        <f t="shared" si="21"/>
        <v>0</v>
      </c>
    </row>
    <row r="36" spans="1:11" s="51" customFormat="1" ht="15" customHeight="1" x14ac:dyDescent="0.25">
      <c r="A36" s="53" t="s">
        <v>793</v>
      </c>
      <c r="B36" s="56"/>
      <c r="C36" s="56"/>
      <c r="D36" s="57"/>
      <c r="E36" s="55"/>
      <c r="F36" s="52"/>
      <c r="G36" s="52"/>
      <c r="H36" s="52"/>
      <c r="I36" s="52"/>
      <c r="J36" s="52"/>
      <c r="K36" s="58"/>
    </row>
    <row r="37" spans="1:11" s="51" customFormat="1" ht="28.5" customHeight="1" x14ac:dyDescent="0.25">
      <c r="A37" s="92" t="s">
        <v>794</v>
      </c>
      <c r="B37" s="93"/>
      <c r="C37" s="93"/>
      <c r="D37" s="93"/>
      <c r="E37" s="93"/>
      <c r="F37" s="93"/>
      <c r="G37" s="93"/>
      <c r="H37" s="93"/>
      <c r="I37" s="93"/>
      <c r="J37" s="93"/>
      <c r="K37" s="93"/>
    </row>
    <row r="38" spans="1:11" s="51" customFormat="1" x14ac:dyDescent="0.25">
      <c r="A38" s="92" t="s">
        <v>795</v>
      </c>
      <c r="B38" s="93"/>
      <c r="C38" s="93"/>
      <c r="D38" s="93"/>
      <c r="E38" s="93"/>
      <c r="F38" s="93"/>
      <c r="G38" s="93"/>
      <c r="H38" s="93"/>
      <c r="I38" s="93"/>
      <c r="J38" s="93"/>
      <c r="K38" s="93"/>
    </row>
    <row r="39" spans="1:11" s="51" customFormat="1" x14ac:dyDescent="0.25">
      <c r="A39" s="46" t="s">
        <v>796</v>
      </c>
      <c r="B39" s="50"/>
      <c r="C39" s="50"/>
      <c r="D39" s="48"/>
      <c r="E39" s="46"/>
      <c r="F39" s="49"/>
      <c r="G39" s="49"/>
      <c r="H39" s="49"/>
      <c r="I39" s="49"/>
      <c r="J39" s="49"/>
      <c r="K39" s="46"/>
    </row>
    <row r="40" spans="1:11" s="51" customFormat="1" x14ac:dyDescent="0.25">
      <c r="A40" s="46" t="s">
        <v>797</v>
      </c>
      <c r="B40" s="50"/>
      <c r="C40" s="50"/>
      <c r="D40" s="48"/>
      <c r="E40" s="46"/>
      <c r="F40" s="49"/>
      <c r="G40" s="49"/>
      <c r="H40" s="49"/>
      <c r="I40" s="49"/>
      <c r="J40" s="49"/>
      <c r="K40" s="46"/>
    </row>
    <row r="41" spans="1:11" s="51" customFormat="1" ht="15" customHeight="1" x14ac:dyDescent="0.25">
      <c r="A41" s="46" t="s">
        <v>798</v>
      </c>
      <c r="B41" s="50"/>
      <c r="C41" s="50"/>
      <c r="D41" s="48"/>
      <c r="E41" s="46"/>
      <c r="F41" s="49"/>
      <c r="G41" s="49"/>
      <c r="H41" s="49"/>
      <c r="I41" s="49"/>
      <c r="J41" s="49"/>
      <c r="K41" s="46"/>
    </row>
    <row r="42" spans="1:11" s="51" customFormat="1" ht="15" customHeight="1" x14ac:dyDescent="0.25">
      <c r="A42" s="46" t="s">
        <v>799</v>
      </c>
      <c r="B42" s="50"/>
      <c r="C42" s="50"/>
      <c r="D42" s="48"/>
      <c r="E42" s="46"/>
      <c r="F42" s="49"/>
      <c r="G42" s="49"/>
      <c r="H42" s="49"/>
      <c r="I42" s="49"/>
      <c r="J42" s="49"/>
      <c r="K42" s="46"/>
    </row>
    <row r="43" spans="1:11" s="51" customFormat="1" ht="33.75" customHeight="1" x14ac:dyDescent="0.25">
      <c r="A43" s="92" t="s">
        <v>800</v>
      </c>
      <c r="B43" s="92"/>
      <c r="C43" s="92"/>
      <c r="D43" s="92"/>
      <c r="E43" s="92"/>
      <c r="F43" s="92"/>
      <c r="G43" s="92"/>
      <c r="H43" s="92"/>
      <c r="I43" s="92"/>
      <c r="J43" s="92"/>
      <c r="K43" s="92"/>
    </row>
    <row r="44" spans="1:11" s="51" customFormat="1" ht="41.25" customHeight="1" x14ac:dyDescent="0.25">
      <c r="A44" s="92" t="s">
        <v>802</v>
      </c>
      <c r="B44" s="92"/>
      <c r="C44" s="92"/>
      <c r="D44" s="92"/>
      <c r="E44" s="92"/>
      <c r="F44" s="92"/>
      <c r="G44" s="92"/>
      <c r="H44" s="92"/>
      <c r="I44" s="92"/>
      <c r="J44" s="92"/>
      <c r="K44" s="92"/>
    </row>
    <row r="45" spans="1:11" s="51" customFormat="1" ht="15" customHeight="1" x14ac:dyDescent="0.25">
      <c r="A45" s="58"/>
      <c r="B45" s="54"/>
      <c r="C45" s="54"/>
      <c r="D45" s="57"/>
      <c r="E45" s="55"/>
      <c r="F45" s="52"/>
      <c r="G45" s="52"/>
      <c r="H45" s="52"/>
      <c r="I45" s="52"/>
      <c r="J45" s="52"/>
      <c r="K45" s="58"/>
    </row>
    <row r="46" spans="1:11" s="51" customFormat="1" ht="15" customHeight="1" x14ac:dyDescent="0.25">
      <c r="A46" s="94" t="s">
        <v>801</v>
      </c>
      <c r="B46" s="94"/>
      <c r="C46" s="82"/>
      <c r="D46" s="76"/>
      <c r="E46" s="77"/>
      <c r="F46" s="78" t="s">
        <v>170</v>
      </c>
      <c r="G46" s="76"/>
      <c r="H46" s="77"/>
      <c r="I46" s="76"/>
      <c r="J46" s="79" t="s">
        <v>49</v>
      </c>
      <c r="K46" s="77"/>
    </row>
  </sheetData>
  <sheetProtection password="CC4B" sheet="1" objects="1" scenarios="1"/>
  <mergeCells count="12">
    <mergeCell ref="A46:B46"/>
    <mergeCell ref="A32:K32"/>
    <mergeCell ref="A3:K3"/>
    <mergeCell ref="A7:K7"/>
    <mergeCell ref="A15:K15"/>
    <mergeCell ref="A24:K24"/>
    <mergeCell ref="A28:K28"/>
    <mergeCell ref="A1:D1"/>
    <mergeCell ref="A37:K37"/>
    <mergeCell ref="A38:K38"/>
    <mergeCell ref="A43:K43"/>
    <mergeCell ref="A44:K44"/>
  </mergeCells>
  <dataValidations count="2">
    <dataValidation type="whole" operator="equal" allowBlank="1" showInputMessage="1" showErrorMessage="1" error="V celico vnesete vrednost &quot;1&quot; za živila, katerih embalaža ustreza zahtevam po Uredbi o zelenem javnem naročanju. Če ta zahteva ni izpolnjena, NE vnašate ničesar." prompt="V celico vnesete vrednost &quot;1&quot; za živila, katerih embalaža ustreza zahtevam po Uredbi o zelenem javnem naročanju. Za predračunski obrazec priložite izjavo - embalaža (priloga 6/3)." sqref="J8:J13 J16:J22 J25:J26 J29:J30 J33">
      <formula1>1</formula1>
    </dataValidation>
    <dataValidation type="whole" operator="equal" allowBlank="1" showInputMessage="1" showErrorMessage="1" error="V celico vnesete vrednost &quot;1&quot; za živila, ki jih ponujate v ekološki kvaliteti. Če ta zahteva ni izpolnjena, NE vnašate ničesar." prompt="V celico vnesete vrednost &quot;1&quot; za živila, ki jih ponujate v ekološki kvaliteti." sqref="K8:K13 K16:K22 K25:K26 K29:K30 K33">
      <formula1>1</formula1>
    </dataValidation>
  </dataValidations>
  <pageMargins left="0.39370078740157483" right="0.39370078740157483" top="0.74803149606299213" bottom="0.74803149606299213" header="0.31496062992125984" footer="0.31496062992125984"/>
  <pageSetup paperSize="9" scale="1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MLEKO IN MLEČNI IZDELKI</vt:lpstr>
      <vt:lpstr>MESO IN MESNI IZDELKI</vt:lpstr>
      <vt:lpstr>RIBE</vt:lpstr>
      <vt:lpstr>JAJCA</vt:lpstr>
      <vt:lpstr>OLJA IN IZD. IZ MAŠČOB</vt:lpstr>
      <vt:lpstr>SVEŽE SADJE, ZEL., SUHO S.</vt:lpstr>
      <vt:lpstr>ZAM. IN KONZERV. SADJE IN ZEL.</vt:lpstr>
      <vt:lpstr>SADNI SOKOVI IN SIRUPI</vt:lpstr>
      <vt:lpstr>ZAM. IZDELKI IZ TESTA</vt:lpstr>
      <vt:lpstr>ŽITA, MLEV.IZD.IZ TESTA, TEST.</vt:lpstr>
      <vt:lpstr>KRUH, PEKOVSKO P., KEKSI,SLAŠČ</vt:lpstr>
      <vt:lpstr>SPLOŠNO PREHR. BLAGO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MSZS</dc:creator>
  <cp:lastModifiedBy>Sabina Gregorinčič</cp:lastModifiedBy>
  <cp:lastPrinted>2014-10-03T10:11:04Z</cp:lastPrinted>
  <dcterms:created xsi:type="dcterms:W3CDTF">2012-02-17T12:19:39Z</dcterms:created>
  <dcterms:modified xsi:type="dcterms:W3CDTF">2014-10-08T10:33:12Z</dcterms:modified>
</cp:coreProperties>
</file>