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21735" windowHeight="10770" tabRatio="940" activeTab="7"/>
  </bookViews>
  <sheets>
    <sheet name="Skupna" sheetId="1" r:id="rId1"/>
    <sheet name="Splošna navodila" sheetId="3" r:id="rId2"/>
    <sheet name="Rekapitulacija" sheetId="4" r:id="rId3"/>
    <sheet name="Rušitvena dela" sheetId="5" r:id="rId4"/>
    <sheet name="Zemeljska dela" sheetId="6" r:id="rId5"/>
    <sheet name="Betonska dela" sheetId="7" r:id="rId6"/>
    <sheet name="Tesarska dela" sheetId="8" r:id="rId7"/>
    <sheet name="Zidarska dela" sheetId="10" r:id="rId8"/>
    <sheet name="Kanalizacija" sheetId="11" r:id="rId9"/>
    <sheet name="Krovski kleparska dela" sheetId="26" r:id="rId10"/>
    <sheet name="Ključavničarska dela" sheetId="27" r:id="rId11"/>
    <sheet name="Mizarska dela" sheetId="14" r:id="rId12"/>
    <sheet name="Slikopleskarska dela" sheetId="18" r:id="rId13"/>
    <sheet name="Tlakarska dela" sheetId="19" r:id="rId14"/>
    <sheet name="Ostalo" sheetId="21" r:id="rId15"/>
    <sheet name="List3" sheetId="25" r:id="rId1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7" i="21" l="1"/>
  <c r="F30" i="6" l="1"/>
  <c r="F35" i="21" l="1"/>
  <c r="F16" i="27" l="1"/>
  <c r="F15" i="27"/>
  <c r="F14" i="27"/>
  <c r="F18" i="27" l="1"/>
  <c r="F20" i="27" s="1"/>
  <c r="F22" i="27" s="1"/>
  <c r="E26" i="4" s="1"/>
  <c r="F28" i="10"/>
  <c r="F22" i="7" l="1"/>
  <c r="F21" i="7"/>
  <c r="F20" i="7"/>
  <c r="F33" i="21" l="1"/>
  <c r="F31" i="21"/>
  <c r="F12" i="26" l="1"/>
  <c r="F14" i="26" l="1"/>
  <c r="F16" i="26" s="1"/>
  <c r="F18" i="26" s="1"/>
  <c r="E25" i="4" s="1"/>
  <c r="F17" i="14" l="1"/>
  <c r="F26" i="10"/>
  <c r="F36" i="5" l="1"/>
  <c r="F34" i="5"/>
  <c r="F32" i="5"/>
  <c r="F30" i="5"/>
  <c r="F28" i="5"/>
  <c r="F26" i="5"/>
  <c r="F24" i="5"/>
  <c r="F20" i="5"/>
  <c r="F28" i="6" l="1"/>
  <c r="F29" i="21"/>
  <c r="F27" i="21"/>
  <c r="F25" i="21"/>
  <c r="F24" i="6"/>
  <c r="F20" i="21" l="1"/>
  <c r="F23" i="21"/>
  <c r="F18" i="21"/>
  <c r="F16" i="21" l="1"/>
  <c r="F14" i="21"/>
  <c r="F12" i="21" l="1"/>
  <c r="F10" i="21"/>
  <c r="F39" i="21" s="1"/>
  <c r="F12" i="19" l="1"/>
  <c r="F11" i="19"/>
  <c r="F15" i="14"/>
  <c r="F13" i="7" l="1"/>
  <c r="F16" i="6"/>
  <c r="F22" i="5" l="1"/>
  <c r="F38" i="5"/>
  <c r="F18" i="5"/>
  <c r="F16" i="5"/>
  <c r="F14" i="5"/>
  <c r="F12" i="5"/>
  <c r="F41" i="21" l="1"/>
  <c r="F43" i="21" s="1"/>
  <c r="E32" i="4" s="1"/>
  <c r="F16" i="10" l="1"/>
  <c r="F24" i="10" l="1"/>
  <c r="F22" i="10"/>
  <c r="F20" i="10"/>
  <c r="F17" i="7"/>
  <c r="E19" i="1" l="1"/>
  <c r="F11" i="18" l="1"/>
  <c r="F16" i="19"/>
  <c r="F13" i="18" l="1"/>
  <c r="F15" i="18" s="1"/>
  <c r="F17" i="18" s="1"/>
  <c r="E28" i="4" s="1"/>
  <c r="F14" i="19"/>
  <c r="F18" i="19" l="1"/>
  <c r="F20" i="19" s="1"/>
  <c r="F22" i="19" s="1"/>
  <c r="E29" i="4" s="1"/>
  <c r="F14" i="14"/>
  <c r="F13" i="14"/>
  <c r="F19" i="14" l="1"/>
  <c r="F10" i="11" l="1"/>
  <c r="F12" i="11" s="1"/>
  <c r="F18" i="10"/>
  <c r="F14" i="10"/>
  <c r="F12" i="10"/>
  <c r="F10" i="10"/>
  <c r="F14" i="8"/>
  <c r="F12" i="8"/>
  <c r="F18" i="8" s="1"/>
  <c r="F15" i="7"/>
  <c r="F11" i="7"/>
  <c r="F26" i="6"/>
  <c r="F22" i="6"/>
  <c r="F20" i="6"/>
  <c r="F18" i="6"/>
  <c r="F14" i="6"/>
  <c r="F12" i="6"/>
  <c r="F30" i="10" l="1"/>
  <c r="F32" i="10" s="1"/>
  <c r="F34" i="10" s="1"/>
  <c r="E20" i="4" s="1"/>
  <c r="F32" i="6"/>
  <c r="F34" i="6" s="1"/>
  <c r="F36" i="6" s="1"/>
  <c r="E17" i="4" s="1"/>
  <c r="F24" i="7"/>
  <c r="F26" i="7" s="1"/>
  <c r="F14" i="11"/>
  <c r="F16" i="11" s="1"/>
  <c r="E21" i="4" s="1"/>
  <c r="F10" i="5"/>
  <c r="F40" i="5" s="1"/>
  <c r="F28" i="7" l="1"/>
  <c r="E18" i="4" s="1"/>
  <c r="F42" i="5"/>
  <c r="F44" i="5" s="1"/>
  <c r="E16" i="4" s="1"/>
  <c r="F21" i="14"/>
  <c r="F23" i="14" s="1"/>
  <c r="E27" i="4" s="1"/>
  <c r="E30" i="4" s="1"/>
  <c r="E18" i="1" l="1"/>
  <c r="F20" i="8"/>
  <c r="F22" i="8" s="1"/>
  <c r="E19" i="4" s="1"/>
  <c r="E22" i="4" s="1"/>
  <c r="E34" i="4" l="1"/>
  <c r="E17" i="1"/>
  <c r="E23" i="1" s="1"/>
  <c r="E24" i="1" s="1"/>
  <c r="E26" i="1" s="1"/>
  <c r="E27" i="1" s="1"/>
  <c r="E36" i="4" l="1"/>
  <c r="E37" i="4" s="1"/>
</calcChain>
</file>

<file path=xl/sharedStrings.xml><?xml version="1.0" encoding="utf-8"?>
<sst xmlns="http://schemas.openxmlformats.org/spreadsheetml/2006/main" count="557" uniqueCount="247">
  <si>
    <t>Investitor:</t>
  </si>
  <si>
    <t>Mestna občina Ljubljana</t>
  </si>
  <si>
    <t>Objekt:</t>
  </si>
  <si>
    <t>Mestni trg 1, Ljubljana</t>
  </si>
  <si>
    <t>PZI - načrt Arhitekture</t>
  </si>
  <si>
    <t>Za gradnjo:</t>
  </si>
  <si>
    <t>Vrsta proj. dok.:</t>
  </si>
  <si>
    <t>Projektant:</t>
  </si>
  <si>
    <t>Ljubljana - Črnuče</t>
  </si>
  <si>
    <t>Št. projekta:</t>
  </si>
  <si>
    <t>POPIS DEL IN PROJEKTANTSKI PREDRAČUN GRADBENO OBRTNIŠKIH DEL</t>
  </si>
  <si>
    <t>SKUPNA REKAPITUACIJA</t>
  </si>
  <si>
    <t>1.</t>
  </si>
  <si>
    <t>A.</t>
  </si>
  <si>
    <t>GRADBENA DELA</t>
  </si>
  <si>
    <t>B.</t>
  </si>
  <si>
    <t>OBRTNIŠKA DELA</t>
  </si>
  <si>
    <t>C.</t>
  </si>
  <si>
    <t>D.</t>
  </si>
  <si>
    <t>STROJNE NAPELJAVE</t>
  </si>
  <si>
    <t>E.</t>
  </si>
  <si>
    <t>ELEKTRO NAPELJAVE</t>
  </si>
  <si>
    <t>SKUPAJ</t>
  </si>
  <si>
    <t>OPOMBA:</t>
  </si>
  <si>
    <t>Izvajalec je dolžan vse opise, mere, količine in obdelave kontrolirati po zadnje veljavnih načrtih, opisih in detajlih.</t>
  </si>
  <si>
    <t>SKUPAJ Z DDV</t>
  </si>
  <si>
    <t>Splošna opozorila in obveznosti izvajalca</t>
  </si>
  <si>
    <t>Pri izdelavi ponudbe in izvedbi je potrebno posebej upoštevati in zajeti v enotnih cenah nekatere dejavnike vezane na značaj in lokacijo objekta v katerem se izvajajo preureditvena dela.</t>
  </si>
  <si>
    <t>Datum proj:</t>
  </si>
  <si>
    <t>Posebnosti in zahtevnost lokacije objekta glede na prometni režim v mestu.</t>
  </si>
  <si>
    <t>Posebna zaščita prostorov, ki niso predmet preureditve.</t>
  </si>
  <si>
    <t>Povečan obseg ročnega dela in specifični gradbeni posegi pri izvajanju rušitvenih del.</t>
  </si>
  <si>
    <t>Problematika dostopov in dovozov ter zadrževanje gradbene mehanizacije (transporti) v zvezi z lego objekta v prostoru.</t>
  </si>
  <si>
    <t>Dodatek pogodbe na ključ.</t>
  </si>
  <si>
    <t>Vsa potrebna zidarska in druga pomoč pri izvajanju predvidenih del.</t>
  </si>
  <si>
    <t>Čiščenje objekta med izvajanjem del in finalno čiščenje po končanih delih, oziroma pred predajo objekta naročniku.</t>
  </si>
  <si>
    <t>Upoštervati stroške organizacije gradbišča, kot tudi vse druge potrebne stroške za izvedbo predvidenih del.</t>
  </si>
  <si>
    <t>Sestavni del popisa je načrt arhitekture z vsemi sestavnimi deli.</t>
  </si>
  <si>
    <t xml:space="preserve">Arhitektonika d.o.o., Cesta v podboršt 11a, </t>
  </si>
  <si>
    <t>REKAPITULACIJA</t>
  </si>
  <si>
    <t>I.</t>
  </si>
  <si>
    <t>II.</t>
  </si>
  <si>
    <t>III.</t>
  </si>
  <si>
    <t>IV.</t>
  </si>
  <si>
    <t>V.</t>
  </si>
  <si>
    <t>VI.</t>
  </si>
  <si>
    <t>Rušitvena dela</t>
  </si>
  <si>
    <t>Zemeljska dela</t>
  </si>
  <si>
    <t>Betonska dela</t>
  </si>
  <si>
    <t>Tesarska dela</t>
  </si>
  <si>
    <t>Zidarska dela</t>
  </si>
  <si>
    <t>Kanalizacija</t>
  </si>
  <si>
    <t>GRADBENA DELA SKUPAJ</t>
  </si>
  <si>
    <t>Krovsko kleparska dela</t>
  </si>
  <si>
    <t>Mizarska dela</t>
  </si>
  <si>
    <t>Slikopleskarska dela</t>
  </si>
  <si>
    <t>OBRTNIŠKA DELA SKUPAJ</t>
  </si>
  <si>
    <t>A+B+C</t>
  </si>
  <si>
    <t>SKUPAJ OCENJENA VREDNOST DEL</t>
  </si>
  <si>
    <t>SKUPAJ OCENJENA VREDNOST DEL Z DDV</t>
  </si>
  <si>
    <t>Rušitvena dela se morajo izvajati v skladu s predpisi o varstvu pri delu in s rušitvenim elaboratom, če je ta potreben. Izvajalec  je dolžan zavarovati delovišče in okolico ter poskbeti da ne ogrozi okolice. V ceni je potrebno upoštevati vsa pomožna dela odre in podobno, dostope v in izven objekta, vse varovalne ukrepe, zaščito objekta v notranjosti in okolici, vse potrebne transporte, dovoljenja, zapore, komunalne takse in ostale stroške, vključno s predajo odpadnega materijala v trajno deponijo in plačilom ustreznih pristojbin in pridobitvijo certifikatov o prevzemu, oziroma uničenju materiala. Izvajalec mora poskrbeti za ustrezno začasno deponijo na gradbišču, pazljivo ravnanje in zaščita elementov, ki so predvideni za ponovno vgradnjo.</t>
  </si>
  <si>
    <t>Pri vseh rušitvenih delih je izvajalčec dolžan izvesti rušitve tako, da je stanje po rušenju že prilagojeno za izvajanje del ostalih del, tako količinsko kot tudi po dimenzijah in višinskih kotah.</t>
  </si>
  <si>
    <t>Vrsta dok.:</t>
  </si>
  <si>
    <t>Št. proj:</t>
  </si>
  <si>
    <t>enota</t>
  </si>
  <si>
    <t>kol</t>
  </si>
  <si>
    <t>cena/enoto</t>
  </si>
  <si>
    <t>skupaj</t>
  </si>
  <si>
    <t>kom</t>
  </si>
  <si>
    <t>kpl</t>
  </si>
  <si>
    <t>R07</t>
  </si>
  <si>
    <t>R08</t>
  </si>
  <si>
    <t>kos</t>
  </si>
  <si>
    <t>R09</t>
  </si>
  <si>
    <t>m2</t>
  </si>
  <si>
    <t>Ozn.</t>
  </si>
  <si>
    <t>Opis</t>
  </si>
  <si>
    <t>Dela</t>
  </si>
  <si>
    <t>Splošni opis</t>
  </si>
  <si>
    <t>Vsa geodetska merjenja morajo biti zajeta v enotnih cenah zemeljskih del! Način izvedbe zemeljskih del je prepuščen tehnologiji in opremljenosti izvajalca in je v predračunu le predviden! Posebno pozornost je posvetiti izkopu ob in med obstoječimi objekti.</t>
  </si>
  <si>
    <t>Vse izkope je izvajalec dolžan izvajati v skladu s predpisi o varnosti pri delu!</t>
  </si>
  <si>
    <t xml:space="preserve">Izvajalec je dolžan pri sestavi ponudbe in izvajanju del upoštevati vse grafične in tekstualne dela projekta. V primeru tiskarskih napak in neskladij  v projektu je dolžan na to opozoriti projektanta pred oddajo ponudbe. </t>
  </si>
  <si>
    <t>Vsi delavniški načrti sodijo v v sklop izvajalčeve ponudbe in jih potrjuje projektant med njihovo izdelavo. Vzorce vseh finalnih materialov je ponudnik dolžan predložiti projektantu v potrditev. Pred oddajo ponudbe je obvezen ogled objekta.</t>
  </si>
  <si>
    <t>Izvajalec mora poskrbeti za ustrezno začasno deponijo na gradbišču in za stalno deponijo. V ceni je potrebno upoštevati vse varovalne ukrepe, zaščito objekta, podpiranje in zavarovanje obstoječih konstrukcij, vse potrebne transporte, dovoljenja, zapore, komunalne takse in ostale stroške.</t>
  </si>
  <si>
    <t>2.</t>
  </si>
  <si>
    <t>m3</t>
  </si>
  <si>
    <t>3.</t>
  </si>
  <si>
    <t>4.</t>
  </si>
  <si>
    <t>5.</t>
  </si>
  <si>
    <t>6.</t>
  </si>
  <si>
    <t xml:space="preserve">Nakladanje in odvoz odvečnega materiala od izkopov v trajno deponijo gradbenih odpadkov, vključno s potrebnimi pristojbinami. Obračun m3 v raščenem stanju. </t>
  </si>
  <si>
    <t>Pri vseh opisih delovnih postavk smiselno veljajo splošna določila standardiziranih opisov del za visoko gradnjo GIPOSS. V enotnih cenah je upoštevati ves potrebni material, delo in  transporte. Vgrajeno franko objekt!</t>
  </si>
  <si>
    <t>Vsi delavniški načrti sodijo v v sklop izvajalčeve ponudbe in jih potrjuje projektant med njihovo izdelavo. Vzorce vseh finalnih materialov je ponudnik dolžan predložiti projektantu v potrditev.</t>
  </si>
  <si>
    <t>Posebna opomba za izdelavo betona: Pri dobavi in vgradnji betonov za vidne površine betona je potrebna posebna pozornost za recepturo betona z ustrezno sestavo in zrnavostjo agregata v izogib nastajanju gnezd v betonu in podobno.</t>
  </si>
  <si>
    <t>Pri izvedbi vseh betonskih konstrukcijskih in drugih elementov je upoštevati izdelavo vseh potrebnih ležišč, stikov in prilagoditev na obstoječe elemente kot tudi vso potrebno zaščito obstoječega objekta.</t>
  </si>
  <si>
    <t>Dobava, polaganje in vezanje srednje komplicirane rebraste armature in armaturnih mrež, obračun po izvlečkih iz armaturnih načrtov, ocenjeno na m3 vgrajenega betona. Obračun kg.</t>
  </si>
  <si>
    <t>kg</t>
  </si>
  <si>
    <t>Posebna opomba za opaže: Pri vseh opažih za vidne površine betonov (vsi betoni z izjemo temeljev in površin zasutih z zemljino ali obdelanih kasneje z oblogami, se uporablja gladke opažne plošče.</t>
  </si>
  <si>
    <t>Vse plošče, na katerih se pokažejo poškodbe, oziroma prekomerna uporaba, je izvajalec dolžan brez opozorila takoj zamenjati z novimi, kar mora biti zajeto v osnovni ceni, kot tudi čiščenje in mazanje plošč po vsaki uporabi.</t>
  </si>
  <si>
    <t>Pri opaženju vseh betonskih konstrukcij je v enotnih cenah upoštevati tudi izdelavo vseh odprtin in prebojev za instalcije, razne prehode, vrata, okna in podobno, kot je predvideno po detajlnih načrtoh in opisih gradbeno-obrtniških in instalacijskih del.</t>
  </si>
  <si>
    <t>m1</t>
  </si>
  <si>
    <t>ura</t>
  </si>
  <si>
    <t>Razna režijska dela in pomoč, ki niso zajeta v popisu del, se pa izkažejo za neobhodna, obračunano po dejansko porabljenem času in materialu, ocenjeno, obračun ura PK.</t>
  </si>
  <si>
    <t>Razna režijska dela in pomoč, ki niso zajeta v popisu del, se pa izkažejo za neobhodna, obračunano po dejansko porabljenem času in materialu, ocenjeno, obračun ura KV.</t>
  </si>
  <si>
    <t xml:space="preserve">Ponudnik je dolžan pri ponudbi upoštevati vse povezane stroške, ki so potrebni za tehnično pravilno izvedbo del, ki jih ponuja v izvedbo (kot npr. razni pritrdilni,  vezni, tesnilni material, podkonstrukcije  in podobno. </t>
  </si>
  <si>
    <t xml:space="preserve">Ponudnik je dolžan pri ponudbi upoštevati vse povezane stroške, ki so potrebni za tehnično pravilno izvedbo del, ki jih ponuja v izvedbo (kot npr. razni pritrdilni, vezni, tesnilni material, podkonstrukcije  in podobno. </t>
  </si>
  <si>
    <t>Vsi vgrajeni materiali morajo biti usklajeni z obstoječimi.</t>
  </si>
  <si>
    <t>Prav tako je pri ponudbi in izvedbi potrebno upoštevati vso potrebno gradbeno, zidarsko in ostalo pomoč pri izvedbi obrtniških del in vgradnji predvidenih materialov.</t>
  </si>
  <si>
    <t>Vsa vrata so opremljena s trojnimi trikrakimi nasadili.</t>
  </si>
  <si>
    <t>Podopolagalska dela</t>
  </si>
  <si>
    <t>Prilagoditev višinske regulacije obstoječih kanalizacijskih pokrovov novim višinam teras pred igralnicami za izvedbo nove AB plošče in finalnega tlaka. Vključno demontaža pokrova, višinsko prilagajanje jaška, nova namestitev pokrovov t vsem veznim in pritrdilnim materialom. Obračun kos.</t>
  </si>
  <si>
    <t>SKUPAJ RUŠITVENA DELA</t>
  </si>
  <si>
    <t>SKUPAJ ZEMELJSKA DELA</t>
  </si>
  <si>
    <t>SKUPAJ BETONSKA DELA</t>
  </si>
  <si>
    <t>SKUPAJ TESARSKA DELA</t>
  </si>
  <si>
    <t>SKUPAJ ZIDARSKA DELA</t>
  </si>
  <si>
    <t>SKUPAJ KANALIZACIJA</t>
  </si>
  <si>
    <t>SKUPAJ MIZARSKA DELA</t>
  </si>
  <si>
    <t>SKUPAJ SLIKOPLESKARSKA DELA</t>
  </si>
  <si>
    <t>SKUPAJ PODOPOLAGALSKA DELA</t>
  </si>
  <si>
    <t>€</t>
  </si>
  <si>
    <t>DDV 22%</t>
  </si>
  <si>
    <t>DDV (22%)</t>
  </si>
  <si>
    <t>SKUPAJ VSA DELA</t>
  </si>
  <si>
    <t>Vzpostavitev gradbišča skladno z varnostnim načrtom in tehnologijo izvajalca del, vključno z ureditvijo začasne gradbiščne deponije za ločeno zbiranje gradbenih odpadkov, ureditvijo dovoznih poti preko funkcionalnega zemljišča investitorja. Všteti so tudi stroški za začasni vodovodni priključek na vodovodno in električno omrežje. Stroški za porabo vode in električlne energije so breme izvajalca. Obračun kpl.</t>
  </si>
  <si>
    <t>Pregled, zaznamovanje tras komunalnih vodov  vodovodnih in električnih napeljav v območju del na objektu s pristojnimi upravitelji komunalnih vodov. Obračun kpl.</t>
  </si>
  <si>
    <t>Popisov del ni dovoljeno vsebinsko spreminjati ali kakorkoli posegati v njih</t>
  </si>
  <si>
    <t>Nepredvidena dela 10%</t>
  </si>
  <si>
    <t>Vse skupaj</t>
  </si>
  <si>
    <t>april 2014</t>
  </si>
  <si>
    <t>Upoštevati je potrebno tudi izdelavo vse potrebne delavnišče dokumentacije za gradbene elemente, ki niso serijski in je dokumentacija potrebna za kakovostno izvedbo del.</t>
  </si>
  <si>
    <t>Ponudnik/izvajalec je dolžan pred oddajo ponudbe natančno pregledati objekt in okolico, v ponudbi pa upoštevati izdelavo rušitvenega projekta/elaborata in elaborat varstva pri delu skladno z vsemi veljavnimi standardi, predpisi in normativi, upoštevaje pri rušitvah vsa potrebna varovanja in ustrezne predpise, kot tudi predpise o ločevanju in deponiranju odpadkov in ruševin. Ponudba mora vsebovati vse morebitne druge štroške vezane na rušenje objekta.</t>
  </si>
  <si>
    <t>R02</t>
  </si>
  <si>
    <t>R03</t>
  </si>
  <si>
    <t>R01</t>
  </si>
  <si>
    <t>R04</t>
  </si>
  <si>
    <t>R05</t>
  </si>
  <si>
    <t>R06</t>
  </si>
  <si>
    <t>Prenova zunanje ureditve</t>
  </si>
  <si>
    <t>R10</t>
  </si>
  <si>
    <t>Odstranitev drevesnih panjev večjih dreves in korenin tik pod zemeljsko površino. Vse po tehnologiji izvajalca. Vključno z odvozom na deponijo zelenega odreza. Obračun kos.</t>
  </si>
  <si>
    <t>R11</t>
  </si>
  <si>
    <t>R12</t>
  </si>
  <si>
    <t>R13</t>
  </si>
  <si>
    <t>Rušenje lesenih klopi z mizami, vse na betonskih podstavkih. Sestav miza s klopmi v L obliki in dvema samostojnima sedežema. Vključno z betonskimi temelji. Odvoz na gradbiščno deponijo, sortiranje in odvoz na trajno deponijo gradbenih odpadkov. Obračun komplet.</t>
  </si>
  <si>
    <t>R14</t>
  </si>
  <si>
    <t>R15</t>
  </si>
  <si>
    <t>Zakoličba s postavitvijo profilov za izvedbo dna izkopa z geodetsko točnostjo +-3 cm za elemente zunanje ureditve za polaganje PE filca ali podložnih betonov z odvzemanjem ali dodajanjem materiala in utrjevanjem do ustrezne trdnosti. Obračun po m2 tlorisa objektov zunanje ureditve.</t>
  </si>
  <si>
    <t>Strojni in ročni izkop globine cca 10 - 40 cm v zemljini III. kategorije na mestu odstranjenega humusa, vključno z morebitnimi ostanki gradbenih materialov in elementov v tleh. Odvoz materiala v gradbiščno deponijo s sortiranjem. Obračun m3 v raščenem stanju.</t>
  </si>
  <si>
    <t>Dobava in vgrajevanje gramoznega tampona deb. 30 - 40 cm z izravnavanjem in utrjevanjem do potrebne trdote v plasteh debeline 20 cm pod tlakovanimi površinami. Obračun m3 vgrajenega utrjenega materiala.</t>
  </si>
  <si>
    <t>Dobava in vgradnja PE filca gostote 140 g/m2 pod tamponom tlakovanih površin. Prekrivanje 20 cm. Obračun m2 tlakovane površine</t>
  </si>
  <si>
    <t>Dobava, montaža in demontaža lahkih delovnih odrov na kozah, za vsa dela med potekom izvajanja vseh del, višine do 2,5 m, obračun vključen v postavke, pri izvedbi katerih je so odri potrebni.</t>
  </si>
  <si>
    <t>01.</t>
  </si>
  <si>
    <t>Čiščenje objekta med gradnjo in finalno čiščenje objekta po končanih delih pred predajo naročniku. Obračun  m2 tlorisne površine objektov zunanje ureditve.</t>
  </si>
  <si>
    <t>02.</t>
  </si>
  <si>
    <t>03.</t>
  </si>
  <si>
    <t>04.</t>
  </si>
  <si>
    <t>05.</t>
  </si>
  <si>
    <t>07.</t>
  </si>
  <si>
    <t>08.</t>
  </si>
  <si>
    <t>09.</t>
  </si>
  <si>
    <t>Prilagoditev višine pokrovov na jaških komunalnih napeljav. Vključno demontaža, ves potrebni material, orodje in delo za izvedbo. Obračun kos.</t>
  </si>
  <si>
    <t>Tlak za padec z višine do 1,2 m</t>
  </si>
  <si>
    <t>Tlak za padec z višine do 1,5 m</t>
  </si>
  <si>
    <t>Ostalo</t>
  </si>
  <si>
    <t>8.</t>
  </si>
  <si>
    <t>9.</t>
  </si>
  <si>
    <t>10.</t>
  </si>
  <si>
    <t>11.</t>
  </si>
  <si>
    <t>12.</t>
  </si>
  <si>
    <t>Dobava in montaža zasenčitvene cerade - jadra z nosilno konstrukcijo in napenjalnim mehanizmom. Štirikotna oblika, ročni navijalni sistem, radijalni kroj, tkanina: zaprta struktura, teža okoli 195 g/m2,  zaščita pred UV žarki najmanj 80%, odbojna na vodo, ojačitve na vogalih s pločevinastimi vogalniki. Barva tkanine po izboru iz kataloga dobavitelja. Jekleni vogalni stebri so suhoprašno barvani. Zaščita navijalnega in napenjalnega mehanizma pred nedovoljeno uporabo. Dimenzije stebrov, temeljev, oblika jadra in sistem napenjanja vse po tehnologiji dobavitelja jadra. Vrvni materiali napenjalnega mehanizma RF jeklene pletenice in PP vrvi najvišje kakovosti. Vključno izvedba AB temeljev. Kot npr: Soliday (Plaspack Netze Gmbh), model Soliday - M). Obračun komplet.</t>
  </si>
  <si>
    <t>Dobava in montaža gugalnice - krožnika. Lesen okvir s kovinskimi spojnimi elementi, gugalnica v obliki koša premera 1,25 m z mrežo iz PE vrvi. Primerno za otroke od 2 do 4,5 leta. Koš je obešen na vrvi. Macesnov les izven sredice, kovinski deli barvani s poliestersko barvo, vrvi iz polipropilena d=16 mm ojačene z jekleno žico, vročecinkani kovinski pritrdilni elementi za pritrjevanje nosilnih delov v zemljo. Vse skladno s EN 1176. Dim. cca 3,8x2,6x2,7 m. (kot npr. ali enakovredno: Europlay, Flying saucer, Ref S170). Najmanj 10 letna garancija za lesne in PE elemente, najmanj 5 letna garancija za zaščito kovinskih delov, najmanj 2 letna garancija za konstrukcijske napake. Vključno z betonskimi temelji po specifikaciji proizvajalca in montažo. Oznaka v načrtu IP 06. Obračun komplet.</t>
  </si>
  <si>
    <t>Dobava materiala in izdelava monolitnga kompzitnega varovalnega tlaka, porozne izvedbe vgrajenega na peščeno podlago za padce z višine skladno z EN 1177 iz gumijastega drobirja in veziv debeline skladne specifikaciji proizvajalca tlaka. Vrhnji sloj v več barvnih tonih iz EPDM gume, vse kompletno, skladno z tehničnimi specifikacijami in detajli proizvajalca tlaka. Obračun  m2.</t>
  </si>
  <si>
    <t>Skupaj ostalo</t>
  </si>
  <si>
    <t>OSTALO</t>
  </si>
  <si>
    <t>Dobava in vgradnja PVC robnikov preseka 0,4/20 cm. Vključno z betonom C12/15 za obojestransko utrjevanje po celotni dolžini robnika v višini 7 cm, šablonami za izvedbo krivin, rezanjem za prilagajanje in podobno. Obračun m1.</t>
  </si>
  <si>
    <t>SKUPAJ KROVSKO KLEPARSKA DELA</t>
  </si>
  <si>
    <t>Tlakarska dela</t>
  </si>
  <si>
    <t xml:space="preserve">Izvedba planuma tlakovanih površin s točnostjo potrebno za kakovostno za vgradnjo finalnih takov. Vključno z materialom za dosip. Obračun m2 tlakovanih površin. </t>
  </si>
  <si>
    <t>kpl.</t>
  </si>
  <si>
    <t>Dobava in postavitev koša za zbranje odpadkov. Cilindrično telo iz armiranega betona, pokrov iz RF pločevine. Površinska obdelava naravni rečni prod v prani izvedbi. Pokrov naravne barve. Vključno temelej za postavitev na travni površini. Vključno vezni in pritrdilni material. Dim. cca 85/35 cm, volumen 30 l. Obračun kos.</t>
  </si>
  <si>
    <t>Dobava in zasaditev nadomestnih dreves. Vključno izkop saditvene jame, dobava in namestitev ustreznega humusa za zasaditev, sadilni kol ustrezne velikosti in sadika drevesa. Vključno z enlotnim vzdrževanjem rastline po dokončanih delih. Sajenje je predvideno v času saditvene sezone. Tip drevesa: visokrali listavec, enak obstoječemu drevju v neposredni bližini. Obračun komplet.</t>
  </si>
  <si>
    <t xml:space="preserve">Vrtec Nove Jarše, enota Rožle - Popopališka, </t>
  </si>
  <si>
    <t>Ljubljana, maj 2014</t>
  </si>
  <si>
    <t xml:space="preserve">Vrtec Nove Jarše, enota Rožle - Pokopališka, </t>
  </si>
  <si>
    <t>maj 2014</t>
  </si>
  <si>
    <t>Vsa navedena komercialna imena, oziroma nazivi materialov in izdelkov so navedeni kot minimalne zahteve za kakovost in nivo ponujenih materialov in storitev. Izvajalec mora dobaviti in vgraditi po kakovosti enakovredne ali boljše elemente</t>
  </si>
  <si>
    <t>Rušenje vrtne ograje. AB temelji, parapet in stebri. Jekleni paneli iz pohištvenih profilov in jeklenih mrež. Vključno z odstranitvijo betonskih temeljev in odvozom na trajno deponijo gradbenih odpadkov. Skupna višina ograje cca 2 m. Obračun m1.</t>
  </si>
  <si>
    <t>Odstranjevanje preprelega ometa na zidu sosedove drvarnice. Odvoz na trajno deponijo gradbenih odpadkov. Obračun m2.</t>
  </si>
  <si>
    <t>Odstranitev lesene klopce na AB zidu pod drevesom. Vključno s podkonstrukcijo in jeklenimi sidri za pritrjevanje. Odvoz na trajno deponijo gradbenih odpadkov. Obračun m1.</t>
  </si>
  <si>
    <t>Rušenje peskovnika. AB okvir z leseno klopco širine cca 35 cm. Vključno s temelji in mivko. Odvoz na trajno deponijo gradbenih odpadkov. Dim. cca.: 4,20/3,20 m. Obračun kpl.</t>
  </si>
  <si>
    <t>Odstranitev lesenih klopi na betonskih postavkih in njihovih temeljev. Odvoz na gradbiščno deponijo, sortiranje in odvoz trajno deponijo gradbenih odpadkov. Obračun kos.</t>
  </si>
  <si>
    <t>Rušenje nizke vrtne ograje z vrati. Jeklena podkonstrukcija, lesene deske. Vključno z AB temelji. Odvoz na trajno deponijo gradbenih odpadkov. Obračun m1.</t>
  </si>
  <si>
    <t>Demontaža igrala - mali tobogan. Čiščenje, pranje pod visokim pritiskom, shranjevanje za ponovno namestitev. Višina cca 1,6 m. Vključno odstranitev betonskih temeljev z odvozom na trajno deponijo gradbenih odpadkov. Obračun komplet.</t>
  </si>
  <si>
    <t>Rušenje igrala - vlak. Jekleno ogrodje z lesenimi sedežnimi površinami. Vključno odstranitev betonskih temeljev z odvozom v trajno deponijo gradbenih odpadkov. Obračun komplet.</t>
  </si>
  <si>
    <t>Rušenje tlakov iz betonskih plošč in betonskih tlakovcev. Vključno z odvozom v trajno deponijo gradbenih odpadkov. Vse samostojne talkovane površine in tlaki okoli odstranjenih igral. Obračun m2.</t>
  </si>
  <si>
    <t>Rušenje AB ograje s podpornim zidom. AB paneli pritrjeni na AB stebre. Višina parapetnega zida cca. 90 cm, višina AB panelov cca 90 cm. Vključno odstranitev AB temeljev, odvoz na deponijo gradbenih odpadkov. Obračum m1.</t>
  </si>
  <si>
    <t>Odstranitev kompleta lesenih klopi na betonskih postavkih in lesene mize. Vključno odstranitev temejev. Odvoz na gradbiščno deponijo, sortiranje in odvoz trajno deponijo gradbenih odpadkov (2 x klop + 1 x miza). Obračun kpl.</t>
  </si>
  <si>
    <t>Odstranitev tlaka iz gumijastih tlakovcev za ponovno namestitev. Pazljiva demontaža, čiščenje s pranjem pod visokim tlakom in shranjevanje za ponovno namestitev.  Tlakovci, ki so nameščeni v okolici obstoječih igral. Obračun m2.</t>
  </si>
  <si>
    <t xml:space="preserve">Strojna in ročna odstranitev humusa debeline cca 20 cm na mestu izkopov. Ločevanje morebitnih ostankov gradbenih materialov, transport in shranjevanje v gradbiščni deponiji za uporabo po dokončanih zemeljskih delih. Izkopi pod tlakovanimi površinami in drigimi elementi zunanje ureditve (klopi, igrala, koši za smeti in podobno). Obračun m3 v raščenem stanju. </t>
  </si>
  <si>
    <t>Zatravitev zelenic. Razgrnitev humusa iz gradbiščne deponije za izravnavo nivojev robov tlakovanih površin in raščenega terena ter neravnin na obstoječi travni površini. Presek od 0-25 cm. Čiščenje in rahljanje obstoječih travnatih površin, nasipanje in utrjevanje po plasteh, fino planiranje in zatravitev z uvaljanjem. Vključno sadilni material, zalivanje in košnja trave eno leto po končanih delih. Izbor semena in izvedba del po tehnologiji izvajalca. Obračun m2.</t>
  </si>
  <si>
    <t>Dobava in razgrnitev prodca 4-8 mm na igralnih površinah. Zaobljeni rečni prodec brez primesi finih frakcij. Ekološko neoporečen. Nasutje v območju igral v notranjih dvoriščih. Vključno fino planiranje in izpiranje z vodo. Debelina cca 40 cm. Obračun m2</t>
  </si>
  <si>
    <t>Dobava, montaža in demontaža ter amortizacija dvostranskega opaža ravnih temeljev in nizkih parapetnih zidov, vključno opaženje vseh zaključkov, prehodov, odprtin, prebojev, izpustov, žlebov in utorov v temeljih, vključno vsa pomožna dela, prenosi materiala, ves potrebni vezni in pritrdilni material, čiščenje in mazanje opažev, obračun m2.</t>
  </si>
  <si>
    <t>Dobava in vgradnja betonskih robnikov preseka 6/20 cm, raven zgornji rob. Vključno z betonom za obojestransko utrjevanje po celotni dolžini robnika, elementi za izvedbo krivin, rezanjem za prilagajanje, fugiranjem stikov s  cementno malto. Obračun m1.</t>
  </si>
  <si>
    <t>Grobi in fini omet obstoječega opečnega zida shrambe. Industrijsko pripravljen sanirni sušilni omet primeren za površine obremenjene z vlago z difuzijsko odprtimi porami. Vključno s pripravo podlage. Vgradnje po specifikaciji proizvajalca ometa. Obračun m2.</t>
  </si>
  <si>
    <t>Dobava in montaža odkapne pločevine na robu strehe shrambe. Odkapna pločevina rš = 30 cm. Mehansko pritrjena na streho in prekrita s polno varjenim bitumenskim strešnim trakom na steklenem voalu d=4 mm, primernim za finalni sloj ravne strehe (trak s posipom). Vključno priprava podlage za, pritrdilni in vezni material. Vgradnja bitumenskega traka po specifikaciji dobavitelja. Širina cca 50 cm. Obračun m1.</t>
  </si>
  <si>
    <t xml:space="preserve">Barvanje sanacijskih ometov. Premaz na silikatni osnovi, paroprepusten in vodoodbojen. Npr. ali enakovredno: Baumit Silikat Color. Ton barve po izboru. Vgrajevanje po specifikaciji dobavitelja premaza. Obračun m2. </t>
  </si>
  <si>
    <t>Dobava in polaganje betonskh tlakovcev dim: 8/16, 16/16 in 24/16 cm d=6 cm, oker-črne izvedbe na peščeno podlago. Vse kompletno za vgradnjo, vključno z prilagajanjem dimenzij tlakovcev na stikihh. Obračun  m2.</t>
  </si>
  <si>
    <t>Dobava vgrajevanje peska za dvorišča. Dolomit 0/4 mm d= cca 2 cm. Vključno s finim planiranjem in utrjevanjem. Obračun m2.</t>
  </si>
  <si>
    <t>Dobava in montaža igralne platforme heksagonalne oblike s šestimi različnimi funkcionalnimi elementi: stopnišče z varovalno ograjo iz polietilena, tobogan višine 130 cm z drsno površino iz nerjaveče pločevine širine 1 m in polietilenskimi stranicami, plezalna stena, plezalna mreža, gasilski drog in polkrožna klančina za vzpenjanje, na sredini je lesen drog s polietilensko zastavo. Primerno za otroke od 2 do 8 leta. Lesene izvedbe iz macesnovega lesa izven sredice, podesti iz umetnega vodoodpornega materiala, kovinski deli barvani s poliestersko barvo, vrvi iz polipropilena d=16 mm ojačene z jekleno žico, vročecinkani kovinski elementi za pritrjevanje nosilnih delov v zemljo. Vse skladno s EN 1176. Dim. cca 5,9x4x3,8 m. (kot npr. ali enakovredno: Europlay, Ocean star, Ref S440). Najmanj 10 letna garancija za lesne in PE elemente, najmanj 5 letna garancija za zaščito kovinskih delov, najmanj 2 letna garancija za konstrukcijske napake. Vključno s temelji po specifikaciji proizvajalca in montažo. Oznaka v načrtu IP 05. Obračun komplet.</t>
  </si>
  <si>
    <t>Montaža obstoječega igrala - mali tobogan. Višina cca 1,6 m. Vključno novi temelji s kovinskimi pritrdilnimi elementi izdelani po vzoru obstoječih. Oznaka v načrtu IP 02. Obračun komplet.</t>
  </si>
  <si>
    <t>Dobava in montaža gugalnice za dva otroka na jekleni spiralni vzmeti. Oblika ribe. Primerno za otroke od 1 do 8  let. Polietilenske plošče, jekleni vzmet i fi 20 mm s sistemom proti ukleščenju prstov.  Kovinski deli barvani s poliestersko barvo, vročecinkani kovinski pritrdilni elementi za pritrjevanje nosilnih delov v zemljo. Vse skladno s EN 1176. Dim. cca 1,00x0,65x0,90 m. (kot npr. ali enakovredno: Fritz Friedrich, Doppelfisch, Ref B731153). Najmanj 10 letna garancija za lesne in PE elemente, najmanj 5 letna garancija za zaščito kovinskih delov, najmanj 2 letna garancija za konstrukcijske napake. Vključno s temelji po specifiakciji proizvajalca in montažo. Oznaka v načrtu IP 04. Obračun komplet.</t>
  </si>
  <si>
    <t>Dobava in montaža vrtnih sedežev - lesenih kock. Lesene kocke 30/30/30 cm. Impregniran akacijev les. Vse skladno z EN 1176. Kot. npr. ali enakovredno: Fritz Friedrich, Rundholz, Ref G12450. Najmanj 10 letna garancija za lesne elemente. Oznaka v načrtu IP 08. Obračun kos.</t>
  </si>
  <si>
    <t>dim (med stebri) 540 x 405 x 350 cm</t>
  </si>
  <si>
    <t>Dobava in zasaditev nadomestnih dreves. Vključno izkop saditvene jame, dobava in namestitev ustreznega humusa za zasaditev, sadilni kol ustrezne velikosti in sadika drevesa. Vključno z enlotnim vzdrževanjem rastline po dokončanih delih. Sajenje je predvideno v času saditvene sezone. Tip drevesa: iglavec, enak obstoječemu drevju v neposedni bližini. Obračun komplet.</t>
  </si>
  <si>
    <t>Dobava in montaža igrala - rožnega cveta. Obarvana reciklirana guma na jeklenem podstavku. Primerno za otroke od 3-10 let. Kovinski deli barvani s poliestersko barvo. Vse skladno s EN 1176. Dim. fi 55/40 cm. (kot npr. ali enakovredno: Europlay, Flower, Ref S924). Najmanj 10 letna garancija za gumijaste elemente, najmanj 5 letna garancija za zaščito kovinskih delov, najmanj 2 letna garancija za konstrukcijske napake. Vključno s temelji po specifikaciji proizvajalca in montažo. Oznaka v načrtu IP 01. Obračun kos.</t>
  </si>
  <si>
    <t>Dobava in montaža igrala - Cev za plazenje. Primerno za otroke od 2 do 6 leta. Lesene izvedbe iz macesnovega lesa izven sredice, cev iz umetnega vodoodpornega materiala, kovinski deli barvani s poliestersko barvo, vročecinkani kovinski elementi za pritrjevanje nosilnih delov v zemljo. Vse skladno s EN 1176. Dim. cca 1,5x0,6x1,2 m. (kot npr. ali enakovredno: Europlay, Crawling Hole, Ref G570). Najmanj 10 letna garancija za lesne in PE elemente, najmanj 5 letna garancija za zaščito kovinskih delov, najmanj 2 letna garancija za konstrukcijske napake. Vključno s temelji po specifikaciji proizvajalca in montažo. Oznaka v načrtu IP 03. Obračun kos</t>
  </si>
  <si>
    <t>Dobava in vgrajevanje nearmiranega betona CC12/15, prereza 0,04 d0 0,08 m3/m2, debeline 7 cm, podložni betoni v območju temeljev in opornih zidov elementov zunanje ureditve (zidovi, parapeti ograj, oporni zidovi, namestitev montažnih eementov). Obračun m3.</t>
  </si>
  <si>
    <t>Dobava in vgrajevanje armiranega betona C25/30, prereza 0,30 m3/m2-m1, AB temelji elementov zunanje ureditve parapeti ograj, oporni zidovi in drugih elementov urbane opreme). Obračun m3 vgrajenega betona.</t>
  </si>
  <si>
    <t>Dobava in vgrajevanje vodonepropustnega vidnega armiranega betona C25/30, prereza 0,20 m3/m2-m1, AB deli zunanje ureditve (parapeti ograj, oporni zidovi in drugi elementi) parapet ograje š=20 cm, stena peskovnika š=25 cm. Obračun m3 vgrajenega betona.</t>
  </si>
  <si>
    <t>AB plošče 2,7/2,5/0,15 m</t>
  </si>
  <si>
    <t>AB korita 2,7/0,75/0,74 m</t>
  </si>
  <si>
    <t>AB korita 1,35/0,75/0,74 m</t>
  </si>
  <si>
    <t>Dobava in vgradnja AB prefabricirne ograje. AB plošče dim: 2,7/2,5/0,15 m (obojestrsnsko kovinski opaž, zaobljeni robovi), AB korita za temeljenje dim: 2,7/0,75/0,74 m. Vključno postavitev, vezna armatura, fiksiranje AB ploč v korita z betonom C25/30. Beton za prefabrikate min. C25/30, antikorozijska korozijska zaščita XC4. Vse po tehnlogiji dobavitelja AB prefbrikatov. Glej načrt ograje. Točne dimenzije določiti na mestu. Obračun kom.</t>
  </si>
  <si>
    <t>Dobava materiala in izdelava vertikalne hidroizolacije z vsemi stiki zavihki, preklopi in prilagoditvami. Hidroizolacija AB prefabricirane ograje  v zemlji proti cesti do nivoja terena. Bitumenska hidroizolacija na steklenem voalu d=4 mm, 100 % varjeno na podlago, vključno z vsemi elementi za vgradnjo v vogalih po izvedbenih detajlih dobavitelja hidroizolacije, z zavihki ob stenah, vključno bitumenski prednamaz po navodilih dobavitelja hidroizolacije, čiščenje podlage po tehnologiji izvajalca in po potrebi zidarska izravnava s sanacijsko izravnalno maso z ustrezno pripravo podlage po navodilih dobavitelja sanacijske mase (površine za vzgradnjo hidroizolacije, vse kompletno. Obračun m2.</t>
  </si>
  <si>
    <t>Klop za otroke dim 35,4/160 cm (K01)</t>
  </si>
  <si>
    <t>Dobava, montaža in demontaža ter amortizacija dvostranskega kovinskega opaža za vidni AB sten, višine do 1,00 cm, vse kompletno z veznim in pritrdilnim materialom, čiščenjem in mazanjem opaža. Opaž za presek 20 cm, do višine 100 cm. Zaokroženi vogali r =3 cm. Vključno ves vezni in pritrdilni material, čiščenje, mazanje opažev in kaskadno prilagajanje nivoju terena v modulu vrtne ograje. Obračun m2.</t>
  </si>
  <si>
    <t>Dobava in vgradnja kovinske panelne ograje z vgradnjo v AB parapetni zid. Paneli iz vročecinkanih jeklenih palic debeline 5 mm, prašno barvano, pritrjeno na jeklene stojke z enako protikorozijsko zaščito kot ograja. Višina panela 1,50 m + višina AB parapetnega zida nad terenom  0,40 m, skupna višina ograje 1,9 m.  Vključno stikovanje in pritrjevanje po specifikaciji dobavitelja ograje. Ves protrdilni in vezni material ograje mora biti brez ostrih robov. Kaskadno prilagajanje neravninam na terenu. Obračun m1 ograje.</t>
  </si>
  <si>
    <t>13.</t>
  </si>
  <si>
    <t>Ključavničarska dela</t>
  </si>
  <si>
    <t xml:space="preserve">Ključavničarski izdelki mora biti izvedeni po shemah in podrobnih opisih! Vse mere preveriti na mestu po izvršenih gradbenih delih! </t>
  </si>
  <si>
    <t>Vsi jekleni izdelki, ki niso RF izvedbe ali vročecinkani morajo biti pred dostavo na gradbišče očiščeni s peskanjem (Sa 2,0), protikorozijsko zaščiteni z osnovnim premazom Epoxi (2x 60 mikronov) in končnim premazom Poliuretan (2x50 mikronov). Barvni ton po izboru projektanta.</t>
  </si>
  <si>
    <t>klop za otroke - dim 77,6/16 cm</t>
  </si>
  <si>
    <t>miza za otroke - dim 99,6/16 cm</t>
  </si>
  <si>
    <t>klop za odrasle - dim 94,6/16 cm</t>
  </si>
  <si>
    <t>SKUPAJ KLJUČAVNIČARSKA DELA</t>
  </si>
  <si>
    <t>Miza za otroke dim 56/134 cm</t>
  </si>
  <si>
    <t>Klop za odrasle dim 45/160 cm (K01)</t>
  </si>
  <si>
    <t xml:space="preserve">Izdelava in montaža lesenih delov klopi in miz na jeklenih podstavkih. T-FIX vodoodporna vezana plošča; brezov les, obojestransko melaminski film d=24 mm. Zaobljeni robovi. Vezni in pritrdilni material RF izvedbe obarvan v enaki barvi kot leseni deli. Površinska zaščita vezanih plošč: poliuretanski temeljni in pigmentirani končni dvokomponentni premaz,visko UV odporen, odporen na abrazijo in udarce. Nanašanje barve in debeline nanosa skladno z navodili dobavitelja barve. 60% sijaj. Štirje barvni odtenki po izboru iz karte RAL. Glej detajl. Obračun kos. </t>
  </si>
  <si>
    <t xml:space="preserve">Izdelava in montaža lesenih delov klopi na AB opornih zidovih in na obodnem AB zidu peskovnika. T-FIX vodoodporna vezana plošča; brezov les, obojestransko melaminski film d=24 mm. Zaobljeni robovi. Vezni in pritrdilni material RF izvedbe. Površinska zaščita vezanih plošč: poliuretanski temeljni in pigmentirani končni dvokomponentni premaz,visko UV odporen, odporen na abrazijo in udarce. Nanašanje barve in debeline nanosa skladno z navodili dobavitelja barve. 60% sijaj. Dva barvna odtenka po izboru iz karte RAL. Skupna širina klopi 30 cm. Glej detajl. Obračun m1. </t>
  </si>
  <si>
    <t>Prekrivalo za peskovnike. HDPE tkanina, 200 g/m2, UV stabilizacija (kot npr. Austronet 204UV ali enakovredno). Vključno z vsem potrebnim  za namestitev na obod peskovnika po specifikaciji dobavitelja. Dim: 4,3/3,3m. Barva po izboru iz kataloga proizvajalca tkanine. Obračun kos.</t>
  </si>
  <si>
    <t>2/14</t>
  </si>
  <si>
    <t>Dobava in razgrnitev mivke za peskovnike in igrišča. Velikost delcev in najvišja sprejemljiva koncentracija težkih kovin skladna s Smernico za mivko za otroke peskovnike in igrišča Urada RS za kemikalije. Mivka mora biti pred dobavo oprana. Debelina plasti 45 cm. Obračun m3 v zbitem stanju.</t>
  </si>
  <si>
    <t>06.</t>
  </si>
  <si>
    <t>Dobava in vgradnja jeklenih podstavkov za klopi in mize na igrišu. Varjena jeklena cev 159/4 mm, jeklena pločevina za pritrjevanje lesenih delov d=6 mm, sidrni nastavki polno jeklo 50/5 mm. Vsi vari so polnoverjani.  Izpostavljeni robovi in vogali zaokroženi r=3 mm. Vse vroče cinkano. Glej detajl. Obračun kos.</t>
  </si>
  <si>
    <t>14.</t>
  </si>
  <si>
    <t>Izdelava in namestitev shrambe za otroške igrače. Jekleno ogrodje iz RF kvadratnih cevi 20/20/2 mm, podložne plošče za pritrditev v tla 150/150/4 mm. Obloga sten, strehe in notranje police kompozitne plošče iz lesenega drobirja in epoksidnih lepil d=8 mm za fasadne obloge (npr. FunderMAX Exterior). Stik med čelno fasado in streho zatesnjen z UV odpornim lepilom. Pritrditev plošč na kovinsko ogrodje z utopljenimi vijaki RF izvedbe. Vrata so izdelana iz kompozitne plošče za fasadne obloge d=13 mm. V bočnih stenah so v ploščah zareze široke 8 mm. Vratno okovje, zatiči za fiksiranje vrat v tlak  in ključavnica RF izvedbe. Polno varjeni brušeni zvari. Vključno ves vezni, tesnilni in pritrdilni material. Plošče d= 8 mm v dveh barvnih odtenkih iz kataloga dobavitelja plošč. Plošče d=13 mm poseben oddtenek iz kataloga dobavitelja plošč. Vse po posebnem načrtu. Dimenzije shrambe: 161,6/121,6/186 cm. Obračun kpl.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</si>
</sst>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 #,##0.00_-\ &quot;SLT&quot;_ ;_ * #,##0.00\-\ &quot;SLT&quot;_ ;_ * &quot;-&quot;??_-\ &quot;SLT&quot;_ ;_ @_ "/>
  </numFmts>
  <fonts count="8"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9"/>
      <color theme="1"/>
      <name val="Calibri"/>
      <family val="2"/>
      <charset val="238"/>
      <scheme val="minor"/>
    </font>
    <font>
      <sz val="10"/>
      <name val="Arial CE"/>
      <family val="2"/>
      <charset val="238"/>
    </font>
    <font>
      <sz val="11"/>
      <name val="Calibri"/>
      <family val="2"/>
      <charset val="238"/>
      <scheme val="minor"/>
    </font>
    <font>
      <sz val="10"/>
      <name val="Arial"/>
      <family val="2"/>
      <charset val="238"/>
    </font>
    <font>
      <b/>
      <sz val="11"/>
      <color rgb="FFFF0000"/>
      <name val="Calibri"/>
      <family val="2"/>
      <charset val="238"/>
      <scheme val="minor"/>
    </font>
  </fonts>
  <fills count="2">
    <fill>
      <patternFill patternType="none"/>
    </fill>
    <fill>
      <patternFill patternType="gray125"/>
    </fill>
  </fills>
  <borders count="6">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18">
    <xf numFmtId="0" fontId="0"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164" fontId="6" fillId="0" borderId="0" applyFont="0" applyFill="0" applyBorder="0" applyAlignment="0" applyProtection="0"/>
  </cellStyleXfs>
  <cellXfs count="212">
    <xf numFmtId="0" fontId="0" fillId="0" borderId="0" xfId="0"/>
    <xf numFmtId="49" fontId="0" fillId="0" borderId="0" xfId="0" applyNumberFormat="1"/>
    <xf numFmtId="0" fontId="2" fillId="0" borderId="0" xfId="0" applyFont="1"/>
    <xf numFmtId="0" fontId="0" fillId="0" borderId="0" xfId="0" applyAlignment="1">
      <alignment horizontal="right"/>
    </xf>
    <xf numFmtId="0" fontId="0" fillId="0" borderId="1" xfId="0" applyBorder="1"/>
    <xf numFmtId="0" fontId="2" fillId="0" borderId="0" xfId="0" applyFont="1" applyAlignment="1">
      <alignment horizontal="right"/>
    </xf>
    <xf numFmtId="0" fontId="2" fillId="0" borderId="1" xfId="0" applyFont="1" applyBorder="1" applyAlignment="1">
      <alignment horizontal="right"/>
    </xf>
    <xf numFmtId="0" fontId="2" fillId="0" borderId="1" xfId="0" applyFont="1" applyBorder="1"/>
    <xf numFmtId="0" fontId="3" fillId="0" borderId="0" xfId="0" applyFont="1"/>
    <xf numFmtId="0" fontId="0" fillId="0" borderId="0" xfId="0" applyFont="1" applyAlignment="1">
      <alignment wrapText="1"/>
    </xf>
    <xf numFmtId="0" fontId="2" fillId="0" borderId="0" xfId="0" applyFont="1" applyAlignment="1">
      <alignment horizontal="left" wrapText="1"/>
    </xf>
    <xf numFmtId="0" fontId="2" fillId="0" borderId="0" xfId="0" applyFont="1" applyBorder="1"/>
    <xf numFmtId="0" fontId="0" fillId="0" borderId="0" xfId="0" applyBorder="1"/>
    <xf numFmtId="0" fontId="2" fillId="0" borderId="0" xfId="0" applyFont="1" applyAlignment="1">
      <alignment horizontal="center"/>
    </xf>
    <xf numFmtId="0" fontId="2" fillId="0" borderId="1" xfId="0" applyFont="1" applyBorder="1" applyAlignment="1">
      <alignment horizontal="center" vertical="top"/>
    </xf>
    <xf numFmtId="0" fontId="2" fillId="0" borderId="0" xfId="0" applyFont="1" applyAlignment="1">
      <alignment horizontal="center" vertical="top"/>
    </xf>
    <xf numFmtId="0" fontId="2" fillId="0" borderId="0" xfId="0" applyFont="1" applyBorder="1" applyAlignment="1">
      <alignment horizontal="center" vertical="top"/>
    </xf>
    <xf numFmtId="0" fontId="0" fillId="0" borderId="0" xfId="0" applyAlignment="1">
      <alignment horizontal="center" vertical="top"/>
    </xf>
    <xf numFmtId="0" fontId="2" fillId="0" borderId="0" xfId="0" applyFont="1" applyFill="1" applyBorder="1"/>
    <xf numFmtId="0" fontId="2" fillId="0" borderId="0" xfId="0" applyFont="1" applyFill="1" applyBorder="1" applyAlignment="1">
      <alignment horizontal="center" vertical="top"/>
    </xf>
    <xf numFmtId="0" fontId="3" fillId="0" borderId="0" xfId="0" applyFont="1" applyAlignment="1">
      <alignment horizontal="left" vertical="center" wrapText="1"/>
    </xf>
    <xf numFmtId="0" fontId="0" fillId="0" borderId="0" xfId="0"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0" fillId="0" borderId="0" xfId="0" applyAlignment="1">
      <alignment vertical="top"/>
    </xf>
    <xf numFmtId="0" fontId="0" fillId="0" borderId="0" xfId="0" applyAlignment="1">
      <alignment vertical="top" wrapText="1"/>
    </xf>
    <xf numFmtId="0" fontId="3" fillId="0" borderId="0" xfId="0" applyFont="1" applyAlignment="1">
      <alignment vertical="center" wrapText="1"/>
    </xf>
    <xf numFmtId="0" fontId="0" fillId="0" borderId="0" xfId="0" applyFill="1" applyAlignment="1">
      <alignment vertical="top"/>
    </xf>
    <xf numFmtId="0" fontId="0" fillId="0" borderId="0" xfId="0" applyFill="1" applyAlignment="1">
      <alignment horizontal="center" vertical="top"/>
    </xf>
    <xf numFmtId="0" fontId="0" fillId="0" borderId="0" xfId="0" applyFill="1"/>
    <xf numFmtId="0" fontId="4" fillId="0" borderId="0" xfId="0" applyNumberFormat="1" applyFont="1" applyBorder="1" applyAlignment="1">
      <alignment horizontal="justify" vertical="top" wrapText="1"/>
    </xf>
    <xf numFmtId="49" fontId="5" fillId="0" borderId="0" xfId="0" applyNumberFormat="1" applyFont="1" applyBorder="1" applyAlignment="1">
      <alignment horizontal="justify" vertical="top" wrapText="1"/>
    </xf>
    <xf numFmtId="0" fontId="0" fillId="0" borderId="0" xfId="0" applyFill="1" applyAlignment="1">
      <alignment horizontal="center"/>
    </xf>
    <xf numFmtId="0" fontId="0" fillId="0" borderId="0" xfId="0" applyFill="1" applyAlignment="1"/>
    <xf numFmtId="4" fontId="0" fillId="0" borderId="0" xfId="0" applyNumberFormat="1" applyAlignment="1">
      <alignment horizontal="left" wrapText="1"/>
    </xf>
    <xf numFmtId="0" fontId="2" fillId="0" borderId="0" xfId="0" applyFont="1" applyAlignment="1">
      <alignment vertical="top"/>
    </xf>
    <xf numFmtId="0" fontId="3" fillId="0" borderId="0" xfId="0" applyFont="1" applyAlignment="1">
      <alignment vertical="top" wrapText="1"/>
    </xf>
    <xf numFmtId="0" fontId="0" fillId="0" borderId="0" xfId="0" applyAlignment="1">
      <alignment horizontal="center"/>
    </xf>
    <xf numFmtId="0" fontId="0" fillId="0" borderId="0" xfId="0" applyFont="1" applyFill="1" applyAlignment="1">
      <alignment vertical="top" wrapText="1"/>
    </xf>
    <xf numFmtId="0" fontId="0" fillId="0" borderId="0" xfId="0" applyFont="1" applyFill="1" applyAlignment="1">
      <alignment horizontal="left" vertical="top" wrapText="1"/>
    </xf>
    <xf numFmtId="0" fontId="0" fillId="0" borderId="0" xfId="0" applyFill="1" applyAlignment="1">
      <alignment horizontal="left" vertical="top" wrapText="1"/>
    </xf>
    <xf numFmtId="4" fontId="0" fillId="0" borderId="0" xfId="0" applyNumberFormat="1" applyAlignment="1"/>
    <xf numFmtId="0" fontId="3" fillId="0" borderId="0" xfId="0" applyFont="1" applyAlignment="1">
      <alignment horizontal="center" wrapText="1"/>
    </xf>
    <xf numFmtId="4" fontId="3" fillId="0" borderId="0" xfId="0" applyNumberFormat="1" applyFont="1" applyAlignment="1">
      <alignment horizontal="center" wrapText="1"/>
    </xf>
    <xf numFmtId="0" fontId="3" fillId="0" borderId="0" xfId="0" applyFont="1" applyAlignment="1">
      <alignment horizontal="center"/>
    </xf>
    <xf numFmtId="4" fontId="0" fillId="0" borderId="0" xfId="0" applyNumberFormat="1" applyFill="1" applyAlignment="1"/>
    <xf numFmtId="4" fontId="0" fillId="0" borderId="0" xfId="0" applyNumberFormat="1"/>
    <xf numFmtId="4" fontId="0" fillId="0" borderId="0" xfId="0" applyNumberFormat="1" applyAlignment="1">
      <alignment horizontal="left" vertical="top" wrapText="1"/>
    </xf>
    <xf numFmtId="4" fontId="3" fillId="0" borderId="0" xfId="0" applyNumberFormat="1" applyFont="1" applyAlignment="1">
      <alignment horizontal="center" vertical="center"/>
    </xf>
    <xf numFmtId="4" fontId="3" fillId="0" borderId="0" xfId="0" applyNumberFormat="1" applyFont="1" applyAlignment="1">
      <alignment horizontal="center"/>
    </xf>
    <xf numFmtId="4" fontId="0" fillId="0" borderId="0" xfId="0" applyNumberFormat="1" applyAlignment="1">
      <alignment horizontal="right" wrapText="1"/>
    </xf>
    <xf numFmtId="4" fontId="0" fillId="0" borderId="0" xfId="0" applyNumberFormat="1" applyAlignment="1">
      <alignment horizontal="right"/>
    </xf>
    <xf numFmtId="4" fontId="0" fillId="0" borderId="0" xfId="0" applyNumberFormat="1" applyBorder="1" applyAlignment="1">
      <alignment horizontal="right"/>
    </xf>
    <xf numFmtId="4" fontId="0" fillId="0" borderId="1" xfId="0" applyNumberFormat="1" applyBorder="1" applyAlignment="1">
      <alignment horizontal="right"/>
    </xf>
    <xf numFmtId="4" fontId="2" fillId="0" borderId="0" xfId="0" applyNumberFormat="1" applyFont="1" applyAlignment="1">
      <alignment horizontal="right"/>
    </xf>
    <xf numFmtId="0" fontId="0" fillId="0" borderId="0" xfId="0" applyFont="1"/>
    <xf numFmtId="4" fontId="0" fillId="0" borderId="1" xfId="0" applyNumberFormat="1" applyBorder="1"/>
    <xf numFmtId="4" fontId="2" fillId="0" borderId="0" xfId="0" applyNumberFormat="1" applyFont="1"/>
    <xf numFmtId="4" fontId="2" fillId="0" borderId="1" xfId="0" applyNumberFormat="1" applyFont="1" applyBorder="1"/>
    <xf numFmtId="0" fontId="0" fillId="0" borderId="0" xfId="0"/>
    <xf numFmtId="0" fontId="0" fillId="0" borderId="0" xfId="0" applyAlignment="1">
      <alignment wrapText="1"/>
    </xf>
    <xf numFmtId="0" fontId="0" fillId="0" borderId="0" xfId="0" applyAlignment="1"/>
    <xf numFmtId="0" fontId="5" fillId="0" borderId="0" xfId="16" applyNumberFormat="1" applyFont="1" applyFill="1" applyBorder="1" applyAlignment="1">
      <alignment horizontal="justify" vertical="top" wrapText="1"/>
    </xf>
    <xf numFmtId="0" fontId="0" fillId="0" borderId="0" xfId="0" applyFont="1" applyAlignment="1"/>
    <xf numFmtId="4" fontId="0" fillId="0" borderId="0" xfId="0" applyNumberFormat="1" applyFont="1" applyAlignment="1"/>
    <xf numFmtId="0" fontId="0" fillId="0" borderId="0" xfId="0" applyFont="1" applyAlignment="1">
      <alignment horizontal="center" vertical="center"/>
    </xf>
    <xf numFmtId="0" fontId="0" fillId="0" borderId="0" xfId="0" applyFont="1" applyFill="1" applyAlignment="1">
      <alignment vertical="top"/>
    </xf>
    <xf numFmtId="0" fontId="0" fillId="0" borderId="0" xfId="0" applyFont="1" applyFill="1" applyAlignment="1">
      <alignment horizontal="center"/>
    </xf>
    <xf numFmtId="0" fontId="0" fillId="0" borderId="0" xfId="0" applyFont="1" applyFill="1" applyAlignment="1"/>
    <xf numFmtId="4" fontId="0" fillId="0" borderId="0" xfId="0" applyNumberFormat="1" applyFont="1" applyFill="1" applyAlignment="1"/>
    <xf numFmtId="0" fontId="0" fillId="0" borderId="0" xfId="0" applyFont="1" applyAlignment="1">
      <alignment vertical="center" wrapText="1"/>
    </xf>
    <xf numFmtId="0" fontId="0" fillId="0" borderId="0" xfId="0" applyFont="1" applyAlignment="1">
      <alignment horizontal="left" vertical="center" wrapText="1"/>
    </xf>
    <xf numFmtId="0" fontId="0" fillId="0" borderId="0" xfId="0" applyFont="1" applyAlignment="1">
      <alignment horizontal="center" wrapText="1"/>
    </xf>
    <xf numFmtId="0" fontId="0" fillId="0" borderId="0" xfId="0" applyFont="1" applyAlignment="1">
      <alignment horizontal="center"/>
    </xf>
    <xf numFmtId="4" fontId="0" fillId="0" borderId="0" xfId="0" applyNumberFormat="1" applyFont="1" applyAlignment="1">
      <alignment horizontal="center"/>
    </xf>
    <xf numFmtId="2" fontId="5" fillId="0" borderId="0" xfId="0" applyNumberFormat="1" applyFont="1" applyBorder="1" applyAlignment="1">
      <alignment horizontal="left" vertical="top"/>
    </xf>
    <xf numFmtId="0" fontId="5" fillId="0" borderId="0" xfId="0" applyFont="1" applyBorder="1" applyAlignment="1">
      <alignment horizontal="center"/>
    </xf>
    <xf numFmtId="4" fontId="5" fillId="0" borderId="0" xfId="0" applyNumberFormat="1" applyFont="1" applyBorder="1"/>
    <xf numFmtId="0" fontId="5" fillId="0" borderId="0" xfId="0" applyFont="1" applyBorder="1" applyAlignment="1">
      <alignment horizontal="justify" vertical="top" wrapText="1"/>
    </xf>
    <xf numFmtId="4" fontId="5" fillId="0" borderId="0" xfId="0" applyNumberFormat="1" applyFont="1" applyBorder="1" applyAlignment="1"/>
    <xf numFmtId="0" fontId="0" fillId="0" borderId="0" xfId="0" applyFill="1" applyBorder="1"/>
    <xf numFmtId="0" fontId="0" fillId="0" borderId="0" xfId="0" applyFill="1" applyBorder="1" applyAlignment="1">
      <alignment horizontal="left" wrapText="1"/>
    </xf>
    <xf numFmtId="0" fontId="0" fillId="0" borderId="0" xfId="0" applyFill="1" applyAlignment="1">
      <alignment vertical="top" wrapText="1"/>
    </xf>
    <xf numFmtId="0" fontId="0" fillId="0" borderId="0" xfId="0" applyAlignment="1">
      <alignment horizontal="left" wrapText="1"/>
    </xf>
    <xf numFmtId="0" fontId="0" fillId="0" borderId="0" xfId="0" applyFont="1" applyAlignment="1">
      <alignment horizontal="left" wrapText="1"/>
    </xf>
    <xf numFmtId="0" fontId="0" fillId="0" borderId="0" xfId="0" applyAlignment="1">
      <alignment horizontal="left" vertical="top" wrapText="1"/>
    </xf>
    <xf numFmtId="0" fontId="7" fillId="0" borderId="2" xfId="0" applyFont="1" applyBorder="1"/>
    <xf numFmtId="0" fontId="0" fillId="0" borderId="3" xfId="0" applyBorder="1"/>
    <xf numFmtId="0" fontId="0" fillId="0" borderId="4" xfId="0" applyBorder="1"/>
    <xf numFmtId="0" fontId="0" fillId="0" borderId="0" xfId="0" applyProtection="1"/>
    <xf numFmtId="0" fontId="0" fillId="0" borderId="0" xfId="0" applyAlignment="1" applyProtection="1"/>
    <xf numFmtId="4" fontId="0" fillId="0" borderId="0" xfId="0" applyNumberFormat="1" applyProtection="1"/>
    <xf numFmtId="0" fontId="0" fillId="0" borderId="1" xfId="0" applyBorder="1" applyProtection="1"/>
    <xf numFmtId="0" fontId="0" fillId="0" borderId="1" xfId="0" applyBorder="1" applyAlignment="1" applyProtection="1"/>
    <xf numFmtId="0" fontId="0" fillId="0" borderId="1" xfId="0" applyBorder="1" applyAlignment="1"/>
    <xf numFmtId="0" fontId="0" fillId="0" borderId="1" xfId="0" applyBorder="1" applyAlignment="1">
      <alignment vertical="top"/>
    </xf>
    <xf numFmtId="0" fontId="0" fillId="0" borderId="1" xfId="0" applyBorder="1" applyAlignment="1">
      <alignment wrapText="1"/>
    </xf>
    <xf numFmtId="0" fontId="0" fillId="0" borderId="1" xfId="0" applyFill="1" applyBorder="1" applyAlignment="1">
      <alignment vertical="top"/>
    </xf>
    <xf numFmtId="0" fontId="0" fillId="0" borderId="1" xfId="0" applyFill="1" applyBorder="1" applyAlignment="1">
      <alignment vertical="top" wrapText="1"/>
    </xf>
    <xf numFmtId="0" fontId="0" fillId="0" borderId="1" xfId="0" applyFill="1" applyBorder="1" applyAlignment="1">
      <alignment horizontal="center"/>
    </xf>
    <xf numFmtId="4" fontId="0" fillId="0" borderId="1" xfId="0" applyNumberFormat="1" applyFill="1" applyBorder="1" applyAlignment="1"/>
    <xf numFmtId="0" fontId="0" fillId="0" borderId="1" xfId="0" applyFill="1" applyBorder="1" applyAlignment="1"/>
    <xf numFmtId="4" fontId="0" fillId="0" borderId="1" xfId="0" applyNumberFormat="1" applyBorder="1" applyAlignment="1"/>
    <xf numFmtId="0" fontId="0" fillId="0" borderId="1" xfId="0" applyFill="1" applyBorder="1" applyAlignment="1">
      <alignment horizontal="center" vertical="top"/>
    </xf>
    <xf numFmtId="0" fontId="0" fillId="0" borderId="1" xfId="0" applyFill="1" applyBorder="1"/>
    <xf numFmtId="0" fontId="0" fillId="0" borderId="1" xfId="0" applyFill="1" applyBorder="1" applyAlignment="1">
      <alignment horizontal="left" vertical="top" wrapText="1"/>
    </xf>
    <xf numFmtId="0" fontId="0" fillId="0" borderId="1" xfId="0" applyFont="1" applyFill="1" applyBorder="1" applyAlignment="1">
      <alignment vertical="top"/>
    </xf>
    <xf numFmtId="0" fontId="0" fillId="0" borderId="1" xfId="0" applyFont="1" applyFill="1" applyBorder="1" applyAlignment="1">
      <alignment vertical="top" wrapText="1"/>
    </xf>
    <xf numFmtId="0" fontId="0" fillId="0" borderId="1" xfId="0" applyFont="1" applyFill="1" applyBorder="1" applyAlignment="1">
      <alignment horizontal="center"/>
    </xf>
    <xf numFmtId="0" fontId="0" fillId="0" borderId="1" xfId="0" applyFont="1" applyFill="1" applyBorder="1" applyAlignment="1"/>
    <xf numFmtId="4" fontId="0" fillId="0" borderId="1" xfId="0" applyNumberFormat="1" applyFont="1" applyBorder="1" applyAlignment="1"/>
    <xf numFmtId="4" fontId="2" fillId="0" borderId="0" xfId="0" applyNumberFormat="1" applyFont="1" applyProtection="1">
      <protection locked="0"/>
    </xf>
    <xf numFmtId="4" fontId="2" fillId="0" borderId="1" xfId="0" applyNumberFormat="1" applyFont="1" applyBorder="1" applyProtection="1">
      <protection locked="0"/>
    </xf>
    <xf numFmtId="0" fontId="0" fillId="0" borderId="0" xfId="0" applyProtection="1">
      <protection locked="0"/>
    </xf>
    <xf numFmtId="0" fontId="0" fillId="0" borderId="0" xfId="0" applyFill="1" applyAlignment="1" applyProtection="1">
      <protection locked="0"/>
    </xf>
    <xf numFmtId="0" fontId="0" fillId="0" borderId="0" xfId="0" applyFill="1" applyProtection="1">
      <protection locked="0"/>
    </xf>
    <xf numFmtId="0" fontId="0" fillId="0" borderId="0" xfId="0" applyFont="1" applyFill="1" applyAlignment="1" applyProtection="1">
      <protection locked="0"/>
    </xf>
    <xf numFmtId="4" fontId="5" fillId="0" borderId="0" xfId="0" applyNumberFormat="1" applyFont="1" applyBorder="1" applyProtection="1">
      <protection locked="0"/>
    </xf>
    <xf numFmtId="4" fontId="5" fillId="0" borderId="0" xfId="0" applyNumberFormat="1" applyFont="1" applyBorder="1" applyAlignment="1" applyProtection="1">
      <protection locked="0"/>
    </xf>
    <xf numFmtId="0" fontId="2" fillId="0" borderId="0" xfId="0" applyFont="1" applyProtection="1"/>
    <xf numFmtId="0" fontId="0" fillId="0" borderId="0" xfId="0" applyAlignment="1" applyProtection="1">
      <alignment horizontal="left" wrapText="1"/>
    </xf>
    <xf numFmtId="0" fontId="3" fillId="0" borderId="0" xfId="0" applyFont="1" applyAlignment="1" applyProtection="1">
      <alignment vertical="center" wrapText="1"/>
    </xf>
    <xf numFmtId="0" fontId="3" fillId="0" borderId="0" xfId="0" applyFont="1" applyAlignment="1" applyProtection="1">
      <alignment horizontal="left" vertical="center" wrapText="1"/>
    </xf>
    <xf numFmtId="0" fontId="3" fillId="0" borderId="0" xfId="0" applyFont="1" applyAlignment="1" applyProtection="1">
      <alignment horizontal="center" vertical="center" wrapText="1"/>
    </xf>
    <xf numFmtId="0" fontId="0" fillId="0" borderId="0" xfId="0" applyAlignment="1" applyProtection="1">
      <alignment horizontal="center" vertical="center"/>
    </xf>
    <xf numFmtId="0" fontId="0" fillId="0" borderId="0" xfId="0" applyAlignment="1" applyProtection="1">
      <alignment vertical="top"/>
    </xf>
    <xf numFmtId="0" fontId="0" fillId="0" borderId="0" xfId="0" applyFill="1" applyAlignment="1" applyProtection="1">
      <alignment vertical="top" wrapText="1"/>
    </xf>
    <xf numFmtId="0" fontId="0" fillId="0" borderId="0" xfId="0" applyFill="1" applyAlignment="1" applyProtection="1">
      <alignment horizontal="center"/>
    </xf>
    <xf numFmtId="0" fontId="0" fillId="0" borderId="0" xfId="0" applyFill="1" applyAlignment="1" applyProtection="1"/>
    <xf numFmtId="0" fontId="0" fillId="0" borderId="1" xfId="0" applyFill="1" applyBorder="1" applyAlignment="1" applyProtection="1">
      <alignment vertical="top"/>
    </xf>
    <xf numFmtId="0" fontId="0" fillId="0" borderId="1" xfId="0" applyFill="1" applyBorder="1" applyAlignment="1" applyProtection="1">
      <alignment vertical="top" wrapText="1"/>
    </xf>
    <xf numFmtId="0" fontId="0" fillId="0" borderId="1" xfId="0" applyFill="1" applyBorder="1" applyAlignment="1" applyProtection="1">
      <alignment horizontal="center" vertical="top"/>
    </xf>
    <xf numFmtId="0" fontId="0" fillId="0" borderId="0" xfId="0" applyFill="1" applyAlignment="1" applyProtection="1">
      <alignment vertical="top"/>
    </xf>
    <xf numFmtId="0" fontId="0" fillId="0" borderId="0" xfId="0" applyFill="1" applyAlignment="1" applyProtection="1">
      <alignment horizontal="center" vertical="top"/>
    </xf>
    <xf numFmtId="0" fontId="0" fillId="0" borderId="1" xfId="0" applyBorder="1" applyAlignment="1" applyProtection="1">
      <alignment vertical="top"/>
    </xf>
    <xf numFmtId="4" fontId="0" fillId="0" borderId="1" xfId="0" applyNumberFormat="1" applyBorder="1" applyProtection="1"/>
    <xf numFmtId="3" fontId="0" fillId="0" borderId="0" xfId="0" applyNumberFormat="1" applyFill="1" applyAlignment="1"/>
    <xf numFmtId="4" fontId="0" fillId="0" borderId="0" xfId="0" applyNumberFormat="1" applyAlignment="1" applyProtection="1">
      <alignment horizontal="left" wrapText="1"/>
    </xf>
    <xf numFmtId="4" fontId="3" fillId="0" borderId="0" xfId="0" applyNumberFormat="1" applyFont="1" applyAlignment="1" applyProtection="1">
      <alignment horizontal="center" vertical="center"/>
    </xf>
    <xf numFmtId="4" fontId="0" fillId="0" borderId="0" xfId="0" applyNumberFormat="1" applyFill="1" applyAlignment="1" applyProtection="1">
      <protection locked="0"/>
    </xf>
    <xf numFmtId="4" fontId="0" fillId="0" borderId="0" xfId="0" applyNumberFormat="1" applyAlignment="1" applyProtection="1"/>
    <xf numFmtId="4" fontId="0" fillId="0" borderId="0" xfId="0" applyNumberFormat="1" applyFill="1" applyProtection="1"/>
    <xf numFmtId="4" fontId="0" fillId="0" borderId="0" xfId="0" applyNumberFormat="1" applyProtection="1">
      <protection locked="0"/>
    </xf>
    <xf numFmtId="4" fontId="0" fillId="0" borderId="1" xfId="0" applyNumberFormat="1" applyFill="1" applyBorder="1" applyProtection="1"/>
    <xf numFmtId="4" fontId="0" fillId="0" borderId="0" xfId="0" applyNumberFormat="1" applyFill="1" applyAlignment="1" applyProtection="1"/>
    <xf numFmtId="0" fontId="2" fillId="0" borderId="1" xfId="0" applyFont="1" applyBorder="1" applyAlignment="1">
      <alignment horizontal="left" wrapText="1"/>
    </xf>
    <xf numFmtId="0" fontId="0" fillId="0" borderId="1" xfId="0" applyBorder="1" applyAlignment="1">
      <alignment horizontal="left" wrapText="1"/>
    </xf>
    <xf numFmtId="4" fontId="2" fillId="0" borderId="0" xfId="0" applyNumberFormat="1" applyFont="1" applyAlignment="1"/>
    <xf numFmtId="4" fontId="0" fillId="0" borderId="1" xfId="0" applyNumberFormat="1" applyBorder="1" applyAlignment="1">
      <alignment horizontal="right" wrapText="1"/>
    </xf>
    <xf numFmtId="4" fontId="2" fillId="0" borderId="0" xfId="0" applyNumberFormat="1" applyFont="1" applyProtection="1"/>
    <xf numFmtId="0" fontId="0" fillId="0" borderId="0" xfId="0"/>
    <xf numFmtId="0" fontId="2" fillId="0" borderId="0" xfId="0" applyFont="1"/>
    <xf numFmtId="0" fontId="3" fillId="0" borderId="0" xfId="0" applyFont="1" applyAlignment="1">
      <alignment horizontal="left" vertical="center" wrapText="1"/>
    </xf>
    <xf numFmtId="0" fontId="0" fillId="0" borderId="0" xfId="0"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wrapText="1"/>
    </xf>
    <xf numFmtId="0" fontId="0" fillId="0" borderId="0" xfId="0" applyFill="1" applyAlignment="1">
      <alignment vertical="top"/>
    </xf>
    <xf numFmtId="0" fontId="0" fillId="0" borderId="0" xfId="0" applyFill="1" applyAlignment="1">
      <alignment vertical="top" wrapText="1"/>
    </xf>
    <xf numFmtId="0" fontId="0" fillId="0" borderId="0" xfId="0" applyFill="1" applyAlignment="1">
      <alignment horizontal="center" vertical="top"/>
    </xf>
    <xf numFmtId="0" fontId="0" fillId="0" borderId="0" xfId="0" applyFill="1"/>
    <xf numFmtId="0" fontId="0" fillId="0" borderId="0" xfId="0"/>
    <xf numFmtId="0" fontId="2" fillId="0" borderId="0" xfId="0" applyFont="1"/>
    <xf numFmtId="0" fontId="0" fillId="0" borderId="1" xfId="0" applyBorder="1"/>
    <xf numFmtId="0" fontId="2" fillId="0" borderId="1" xfId="0" applyFont="1" applyBorder="1"/>
    <xf numFmtId="0" fontId="2" fillId="0" borderId="1" xfId="0" applyFont="1" applyBorder="1" applyAlignment="1">
      <alignment horizontal="center" vertical="top"/>
    </xf>
    <xf numFmtId="0" fontId="2" fillId="0" borderId="0" xfId="0" applyFont="1" applyAlignment="1">
      <alignment horizontal="center" vertical="top"/>
    </xf>
    <xf numFmtId="0" fontId="3" fillId="0" borderId="0" xfId="0" applyFont="1" applyAlignment="1">
      <alignment horizontal="left" vertical="center" wrapText="1"/>
    </xf>
    <xf numFmtId="0" fontId="0" fillId="0" borderId="0" xfId="0" applyAlignment="1">
      <alignment vertical="top"/>
    </xf>
    <xf numFmtId="0" fontId="3" fillId="0" borderId="0" xfId="0" applyFont="1" applyAlignment="1">
      <alignment vertical="center" wrapText="1"/>
    </xf>
    <xf numFmtId="0" fontId="0" fillId="0" borderId="0" xfId="0" applyFill="1" applyAlignment="1">
      <alignment vertical="top"/>
    </xf>
    <xf numFmtId="0" fontId="0" fillId="0" borderId="0" xfId="0" applyFill="1" applyAlignment="1">
      <alignment vertical="top" wrapText="1"/>
    </xf>
    <xf numFmtId="0" fontId="0" fillId="0" borderId="0" xfId="0" applyFill="1" applyAlignment="1">
      <alignment horizontal="center"/>
    </xf>
    <xf numFmtId="0" fontId="0" fillId="0" borderId="0" xfId="0" applyFill="1" applyAlignment="1"/>
    <xf numFmtId="4" fontId="0" fillId="0" borderId="0" xfId="0" applyNumberFormat="1" applyAlignment="1"/>
    <xf numFmtId="4" fontId="0" fillId="0" borderId="0" xfId="0" applyNumberFormat="1" applyFill="1" applyAlignment="1"/>
    <xf numFmtId="4" fontId="0" fillId="0" borderId="0" xfId="0" applyNumberFormat="1"/>
    <xf numFmtId="4" fontId="0" fillId="0" borderId="1" xfId="0" applyNumberFormat="1" applyBorder="1" applyAlignment="1">
      <alignment horizontal="right"/>
    </xf>
    <xf numFmtId="4" fontId="2" fillId="0" borderId="0" xfId="0" applyNumberFormat="1" applyFont="1" applyAlignment="1">
      <alignment horizontal="right"/>
    </xf>
    <xf numFmtId="4" fontId="0" fillId="0" borderId="1" xfId="0" applyNumberFormat="1" applyBorder="1"/>
    <xf numFmtId="0" fontId="0" fillId="0" borderId="0" xfId="0" applyAlignment="1">
      <alignment wrapText="1"/>
    </xf>
    <xf numFmtId="0" fontId="0" fillId="0" borderId="0" xfId="0" applyAlignment="1"/>
    <xf numFmtId="0" fontId="0" fillId="0" borderId="0" xfId="0" applyProtection="1"/>
    <xf numFmtId="0" fontId="0" fillId="0" borderId="0" xfId="0" applyAlignment="1" applyProtection="1"/>
    <xf numFmtId="4" fontId="0" fillId="0" borderId="0" xfId="0" applyNumberFormat="1" applyProtection="1"/>
    <xf numFmtId="0" fontId="0" fillId="0" borderId="1" xfId="0" applyBorder="1" applyProtection="1"/>
    <xf numFmtId="0" fontId="0" fillId="0" borderId="1" xfId="0" applyBorder="1" applyAlignment="1" applyProtection="1"/>
    <xf numFmtId="0" fontId="0" fillId="0" borderId="1" xfId="0" applyBorder="1" applyAlignment="1"/>
    <xf numFmtId="0" fontId="0" fillId="0" borderId="1" xfId="0" applyBorder="1" applyAlignment="1">
      <alignment vertical="top"/>
    </xf>
    <xf numFmtId="0" fontId="0" fillId="0" borderId="1" xfId="0" applyFill="1" applyBorder="1" applyAlignment="1">
      <alignment vertical="top"/>
    </xf>
    <xf numFmtId="0" fontId="0" fillId="0" borderId="1" xfId="0" applyFill="1" applyBorder="1" applyAlignment="1">
      <alignment vertical="top" wrapText="1"/>
    </xf>
    <xf numFmtId="0" fontId="0" fillId="0" borderId="1" xfId="0" applyFill="1" applyBorder="1"/>
    <xf numFmtId="0" fontId="0" fillId="0" borderId="0" xfId="0" applyProtection="1">
      <protection locked="0"/>
    </xf>
    <xf numFmtId="0" fontId="0" fillId="0" borderId="0" xfId="0" applyFill="1" applyAlignment="1" applyProtection="1">
      <protection locked="0"/>
    </xf>
    <xf numFmtId="0" fontId="0" fillId="0" borderId="0" xfId="0" applyFill="1" applyAlignment="1" applyProtection="1">
      <alignment horizontal="center"/>
    </xf>
    <xf numFmtId="0" fontId="0" fillId="0" borderId="0" xfId="0" applyFill="1" applyAlignment="1" applyProtection="1"/>
    <xf numFmtId="0" fontId="0" fillId="0" borderId="0" xfId="0" applyFill="1" applyAlignment="1" applyProtection="1">
      <alignment vertical="top"/>
    </xf>
    <xf numFmtId="0" fontId="0" fillId="0" borderId="0" xfId="0" applyFill="1" applyAlignment="1" applyProtection="1">
      <alignment horizontal="center" vertical="top"/>
    </xf>
    <xf numFmtId="0" fontId="0" fillId="0" borderId="0" xfId="0" applyFill="1" applyAlignment="1">
      <alignment wrapText="1"/>
    </xf>
    <xf numFmtId="4" fontId="0" fillId="0" borderId="0" xfId="0" applyNumberFormat="1" applyFill="1"/>
    <xf numFmtId="0" fontId="0" fillId="0" borderId="0" xfId="0" applyAlignment="1">
      <alignment horizontal="left" wrapText="1"/>
    </xf>
    <xf numFmtId="0" fontId="5" fillId="0" borderId="0" xfId="0" applyNumberFormat="1" applyFont="1" applyBorder="1" applyAlignment="1">
      <alignment horizontal="justify" vertical="top" wrapText="1"/>
    </xf>
    <xf numFmtId="0" fontId="0" fillId="0" borderId="5" xfId="0" applyFill="1" applyBorder="1" applyAlignment="1">
      <alignment vertical="top" wrapText="1"/>
    </xf>
    <xf numFmtId="49" fontId="0" fillId="0" borderId="0" xfId="0" applyNumberFormat="1" applyFill="1" applyAlignment="1">
      <alignment horizontal="left"/>
    </xf>
    <xf numFmtId="0" fontId="0" fillId="0" borderId="0" xfId="0" applyAlignment="1">
      <alignment horizontal="left" wrapText="1"/>
    </xf>
    <xf numFmtId="0" fontId="0" fillId="0" borderId="0" xfId="0" applyFont="1" applyAlignment="1">
      <alignment horizontal="left" vertical="top" wrapText="1"/>
    </xf>
    <xf numFmtId="49" fontId="0" fillId="0" borderId="0" xfId="0" applyNumberFormat="1" applyFont="1" applyAlignment="1">
      <alignment wrapText="1"/>
    </xf>
    <xf numFmtId="0" fontId="0" fillId="0" borderId="0" xfId="0" applyFont="1" applyAlignment="1">
      <alignment horizontal="left" wrapText="1"/>
    </xf>
    <xf numFmtId="49" fontId="0" fillId="0" borderId="0" xfId="0" applyNumberFormat="1" applyFont="1" applyAlignment="1">
      <alignment horizontal="left" wrapText="1"/>
    </xf>
    <xf numFmtId="0" fontId="0" fillId="0" borderId="0" xfId="0" applyFont="1" applyBorder="1" applyAlignment="1">
      <alignment horizontal="left" wrapText="1"/>
    </xf>
    <xf numFmtId="0" fontId="0" fillId="0" borderId="0" xfId="0" applyAlignment="1">
      <alignment horizontal="left" vertical="top" wrapText="1"/>
    </xf>
    <xf numFmtId="0" fontId="0" fillId="0" borderId="0" xfId="0" applyAlignment="1" applyProtection="1">
      <alignment horizontal="left" wrapText="1"/>
    </xf>
  </cellXfs>
  <cellStyles count="18">
    <cellStyle name="Navadno" xfId="0" builtinId="0"/>
    <cellStyle name="Navadno 10" xfId="3"/>
    <cellStyle name="Navadno 11" xfId="4"/>
    <cellStyle name="Navadno 12" xfId="5"/>
    <cellStyle name="Navadno 13" xfId="6"/>
    <cellStyle name="Navadno 14" xfId="7"/>
    <cellStyle name="Navadno 15" xfId="8"/>
    <cellStyle name="Navadno 16" xfId="9"/>
    <cellStyle name="Navadno 2" xfId="2"/>
    <cellStyle name="Navadno 2 2" xfId="16"/>
    <cellStyle name="Navadno 3" xfId="1"/>
    <cellStyle name="Navadno 4" xfId="10"/>
    <cellStyle name="Navadno 5" xfId="11"/>
    <cellStyle name="Navadno 6" xfId="12"/>
    <cellStyle name="Navadno 7" xfId="13"/>
    <cellStyle name="Navadno 8" xfId="14"/>
    <cellStyle name="Navadno 9" xfId="15"/>
    <cellStyle name="Valuta 2"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zoomScaleNormal="100" workbookViewId="0">
      <selection activeCell="E20" sqref="E20"/>
    </sheetView>
  </sheetViews>
  <sheetFormatPr defaultColWidth="11.85546875" defaultRowHeight="15" x14ac:dyDescent="0.25"/>
  <cols>
    <col min="1" max="1" width="9.7109375" style="59" customWidth="1"/>
    <col min="2" max="2" width="45.7109375" style="59" customWidth="1"/>
    <col min="3" max="3" width="5.7109375" style="59" customWidth="1"/>
    <col min="4" max="4" width="6.5703125" style="59" customWidth="1"/>
    <col min="5" max="5" width="11.85546875" style="46" customWidth="1"/>
    <col min="6" max="6" width="7.7109375" style="59" customWidth="1"/>
    <col min="7" max="7" width="11.85546875" style="12"/>
    <col min="8" max="16384" width="11.85546875" style="59"/>
  </cols>
  <sheetData>
    <row r="1" spans="1:4" ht="15.75" thickBot="1" x14ac:dyDescent="0.3">
      <c r="A1" s="86" t="s">
        <v>126</v>
      </c>
      <c r="B1" s="87"/>
      <c r="C1" s="87"/>
      <c r="D1" s="88"/>
    </row>
    <row r="3" spans="1:4" x14ac:dyDescent="0.25">
      <c r="A3" s="8" t="s">
        <v>0</v>
      </c>
      <c r="B3" s="59" t="s">
        <v>1</v>
      </c>
    </row>
    <row r="4" spans="1:4" x14ac:dyDescent="0.25">
      <c r="A4" s="8"/>
      <c r="B4" s="59" t="s">
        <v>3</v>
      </c>
    </row>
    <row r="5" spans="1:4" x14ac:dyDescent="0.25">
      <c r="A5" s="8" t="s">
        <v>2</v>
      </c>
      <c r="B5" s="59" t="s">
        <v>182</v>
      </c>
    </row>
    <row r="6" spans="1:4" x14ac:dyDescent="0.25">
      <c r="A6" s="8" t="s">
        <v>62</v>
      </c>
      <c r="B6" s="59" t="s">
        <v>4</v>
      </c>
    </row>
    <row r="7" spans="1:4" x14ac:dyDescent="0.25">
      <c r="A7" s="8" t="s">
        <v>5</v>
      </c>
      <c r="B7" s="59" t="s">
        <v>138</v>
      </c>
    </row>
    <row r="8" spans="1:4" x14ac:dyDescent="0.25">
      <c r="A8" s="8" t="s">
        <v>7</v>
      </c>
      <c r="B8" s="59" t="s">
        <v>38</v>
      </c>
    </row>
    <row r="9" spans="1:4" x14ac:dyDescent="0.25">
      <c r="A9" s="8"/>
      <c r="B9" s="59" t="s">
        <v>8</v>
      </c>
    </row>
    <row r="10" spans="1:4" x14ac:dyDescent="0.25">
      <c r="A10" s="8" t="s">
        <v>63</v>
      </c>
      <c r="B10" s="203" t="s">
        <v>241</v>
      </c>
    </row>
    <row r="11" spans="1:4" x14ac:dyDescent="0.25">
      <c r="A11" s="8" t="s">
        <v>28</v>
      </c>
      <c r="B11" s="1" t="s">
        <v>129</v>
      </c>
    </row>
    <row r="13" spans="1:4" x14ac:dyDescent="0.25">
      <c r="A13" s="2" t="s">
        <v>10</v>
      </c>
    </row>
    <row r="15" spans="1:4" x14ac:dyDescent="0.25">
      <c r="A15" s="2" t="s">
        <v>11</v>
      </c>
    </row>
    <row r="17" spans="1:6" x14ac:dyDescent="0.25">
      <c r="A17" s="5" t="s">
        <v>13</v>
      </c>
      <c r="B17" s="2" t="s">
        <v>14</v>
      </c>
      <c r="C17" s="2"/>
      <c r="E17" s="57">
        <f>Rekapitulacija!$E$22</f>
        <v>0</v>
      </c>
      <c r="F17" s="59" t="s">
        <v>120</v>
      </c>
    </row>
    <row r="18" spans="1:6" x14ac:dyDescent="0.25">
      <c r="A18" s="5" t="s">
        <v>15</v>
      </c>
      <c r="B18" s="2" t="s">
        <v>16</v>
      </c>
      <c r="C18" s="2"/>
      <c r="E18" s="57">
        <f>Rekapitulacija!$E$30</f>
        <v>0</v>
      </c>
      <c r="F18" s="59" t="s">
        <v>120</v>
      </c>
    </row>
    <row r="19" spans="1:6" x14ac:dyDescent="0.25">
      <c r="A19" s="5" t="s">
        <v>17</v>
      </c>
      <c r="B19" s="2" t="s">
        <v>174</v>
      </c>
      <c r="C19" s="2"/>
      <c r="E19" s="57">
        <f>Rekapitulacija!$E$32</f>
        <v>0</v>
      </c>
      <c r="F19" s="59" t="s">
        <v>120</v>
      </c>
    </row>
    <row r="20" spans="1:6" x14ac:dyDescent="0.25">
      <c r="A20" s="5" t="s">
        <v>18</v>
      </c>
      <c r="B20" s="2" t="s">
        <v>19</v>
      </c>
      <c r="C20" s="2"/>
      <c r="E20" s="111">
        <v>0</v>
      </c>
      <c r="F20" s="59" t="s">
        <v>120</v>
      </c>
    </row>
    <row r="21" spans="1:6" x14ac:dyDescent="0.25">
      <c r="A21" s="6" t="s">
        <v>20</v>
      </c>
      <c r="B21" s="7" t="s">
        <v>21</v>
      </c>
      <c r="C21" s="7"/>
      <c r="D21" s="4"/>
      <c r="E21" s="112">
        <v>0</v>
      </c>
      <c r="F21" s="4" t="s">
        <v>120</v>
      </c>
    </row>
    <row r="22" spans="1:6" x14ac:dyDescent="0.25">
      <c r="A22" s="3"/>
      <c r="E22" s="57"/>
    </row>
    <row r="23" spans="1:6" x14ac:dyDescent="0.25">
      <c r="A23" s="4"/>
      <c r="B23" s="7" t="s">
        <v>22</v>
      </c>
      <c r="C23" s="4"/>
      <c r="D23" s="4"/>
      <c r="E23" s="58">
        <f>SUM(E17:E21)</f>
        <v>0</v>
      </c>
      <c r="F23" s="4" t="s">
        <v>120</v>
      </c>
    </row>
    <row r="24" spans="1:6" x14ac:dyDescent="0.25">
      <c r="B24" s="2" t="s">
        <v>123</v>
      </c>
      <c r="E24" s="57">
        <f>SUM(E23:E23)</f>
        <v>0</v>
      </c>
      <c r="F24" s="59" t="s">
        <v>120</v>
      </c>
    </row>
    <row r="25" spans="1:6" x14ac:dyDescent="0.25">
      <c r="B25" s="2"/>
      <c r="E25" s="57"/>
    </row>
    <row r="26" spans="1:6" x14ac:dyDescent="0.25">
      <c r="A26" s="4"/>
      <c r="B26" s="7" t="s">
        <v>121</v>
      </c>
      <c r="C26" s="4"/>
      <c r="D26" s="4"/>
      <c r="E26" s="58">
        <f>SUM(E24*0.22)</f>
        <v>0</v>
      </c>
      <c r="F26" s="4" t="s">
        <v>120</v>
      </c>
    </row>
    <row r="27" spans="1:6" x14ac:dyDescent="0.25">
      <c r="B27" s="2" t="s">
        <v>25</v>
      </c>
      <c r="E27" s="57">
        <f>SUM(E26+E24)</f>
        <v>0</v>
      </c>
      <c r="F27" s="59" t="s">
        <v>120</v>
      </c>
    </row>
    <row r="30" spans="1:6" x14ac:dyDescent="0.25">
      <c r="A30" s="59" t="s">
        <v>23</v>
      </c>
    </row>
    <row r="31" spans="1:6" ht="15" customHeight="1" x14ac:dyDescent="0.25">
      <c r="A31" s="204" t="s">
        <v>24</v>
      </c>
      <c r="B31" s="204"/>
      <c r="C31" s="204"/>
      <c r="D31" s="204"/>
      <c r="E31" s="34"/>
      <c r="F31" s="83"/>
    </row>
    <row r="32" spans="1:6" x14ac:dyDescent="0.25">
      <c r="A32" s="204"/>
      <c r="B32" s="204"/>
      <c r="C32" s="204"/>
      <c r="D32" s="204"/>
      <c r="E32" s="34"/>
      <c r="F32" s="83"/>
    </row>
    <row r="34" spans="1:1" x14ac:dyDescent="0.25">
      <c r="A34" s="59" t="s">
        <v>183</v>
      </c>
    </row>
  </sheetData>
  <sheetProtection algorithmName="SHA-512" hashValue="Wl1HFuTv/UvaZI9AyTPCwJ+eYzZ+wZzCQXAFKrlmjdYpfKWAqWqTZCPAwCOOp10S1kpZR0ryyXd+GeOe8WFixQ==" saltValue="w3rDmo/4syDTjQ9lZwbNEw==" spinCount="100000" sheet="1" objects="1" scenarios="1" selectLockedCells="1"/>
  <mergeCells count="1">
    <mergeCell ref="A31:D32"/>
  </mergeCells>
  <pageMargins left="0.7" right="0.7" top="0.75" bottom="0.75" header="0.3" footer="0.3"/>
  <pageSetup paperSize="9" orientation="portrait" horizontalDpi="1440" verticalDpi="1440" r:id="rId1"/>
  <ignoredErrors>
    <ignoredError sqref="B10" twoDigitTextYea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workbookViewId="0">
      <selection activeCell="E12" sqref="E12"/>
    </sheetView>
  </sheetViews>
  <sheetFormatPr defaultRowHeight="15" x14ac:dyDescent="0.25"/>
  <cols>
    <col min="1" max="1" width="9.7109375" style="161" customWidth="1"/>
    <col min="2" max="2" width="45.7109375" style="161" customWidth="1"/>
    <col min="3" max="3" width="5.7109375" style="181" customWidth="1"/>
    <col min="4" max="4" width="6.7109375" style="181" customWidth="1"/>
    <col min="5" max="5" width="9.7109375" style="181" customWidth="1"/>
    <col min="6" max="6" width="9.7109375" style="174" customWidth="1"/>
    <col min="7" max="16384" width="9.140625" style="161"/>
  </cols>
  <sheetData>
    <row r="1" spans="1:6" x14ac:dyDescent="0.25">
      <c r="A1" s="162" t="s">
        <v>15</v>
      </c>
      <c r="B1" s="162" t="s">
        <v>16</v>
      </c>
    </row>
    <row r="3" spans="1:6" x14ac:dyDescent="0.25">
      <c r="A3" s="162" t="s">
        <v>40</v>
      </c>
      <c r="B3" s="162" t="s">
        <v>53</v>
      </c>
    </row>
    <row r="4" spans="1:6" ht="45" customHeight="1" x14ac:dyDescent="0.25">
      <c r="A4" s="162"/>
      <c r="B4" s="204" t="s">
        <v>91</v>
      </c>
      <c r="C4" s="204"/>
      <c r="D4" s="204"/>
      <c r="E4" s="204"/>
      <c r="F4" s="204"/>
    </row>
    <row r="5" spans="1:6" ht="45" customHeight="1" x14ac:dyDescent="0.25">
      <c r="A5" s="162"/>
      <c r="B5" s="204" t="s">
        <v>81</v>
      </c>
      <c r="C5" s="204"/>
      <c r="D5" s="204"/>
      <c r="E5" s="204"/>
      <c r="F5" s="204"/>
    </row>
    <row r="6" spans="1:6" ht="45" customHeight="1" x14ac:dyDescent="0.25">
      <c r="A6" s="162"/>
      <c r="B6" s="204" t="s">
        <v>104</v>
      </c>
      <c r="C6" s="204"/>
      <c r="D6" s="204"/>
      <c r="E6" s="204"/>
      <c r="F6" s="204"/>
    </row>
    <row r="7" spans="1:6" ht="45" customHeight="1" x14ac:dyDescent="0.25">
      <c r="A7" s="162"/>
      <c r="B7" s="204" t="s">
        <v>92</v>
      </c>
      <c r="C7" s="204"/>
      <c r="D7" s="204"/>
      <c r="E7" s="204"/>
      <c r="F7" s="204"/>
    </row>
    <row r="8" spans="1:6" ht="30" customHeight="1" x14ac:dyDescent="0.25">
      <c r="A8" s="162"/>
      <c r="B8" s="204" t="s">
        <v>107</v>
      </c>
      <c r="C8" s="204"/>
      <c r="D8" s="204"/>
      <c r="E8" s="204"/>
      <c r="F8" s="204"/>
    </row>
    <row r="9" spans="1:6" ht="15" customHeight="1" x14ac:dyDescent="0.25">
      <c r="A9" s="162"/>
      <c r="B9" s="204" t="s">
        <v>106</v>
      </c>
      <c r="C9" s="204"/>
      <c r="D9" s="204"/>
      <c r="E9" s="204"/>
      <c r="F9" s="204"/>
    </row>
    <row r="10" spans="1:6" x14ac:dyDescent="0.25">
      <c r="A10" s="170"/>
      <c r="B10" s="171"/>
      <c r="C10" s="172"/>
      <c r="D10" s="173"/>
      <c r="E10" s="173"/>
    </row>
    <row r="11" spans="1:6" s="153" customFormat="1" x14ac:dyDescent="0.2">
      <c r="A11" s="169" t="s">
        <v>75</v>
      </c>
      <c r="B11" s="167" t="s">
        <v>76</v>
      </c>
      <c r="C11" s="42" t="s">
        <v>64</v>
      </c>
      <c r="D11" s="42" t="s">
        <v>65</v>
      </c>
      <c r="E11" s="44" t="s">
        <v>66</v>
      </c>
      <c r="F11" s="49" t="s">
        <v>67</v>
      </c>
    </row>
    <row r="12" spans="1:6" ht="135" customHeight="1" x14ac:dyDescent="0.25">
      <c r="A12" s="170" t="s">
        <v>152</v>
      </c>
      <c r="B12" s="38" t="s">
        <v>205</v>
      </c>
      <c r="C12" s="172" t="s">
        <v>100</v>
      </c>
      <c r="D12" s="173">
        <v>5</v>
      </c>
      <c r="E12" s="193"/>
      <c r="F12" s="174">
        <f>SUM(D12*E12)</f>
        <v>0</v>
      </c>
    </row>
    <row r="13" spans="1:6" x14ac:dyDescent="0.25">
      <c r="A13" s="189"/>
      <c r="B13" s="190"/>
      <c r="C13" s="99"/>
      <c r="D13" s="101"/>
      <c r="E13" s="101"/>
      <c r="F13" s="102"/>
    </row>
    <row r="14" spans="1:6" x14ac:dyDescent="0.25">
      <c r="A14" s="170"/>
      <c r="B14" s="171" t="s">
        <v>176</v>
      </c>
      <c r="C14" s="172"/>
      <c r="D14" s="173"/>
      <c r="E14" s="173"/>
      <c r="F14" s="174">
        <f>SUM(F12:F13)</f>
        <v>0</v>
      </c>
    </row>
    <row r="15" spans="1:6" x14ac:dyDescent="0.25">
      <c r="A15" s="188"/>
      <c r="B15" s="163"/>
      <c r="C15" s="187"/>
      <c r="D15" s="187"/>
      <c r="E15" s="163"/>
      <c r="F15" s="179"/>
    </row>
    <row r="16" spans="1:6" x14ac:dyDescent="0.25">
      <c r="A16" s="168"/>
      <c r="B16" s="182" t="s">
        <v>127</v>
      </c>
      <c r="C16" s="182"/>
      <c r="D16" s="183"/>
      <c r="E16" s="182"/>
      <c r="F16" s="184">
        <f>SUM(F14*0.1)</f>
        <v>0</v>
      </c>
    </row>
    <row r="17" spans="1:6" x14ac:dyDescent="0.25">
      <c r="A17" s="188"/>
      <c r="B17" s="185"/>
      <c r="C17" s="185"/>
      <c r="D17" s="186"/>
      <c r="E17" s="185"/>
      <c r="F17" s="185"/>
    </row>
    <row r="18" spans="1:6" x14ac:dyDescent="0.25">
      <c r="A18" s="168"/>
      <c r="B18" s="182" t="s">
        <v>128</v>
      </c>
      <c r="C18" s="182"/>
      <c r="D18" s="183"/>
      <c r="E18" s="182"/>
      <c r="F18" s="184">
        <f>SUM(F16+F14)</f>
        <v>0</v>
      </c>
    </row>
    <row r="19" spans="1:6" x14ac:dyDescent="0.25">
      <c r="A19" s="170"/>
      <c r="B19" s="171"/>
      <c r="C19" s="172"/>
      <c r="D19" s="173"/>
      <c r="E19" s="173"/>
    </row>
    <row r="20" spans="1:6" x14ac:dyDescent="0.25">
      <c r="A20" s="170"/>
      <c r="B20" s="171"/>
      <c r="C20" s="172"/>
      <c r="D20" s="173"/>
      <c r="E20" s="173"/>
    </row>
    <row r="21" spans="1:6" x14ac:dyDescent="0.25">
      <c r="A21" s="170"/>
      <c r="B21" s="171"/>
      <c r="C21" s="172"/>
      <c r="D21" s="173"/>
      <c r="E21" s="173"/>
    </row>
    <row r="22" spans="1:6" x14ac:dyDescent="0.25">
      <c r="A22" s="170"/>
      <c r="B22" s="171"/>
      <c r="C22" s="172"/>
      <c r="D22" s="173"/>
      <c r="E22" s="173"/>
    </row>
    <row r="23" spans="1:6" x14ac:dyDescent="0.25">
      <c r="A23" s="170"/>
      <c r="B23" s="171"/>
      <c r="C23" s="172"/>
      <c r="D23" s="173"/>
      <c r="E23" s="173"/>
    </row>
    <row r="24" spans="1:6" x14ac:dyDescent="0.25">
      <c r="A24" s="170"/>
      <c r="B24" s="171"/>
      <c r="C24" s="172"/>
      <c r="D24" s="173"/>
      <c r="E24" s="173"/>
    </row>
    <row r="25" spans="1:6" x14ac:dyDescent="0.25">
      <c r="A25" s="170"/>
      <c r="B25" s="171"/>
      <c r="C25" s="172"/>
      <c r="D25" s="173"/>
      <c r="E25" s="173"/>
    </row>
    <row r="26" spans="1:6" x14ac:dyDescent="0.25">
      <c r="A26" s="170"/>
      <c r="B26" s="171"/>
      <c r="C26" s="172"/>
      <c r="D26" s="173"/>
      <c r="E26" s="173"/>
    </row>
    <row r="27" spans="1:6" x14ac:dyDescent="0.25">
      <c r="A27" s="170"/>
      <c r="B27" s="171"/>
      <c r="C27" s="172"/>
      <c r="D27" s="173"/>
      <c r="E27" s="173"/>
    </row>
    <row r="28" spans="1:6" x14ac:dyDescent="0.25">
      <c r="A28" s="170"/>
      <c r="B28" s="171"/>
      <c r="C28" s="172"/>
      <c r="D28" s="173"/>
      <c r="E28" s="173"/>
    </row>
    <row r="29" spans="1:6" x14ac:dyDescent="0.25">
      <c r="A29" s="170"/>
      <c r="B29" s="171"/>
      <c r="C29" s="172"/>
      <c r="D29" s="173"/>
      <c r="E29" s="173"/>
    </row>
    <row r="30" spans="1:6" x14ac:dyDescent="0.25">
      <c r="A30" s="170"/>
      <c r="B30" s="171"/>
      <c r="C30" s="172"/>
      <c r="D30" s="173"/>
      <c r="E30" s="173"/>
    </row>
    <row r="31" spans="1:6" x14ac:dyDescent="0.25">
      <c r="A31" s="170"/>
      <c r="B31" s="171"/>
      <c r="C31" s="172"/>
      <c r="D31" s="173"/>
      <c r="E31" s="173"/>
    </row>
    <row r="32" spans="1:6" x14ac:dyDescent="0.25">
      <c r="A32" s="170"/>
      <c r="B32" s="171"/>
      <c r="C32" s="172"/>
      <c r="D32" s="173"/>
      <c r="E32" s="173"/>
    </row>
    <row r="33" spans="1:5" x14ac:dyDescent="0.25">
      <c r="A33" s="170"/>
      <c r="B33" s="171"/>
      <c r="C33" s="172"/>
      <c r="D33" s="173"/>
      <c r="E33" s="173"/>
    </row>
    <row r="34" spans="1:5" x14ac:dyDescent="0.25">
      <c r="A34" s="170"/>
      <c r="B34" s="171"/>
      <c r="C34" s="172"/>
      <c r="D34" s="173"/>
      <c r="E34" s="173"/>
    </row>
    <row r="35" spans="1:5" x14ac:dyDescent="0.25">
      <c r="A35" s="170"/>
      <c r="B35" s="171"/>
      <c r="C35" s="172"/>
      <c r="D35" s="173"/>
      <c r="E35" s="173"/>
    </row>
    <row r="36" spans="1:5" x14ac:dyDescent="0.25">
      <c r="A36" s="170"/>
      <c r="B36" s="171"/>
      <c r="C36" s="172"/>
      <c r="D36" s="173"/>
      <c r="E36" s="173"/>
    </row>
    <row r="37" spans="1:5" x14ac:dyDescent="0.25">
      <c r="A37" s="170"/>
      <c r="B37" s="171"/>
      <c r="C37" s="172"/>
      <c r="D37" s="173"/>
      <c r="E37" s="173"/>
    </row>
    <row r="38" spans="1:5" x14ac:dyDescent="0.25">
      <c r="A38" s="170"/>
      <c r="B38" s="171"/>
      <c r="C38" s="172"/>
      <c r="D38" s="173"/>
      <c r="E38" s="173"/>
    </row>
    <row r="39" spans="1:5" x14ac:dyDescent="0.25">
      <c r="A39" s="170"/>
      <c r="B39" s="171"/>
      <c r="C39" s="172"/>
      <c r="D39" s="173"/>
      <c r="E39" s="173"/>
    </row>
    <row r="40" spans="1:5" x14ac:dyDescent="0.25">
      <c r="A40" s="170"/>
      <c r="B40" s="171"/>
      <c r="C40" s="172"/>
      <c r="D40" s="173"/>
      <c r="E40" s="173"/>
    </row>
    <row r="41" spans="1:5" x14ac:dyDescent="0.25">
      <c r="A41" s="170"/>
      <c r="B41" s="171"/>
      <c r="C41" s="172"/>
      <c r="D41" s="173"/>
      <c r="E41" s="173"/>
    </row>
    <row r="42" spans="1:5" x14ac:dyDescent="0.25">
      <c r="A42" s="170"/>
      <c r="B42" s="171"/>
      <c r="C42" s="172"/>
      <c r="D42" s="173"/>
      <c r="E42" s="173"/>
    </row>
    <row r="43" spans="1:5" x14ac:dyDescent="0.25">
      <c r="A43" s="170"/>
      <c r="B43" s="171"/>
      <c r="C43" s="172"/>
      <c r="D43" s="173"/>
      <c r="E43" s="173"/>
    </row>
    <row r="44" spans="1:5" x14ac:dyDescent="0.25">
      <c r="A44" s="170"/>
      <c r="B44" s="171"/>
      <c r="C44" s="172"/>
      <c r="D44" s="173"/>
      <c r="E44" s="173"/>
    </row>
    <row r="45" spans="1:5" x14ac:dyDescent="0.25">
      <c r="A45" s="170"/>
      <c r="B45" s="171"/>
      <c r="C45" s="172"/>
      <c r="D45" s="173"/>
      <c r="E45" s="173"/>
    </row>
    <row r="46" spans="1:5" x14ac:dyDescent="0.25">
      <c r="A46" s="170"/>
      <c r="B46" s="171"/>
      <c r="C46" s="172"/>
      <c r="D46" s="173"/>
      <c r="E46" s="173"/>
    </row>
    <row r="47" spans="1:5" x14ac:dyDescent="0.25">
      <c r="A47" s="170"/>
      <c r="B47" s="171"/>
      <c r="C47" s="172"/>
      <c r="D47" s="173"/>
      <c r="E47" s="173"/>
    </row>
    <row r="48" spans="1:5" x14ac:dyDescent="0.25">
      <c r="A48" s="170"/>
      <c r="B48" s="171"/>
      <c r="C48" s="172"/>
      <c r="D48" s="173"/>
      <c r="E48" s="173"/>
    </row>
    <row r="49" spans="1:5" x14ac:dyDescent="0.25">
      <c r="A49" s="170"/>
      <c r="B49" s="171"/>
      <c r="C49" s="172"/>
      <c r="D49" s="173"/>
      <c r="E49" s="173"/>
    </row>
    <row r="50" spans="1:5" x14ac:dyDescent="0.25">
      <c r="A50" s="170"/>
      <c r="B50" s="171"/>
      <c r="C50" s="172"/>
      <c r="D50" s="173"/>
      <c r="E50" s="173"/>
    </row>
    <row r="51" spans="1:5" x14ac:dyDescent="0.25">
      <c r="A51" s="170"/>
      <c r="B51" s="171"/>
      <c r="C51" s="172"/>
      <c r="D51" s="173"/>
      <c r="E51" s="173"/>
    </row>
    <row r="52" spans="1:5" x14ac:dyDescent="0.25">
      <c r="A52" s="170"/>
      <c r="B52" s="171"/>
      <c r="C52" s="172"/>
      <c r="D52" s="173"/>
      <c r="E52" s="173"/>
    </row>
    <row r="53" spans="1:5" x14ac:dyDescent="0.25">
      <c r="A53" s="170"/>
      <c r="B53" s="171"/>
      <c r="C53" s="172"/>
      <c r="D53" s="173"/>
      <c r="E53" s="173"/>
    </row>
    <row r="54" spans="1:5" x14ac:dyDescent="0.25">
      <c r="A54" s="170"/>
      <c r="B54" s="171"/>
      <c r="C54" s="172"/>
      <c r="D54" s="173"/>
      <c r="E54" s="173"/>
    </row>
    <row r="55" spans="1:5" x14ac:dyDescent="0.25">
      <c r="A55" s="170"/>
      <c r="B55" s="171"/>
      <c r="C55" s="172"/>
      <c r="D55" s="173"/>
      <c r="E55" s="173"/>
    </row>
    <row r="56" spans="1:5" x14ac:dyDescent="0.25">
      <c r="A56" s="170"/>
      <c r="B56" s="171"/>
      <c r="C56" s="172"/>
      <c r="D56" s="173"/>
      <c r="E56" s="173"/>
    </row>
    <row r="57" spans="1:5" x14ac:dyDescent="0.25">
      <c r="A57" s="170"/>
      <c r="B57" s="171"/>
      <c r="C57" s="172"/>
      <c r="D57" s="173"/>
      <c r="E57" s="173"/>
    </row>
    <row r="58" spans="1:5" x14ac:dyDescent="0.25">
      <c r="A58" s="170"/>
      <c r="B58" s="171"/>
      <c r="C58" s="172"/>
      <c r="D58" s="173"/>
      <c r="E58" s="173"/>
    </row>
    <row r="59" spans="1:5" x14ac:dyDescent="0.25">
      <c r="A59" s="170"/>
      <c r="B59" s="171"/>
      <c r="C59" s="172"/>
      <c r="D59" s="173"/>
      <c r="E59" s="173"/>
    </row>
    <row r="60" spans="1:5" x14ac:dyDescent="0.25">
      <c r="A60" s="170"/>
      <c r="B60" s="171"/>
      <c r="C60" s="172"/>
      <c r="D60" s="173"/>
      <c r="E60" s="173"/>
    </row>
    <row r="61" spans="1:5" x14ac:dyDescent="0.25">
      <c r="A61" s="170"/>
      <c r="B61" s="171"/>
      <c r="C61" s="172"/>
      <c r="D61" s="173"/>
      <c r="E61" s="173"/>
    </row>
    <row r="62" spans="1:5" x14ac:dyDescent="0.25">
      <c r="A62" s="170"/>
      <c r="B62" s="171"/>
      <c r="C62" s="172"/>
      <c r="D62" s="173"/>
      <c r="E62" s="173"/>
    </row>
    <row r="63" spans="1:5" x14ac:dyDescent="0.25">
      <c r="A63" s="170"/>
      <c r="B63" s="171"/>
      <c r="C63" s="172"/>
      <c r="D63" s="173"/>
      <c r="E63" s="173"/>
    </row>
    <row r="64" spans="1:5" x14ac:dyDescent="0.25">
      <c r="A64" s="170"/>
      <c r="B64" s="171"/>
      <c r="C64" s="172"/>
      <c r="D64" s="173"/>
      <c r="E64" s="173"/>
    </row>
    <row r="65" spans="1:5" x14ac:dyDescent="0.25">
      <c r="A65" s="170"/>
      <c r="B65" s="171"/>
      <c r="C65" s="172"/>
      <c r="D65" s="173"/>
      <c r="E65" s="173"/>
    </row>
    <row r="66" spans="1:5" x14ac:dyDescent="0.25">
      <c r="A66" s="170"/>
      <c r="B66" s="171"/>
      <c r="C66" s="172"/>
      <c r="D66" s="173"/>
      <c r="E66" s="173"/>
    </row>
    <row r="67" spans="1:5" x14ac:dyDescent="0.25">
      <c r="A67" s="170"/>
      <c r="B67" s="171"/>
      <c r="C67" s="172"/>
      <c r="D67" s="173"/>
      <c r="E67" s="173"/>
    </row>
    <row r="68" spans="1:5" x14ac:dyDescent="0.25">
      <c r="A68" s="170"/>
      <c r="B68" s="171"/>
      <c r="C68" s="172"/>
      <c r="D68" s="173"/>
      <c r="E68" s="173"/>
    </row>
    <row r="69" spans="1:5" x14ac:dyDescent="0.25">
      <c r="A69" s="170"/>
      <c r="B69" s="171"/>
      <c r="C69" s="172"/>
      <c r="D69" s="173"/>
      <c r="E69" s="173"/>
    </row>
    <row r="70" spans="1:5" x14ac:dyDescent="0.25">
      <c r="A70" s="170"/>
      <c r="B70" s="171"/>
      <c r="C70" s="172"/>
      <c r="D70" s="173"/>
      <c r="E70" s="173"/>
    </row>
    <row r="71" spans="1:5" x14ac:dyDescent="0.25">
      <c r="A71" s="170"/>
      <c r="B71" s="171"/>
      <c r="C71" s="172"/>
      <c r="D71" s="173"/>
      <c r="E71" s="173"/>
    </row>
    <row r="72" spans="1:5" x14ac:dyDescent="0.25">
      <c r="A72" s="170"/>
      <c r="B72" s="171"/>
      <c r="C72" s="172"/>
      <c r="D72" s="173"/>
      <c r="E72" s="173"/>
    </row>
    <row r="73" spans="1:5" x14ac:dyDescent="0.25">
      <c r="A73" s="170"/>
      <c r="B73" s="171"/>
      <c r="C73" s="172"/>
      <c r="D73" s="173"/>
      <c r="E73" s="173"/>
    </row>
    <row r="74" spans="1:5" x14ac:dyDescent="0.25">
      <c r="A74" s="170"/>
      <c r="B74" s="171"/>
      <c r="C74" s="172"/>
      <c r="D74" s="173"/>
      <c r="E74" s="173"/>
    </row>
    <row r="75" spans="1:5" x14ac:dyDescent="0.25">
      <c r="A75" s="170"/>
      <c r="B75" s="171"/>
      <c r="C75" s="172"/>
      <c r="D75" s="173"/>
      <c r="E75" s="173"/>
    </row>
  </sheetData>
  <sheetProtection algorithmName="SHA-512" hashValue="R/O2Ek+KkzIE45KPwuXznbz88ZYfykYAAhfltJJU6ZsC7kMdFMUy0O91dAeN2hlHH2eqbxZ5nXVXHjNLaxpppA==" saltValue="gvfl+h8I5T4mhKPZyW9/AA==" spinCount="100000" sheet="1" objects="1" scenarios="1" selectLockedCells="1"/>
  <mergeCells count="6">
    <mergeCell ref="B9:F9"/>
    <mergeCell ref="B4:F4"/>
    <mergeCell ref="B5:F5"/>
    <mergeCell ref="B6:F6"/>
    <mergeCell ref="B7:F7"/>
    <mergeCell ref="B8:F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0"/>
  <sheetViews>
    <sheetView topLeftCell="A4" workbookViewId="0">
      <selection activeCell="E14" sqref="E14"/>
    </sheetView>
  </sheetViews>
  <sheetFormatPr defaultRowHeight="15" x14ac:dyDescent="0.25"/>
  <cols>
    <col min="1" max="1" width="9.7109375" style="161" customWidth="1"/>
    <col min="2" max="2" width="45.7109375" style="161" customWidth="1"/>
    <col min="3" max="3" width="5.7109375" style="181" customWidth="1"/>
    <col min="4" max="4" width="6.7109375" style="181" customWidth="1"/>
    <col min="5" max="5" width="9.7109375" style="181" customWidth="1"/>
    <col min="6" max="6" width="9.7109375" style="176" customWidth="1"/>
    <col min="7" max="16384" width="9.140625" style="161"/>
  </cols>
  <sheetData>
    <row r="1" spans="1:6" x14ac:dyDescent="0.25">
      <c r="A1" s="162" t="s">
        <v>41</v>
      </c>
      <c r="B1" s="162" t="s">
        <v>229</v>
      </c>
    </row>
    <row r="2" spans="1:6" x14ac:dyDescent="0.25">
      <c r="A2" s="162"/>
      <c r="B2" s="162"/>
    </row>
    <row r="3" spans="1:6" ht="45" customHeight="1" x14ac:dyDescent="0.25">
      <c r="A3" s="162"/>
      <c r="B3" s="204" t="s">
        <v>91</v>
      </c>
      <c r="C3" s="204"/>
      <c r="D3" s="204"/>
      <c r="E3" s="204"/>
      <c r="F3" s="204"/>
    </row>
    <row r="4" spans="1:6" ht="45" customHeight="1" x14ac:dyDescent="0.25">
      <c r="A4" s="162"/>
      <c r="B4" s="204" t="s">
        <v>81</v>
      </c>
      <c r="C4" s="204"/>
      <c r="D4" s="204"/>
      <c r="E4" s="204"/>
      <c r="F4" s="204"/>
    </row>
    <row r="5" spans="1:6" ht="45" customHeight="1" x14ac:dyDescent="0.25">
      <c r="A5" s="162"/>
      <c r="B5" s="204" t="s">
        <v>104</v>
      </c>
      <c r="C5" s="204"/>
      <c r="D5" s="204"/>
      <c r="E5" s="204"/>
      <c r="F5" s="204"/>
    </row>
    <row r="6" spans="1:6" ht="45" customHeight="1" x14ac:dyDescent="0.25">
      <c r="A6" s="162"/>
      <c r="B6" s="204" t="s">
        <v>92</v>
      </c>
      <c r="C6" s="204"/>
      <c r="D6" s="204"/>
      <c r="E6" s="204"/>
      <c r="F6" s="204"/>
    </row>
    <row r="7" spans="1:6" ht="30" customHeight="1" x14ac:dyDescent="0.25">
      <c r="A7" s="162"/>
      <c r="B7" s="204" t="s">
        <v>107</v>
      </c>
      <c r="C7" s="204"/>
      <c r="D7" s="204"/>
      <c r="E7" s="204"/>
      <c r="F7" s="204"/>
    </row>
    <row r="8" spans="1:6" ht="15" customHeight="1" x14ac:dyDescent="0.25">
      <c r="A8" s="162"/>
      <c r="B8" s="204" t="s">
        <v>106</v>
      </c>
      <c r="C8" s="204"/>
      <c r="D8" s="204"/>
      <c r="E8" s="204"/>
      <c r="F8" s="204"/>
    </row>
    <row r="9" spans="1:6" ht="30" customHeight="1" x14ac:dyDescent="0.25">
      <c r="A9" s="162"/>
      <c r="B9" s="204" t="s">
        <v>230</v>
      </c>
      <c r="C9" s="204"/>
      <c r="D9" s="204"/>
      <c r="E9" s="204"/>
      <c r="F9" s="204"/>
    </row>
    <row r="10" spans="1:6" ht="60" customHeight="1" x14ac:dyDescent="0.25">
      <c r="A10" s="162"/>
      <c r="B10" s="204" t="s">
        <v>231</v>
      </c>
      <c r="C10" s="204"/>
      <c r="D10" s="204"/>
      <c r="E10" s="204"/>
      <c r="F10" s="204"/>
    </row>
    <row r="11" spans="1:6" ht="15" customHeight="1" x14ac:dyDescent="0.25">
      <c r="A11" s="162"/>
      <c r="B11" s="200"/>
      <c r="C11" s="200"/>
      <c r="D11" s="200"/>
      <c r="E11" s="200"/>
      <c r="F11" s="34"/>
    </row>
    <row r="12" spans="1:6" s="153" customFormat="1" x14ac:dyDescent="0.2">
      <c r="A12" s="169" t="s">
        <v>75</v>
      </c>
      <c r="B12" s="167" t="s">
        <v>76</v>
      </c>
      <c r="C12" s="42" t="s">
        <v>64</v>
      </c>
      <c r="D12" s="42" t="s">
        <v>65</v>
      </c>
      <c r="E12" s="44" t="s">
        <v>66</v>
      </c>
      <c r="F12" s="48" t="s">
        <v>67</v>
      </c>
    </row>
    <row r="13" spans="1:6" ht="105" customHeight="1" x14ac:dyDescent="0.25">
      <c r="A13" s="170" t="s">
        <v>152</v>
      </c>
      <c r="B13" s="171" t="s">
        <v>244</v>
      </c>
      <c r="C13" s="172"/>
      <c r="D13" s="173"/>
      <c r="E13" s="115"/>
    </row>
    <row r="14" spans="1:6" ht="15" customHeight="1" x14ac:dyDescent="0.25">
      <c r="A14" s="170"/>
      <c r="B14" s="171" t="s">
        <v>232</v>
      </c>
      <c r="C14" s="172" t="s">
        <v>68</v>
      </c>
      <c r="D14" s="173">
        <v>8</v>
      </c>
      <c r="E14" s="115"/>
      <c r="F14" s="176">
        <f>SUM(D14*E14)</f>
        <v>0</v>
      </c>
    </row>
    <row r="15" spans="1:6" ht="15" customHeight="1" x14ac:dyDescent="0.25">
      <c r="A15" s="170"/>
      <c r="B15" s="171" t="s">
        <v>233</v>
      </c>
      <c r="C15" s="172" t="s">
        <v>68</v>
      </c>
      <c r="D15" s="173">
        <v>4</v>
      </c>
      <c r="E15" s="115"/>
      <c r="F15" s="176">
        <f>SUM(D15*E15)</f>
        <v>0</v>
      </c>
    </row>
    <row r="16" spans="1:6" ht="15" customHeight="1" x14ac:dyDescent="0.25">
      <c r="A16" s="170"/>
      <c r="B16" s="171" t="s">
        <v>234</v>
      </c>
      <c r="C16" s="172" t="s">
        <v>68</v>
      </c>
      <c r="D16" s="173">
        <v>2</v>
      </c>
      <c r="E16" s="115"/>
      <c r="F16" s="176">
        <f>SUM(D16*E16)</f>
        <v>0</v>
      </c>
    </row>
    <row r="17" spans="1:6" x14ac:dyDescent="0.25">
      <c r="A17" s="189"/>
      <c r="B17" s="190"/>
      <c r="C17" s="99"/>
      <c r="D17" s="101"/>
      <c r="E17" s="101"/>
      <c r="F17" s="179"/>
    </row>
    <row r="18" spans="1:6" x14ac:dyDescent="0.25">
      <c r="A18" s="170"/>
      <c r="B18" s="171" t="s">
        <v>235</v>
      </c>
      <c r="C18" s="172"/>
      <c r="D18" s="173"/>
      <c r="E18" s="173"/>
      <c r="F18" s="176">
        <f>SUM(F13:F17)</f>
        <v>0</v>
      </c>
    </row>
    <row r="19" spans="1:6" x14ac:dyDescent="0.25">
      <c r="A19" s="188"/>
      <c r="B19" s="163"/>
      <c r="C19" s="187"/>
      <c r="D19" s="187"/>
      <c r="E19" s="163"/>
      <c r="F19" s="179"/>
    </row>
    <row r="20" spans="1:6" x14ac:dyDescent="0.25">
      <c r="A20" s="168"/>
      <c r="B20" s="182" t="s">
        <v>127</v>
      </c>
      <c r="C20" s="182"/>
      <c r="D20" s="183"/>
      <c r="E20" s="182"/>
      <c r="F20" s="184">
        <f>SUM(F18*0.1)</f>
        <v>0</v>
      </c>
    </row>
    <row r="21" spans="1:6" x14ac:dyDescent="0.25">
      <c r="A21" s="188"/>
      <c r="B21" s="185"/>
      <c r="C21" s="185"/>
      <c r="D21" s="186"/>
      <c r="E21" s="185"/>
      <c r="F21" s="185"/>
    </row>
    <row r="22" spans="1:6" x14ac:dyDescent="0.25">
      <c r="A22" s="168"/>
      <c r="B22" s="182" t="s">
        <v>128</v>
      </c>
      <c r="C22" s="182"/>
      <c r="D22" s="183"/>
      <c r="E22" s="182"/>
      <c r="F22" s="184">
        <f>SUM(F20+F18)</f>
        <v>0</v>
      </c>
    </row>
    <row r="23" spans="1:6" x14ac:dyDescent="0.25">
      <c r="A23" s="170"/>
      <c r="B23" s="171"/>
      <c r="C23" s="172"/>
      <c r="D23" s="173"/>
      <c r="E23" s="173"/>
    </row>
    <row r="24" spans="1:6" x14ac:dyDescent="0.25">
      <c r="A24" s="170"/>
      <c r="B24" s="171"/>
      <c r="C24" s="172"/>
      <c r="D24" s="173"/>
      <c r="E24" s="173"/>
    </row>
    <row r="25" spans="1:6" x14ac:dyDescent="0.25">
      <c r="A25" s="170"/>
      <c r="B25" s="171"/>
      <c r="C25" s="172"/>
      <c r="D25" s="173"/>
      <c r="E25" s="173"/>
    </row>
    <row r="26" spans="1:6" x14ac:dyDescent="0.25">
      <c r="A26" s="170"/>
      <c r="B26" s="171"/>
      <c r="C26" s="172"/>
      <c r="D26" s="173"/>
      <c r="E26" s="173"/>
    </row>
    <row r="27" spans="1:6" x14ac:dyDescent="0.25">
      <c r="A27" s="170"/>
      <c r="B27" s="171"/>
      <c r="C27" s="172"/>
      <c r="D27" s="173"/>
      <c r="E27" s="173"/>
    </row>
    <row r="28" spans="1:6" x14ac:dyDescent="0.25">
      <c r="A28" s="170"/>
      <c r="B28" s="171"/>
      <c r="C28" s="172"/>
      <c r="D28" s="173"/>
      <c r="E28" s="173"/>
    </row>
    <row r="29" spans="1:6" x14ac:dyDescent="0.25">
      <c r="A29" s="170"/>
      <c r="B29" s="171"/>
      <c r="C29" s="172"/>
      <c r="D29" s="173"/>
      <c r="E29" s="173"/>
    </row>
    <row r="30" spans="1:6" x14ac:dyDescent="0.25">
      <c r="A30" s="170"/>
      <c r="B30" s="171"/>
      <c r="C30" s="172"/>
      <c r="D30" s="173"/>
      <c r="E30" s="173"/>
    </row>
    <row r="31" spans="1:6" x14ac:dyDescent="0.25">
      <c r="A31" s="170"/>
      <c r="B31" s="171"/>
      <c r="C31" s="172"/>
      <c r="D31" s="173"/>
      <c r="E31" s="173"/>
    </row>
    <row r="32" spans="1:6" x14ac:dyDescent="0.25">
      <c r="A32" s="170"/>
      <c r="B32" s="171"/>
      <c r="C32" s="172"/>
      <c r="D32" s="173"/>
      <c r="E32" s="173"/>
    </row>
    <row r="33" spans="1:5" x14ac:dyDescent="0.25">
      <c r="A33" s="170"/>
      <c r="B33" s="171"/>
      <c r="C33" s="172"/>
      <c r="D33" s="173"/>
      <c r="E33" s="173"/>
    </row>
    <row r="34" spans="1:5" x14ac:dyDescent="0.25">
      <c r="A34" s="170"/>
      <c r="B34" s="171"/>
      <c r="C34" s="172"/>
      <c r="D34" s="173"/>
      <c r="E34" s="173"/>
    </row>
    <row r="35" spans="1:5" x14ac:dyDescent="0.25">
      <c r="A35" s="170"/>
      <c r="B35" s="171"/>
      <c r="C35" s="172"/>
      <c r="D35" s="173"/>
      <c r="E35" s="173"/>
    </row>
    <row r="36" spans="1:5" x14ac:dyDescent="0.25">
      <c r="A36" s="170"/>
      <c r="B36" s="171"/>
      <c r="C36" s="172"/>
      <c r="D36" s="173"/>
      <c r="E36" s="173"/>
    </row>
    <row r="37" spans="1:5" x14ac:dyDescent="0.25">
      <c r="A37" s="170"/>
      <c r="B37" s="171"/>
      <c r="C37" s="172"/>
      <c r="D37" s="173"/>
      <c r="E37" s="173"/>
    </row>
    <row r="38" spans="1:5" x14ac:dyDescent="0.25">
      <c r="A38" s="170"/>
      <c r="B38" s="171"/>
      <c r="C38" s="172"/>
      <c r="D38" s="173"/>
      <c r="E38" s="173"/>
    </row>
    <row r="39" spans="1:5" x14ac:dyDescent="0.25">
      <c r="A39" s="170"/>
      <c r="B39" s="171"/>
      <c r="C39" s="172"/>
      <c r="D39" s="173"/>
      <c r="E39" s="173"/>
    </row>
    <row r="40" spans="1:5" x14ac:dyDescent="0.25">
      <c r="A40" s="170"/>
      <c r="B40" s="171"/>
      <c r="C40" s="172"/>
      <c r="D40" s="173"/>
      <c r="E40" s="173"/>
    </row>
    <row r="41" spans="1:5" x14ac:dyDescent="0.25">
      <c r="A41" s="170"/>
      <c r="B41" s="171"/>
      <c r="C41" s="172"/>
      <c r="D41" s="173"/>
      <c r="E41" s="173"/>
    </row>
    <row r="42" spans="1:5" x14ac:dyDescent="0.25">
      <c r="A42" s="170"/>
      <c r="B42" s="171"/>
      <c r="C42" s="172"/>
      <c r="D42" s="173"/>
      <c r="E42" s="173"/>
    </row>
    <row r="43" spans="1:5" x14ac:dyDescent="0.25">
      <c r="A43" s="170"/>
      <c r="B43" s="171"/>
      <c r="C43" s="172"/>
      <c r="D43" s="173"/>
      <c r="E43" s="173"/>
    </row>
    <row r="44" spans="1:5" x14ac:dyDescent="0.25">
      <c r="A44" s="170"/>
      <c r="B44" s="171"/>
      <c r="C44" s="172"/>
      <c r="D44" s="173"/>
      <c r="E44" s="173"/>
    </row>
    <row r="45" spans="1:5" x14ac:dyDescent="0.25">
      <c r="A45" s="170"/>
      <c r="B45" s="171"/>
      <c r="C45" s="172"/>
      <c r="D45" s="173"/>
      <c r="E45" s="173"/>
    </row>
    <row r="46" spans="1:5" x14ac:dyDescent="0.25">
      <c r="A46" s="170"/>
      <c r="B46" s="171"/>
      <c r="C46" s="172"/>
      <c r="D46" s="173"/>
      <c r="E46" s="173"/>
    </row>
    <row r="47" spans="1:5" x14ac:dyDescent="0.25">
      <c r="A47" s="170"/>
      <c r="B47" s="171"/>
      <c r="C47" s="172"/>
      <c r="D47" s="173"/>
      <c r="E47" s="173"/>
    </row>
    <row r="48" spans="1:5" x14ac:dyDescent="0.25">
      <c r="A48" s="170"/>
      <c r="B48" s="171"/>
      <c r="C48" s="172"/>
      <c r="D48" s="173"/>
      <c r="E48" s="173"/>
    </row>
    <row r="49" spans="1:5" x14ac:dyDescent="0.25">
      <c r="A49" s="170"/>
      <c r="B49" s="171"/>
      <c r="C49" s="172"/>
      <c r="D49" s="173"/>
      <c r="E49" s="173"/>
    </row>
    <row r="50" spans="1:5" x14ac:dyDescent="0.25">
      <c r="A50" s="170"/>
      <c r="B50" s="171"/>
      <c r="C50" s="172"/>
      <c r="D50" s="173"/>
      <c r="E50" s="173"/>
    </row>
    <row r="51" spans="1:5" x14ac:dyDescent="0.25">
      <c r="A51" s="170"/>
      <c r="B51" s="171"/>
      <c r="C51" s="172"/>
      <c r="D51" s="173"/>
      <c r="E51" s="173"/>
    </row>
    <row r="52" spans="1:5" x14ac:dyDescent="0.25">
      <c r="A52" s="170"/>
      <c r="B52" s="171"/>
      <c r="C52" s="172"/>
      <c r="D52" s="173"/>
      <c r="E52" s="173"/>
    </row>
    <row r="53" spans="1:5" x14ac:dyDescent="0.25">
      <c r="A53" s="170"/>
      <c r="B53" s="171"/>
      <c r="C53" s="172"/>
      <c r="D53" s="173"/>
      <c r="E53" s="173"/>
    </row>
    <row r="54" spans="1:5" x14ac:dyDescent="0.25">
      <c r="A54" s="170"/>
      <c r="B54" s="171"/>
      <c r="C54" s="172"/>
      <c r="D54" s="173"/>
      <c r="E54" s="173"/>
    </row>
    <row r="55" spans="1:5" x14ac:dyDescent="0.25">
      <c r="A55" s="170"/>
      <c r="B55" s="171"/>
      <c r="C55" s="172"/>
      <c r="D55" s="173"/>
      <c r="E55" s="173"/>
    </row>
    <row r="56" spans="1:5" x14ac:dyDescent="0.25">
      <c r="A56" s="170"/>
      <c r="B56" s="171"/>
      <c r="C56" s="172"/>
      <c r="D56" s="173"/>
      <c r="E56" s="173"/>
    </row>
    <row r="57" spans="1:5" x14ac:dyDescent="0.25">
      <c r="A57" s="170"/>
      <c r="B57" s="171"/>
      <c r="C57" s="172"/>
      <c r="D57" s="173"/>
      <c r="E57" s="173"/>
    </row>
    <row r="58" spans="1:5" x14ac:dyDescent="0.25">
      <c r="A58" s="170"/>
      <c r="B58" s="171"/>
      <c r="C58" s="172"/>
      <c r="D58" s="173"/>
      <c r="E58" s="173"/>
    </row>
    <row r="59" spans="1:5" x14ac:dyDescent="0.25">
      <c r="A59" s="170"/>
      <c r="B59" s="171"/>
      <c r="C59" s="172"/>
      <c r="D59" s="173"/>
      <c r="E59" s="173"/>
    </row>
    <row r="60" spans="1:5" x14ac:dyDescent="0.25">
      <c r="A60" s="170"/>
      <c r="B60" s="171"/>
      <c r="C60" s="172"/>
      <c r="D60" s="173"/>
      <c r="E60" s="173"/>
    </row>
    <row r="61" spans="1:5" x14ac:dyDescent="0.25">
      <c r="A61" s="170"/>
      <c r="B61" s="171"/>
      <c r="C61" s="172"/>
      <c r="D61" s="173"/>
      <c r="E61" s="173"/>
    </row>
    <row r="62" spans="1:5" x14ac:dyDescent="0.25">
      <c r="A62" s="170"/>
      <c r="B62" s="171"/>
      <c r="C62" s="172"/>
      <c r="D62" s="173"/>
      <c r="E62" s="173"/>
    </row>
    <row r="63" spans="1:5" x14ac:dyDescent="0.25">
      <c r="A63" s="170"/>
      <c r="B63" s="171"/>
      <c r="C63" s="172"/>
      <c r="D63" s="173"/>
      <c r="E63" s="173"/>
    </row>
    <row r="64" spans="1:5" x14ac:dyDescent="0.25">
      <c r="A64" s="170"/>
      <c r="B64" s="171"/>
      <c r="C64" s="172"/>
      <c r="D64" s="173"/>
      <c r="E64" s="173"/>
    </row>
    <row r="65" spans="1:5" x14ac:dyDescent="0.25">
      <c r="A65" s="170"/>
      <c r="B65" s="171"/>
      <c r="C65" s="172"/>
      <c r="D65" s="173"/>
      <c r="E65" s="173"/>
    </row>
    <row r="66" spans="1:5" x14ac:dyDescent="0.25">
      <c r="A66" s="170"/>
      <c r="B66" s="171"/>
      <c r="C66" s="172"/>
      <c r="D66" s="173"/>
      <c r="E66" s="173"/>
    </row>
    <row r="67" spans="1:5" x14ac:dyDescent="0.25">
      <c r="A67" s="170"/>
      <c r="B67" s="171"/>
      <c r="C67" s="172"/>
      <c r="D67" s="173"/>
      <c r="E67" s="173"/>
    </row>
    <row r="68" spans="1:5" x14ac:dyDescent="0.25">
      <c r="A68" s="170"/>
      <c r="B68" s="171"/>
      <c r="C68" s="172"/>
      <c r="D68" s="173"/>
      <c r="E68" s="173"/>
    </row>
    <row r="69" spans="1:5" x14ac:dyDescent="0.25">
      <c r="A69" s="170"/>
      <c r="B69" s="171"/>
      <c r="C69" s="172"/>
      <c r="D69" s="173"/>
      <c r="E69" s="173"/>
    </row>
    <row r="70" spans="1:5" x14ac:dyDescent="0.25">
      <c r="A70" s="170"/>
      <c r="B70" s="171"/>
      <c r="C70" s="172"/>
      <c r="D70" s="173"/>
      <c r="E70" s="173"/>
    </row>
    <row r="71" spans="1:5" x14ac:dyDescent="0.25">
      <c r="A71" s="170"/>
      <c r="B71" s="171"/>
      <c r="C71" s="172"/>
      <c r="D71" s="173"/>
      <c r="E71" s="173"/>
    </row>
    <row r="72" spans="1:5" x14ac:dyDescent="0.25">
      <c r="A72" s="170"/>
      <c r="B72" s="171"/>
      <c r="C72" s="172"/>
      <c r="D72" s="173"/>
      <c r="E72" s="173"/>
    </row>
    <row r="73" spans="1:5" x14ac:dyDescent="0.25">
      <c r="A73" s="170"/>
      <c r="B73" s="171"/>
      <c r="C73" s="172"/>
      <c r="D73" s="173"/>
      <c r="E73" s="173"/>
    </row>
    <row r="74" spans="1:5" x14ac:dyDescent="0.25">
      <c r="A74" s="170"/>
      <c r="B74" s="171"/>
      <c r="C74" s="172"/>
      <c r="D74" s="173"/>
      <c r="E74" s="173"/>
    </row>
    <row r="75" spans="1:5" x14ac:dyDescent="0.25">
      <c r="A75" s="170"/>
      <c r="B75" s="171"/>
      <c r="C75" s="172"/>
      <c r="D75" s="173"/>
      <c r="E75" s="173"/>
    </row>
    <row r="76" spans="1:5" x14ac:dyDescent="0.25">
      <c r="A76" s="170"/>
      <c r="B76" s="171"/>
      <c r="C76" s="172"/>
      <c r="D76" s="173"/>
      <c r="E76" s="173"/>
    </row>
    <row r="77" spans="1:5" x14ac:dyDescent="0.25">
      <c r="A77" s="170"/>
      <c r="B77" s="171"/>
      <c r="C77" s="172"/>
      <c r="D77" s="173"/>
      <c r="E77" s="173"/>
    </row>
    <row r="78" spans="1:5" x14ac:dyDescent="0.25">
      <c r="A78" s="170"/>
      <c r="B78" s="171"/>
      <c r="C78" s="172"/>
      <c r="D78" s="173"/>
      <c r="E78" s="173"/>
    </row>
    <row r="79" spans="1:5" x14ac:dyDescent="0.25">
      <c r="A79" s="170"/>
      <c r="B79" s="171"/>
      <c r="C79" s="172"/>
      <c r="D79" s="173"/>
      <c r="E79" s="173"/>
    </row>
    <row r="80" spans="1:5" x14ac:dyDescent="0.25">
      <c r="A80" s="170"/>
    </row>
  </sheetData>
  <sheetProtection algorithmName="SHA-512" hashValue="Oz3SluXR58P88Ef8REzSPqD1OF0mQQsbqLMf5Mp2RX/u7gjxtiX6369xiOz7aYAhBV2RUOKQDV8npz/vUBOTZw==" saltValue="MTnAMK/XT0Jp6iuUm9lC0w==" spinCount="100000" sheet="1" objects="1" scenarios="1" selectLockedCells="1"/>
  <mergeCells count="8">
    <mergeCell ref="B9:F9"/>
    <mergeCell ref="B10:F10"/>
    <mergeCell ref="B3:F3"/>
    <mergeCell ref="B4:F4"/>
    <mergeCell ref="B5:F5"/>
    <mergeCell ref="B6:F6"/>
    <mergeCell ref="B7:F7"/>
    <mergeCell ref="B8:F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workbookViewId="0">
      <selection activeCell="E12" sqref="E12:E17"/>
    </sheetView>
  </sheetViews>
  <sheetFormatPr defaultRowHeight="15" x14ac:dyDescent="0.25"/>
  <cols>
    <col min="1" max="1" width="9.7109375" style="59" customWidth="1"/>
    <col min="2" max="2" width="45.7109375" style="59" customWidth="1"/>
    <col min="3" max="3" width="5.7109375" style="61" customWidth="1"/>
    <col min="4" max="4" width="6.7109375" style="61" customWidth="1"/>
    <col min="5" max="5" width="8.7109375" style="61" customWidth="1"/>
    <col min="6" max="6" width="10.7109375" style="41" customWidth="1"/>
    <col min="7" max="16384" width="9.140625" style="59"/>
  </cols>
  <sheetData>
    <row r="1" spans="1:6" x14ac:dyDescent="0.25">
      <c r="A1" s="2" t="s">
        <v>42</v>
      </c>
      <c r="B1" s="2" t="s">
        <v>54</v>
      </c>
    </row>
    <row r="2" spans="1:6" x14ac:dyDescent="0.25">
      <c r="A2" s="2"/>
      <c r="B2" s="2"/>
    </row>
    <row r="3" spans="1:6" ht="45" customHeight="1" x14ac:dyDescent="0.25">
      <c r="A3" s="2"/>
      <c r="B3" s="204" t="s">
        <v>91</v>
      </c>
      <c r="C3" s="204"/>
      <c r="D3" s="204"/>
      <c r="E3" s="204"/>
      <c r="F3" s="204"/>
    </row>
    <row r="4" spans="1:6" ht="45" customHeight="1" x14ac:dyDescent="0.25">
      <c r="A4" s="2"/>
      <c r="B4" s="204" t="s">
        <v>81</v>
      </c>
      <c r="C4" s="204"/>
      <c r="D4" s="204"/>
      <c r="E4" s="204"/>
      <c r="F4" s="204"/>
    </row>
    <row r="5" spans="1:6" ht="45" customHeight="1" x14ac:dyDescent="0.25">
      <c r="A5" s="2"/>
      <c r="B5" s="204" t="s">
        <v>104</v>
      </c>
      <c r="C5" s="204"/>
      <c r="D5" s="204"/>
      <c r="E5" s="204"/>
      <c r="F5" s="204"/>
    </row>
    <row r="6" spans="1:6" ht="45" customHeight="1" x14ac:dyDescent="0.25">
      <c r="A6" s="2"/>
      <c r="B6" s="204" t="s">
        <v>92</v>
      </c>
      <c r="C6" s="204"/>
      <c r="D6" s="204"/>
      <c r="E6" s="204"/>
      <c r="F6" s="204"/>
    </row>
    <row r="7" spans="1:6" ht="30" customHeight="1" x14ac:dyDescent="0.25">
      <c r="A7" s="2"/>
      <c r="B7" s="204" t="s">
        <v>107</v>
      </c>
      <c r="C7" s="204"/>
      <c r="D7" s="204"/>
      <c r="E7" s="204"/>
      <c r="F7" s="204"/>
    </row>
    <row r="8" spans="1:6" ht="15" customHeight="1" x14ac:dyDescent="0.25">
      <c r="A8" s="2"/>
      <c r="B8" s="204" t="s">
        <v>108</v>
      </c>
      <c r="C8" s="204"/>
      <c r="D8" s="204"/>
      <c r="E8" s="204"/>
      <c r="F8" s="204"/>
    </row>
    <row r="9" spans="1:6" x14ac:dyDescent="0.25">
      <c r="A9" s="2"/>
      <c r="B9" s="204"/>
      <c r="C9" s="204"/>
      <c r="D9" s="204"/>
      <c r="E9" s="204"/>
      <c r="F9" s="204"/>
    </row>
    <row r="10" spans="1:6" s="21" customFormat="1" x14ac:dyDescent="0.2">
      <c r="A10" s="26" t="s">
        <v>75</v>
      </c>
      <c r="B10" s="20" t="s">
        <v>76</v>
      </c>
      <c r="C10" s="42" t="s">
        <v>64</v>
      </c>
      <c r="D10" s="42" t="s">
        <v>65</v>
      </c>
      <c r="E10" s="44" t="s">
        <v>66</v>
      </c>
      <c r="F10" s="49" t="s">
        <v>67</v>
      </c>
    </row>
    <row r="11" spans="1:6" ht="15" customHeight="1" x14ac:dyDescent="0.25">
      <c r="A11" s="27"/>
      <c r="B11" s="82"/>
      <c r="C11" s="32"/>
      <c r="D11" s="33"/>
      <c r="E11" s="114"/>
    </row>
    <row r="12" spans="1:6" ht="180" customHeight="1" x14ac:dyDescent="0.25">
      <c r="A12" s="27" t="s">
        <v>152</v>
      </c>
      <c r="B12" s="171" t="s">
        <v>238</v>
      </c>
      <c r="C12" s="32"/>
      <c r="D12" s="33"/>
      <c r="E12" s="114"/>
    </row>
    <row r="13" spans="1:6" ht="15" customHeight="1" x14ac:dyDescent="0.25">
      <c r="A13" s="27"/>
      <c r="B13" s="82" t="s">
        <v>225</v>
      </c>
      <c r="C13" s="32" t="s">
        <v>68</v>
      </c>
      <c r="D13" s="33">
        <v>4</v>
      </c>
      <c r="E13" s="114"/>
      <c r="F13" s="41">
        <f t="shared" ref="F13:F15" si="0">SUM(D13*E13)</f>
        <v>0</v>
      </c>
    </row>
    <row r="14" spans="1:6" ht="15" customHeight="1" x14ac:dyDescent="0.25">
      <c r="A14" s="27"/>
      <c r="B14" s="82" t="s">
        <v>236</v>
      </c>
      <c r="C14" s="32" t="s">
        <v>68</v>
      </c>
      <c r="D14" s="33">
        <v>4</v>
      </c>
      <c r="E14" s="114"/>
      <c r="F14" s="41">
        <f t="shared" si="0"/>
        <v>0</v>
      </c>
    </row>
    <row r="15" spans="1:6" ht="15" customHeight="1" x14ac:dyDescent="0.25">
      <c r="A15" s="27"/>
      <c r="B15" s="82" t="s">
        <v>237</v>
      </c>
      <c r="C15" s="32" t="s">
        <v>68</v>
      </c>
      <c r="D15" s="33">
        <v>1</v>
      </c>
      <c r="E15" s="114"/>
      <c r="F15" s="41">
        <f t="shared" si="0"/>
        <v>0</v>
      </c>
    </row>
    <row r="16" spans="1:6" s="161" customFormat="1" ht="15" customHeight="1" x14ac:dyDescent="0.25">
      <c r="A16" s="170"/>
      <c r="B16" s="171"/>
      <c r="C16" s="172"/>
      <c r="D16" s="173"/>
      <c r="E16" s="193"/>
      <c r="F16" s="174"/>
    </row>
    <row r="17" spans="1:6" s="161" customFormat="1" ht="195" customHeight="1" x14ac:dyDescent="0.25">
      <c r="A17" s="170" t="s">
        <v>154</v>
      </c>
      <c r="B17" s="171" t="s">
        <v>239</v>
      </c>
      <c r="C17" s="172" t="s">
        <v>100</v>
      </c>
      <c r="D17" s="173">
        <v>22.7</v>
      </c>
      <c r="E17" s="193"/>
      <c r="F17" s="174">
        <f t="shared" ref="F17" si="1">SUM(D17*E17)</f>
        <v>0</v>
      </c>
    </row>
    <row r="18" spans="1:6" ht="15" customHeight="1" x14ac:dyDescent="0.25">
      <c r="A18" s="97"/>
      <c r="B18" s="202"/>
      <c r="C18" s="99"/>
      <c r="D18" s="101"/>
      <c r="E18" s="104"/>
      <c r="F18" s="56"/>
    </row>
    <row r="19" spans="1:6" ht="15" customHeight="1" x14ac:dyDescent="0.25">
      <c r="A19" s="27"/>
      <c r="B19" s="82" t="s">
        <v>117</v>
      </c>
      <c r="C19" s="32"/>
      <c r="D19" s="33"/>
      <c r="E19" s="33"/>
      <c r="F19" s="41">
        <f>SUM(F11:F18)</f>
        <v>0</v>
      </c>
    </row>
    <row r="20" spans="1:6" ht="15" customHeight="1" x14ac:dyDescent="0.25">
      <c r="A20" s="95"/>
      <c r="B20" s="4"/>
      <c r="C20" s="94"/>
      <c r="D20" s="94"/>
      <c r="E20" s="4"/>
      <c r="F20" s="56"/>
    </row>
    <row r="21" spans="1:6" ht="15" customHeight="1" x14ac:dyDescent="0.25">
      <c r="A21" s="24"/>
      <c r="B21" s="89" t="s">
        <v>127</v>
      </c>
      <c r="C21" s="89"/>
      <c r="D21" s="90"/>
      <c r="E21" s="89"/>
      <c r="F21" s="91">
        <f>SUM(F19*0.1)</f>
        <v>0</v>
      </c>
    </row>
    <row r="22" spans="1:6" ht="15" customHeight="1" x14ac:dyDescent="0.25">
      <c r="A22" s="95"/>
      <c r="B22" s="92"/>
      <c r="C22" s="92"/>
      <c r="D22" s="93"/>
      <c r="E22" s="92"/>
      <c r="F22" s="92"/>
    </row>
    <row r="23" spans="1:6" ht="15" customHeight="1" x14ac:dyDescent="0.25">
      <c r="A23" s="24"/>
      <c r="B23" s="89" t="s">
        <v>128</v>
      </c>
      <c r="C23" s="89"/>
      <c r="D23" s="90"/>
      <c r="E23" s="89"/>
      <c r="F23" s="91">
        <f>SUM(F21+F19)</f>
        <v>0</v>
      </c>
    </row>
    <row r="24" spans="1:6" ht="15" customHeight="1" x14ac:dyDescent="0.25">
      <c r="A24" s="27"/>
      <c r="B24" s="82"/>
      <c r="C24" s="32"/>
      <c r="D24" s="33"/>
      <c r="E24" s="33"/>
    </row>
    <row r="25" spans="1:6" ht="15" customHeight="1" x14ac:dyDescent="0.25">
      <c r="A25" s="27"/>
      <c r="B25" s="82"/>
      <c r="C25" s="32"/>
      <c r="D25" s="33"/>
      <c r="E25" s="33"/>
    </row>
    <row r="26" spans="1:6" ht="15" customHeight="1" x14ac:dyDescent="0.25">
      <c r="A26" s="27"/>
      <c r="B26" s="82"/>
      <c r="C26" s="32"/>
      <c r="D26" s="33"/>
      <c r="E26" s="33"/>
    </row>
    <row r="27" spans="1:6" ht="15" customHeight="1" x14ac:dyDescent="0.25">
      <c r="A27" s="27"/>
      <c r="B27" s="82"/>
      <c r="C27" s="32"/>
      <c r="D27" s="33"/>
      <c r="E27" s="33"/>
    </row>
    <row r="28" spans="1:6" ht="15" customHeight="1" x14ac:dyDescent="0.25">
      <c r="A28" s="27"/>
      <c r="B28" s="82"/>
      <c r="C28" s="32"/>
      <c r="D28" s="33"/>
      <c r="E28" s="33"/>
    </row>
    <row r="29" spans="1:6" ht="15" customHeight="1" x14ac:dyDescent="0.25">
      <c r="A29" s="27"/>
      <c r="B29" s="82"/>
      <c r="C29" s="32"/>
      <c r="D29" s="33"/>
      <c r="E29" s="33"/>
    </row>
    <row r="30" spans="1:6" ht="15" customHeight="1" x14ac:dyDescent="0.25">
      <c r="A30" s="27"/>
      <c r="B30" s="82"/>
      <c r="C30" s="32"/>
      <c r="D30" s="33"/>
      <c r="E30" s="33"/>
    </row>
    <row r="31" spans="1:6" ht="15" customHeight="1" x14ac:dyDescent="0.25">
      <c r="A31" s="27"/>
      <c r="B31" s="82"/>
      <c r="C31" s="32"/>
      <c r="D31" s="33"/>
      <c r="E31" s="33"/>
    </row>
    <row r="32" spans="1:6" ht="15" customHeight="1" x14ac:dyDescent="0.25">
      <c r="A32" s="27"/>
      <c r="B32" s="82"/>
      <c r="C32" s="32"/>
      <c r="D32" s="33"/>
      <c r="E32" s="33"/>
    </row>
    <row r="33" spans="1:5" ht="15" customHeight="1" x14ac:dyDescent="0.25">
      <c r="A33" s="27"/>
      <c r="B33" s="82"/>
      <c r="C33" s="32"/>
      <c r="D33" s="33"/>
      <c r="E33" s="33"/>
    </row>
    <row r="34" spans="1:5" ht="15" customHeight="1" x14ac:dyDescent="0.25">
      <c r="A34" s="27"/>
      <c r="B34" s="82"/>
      <c r="C34" s="32"/>
      <c r="D34" s="33"/>
      <c r="E34" s="33"/>
    </row>
    <row r="35" spans="1:5" ht="15" customHeight="1" x14ac:dyDescent="0.25">
      <c r="A35" s="27"/>
      <c r="B35" s="82"/>
      <c r="C35" s="32"/>
      <c r="D35" s="33"/>
      <c r="E35" s="33"/>
    </row>
    <row r="36" spans="1:5" ht="15" customHeight="1" x14ac:dyDescent="0.25">
      <c r="A36" s="27"/>
      <c r="B36" s="82"/>
      <c r="C36" s="32"/>
      <c r="D36" s="33"/>
      <c r="E36" s="33"/>
    </row>
    <row r="37" spans="1:5" ht="15" customHeight="1" x14ac:dyDescent="0.25">
      <c r="A37" s="27"/>
      <c r="B37" s="82"/>
      <c r="C37" s="32"/>
      <c r="D37" s="33"/>
      <c r="E37" s="33"/>
    </row>
    <row r="38" spans="1:5" ht="15" customHeight="1" x14ac:dyDescent="0.25">
      <c r="A38" s="27"/>
      <c r="B38" s="82"/>
      <c r="C38" s="32"/>
      <c r="D38" s="33"/>
      <c r="E38" s="33"/>
    </row>
    <row r="39" spans="1:5" ht="15" customHeight="1" x14ac:dyDescent="0.25">
      <c r="A39" s="27"/>
      <c r="B39" s="82"/>
      <c r="C39" s="32"/>
      <c r="D39" s="33"/>
      <c r="E39" s="33"/>
    </row>
    <row r="40" spans="1:5" ht="15" customHeight="1" x14ac:dyDescent="0.25">
      <c r="A40" s="27"/>
      <c r="B40" s="82"/>
      <c r="C40" s="32"/>
      <c r="D40" s="33"/>
      <c r="E40" s="33"/>
    </row>
    <row r="41" spans="1:5" ht="15" customHeight="1" x14ac:dyDescent="0.25">
      <c r="A41" s="27"/>
      <c r="B41" s="82"/>
      <c r="C41" s="32"/>
      <c r="D41" s="33"/>
      <c r="E41" s="33"/>
    </row>
    <row r="42" spans="1:5" ht="15" customHeight="1" x14ac:dyDescent="0.25">
      <c r="A42" s="27"/>
      <c r="B42" s="82"/>
      <c r="C42" s="32"/>
      <c r="D42" s="33"/>
      <c r="E42" s="33"/>
    </row>
    <row r="43" spans="1:5" ht="15" customHeight="1" x14ac:dyDescent="0.25">
      <c r="A43" s="27"/>
      <c r="B43" s="82"/>
      <c r="C43" s="32"/>
      <c r="D43" s="33"/>
      <c r="E43" s="33"/>
    </row>
    <row r="44" spans="1:5" ht="15" customHeight="1" x14ac:dyDescent="0.25">
      <c r="A44" s="27"/>
      <c r="B44" s="82"/>
      <c r="C44" s="32"/>
      <c r="D44" s="33"/>
      <c r="E44" s="33"/>
    </row>
    <row r="45" spans="1:5" ht="15" customHeight="1" x14ac:dyDescent="0.25">
      <c r="A45" s="27"/>
      <c r="B45" s="82"/>
      <c r="C45" s="32"/>
      <c r="D45" s="33"/>
      <c r="E45" s="33"/>
    </row>
    <row r="46" spans="1:5" ht="15" customHeight="1" x14ac:dyDescent="0.25">
      <c r="A46" s="27"/>
      <c r="B46" s="82"/>
      <c r="C46" s="32"/>
      <c r="D46" s="33"/>
      <c r="E46" s="33"/>
    </row>
    <row r="47" spans="1:5" ht="15" customHeight="1" x14ac:dyDescent="0.25">
      <c r="A47" s="27"/>
      <c r="B47" s="82"/>
      <c r="C47" s="32"/>
      <c r="D47" s="33"/>
      <c r="E47" s="33"/>
    </row>
    <row r="48" spans="1:5" ht="15" customHeight="1" x14ac:dyDescent="0.25">
      <c r="A48" s="27"/>
      <c r="B48" s="82"/>
      <c r="C48" s="32"/>
      <c r="D48" s="33"/>
      <c r="E48" s="33"/>
    </row>
    <row r="49" spans="1:5" ht="15" customHeight="1" x14ac:dyDescent="0.25">
      <c r="A49" s="27"/>
      <c r="B49" s="82"/>
      <c r="C49" s="32"/>
      <c r="D49" s="33"/>
      <c r="E49" s="33"/>
    </row>
    <row r="50" spans="1:5" ht="15" customHeight="1" x14ac:dyDescent="0.25">
      <c r="A50" s="27"/>
      <c r="B50" s="82"/>
      <c r="C50" s="32"/>
      <c r="D50" s="33"/>
      <c r="E50" s="33"/>
    </row>
    <row r="51" spans="1:5" ht="15" customHeight="1" x14ac:dyDescent="0.25">
      <c r="A51" s="27"/>
      <c r="B51" s="82"/>
      <c r="C51" s="32"/>
      <c r="D51" s="33"/>
      <c r="E51" s="33"/>
    </row>
    <row r="52" spans="1:5" ht="15" customHeight="1" x14ac:dyDescent="0.25">
      <c r="A52" s="27"/>
      <c r="B52" s="82"/>
      <c r="C52" s="32"/>
      <c r="D52" s="33"/>
      <c r="E52" s="33"/>
    </row>
    <row r="53" spans="1:5" ht="15" customHeight="1" x14ac:dyDescent="0.25">
      <c r="A53" s="27"/>
      <c r="B53" s="82"/>
      <c r="C53" s="32"/>
      <c r="D53" s="33"/>
      <c r="E53" s="33"/>
    </row>
    <row r="54" spans="1:5" ht="15" customHeight="1" x14ac:dyDescent="0.25">
      <c r="A54" s="27"/>
      <c r="B54" s="82"/>
      <c r="C54" s="32"/>
      <c r="D54" s="33"/>
      <c r="E54" s="33"/>
    </row>
    <row r="55" spans="1:5" ht="15" customHeight="1" x14ac:dyDescent="0.25">
      <c r="A55" s="27"/>
      <c r="B55" s="82"/>
      <c r="C55" s="32"/>
      <c r="D55" s="33"/>
      <c r="E55" s="33"/>
    </row>
    <row r="56" spans="1:5" ht="15" customHeight="1" x14ac:dyDescent="0.25">
      <c r="A56" s="27"/>
      <c r="B56" s="82"/>
      <c r="C56" s="32"/>
      <c r="D56" s="33"/>
      <c r="E56" s="33"/>
    </row>
    <row r="57" spans="1:5" ht="15" customHeight="1" x14ac:dyDescent="0.25">
      <c r="A57" s="27"/>
      <c r="B57" s="82"/>
      <c r="C57" s="32"/>
      <c r="D57" s="33"/>
      <c r="E57" s="33"/>
    </row>
    <row r="58" spans="1:5" ht="15" customHeight="1" x14ac:dyDescent="0.25">
      <c r="A58" s="27"/>
      <c r="B58" s="82"/>
      <c r="C58" s="32"/>
      <c r="D58" s="33"/>
      <c r="E58" s="33"/>
    </row>
    <row r="59" spans="1:5" ht="15" customHeight="1" x14ac:dyDescent="0.25">
      <c r="A59" s="27"/>
      <c r="B59" s="82"/>
      <c r="C59" s="32"/>
      <c r="D59" s="33"/>
      <c r="E59" s="33"/>
    </row>
    <row r="60" spans="1:5" ht="15" customHeight="1" x14ac:dyDescent="0.25">
      <c r="A60" s="27"/>
      <c r="B60" s="82"/>
      <c r="C60" s="32"/>
      <c r="D60" s="33"/>
      <c r="E60" s="33"/>
    </row>
    <row r="61" spans="1:5" ht="15" customHeight="1" x14ac:dyDescent="0.25">
      <c r="A61" s="27"/>
      <c r="B61" s="82"/>
      <c r="C61" s="32"/>
      <c r="D61" s="33"/>
      <c r="E61" s="33"/>
    </row>
    <row r="62" spans="1:5" ht="15" customHeight="1" x14ac:dyDescent="0.25">
      <c r="A62" s="27"/>
      <c r="B62" s="82"/>
      <c r="C62" s="32"/>
      <c r="D62" s="33"/>
      <c r="E62" s="33"/>
    </row>
    <row r="63" spans="1:5" x14ac:dyDescent="0.25">
      <c r="A63" s="27"/>
      <c r="B63" s="82"/>
      <c r="C63" s="32"/>
      <c r="D63" s="33"/>
      <c r="E63" s="33"/>
    </row>
    <row r="64" spans="1:5" x14ac:dyDescent="0.25">
      <c r="A64" s="27"/>
      <c r="B64" s="82"/>
      <c r="C64" s="32"/>
      <c r="D64" s="33"/>
      <c r="E64" s="33"/>
    </row>
    <row r="65" spans="1:5" x14ac:dyDescent="0.25">
      <c r="A65" s="27"/>
      <c r="B65" s="82"/>
      <c r="C65" s="32"/>
      <c r="D65" s="33"/>
      <c r="E65" s="33"/>
    </row>
    <row r="66" spans="1:5" x14ac:dyDescent="0.25">
      <c r="A66" s="27"/>
      <c r="B66" s="82"/>
      <c r="C66" s="32"/>
      <c r="D66" s="33"/>
      <c r="E66" s="33"/>
    </row>
    <row r="67" spans="1:5" x14ac:dyDescent="0.25">
      <c r="A67" s="27"/>
      <c r="B67" s="82"/>
      <c r="C67" s="32"/>
      <c r="D67" s="33"/>
      <c r="E67" s="33"/>
    </row>
    <row r="68" spans="1:5" x14ac:dyDescent="0.25">
      <c r="A68" s="27"/>
      <c r="B68" s="82"/>
      <c r="C68" s="32"/>
      <c r="D68" s="33"/>
      <c r="E68" s="33"/>
    </row>
    <row r="69" spans="1:5" x14ac:dyDescent="0.25">
      <c r="A69" s="27"/>
      <c r="B69" s="82"/>
      <c r="C69" s="32"/>
      <c r="D69" s="33"/>
      <c r="E69" s="33"/>
    </row>
    <row r="70" spans="1:5" x14ac:dyDescent="0.25">
      <c r="A70" s="27"/>
    </row>
  </sheetData>
  <sheetProtection algorithmName="SHA-512" hashValue="s6GTN3HYfK2fWZST7r+4nCCMBRI9TZSDTxd8Fb50GUIT0f6NIDZ2qA+DL894PPQkBKtnJiN76Ji6IAMREcLl9g==" saltValue="9ymytjVi2bs0nNtLmlOpvQ==" spinCount="100000" sheet="1" objects="1" scenarios="1" selectLockedCells="1"/>
  <mergeCells count="7">
    <mergeCell ref="B8:F8"/>
    <mergeCell ref="B9:F9"/>
    <mergeCell ref="B3:F3"/>
    <mergeCell ref="B4:F4"/>
    <mergeCell ref="B5:F5"/>
    <mergeCell ref="B6:F6"/>
    <mergeCell ref="B7:F7"/>
  </mergeCells>
  <pageMargins left="0.7" right="0.7" top="0.75" bottom="0.75" header="0.3" footer="0.3"/>
  <pageSetup paperSize="9" orientation="portrait" horizontalDpi="1440" verticalDpi="144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workbookViewId="0">
      <selection activeCell="E11" sqref="E11"/>
    </sheetView>
  </sheetViews>
  <sheetFormatPr defaultRowHeight="15" x14ac:dyDescent="0.25"/>
  <cols>
    <col min="1" max="1" width="9.7109375" style="59" customWidth="1"/>
    <col min="2" max="2" width="45.7109375" style="59" customWidth="1"/>
    <col min="3" max="3" width="5.7109375" style="59" customWidth="1"/>
    <col min="4" max="4" width="6.7109375" style="59" customWidth="1"/>
    <col min="5" max="5" width="9.7109375" style="59" customWidth="1"/>
    <col min="6" max="6" width="9.7109375" style="46" customWidth="1"/>
    <col min="7" max="16384" width="9.140625" style="59"/>
  </cols>
  <sheetData>
    <row r="1" spans="1:6" x14ac:dyDescent="0.25">
      <c r="A1" s="2" t="s">
        <v>43</v>
      </c>
      <c r="B1" s="2" t="s">
        <v>55</v>
      </c>
    </row>
    <row r="2" spans="1:6" x14ac:dyDescent="0.25">
      <c r="A2" s="2"/>
      <c r="B2" s="2"/>
    </row>
    <row r="3" spans="1:6" ht="45" customHeight="1" x14ac:dyDescent="0.25">
      <c r="A3" s="2"/>
      <c r="B3" s="204" t="s">
        <v>91</v>
      </c>
      <c r="C3" s="204"/>
      <c r="D3" s="204"/>
      <c r="E3" s="204"/>
      <c r="F3" s="204"/>
    </row>
    <row r="4" spans="1:6" ht="45" customHeight="1" x14ac:dyDescent="0.25">
      <c r="A4" s="2"/>
      <c r="B4" s="204" t="s">
        <v>81</v>
      </c>
      <c r="C4" s="204"/>
      <c r="D4" s="204"/>
      <c r="E4" s="204"/>
      <c r="F4" s="204"/>
    </row>
    <row r="5" spans="1:6" ht="45" customHeight="1" x14ac:dyDescent="0.25">
      <c r="A5" s="2"/>
      <c r="B5" s="204" t="s">
        <v>104</v>
      </c>
      <c r="C5" s="204"/>
      <c r="D5" s="204"/>
      <c r="E5" s="204"/>
      <c r="F5" s="204"/>
    </row>
    <row r="6" spans="1:6" ht="45" customHeight="1" x14ac:dyDescent="0.25">
      <c r="A6" s="2"/>
      <c r="B6" s="204" t="s">
        <v>92</v>
      </c>
      <c r="C6" s="204"/>
      <c r="D6" s="204"/>
      <c r="E6" s="204"/>
      <c r="F6" s="204"/>
    </row>
    <row r="7" spans="1:6" ht="30" customHeight="1" x14ac:dyDescent="0.25">
      <c r="A7" s="2"/>
      <c r="B7" s="204" t="s">
        <v>107</v>
      </c>
      <c r="C7" s="204"/>
      <c r="D7" s="204"/>
      <c r="E7" s="204"/>
      <c r="F7" s="204"/>
    </row>
    <row r="8" spans="1:6" x14ac:dyDescent="0.25">
      <c r="B8" s="204"/>
      <c r="C8" s="204"/>
      <c r="D8" s="204"/>
      <c r="E8" s="204"/>
      <c r="F8" s="204"/>
    </row>
    <row r="9" spans="1:6" s="21" customFormat="1" x14ac:dyDescent="0.25">
      <c r="A9" s="26" t="s">
        <v>75</v>
      </c>
      <c r="B9" s="20" t="s">
        <v>76</v>
      </c>
      <c r="C9" s="22" t="s">
        <v>64</v>
      </c>
      <c r="D9" s="22" t="s">
        <v>65</v>
      </c>
      <c r="E9" s="23" t="s">
        <v>66</v>
      </c>
      <c r="F9" s="48" t="s">
        <v>67</v>
      </c>
    </row>
    <row r="10" spans="1:6" s="21" customFormat="1" x14ac:dyDescent="0.25">
      <c r="A10" s="26"/>
      <c r="B10" s="20"/>
      <c r="C10" s="22"/>
      <c r="D10" s="22"/>
      <c r="E10" s="23"/>
      <c r="F10" s="48"/>
    </row>
    <row r="11" spans="1:6" ht="75" x14ac:dyDescent="0.25">
      <c r="A11" s="24" t="s">
        <v>152</v>
      </c>
      <c r="B11" s="82" t="s">
        <v>206</v>
      </c>
      <c r="C11" s="32" t="s">
        <v>74</v>
      </c>
      <c r="D11" s="33">
        <v>12</v>
      </c>
      <c r="E11" s="114"/>
      <c r="F11" s="41">
        <f>SUM(D11*E11)</f>
        <v>0</v>
      </c>
    </row>
    <row r="12" spans="1:6" x14ac:dyDescent="0.25">
      <c r="A12" s="97"/>
      <c r="B12" s="98"/>
      <c r="C12" s="103"/>
      <c r="D12" s="97"/>
      <c r="E12" s="104"/>
      <c r="F12" s="56"/>
    </row>
    <row r="13" spans="1:6" x14ac:dyDescent="0.25">
      <c r="A13" s="27"/>
      <c r="B13" s="82" t="s">
        <v>118</v>
      </c>
      <c r="C13" s="28"/>
      <c r="D13" s="27"/>
      <c r="E13" s="29"/>
      <c r="F13" s="46">
        <f>SUM(F11:F12)</f>
        <v>0</v>
      </c>
    </row>
    <row r="14" spans="1:6" x14ac:dyDescent="0.25">
      <c r="A14" s="95"/>
      <c r="B14" s="4"/>
      <c r="C14" s="94"/>
      <c r="D14" s="94"/>
      <c r="E14" s="4"/>
      <c r="F14" s="56"/>
    </row>
    <row r="15" spans="1:6" x14ac:dyDescent="0.25">
      <c r="A15" s="24"/>
      <c r="B15" s="89" t="s">
        <v>127</v>
      </c>
      <c r="C15" s="89"/>
      <c r="D15" s="90"/>
      <c r="E15" s="89"/>
      <c r="F15" s="91">
        <f>SUM(F13*0.1)</f>
        <v>0</v>
      </c>
    </row>
    <row r="16" spans="1:6" x14ac:dyDescent="0.25">
      <c r="A16" s="95"/>
      <c r="B16" s="92"/>
      <c r="C16" s="92"/>
      <c r="D16" s="93"/>
      <c r="E16" s="92"/>
      <c r="F16" s="92"/>
    </row>
    <row r="17" spans="1:6" x14ac:dyDescent="0.25">
      <c r="A17" s="24"/>
      <c r="B17" s="89" t="s">
        <v>128</v>
      </c>
      <c r="C17" s="89"/>
      <c r="D17" s="90"/>
      <c r="E17" s="89"/>
      <c r="F17" s="91">
        <f>SUM(F15+F13)</f>
        <v>0</v>
      </c>
    </row>
    <row r="18" spans="1:6" x14ac:dyDescent="0.25">
      <c r="A18" s="27"/>
      <c r="B18" s="82"/>
      <c r="C18" s="28"/>
      <c r="D18" s="27"/>
      <c r="E18" s="29"/>
    </row>
    <row r="19" spans="1:6" x14ac:dyDescent="0.25">
      <c r="A19" s="27"/>
      <c r="B19" s="82"/>
      <c r="C19" s="28"/>
      <c r="D19" s="27"/>
      <c r="E19" s="29"/>
    </row>
    <row r="20" spans="1:6" x14ac:dyDescent="0.25">
      <c r="A20" s="27"/>
      <c r="B20" s="82"/>
      <c r="C20" s="28"/>
      <c r="D20" s="27"/>
      <c r="E20" s="29"/>
    </row>
    <row r="21" spans="1:6" x14ac:dyDescent="0.25">
      <c r="A21" s="27"/>
      <c r="B21" s="82"/>
      <c r="C21" s="28"/>
      <c r="D21" s="27"/>
      <c r="E21" s="29"/>
    </row>
    <row r="22" spans="1:6" x14ac:dyDescent="0.25">
      <c r="A22" s="27"/>
      <c r="B22" s="82"/>
      <c r="C22" s="28"/>
      <c r="D22" s="27"/>
      <c r="E22" s="29"/>
    </row>
    <row r="23" spans="1:6" x14ac:dyDescent="0.25">
      <c r="A23" s="27"/>
      <c r="B23" s="82"/>
      <c r="C23" s="28"/>
      <c r="D23" s="27"/>
      <c r="E23" s="29"/>
    </row>
    <row r="24" spans="1:6" x14ac:dyDescent="0.25">
      <c r="A24" s="27"/>
      <c r="B24" s="82"/>
      <c r="C24" s="28"/>
      <c r="D24" s="27"/>
      <c r="E24" s="29"/>
    </row>
    <row r="25" spans="1:6" x14ac:dyDescent="0.25">
      <c r="A25" s="27"/>
      <c r="B25" s="82"/>
      <c r="C25" s="28"/>
      <c r="D25" s="27"/>
      <c r="E25" s="29"/>
    </row>
    <row r="26" spans="1:6" x14ac:dyDescent="0.25">
      <c r="A26" s="27"/>
      <c r="B26" s="82"/>
      <c r="C26" s="28"/>
      <c r="D26" s="27"/>
      <c r="E26" s="29"/>
    </row>
    <row r="27" spans="1:6" x14ac:dyDescent="0.25">
      <c r="A27" s="27"/>
      <c r="B27" s="82"/>
      <c r="C27" s="28"/>
      <c r="D27" s="27"/>
      <c r="E27" s="29"/>
    </row>
    <row r="28" spans="1:6" x14ac:dyDescent="0.25">
      <c r="A28" s="27"/>
      <c r="B28" s="82"/>
      <c r="C28" s="28"/>
      <c r="D28" s="27"/>
      <c r="E28" s="29"/>
    </row>
    <row r="29" spans="1:6" x14ac:dyDescent="0.25">
      <c r="A29" s="27"/>
      <c r="B29" s="82"/>
      <c r="C29" s="28"/>
      <c r="D29" s="27"/>
      <c r="E29" s="29"/>
    </row>
    <row r="30" spans="1:6" x14ac:dyDescent="0.25">
      <c r="A30" s="27"/>
      <c r="B30" s="82"/>
      <c r="C30" s="28"/>
      <c r="D30" s="27"/>
      <c r="E30" s="29"/>
    </row>
    <row r="31" spans="1:6" x14ac:dyDescent="0.25">
      <c r="A31" s="27"/>
      <c r="B31" s="82"/>
      <c r="C31" s="28"/>
      <c r="D31" s="27"/>
      <c r="E31" s="29"/>
    </row>
    <row r="32" spans="1:6" x14ac:dyDescent="0.25">
      <c r="A32" s="27"/>
      <c r="B32" s="82"/>
      <c r="C32" s="28"/>
      <c r="D32" s="27"/>
      <c r="E32" s="29"/>
    </row>
    <row r="33" spans="1:5" x14ac:dyDescent="0.25">
      <c r="A33" s="27"/>
      <c r="B33" s="82"/>
      <c r="C33" s="28"/>
      <c r="D33" s="27"/>
      <c r="E33" s="29"/>
    </row>
    <row r="34" spans="1:5" x14ac:dyDescent="0.25">
      <c r="A34" s="27"/>
      <c r="B34" s="82"/>
      <c r="C34" s="28"/>
      <c r="D34" s="27"/>
      <c r="E34" s="29"/>
    </row>
    <row r="35" spans="1:5" x14ac:dyDescent="0.25">
      <c r="A35" s="27"/>
      <c r="B35" s="82"/>
      <c r="C35" s="28"/>
      <c r="D35" s="27"/>
      <c r="E35" s="29"/>
    </row>
    <row r="36" spans="1:5" x14ac:dyDescent="0.25">
      <c r="A36" s="27"/>
      <c r="B36" s="82"/>
      <c r="C36" s="28"/>
      <c r="D36" s="27"/>
      <c r="E36" s="29"/>
    </row>
    <row r="37" spans="1:5" x14ac:dyDescent="0.25">
      <c r="A37" s="27"/>
      <c r="B37" s="82"/>
      <c r="C37" s="28"/>
      <c r="D37" s="27"/>
      <c r="E37" s="29"/>
    </row>
    <row r="38" spans="1:5" x14ac:dyDescent="0.25">
      <c r="A38" s="27"/>
      <c r="B38" s="82"/>
      <c r="C38" s="28"/>
      <c r="D38" s="27"/>
      <c r="E38" s="29"/>
    </row>
    <row r="39" spans="1:5" x14ac:dyDescent="0.25">
      <c r="A39" s="27"/>
      <c r="B39" s="82"/>
      <c r="C39" s="28"/>
      <c r="D39" s="27"/>
      <c r="E39" s="29"/>
    </row>
    <row r="40" spans="1:5" x14ac:dyDescent="0.25">
      <c r="A40" s="27"/>
      <c r="B40" s="82"/>
      <c r="C40" s="28"/>
      <c r="D40" s="27"/>
      <c r="E40" s="29"/>
    </row>
    <row r="41" spans="1:5" x14ac:dyDescent="0.25">
      <c r="A41" s="27"/>
      <c r="B41" s="82"/>
      <c r="C41" s="28"/>
      <c r="D41" s="27"/>
      <c r="E41" s="29"/>
    </row>
    <row r="42" spans="1:5" x14ac:dyDescent="0.25">
      <c r="A42" s="27"/>
      <c r="B42" s="82"/>
      <c r="C42" s="28"/>
      <c r="D42" s="27"/>
      <c r="E42" s="29"/>
    </row>
    <row r="43" spans="1:5" x14ac:dyDescent="0.25">
      <c r="A43" s="27"/>
      <c r="B43" s="82"/>
      <c r="C43" s="28"/>
      <c r="D43" s="27"/>
      <c r="E43" s="29"/>
    </row>
    <row r="44" spans="1:5" x14ac:dyDescent="0.25">
      <c r="A44" s="27"/>
      <c r="B44" s="82"/>
      <c r="C44" s="28"/>
      <c r="D44" s="27"/>
      <c r="E44" s="29"/>
    </row>
    <row r="45" spans="1:5" x14ac:dyDescent="0.25">
      <c r="A45" s="27"/>
      <c r="B45" s="82"/>
      <c r="C45" s="28"/>
      <c r="D45" s="27"/>
      <c r="E45" s="29"/>
    </row>
    <row r="46" spans="1:5" x14ac:dyDescent="0.25">
      <c r="A46" s="27"/>
      <c r="B46" s="82"/>
      <c r="C46" s="28"/>
      <c r="D46" s="27"/>
      <c r="E46" s="29"/>
    </row>
    <row r="47" spans="1:5" x14ac:dyDescent="0.25">
      <c r="A47" s="27"/>
      <c r="B47" s="82"/>
      <c r="C47" s="28"/>
      <c r="D47" s="27"/>
      <c r="E47" s="29"/>
    </row>
    <row r="48" spans="1:5" x14ac:dyDescent="0.25">
      <c r="A48" s="27"/>
      <c r="B48" s="82"/>
      <c r="C48" s="28"/>
      <c r="D48" s="27"/>
      <c r="E48" s="29"/>
    </row>
    <row r="49" spans="1:5" x14ac:dyDescent="0.25">
      <c r="A49" s="27"/>
      <c r="B49" s="82"/>
      <c r="C49" s="28"/>
      <c r="D49" s="27"/>
      <c r="E49" s="29"/>
    </row>
    <row r="50" spans="1:5" x14ac:dyDescent="0.25">
      <c r="A50" s="27"/>
      <c r="B50" s="82"/>
      <c r="C50" s="28"/>
      <c r="D50" s="27"/>
      <c r="E50" s="29"/>
    </row>
    <row r="51" spans="1:5" x14ac:dyDescent="0.25">
      <c r="A51" s="27"/>
      <c r="B51" s="82"/>
      <c r="C51" s="28"/>
      <c r="D51" s="27"/>
      <c r="E51" s="29"/>
    </row>
    <row r="52" spans="1:5" x14ac:dyDescent="0.25">
      <c r="A52" s="27"/>
      <c r="B52" s="82"/>
      <c r="C52" s="28"/>
      <c r="D52" s="27"/>
      <c r="E52" s="29"/>
    </row>
    <row r="53" spans="1:5" x14ac:dyDescent="0.25">
      <c r="A53" s="27"/>
      <c r="B53" s="82"/>
      <c r="C53" s="28"/>
      <c r="D53" s="27"/>
      <c r="E53" s="29"/>
    </row>
    <row r="54" spans="1:5" x14ac:dyDescent="0.25">
      <c r="A54" s="27"/>
      <c r="B54" s="82"/>
      <c r="C54" s="28"/>
      <c r="D54" s="27"/>
      <c r="E54" s="29"/>
    </row>
    <row r="55" spans="1:5" x14ac:dyDescent="0.25">
      <c r="A55" s="27"/>
      <c r="B55" s="82"/>
      <c r="C55" s="28"/>
      <c r="D55" s="27"/>
      <c r="E55" s="29"/>
    </row>
    <row r="56" spans="1:5" x14ac:dyDescent="0.25">
      <c r="A56" s="27"/>
      <c r="B56" s="82"/>
      <c r="C56" s="28"/>
      <c r="D56" s="27"/>
      <c r="E56" s="29"/>
    </row>
    <row r="57" spans="1:5" x14ac:dyDescent="0.25">
      <c r="A57" s="27"/>
      <c r="B57" s="82"/>
      <c r="C57" s="28"/>
      <c r="D57" s="27"/>
      <c r="E57" s="29"/>
    </row>
    <row r="58" spans="1:5" x14ac:dyDescent="0.25">
      <c r="A58" s="27"/>
      <c r="B58" s="82"/>
      <c r="C58" s="28"/>
      <c r="D58" s="27"/>
      <c r="E58" s="29"/>
    </row>
    <row r="59" spans="1:5" x14ac:dyDescent="0.25">
      <c r="A59" s="27"/>
      <c r="B59" s="82"/>
      <c r="C59" s="28"/>
      <c r="D59" s="27"/>
      <c r="E59" s="29"/>
    </row>
    <row r="60" spans="1:5" x14ac:dyDescent="0.25">
      <c r="A60" s="27"/>
      <c r="B60" s="82"/>
      <c r="C60" s="28"/>
      <c r="D60" s="27"/>
      <c r="E60" s="29"/>
    </row>
    <row r="61" spans="1:5" x14ac:dyDescent="0.25">
      <c r="A61" s="27"/>
      <c r="B61" s="82"/>
      <c r="C61" s="28"/>
      <c r="D61" s="27"/>
      <c r="E61" s="29"/>
    </row>
    <row r="62" spans="1:5" x14ac:dyDescent="0.25">
      <c r="A62" s="27"/>
      <c r="B62" s="82"/>
      <c r="C62" s="28"/>
      <c r="D62" s="27"/>
      <c r="E62" s="29"/>
    </row>
    <row r="63" spans="1:5" x14ac:dyDescent="0.25">
      <c r="A63" s="27"/>
      <c r="B63" s="82"/>
      <c r="C63" s="28"/>
      <c r="D63" s="27"/>
      <c r="E63" s="29"/>
    </row>
    <row r="64" spans="1:5" x14ac:dyDescent="0.25">
      <c r="A64" s="27"/>
      <c r="B64" s="82"/>
      <c r="C64" s="28"/>
      <c r="D64" s="27"/>
      <c r="E64" s="29"/>
    </row>
    <row r="65" spans="1:5" x14ac:dyDescent="0.25">
      <c r="A65" s="27"/>
      <c r="B65" s="82"/>
      <c r="C65" s="28"/>
      <c r="D65" s="27"/>
      <c r="E65" s="29"/>
    </row>
    <row r="66" spans="1:5" x14ac:dyDescent="0.25">
      <c r="A66" s="27"/>
      <c r="B66" s="82"/>
      <c r="C66" s="28"/>
      <c r="D66" s="27"/>
      <c r="E66" s="29"/>
    </row>
    <row r="67" spans="1:5" x14ac:dyDescent="0.25">
      <c r="A67" s="27"/>
      <c r="B67" s="82"/>
      <c r="C67" s="28"/>
      <c r="D67" s="27"/>
      <c r="E67" s="29"/>
    </row>
    <row r="68" spans="1:5" x14ac:dyDescent="0.25">
      <c r="A68" s="27"/>
      <c r="B68" s="82"/>
      <c r="C68" s="28"/>
      <c r="D68" s="27"/>
      <c r="E68" s="29"/>
    </row>
    <row r="69" spans="1:5" x14ac:dyDescent="0.25">
      <c r="A69" s="27"/>
      <c r="B69" s="82"/>
      <c r="C69" s="28"/>
      <c r="D69" s="27"/>
      <c r="E69" s="29"/>
    </row>
    <row r="70" spans="1:5" x14ac:dyDescent="0.25">
      <c r="A70" s="27"/>
      <c r="B70" s="82"/>
      <c r="C70" s="28"/>
      <c r="D70" s="27"/>
      <c r="E70" s="29"/>
    </row>
    <row r="71" spans="1:5" x14ac:dyDescent="0.25">
      <c r="A71" s="27"/>
      <c r="B71" s="82"/>
      <c r="C71" s="28"/>
      <c r="D71" s="27"/>
      <c r="E71" s="29"/>
    </row>
    <row r="72" spans="1:5" x14ac:dyDescent="0.25">
      <c r="A72" s="27"/>
      <c r="B72" s="82"/>
      <c r="C72" s="28"/>
      <c r="D72" s="27"/>
      <c r="E72" s="29"/>
    </row>
    <row r="73" spans="1:5" x14ac:dyDescent="0.25">
      <c r="A73" s="27"/>
      <c r="B73" s="82"/>
      <c r="C73" s="28"/>
      <c r="D73" s="27"/>
      <c r="E73" s="29"/>
    </row>
    <row r="74" spans="1:5" x14ac:dyDescent="0.25">
      <c r="A74" s="27"/>
      <c r="B74" s="82"/>
      <c r="C74" s="28"/>
      <c r="D74" s="27"/>
      <c r="E74" s="29"/>
    </row>
    <row r="75" spans="1:5" x14ac:dyDescent="0.25">
      <c r="A75" s="27"/>
      <c r="B75" s="82"/>
      <c r="C75" s="28"/>
      <c r="D75" s="27"/>
      <c r="E75" s="29"/>
    </row>
    <row r="76" spans="1:5" x14ac:dyDescent="0.25">
      <c r="A76" s="27"/>
      <c r="B76" s="82"/>
      <c r="C76" s="28"/>
      <c r="D76" s="27"/>
      <c r="E76" s="29"/>
    </row>
    <row r="77" spans="1:5" x14ac:dyDescent="0.25">
      <c r="A77" s="27"/>
    </row>
  </sheetData>
  <sheetProtection algorithmName="SHA-512" hashValue="xqGHteB4abWI6620/sXXGhDL2a9t4x654034Ir4yAJTShiioLIVYmFoahVLum8+qFiLpcDR046u66gx8JiLzXg==" saltValue="r8RnXjTYiducXA0VEDae7Q==" spinCount="100000" sheet="1" objects="1" scenarios="1" selectLockedCells="1"/>
  <mergeCells count="6">
    <mergeCell ref="B8:F8"/>
    <mergeCell ref="B3:F3"/>
    <mergeCell ref="B4:F4"/>
    <mergeCell ref="B5:F5"/>
    <mergeCell ref="B6:F6"/>
    <mergeCell ref="B7:F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workbookViewId="0">
      <selection activeCell="E10" sqref="E10:E16"/>
    </sheetView>
  </sheetViews>
  <sheetFormatPr defaultRowHeight="15" x14ac:dyDescent="0.25"/>
  <cols>
    <col min="1" max="1" width="9.7109375" style="59" customWidth="1"/>
    <col min="2" max="2" width="45.85546875" style="59" customWidth="1"/>
    <col min="3" max="3" width="5.7109375" style="61" customWidth="1"/>
    <col min="4" max="4" width="6.7109375" style="61" customWidth="1"/>
    <col min="5" max="5" width="9.7109375" style="61" customWidth="1"/>
    <col min="6" max="6" width="9.7109375" style="41" customWidth="1"/>
    <col min="7" max="16384" width="9.140625" style="59"/>
  </cols>
  <sheetData>
    <row r="1" spans="1:6" x14ac:dyDescent="0.25">
      <c r="A1" s="2" t="s">
        <v>44</v>
      </c>
      <c r="B1" s="2" t="s">
        <v>109</v>
      </c>
    </row>
    <row r="2" spans="1:6" x14ac:dyDescent="0.25">
      <c r="A2" s="2"/>
      <c r="B2" s="2"/>
    </row>
    <row r="3" spans="1:6" ht="45" customHeight="1" x14ac:dyDescent="0.25">
      <c r="A3" s="2"/>
      <c r="B3" s="204" t="s">
        <v>91</v>
      </c>
      <c r="C3" s="204"/>
      <c r="D3" s="204"/>
      <c r="E3" s="204"/>
      <c r="F3" s="204"/>
    </row>
    <row r="4" spans="1:6" ht="45" customHeight="1" x14ac:dyDescent="0.25">
      <c r="A4" s="2"/>
      <c r="B4" s="204" t="s">
        <v>81</v>
      </c>
      <c r="C4" s="204"/>
      <c r="D4" s="204"/>
      <c r="E4" s="204"/>
      <c r="F4" s="204"/>
    </row>
    <row r="5" spans="1:6" ht="45" customHeight="1" x14ac:dyDescent="0.25">
      <c r="A5" s="2"/>
      <c r="B5" s="204" t="s">
        <v>104</v>
      </c>
      <c r="C5" s="204"/>
      <c r="D5" s="204"/>
      <c r="E5" s="204"/>
      <c r="F5" s="204"/>
    </row>
    <row r="6" spans="1:6" ht="45" customHeight="1" x14ac:dyDescent="0.25">
      <c r="A6" s="2"/>
      <c r="B6" s="204" t="s">
        <v>92</v>
      </c>
      <c r="C6" s="204"/>
      <c r="D6" s="204"/>
      <c r="E6" s="204"/>
      <c r="F6" s="204"/>
    </row>
    <row r="7" spans="1:6" ht="30" customHeight="1" x14ac:dyDescent="0.25">
      <c r="A7" s="2"/>
      <c r="B7" s="204" t="s">
        <v>107</v>
      </c>
      <c r="C7" s="204"/>
      <c r="D7" s="204"/>
      <c r="E7" s="204"/>
      <c r="F7" s="204"/>
    </row>
    <row r="8" spans="1:6" x14ac:dyDescent="0.25">
      <c r="B8" s="204"/>
      <c r="C8" s="204"/>
      <c r="D8" s="204"/>
      <c r="E8" s="204"/>
      <c r="F8" s="204"/>
    </row>
    <row r="9" spans="1:6" s="21" customFormat="1" x14ac:dyDescent="0.2">
      <c r="A9" s="26" t="s">
        <v>75</v>
      </c>
      <c r="B9" s="20" t="s">
        <v>76</v>
      </c>
      <c r="C9" s="42" t="s">
        <v>64</v>
      </c>
      <c r="D9" s="42" t="s">
        <v>65</v>
      </c>
      <c r="E9" s="44" t="s">
        <v>66</v>
      </c>
      <c r="F9" s="49" t="s">
        <v>67</v>
      </c>
    </row>
    <row r="10" spans="1:6" ht="120" x14ac:dyDescent="0.25">
      <c r="A10" s="24" t="s">
        <v>152</v>
      </c>
      <c r="B10" s="39" t="s">
        <v>172</v>
      </c>
      <c r="C10" s="32"/>
      <c r="D10" s="33"/>
      <c r="E10" s="114"/>
    </row>
    <row r="11" spans="1:6" x14ac:dyDescent="0.25">
      <c r="A11" s="24"/>
      <c r="B11" s="39" t="s">
        <v>162</v>
      </c>
      <c r="C11" s="32" t="s">
        <v>74</v>
      </c>
      <c r="D11" s="33">
        <v>118</v>
      </c>
      <c r="E11" s="114"/>
      <c r="F11" s="41">
        <f>SUM(D11*E11)</f>
        <v>0</v>
      </c>
    </row>
    <row r="12" spans="1:6" x14ac:dyDescent="0.25">
      <c r="A12" s="24"/>
      <c r="B12" s="39" t="s">
        <v>163</v>
      </c>
      <c r="C12" s="32" t="s">
        <v>74</v>
      </c>
      <c r="D12" s="33">
        <v>18</v>
      </c>
      <c r="E12" s="114"/>
      <c r="F12" s="41">
        <f>SUM(D12*E12)</f>
        <v>0</v>
      </c>
    </row>
    <row r="13" spans="1:6" x14ac:dyDescent="0.25">
      <c r="A13" s="24"/>
      <c r="B13" s="39"/>
      <c r="C13" s="32"/>
      <c r="D13" s="33"/>
      <c r="E13" s="114"/>
    </row>
    <row r="14" spans="1:6" ht="75" x14ac:dyDescent="0.25">
      <c r="A14" s="27" t="s">
        <v>154</v>
      </c>
      <c r="B14" s="39" t="s">
        <v>207</v>
      </c>
      <c r="C14" s="32" t="s">
        <v>74</v>
      </c>
      <c r="D14" s="33">
        <v>33</v>
      </c>
      <c r="E14" s="114"/>
      <c r="F14" s="41">
        <f>SUM(D14*E14)</f>
        <v>0</v>
      </c>
    </row>
    <row r="15" spans="1:6" x14ac:dyDescent="0.25">
      <c r="A15" s="27"/>
      <c r="B15" s="39"/>
      <c r="C15" s="32"/>
      <c r="D15" s="33"/>
      <c r="E15" s="114"/>
    </row>
    <row r="16" spans="1:6" ht="44.25" customHeight="1" x14ac:dyDescent="0.25">
      <c r="A16" s="27" t="s">
        <v>155</v>
      </c>
      <c r="B16" s="39" t="s">
        <v>208</v>
      </c>
      <c r="C16" s="32" t="s">
        <v>74</v>
      </c>
      <c r="D16" s="33">
        <v>47</v>
      </c>
      <c r="E16" s="114"/>
      <c r="F16" s="41">
        <f>SUM(D16*E16)</f>
        <v>0</v>
      </c>
    </row>
    <row r="17" spans="1:6" x14ac:dyDescent="0.25">
      <c r="A17" s="97"/>
      <c r="B17" s="105"/>
      <c r="C17" s="99"/>
      <c r="D17" s="101"/>
      <c r="E17" s="101"/>
      <c r="F17" s="102"/>
    </row>
    <row r="18" spans="1:6" x14ac:dyDescent="0.25">
      <c r="A18" s="27"/>
      <c r="B18" s="40" t="s">
        <v>119</v>
      </c>
      <c r="C18" s="32"/>
      <c r="D18" s="33"/>
      <c r="E18" s="33"/>
      <c r="F18" s="41">
        <f>SUM(F10:F17)</f>
        <v>0</v>
      </c>
    </row>
    <row r="19" spans="1:6" x14ac:dyDescent="0.25">
      <c r="A19" s="95"/>
      <c r="B19" s="4"/>
      <c r="C19" s="94"/>
      <c r="D19" s="94"/>
      <c r="E19" s="4"/>
      <c r="F19" s="56"/>
    </row>
    <row r="20" spans="1:6" x14ac:dyDescent="0.25">
      <c r="A20" s="24"/>
      <c r="B20" s="89" t="s">
        <v>127</v>
      </c>
      <c r="C20" s="89"/>
      <c r="D20" s="90"/>
      <c r="E20" s="89"/>
      <c r="F20" s="91">
        <f>SUM(F18*0.1)</f>
        <v>0</v>
      </c>
    </row>
    <row r="21" spans="1:6" x14ac:dyDescent="0.25">
      <c r="A21" s="95"/>
      <c r="B21" s="92"/>
      <c r="C21" s="92"/>
      <c r="D21" s="93"/>
      <c r="E21" s="92"/>
      <c r="F21" s="92"/>
    </row>
    <row r="22" spans="1:6" x14ac:dyDescent="0.25">
      <c r="A22" s="24"/>
      <c r="B22" s="89" t="s">
        <v>128</v>
      </c>
      <c r="C22" s="89"/>
      <c r="D22" s="90"/>
      <c r="E22" s="89"/>
      <c r="F22" s="149">
        <f>SUM(F20+F18)</f>
        <v>0</v>
      </c>
    </row>
    <row r="23" spans="1:6" x14ac:dyDescent="0.25">
      <c r="A23" s="27"/>
      <c r="B23" s="40"/>
      <c r="C23" s="32"/>
      <c r="D23" s="33"/>
      <c r="E23" s="33"/>
    </row>
    <row r="24" spans="1:6" x14ac:dyDescent="0.25">
      <c r="A24" s="27"/>
      <c r="B24" s="40"/>
      <c r="C24" s="32"/>
      <c r="D24" s="33"/>
      <c r="E24" s="33"/>
    </row>
    <row r="25" spans="1:6" x14ac:dyDescent="0.25">
      <c r="A25" s="27"/>
      <c r="B25" s="40"/>
      <c r="C25" s="32"/>
      <c r="D25" s="33"/>
      <c r="E25" s="33"/>
    </row>
    <row r="26" spans="1:6" x14ac:dyDescent="0.25">
      <c r="A26" s="27"/>
      <c r="B26" s="40"/>
      <c r="C26" s="32"/>
      <c r="D26" s="33"/>
      <c r="E26" s="33"/>
    </row>
    <row r="27" spans="1:6" x14ac:dyDescent="0.25">
      <c r="A27" s="27"/>
      <c r="B27" s="40"/>
      <c r="C27" s="32"/>
      <c r="D27" s="33"/>
      <c r="E27" s="33"/>
    </row>
    <row r="28" spans="1:6" x14ac:dyDescent="0.25">
      <c r="A28" s="27"/>
      <c r="B28" s="40"/>
      <c r="C28" s="32"/>
      <c r="D28" s="33"/>
      <c r="E28" s="33"/>
    </row>
    <row r="29" spans="1:6" x14ac:dyDescent="0.25">
      <c r="A29" s="27"/>
      <c r="B29" s="40"/>
      <c r="C29" s="32"/>
      <c r="D29" s="33"/>
      <c r="E29" s="33"/>
    </row>
    <row r="30" spans="1:6" x14ac:dyDescent="0.25">
      <c r="A30" s="27"/>
      <c r="B30" s="40"/>
      <c r="C30" s="32"/>
      <c r="D30" s="33"/>
      <c r="E30" s="33"/>
    </row>
    <row r="31" spans="1:6" x14ac:dyDescent="0.25">
      <c r="A31" s="27"/>
      <c r="B31" s="40"/>
      <c r="C31" s="32"/>
      <c r="D31" s="33"/>
      <c r="E31" s="33"/>
    </row>
    <row r="32" spans="1:6" x14ac:dyDescent="0.25">
      <c r="A32" s="27"/>
      <c r="B32" s="82"/>
      <c r="C32" s="32"/>
      <c r="D32" s="33"/>
      <c r="E32" s="33"/>
    </row>
    <row r="33" spans="1:5" x14ac:dyDescent="0.25">
      <c r="A33" s="27"/>
      <c r="B33" s="82"/>
      <c r="C33" s="32"/>
      <c r="D33" s="33"/>
      <c r="E33" s="33"/>
    </row>
    <row r="34" spans="1:5" x14ac:dyDescent="0.25">
      <c r="A34" s="27"/>
      <c r="B34" s="82"/>
      <c r="C34" s="32"/>
      <c r="D34" s="33"/>
      <c r="E34" s="33"/>
    </row>
    <row r="35" spans="1:5" x14ac:dyDescent="0.25">
      <c r="A35" s="27"/>
      <c r="B35" s="82"/>
      <c r="C35" s="32"/>
      <c r="D35" s="33"/>
      <c r="E35" s="33"/>
    </row>
    <row r="36" spans="1:5" x14ac:dyDescent="0.25">
      <c r="A36" s="27"/>
      <c r="B36" s="82"/>
      <c r="C36" s="32"/>
      <c r="D36" s="33"/>
      <c r="E36" s="33"/>
    </row>
    <row r="37" spans="1:5" x14ac:dyDescent="0.25">
      <c r="A37" s="27"/>
      <c r="B37" s="82"/>
      <c r="C37" s="32"/>
      <c r="D37" s="33"/>
      <c r="E37" s="33"/>
    </row>
    <row r="38" spans="1:5" x14ac:dyDescent="0.25">
      <c r="A38" s="27"/>
      <c r="B38" s="82"/>
      <c r="C38" s="32"/>
      <c r="D38" s="33"/>
      <c r="E38" s="33"/>
    </row>
    <row r="39" spans="1:5" x14ac:dyDescent="0.25">
      <c r="A39" s="27"/>
      <c r="B39" s="82"/>
      <c r="C39" s="32"/>
      <c r="D39" s="33"/>
      <c r="E39" s="33"/>
    </row>
    <row r="40" spans="1:5" x14ac:dyDescent="0.25">
      <c r="A40" s="27"/>
      <c r="B40" s="82"/>
      <c r="C40" s="32"/>
      <c r="D40" s="33"/>
      <c r="E40" s="33"/>
    </row>
    <row r="41" spans="1:5" x14ac:dyDescent="0.25">
      <c r="A41" s="27"/>
      <c r="B41" s="82"/>
      <c r="C41" s="32"/>
      <c r="D41" s="33"/>
      <c r="E41" s="33"/>
    </row>
    <row r="42" spans="1:5" x14ac:dyDescent="0.25">
      <c r="A42" s="27"/>
      <c r="B42" s="82"/>
      <c r="C42" s="32"/>
      <c r="D42" s="33"/>
      <c r="E42" s="33"/>
    </row>
    <row r="43" spans="1:5" x14ac:dyDescent="0.25">
      <c r="A43" s="27"/>
      <c r="B43" s="82"/>
      <c r="C43" s="32"/>
      <c r="D43" s="33"/>
      <c r="E43" s="33"/>
    </row>
    <row r="44" spans="1:5" x14ac:dyDescent="0.25">
      <c r="A44" s="27"/>
      <c r="B44" s="82"/>
      <c r="C44" s="32"/>
      <c r="D44" s="33"/>
      <c r="E44" s="33"/>
    </row>
    <row r="45" spans="1:5" x14ac:dyDescent="0.25">
      <c r="A45" s="27"/>
      <c r="B45" s="82"/>
      <c r="C45" s="32"/>
      <c r="D45" s="33"/>
      <c r="E45" s="33"/>
    </row>
    <row r="46" spans="1:5" x14ac:dyDescent="0.25">
      <c r="A46" s="27"/>
      <c r="B46" s="82"/>
      <c r="C46" s="32"/>
      <c r="D46" s="33"/>
      <c r="E46" s="33"/>
    </row>
    <row r="47" spans="1:5" x14ac:dyDescent="0.25">
      <c r="A47" s="27"/>
      <c r="B47" s="82"/>
      <c r="C47" s="32"/>
      <c r="D47" s="33"/>
      <c r="E47" s="33"/>
    </row>
    <row r="48" spans="1:5" x14ac:dyDescent="0.25">
      <c r="A48" s="27"/>
      <c r="B48" s="82"/>
      <c r="C48" s="32"/>
      <c r="D48" s="33"/>
      <c r="E48" s="33"/>
    </row>
    <row r="49" spans="1:5" x14ac:dyDescent="0.25">
      <c r="A49" s="27"/>
      <c r="B49" s="82"/>
      <c r="C49" s="32"/>
      <c r="D49" s="33"/>
      <c r="E49" s="33"/>
    </row>
    <row r="50" spans="1:5" x14ac:dyDescent="0.25">
      <c r="A50" s="27"/>
      <c r="B50" s="82"/>
      <c r="C50" s="32"/>
      <c r="D50" s="33"/>
      <c r="E50" s="33"/>
    </row>
    <row r="51" spans="1:5" x14ac:dyDescent="0.25">
      <c r="A51" s="27"/>
      <c r="B51" s="82"/>
      <c r="C51" s="32"/>
      <c r="D51" s="33"/>
      <c r="E51" s="33"/>
    </row>
    <row r="52" spans="1:5" x14ac:dyDescent="0.25">
      <c r="A52" s="27"/>
      <c r="B52" s="82"/>
      <c r="C52" s="32"/>
      <c r="D52" s="33"/>
      <c r="E52" s="33"/>
    </row>
    <row r="53" spans="1:5" x14ac:dyDescent="0.25">
      <c r="A53" s="27"/>
      <c r="B53" s="82"/>
      <c r="C53" s="32"/>
      <c r="D53" s="33"/>
      <c r="E53" s="33"/>
    </row>
    <row r="54" spans="1:5" x14ac:dyDescent="0.25">
      <c r="A54" s="27"/>
      <c r="B54" s="82"/>
      <c r="C54" s="32"/>
      <c r="D54" s="33"/>
      <c r="E54" s="33"/>
    </row>
    <row r="55" spans="1:5" x14ac:dyDescent="0.25">
      <c r="A55" s="27"/>
      <c r="B55" s="82"/>
      <c r="C55" s="32"/>
      <c r="D55" s="33"/>
      <c r="E55" s="33"/>
    </row>
    <row r="56" spans="1:5" x14ac:dyDescent="0.25">
      <c r="A56" s="27"/>
      <c r="B56" s="82"/>
      <c r="C56" s="32"/>
      <c r="D56" s="33"/>
      <c r="E56" s="33"/>
    </row>
    <row r="57" spans="1:5" x14ac:dyDescent="0.25">
      <c r="A57" s="27"/>
      <c r="B57" s="82"/>
      <c r="C57" s="32"/>
      <c r="D57" s="33"/>
      <c r="E57" s="33"/>
    </row>
    <row r="58" spans="1:5" x14ac:dyDescent="0.25">
      <c r="A58" s="27"/>
      <c r="B58" s="82"/>
      <c r="C58" s="32"/>
      <c r="D58" s="33"/>
      <c r="E58" s="33"/>
    </row>
    <row r="59" spans="1:5" x14ac:dyDescent="0.25">
      <c r="A59" s="27"/>
      <c r="B59" s="82"/>
      <c r="C59" s="32"/>
      <c r="D59" s="33"/>
      <c r="E59" s="33"/>
    </row>
    <row r="60" spans="1:5" x14ac:dyDescent="0.25">
      <c r="A60" s="27"/>
      <c r="B60" s="82"/>
      <c r="C60" s="32"/>
      <c r="D60" s="33"/>
      <c r="E60" s="33"/>
    </row>
    <row r="61" spans="1:5" x14ac:dyDescent="0.25">
      <c r="A61" s="27"/>
      <c r="B61" s="82"/>
      <c r="C61" s="32"/>
      <c r="D61" s="33"/>
      <c r="E61" s="33"/>
    </row>
    <row r="62" spans="1:5" x14ac:dyDescent="0.25">
      <c r="A62" s="27"/>
      <c r="B62" s="82"/>
      <c r="C62" s="32"/>
      <c r="D62" s="33"/>
      <c r="E62" s="33"/>
    </row>
    <row r="63" spans="1:5" x14ac:dyDescent="0.25">
      <c r="A63" s="27"/>
      <c r="B63" s="82"/>
      <c r="C63" s="32"/>
      <c r="D63" s="33"/>
      <c r="E63" s="33"/>
    </row>
    <row r="64" spans="1:5" x14ac:dyDescent="0.25">
      <c r="A64" s="27"/>
      <c r="B64" s="82"/>
      <c r="C64" s="32"/>
      <c r="D64" s="33"/>
      <c r="E64" s="33"/>
    </row>
    <row r="65" spans="1:5" x14ac:dyDescent="0.25">
      <c r="A65" s="27"/>
      <c r="B65" s="82"/>
      <c r="C65" s="32"/>
      <c r="D65" s="33"/>
      <c r="E65" s="33"/>
    </row>
    <row r="66" spans="1:5" x14ac:dyDescent="0.25">
      <c r="A66" s="27"/>
      <c r="B66" s="82"/>
      <c r="C66" s="32"/>
      <c r="D66" s="33"/>
      <c r="E66" s="33"/>
    </row>
    <row r="67" spans="1:5" x14ac:dyDescent="0.25">
      <c r="A67" s="27"/>
      <c r="B67" s="82"/>
      <c r="C67" s="32"/>
      <c r="D67" s="33"/>
      <c r="E67" s="33"/>
    </row>
    <row r="68" spans="1:5" x14ac:dyDescent="0.25">
      <c r="A68" s="27"/>
      <c r="B68" s="82"/>
      <c r="C68" s="32"/>
      <c r="D68" s="33"/>
      <c r="E68" s="33"/>
    </row>
    <row r="69" spans="1:5" x14ac:dyDescent="0.25">
      <c r="A69" s="27"/>
      <c r="B69" s="82"/>
      <c r="C69" s="32"/>
      <c r="D69" s="33"/>
      <c r="E69" s="33"/>
    </row>
    <row r="70" spans="1:5" x14ac:dyDescent="0.25">
      <c r="A70" s="27"/>
    </row>
  </sheetData>
  <sheetProtection algorithmName="SHA-512" hashValue="O+h6a7PlxZ8u/Gctrfglbna8iYKtV+2HpEE8yY7Icem43jc6jYiTzUq/HLXwFAW0uk7PNrtfmJzW42WaLrgHxg==" saltValue="aGUBDbWAIhR/0GCja1pbQg==" spinCount="100000" sheet="1" objects="1" scenarios="1" selectLockedCells="1"/>
  <protectedRanges>
    <protectedRange sqref="E10:E16" name="Obseg1"/>
  </protectedRanges>
  <mergeCells count="6">
    <mergeCell ref="B8:F8"/>
    <mergeCell ref="B3:F3"/>
    <mergeCell ref="B4:F4"/>
    <mergeCell ref="B5:F5"/>
    <mergeCell ref="B6:F6"/>
    <mergeCell ref="B7:F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topLeftCell="A13" workbookViewId="0">
      <selection activeCell="E12" sqref="E12"/>
    </sheetView>
  </sheetViews>
  <sheetFormatPr defaultRowHeight="15" x14ac:dyDescent="0.25"/>
  <cols>
    <col min="1" max="1" width="9.7109375" style="89" customWidth="1"/>
    <col min="2" max="2" width="45.7109375" style="89" customWidth="1"/>
    <col min="3" max="3" width="5.7109375" style="89" customWidth="1"/>
    <col min="4" max="4" width="6.7109375" style="89" customWidth="1"/>
    <col min="5" max="6" width="9.7109375" style="91" customWidth="1"/>
    <col min="7" max="16384" width="9.140625" style="89"/>
  </cols>
  <sheetData>
    <row r="1" spans="1:6" x14ac:dyDescent="0.25">
      <c r="A1" s="119" t="s">
        <v>17</v>
      </c>
      <c r="B1" s="119" t="s">
        <v>164</v>
      </c>
    </row>
    <row r="2" spans="1:6" x14ac:dyDescent="0.25">
      <c r="B2" s="211" t="s">
        <v>78</v>
      </c>
      <c r="C2" s="211"/>
      <c r="D2" s="211"/>
      <c r="E2" s="211"/>
      <c r="F2" s="211"/>
    </row>
    <row r="3" spans="1:6" ht="45" customHeight="1" x14ac:dyDescent="0.25">
      <c r="A3" s="119"/>
      <c r="B3" s="211" t="s">
        <v>91</v>
      </c>
      <c r="C3" s="211"/>
      <c r="D3" s="211"/>
      <c r="E3" s="211"/>
      <c r="F3" s="211"/>
    </row>
    <row r="4" spans="1:6" ht="45" customHeight="1" x14ac:dyDescent="0.25">
      <c r="A4" s="119"/>
      <c r="B4" s="211" t="s">
        <v>81</v>
      </c>
      <c r="C4" s="211"/>
      <c r="D4" s="211"/>
      <c r="E4" s="211"/>
      <c r="F4" s="211"/>
    </row>
    <row r="5" spans="1:6" ht="45" customHeight="1" x14ac:dyDescent="0.25">
      <c r="A5" s="119"/>
      <c r="B5" s="211" t="s">
        <v>104</v>
      </c>
      <c r="C5" s="211"/>
      <c r="D5" s="211"/>
      <c r="E5" s="211"/>
      <c r="F5" s="211"/>
    </row>
    <row r="6" spans="1:6" ht="45" customHeight="1" x14ac:dyDescent="0.25">
      <c r="A6" s="119"/>
      <c r="B6" s="211" t="s">
        <v>92</v>
      </c>
      <c r="C6" s="211"/>
      <c r="D6" s="211"/>
      <c r="E6" s="211"/>
      <c r="F6" s="211"/>
    </row>
    <row r="7" spans="1:6" ht="30" customHeight="1" x14ac:dyDescent="0.25">
      <c r="A7" s="119"/>
      <c r="B7" s="211" t="s">
        <v>107</v>
      </c>
      <c r="C7" s="211"/>
      <c r="D7" s="211"/>
      <c r="E7" s="211"/>
      <c r="F7" s="211"/>
    </row>
    <row r="8" spans="1:6" x14ac:dyDescent="0.25">
      <c r="B8" s="120"/>
      <c r="C8" s="120"/>
      <c r="D8" s="120"/>
      <c r="E8" s="137"/>
      <c r="F8" s="137"/>
    </row>
    <row r="9" spans="1:6" s="124" customFormat="1" x14ac:dyDescent="0.25">
      <c r="A9" s="121" t="s">
        <v>75</v>
      </c>
      <c r="B9" s="122" t="s">
        <v>76</v>
      </c>
      <c r="C9" s="123" t="s">
        <v>64</v>
      </c>
      <c r="D9" s="123" t="s">
        <v>65</v>
      </c>
      <c r="E9" s="138" t="s">
        <v>66</v>
      </c>
      <c r="F9" s="138" t="s">
        <v>67</v>
      </c>
    </row>
    <row r="10" spans="1:6" ht="165" customHeight="1" x14ac:dyDescent="0.25">
      <c r="A10" s="125" t="s">
        <v>152</v>
      </c>
      <c r="B10" s="126" t="s">
        <v>227</v>
      </c>
      <c r="C10" s="127" t="s">
        <v>100</v>
      </c>
      <c r="D10" s="128">
        <v>72</v>
      </c>
      <c r="E10" s="139"/>
      <c r="F10" s="140">
        <f>SUM(D10*E10)</f>
        <v>0</v>
      </c>
    </row>
    <row r="11" spans="1:6" ht="15" customHeight="1" x14ac:dyDescent="0.25">
      <c r="A11" s="125"/>
      <c r="B11" s="126"/>
      <c r="C11" s="127"/>
      <c r="D11" s="128"/>
      <c r="E11" s="139"/>
      <c r="F11" s="140"/>
    </row>
    <row r="12" spans="1:6" ht="344.25" customHeight="1" x14ac:dyDescent="0.25">
      <c r="A12" s="125" t="s">
        <v>154</v>
      </c>
      <c r="B12" s="126" t="s">
        <v>209</v>
      </c>
      <c r="C12" s="127" t="s">
        <v>69</v>
      </c>
      <c r="D12" s="128">
        <v>1</v>
      </c>
      <c r="E12" s="139"/>
      <c r="F12" s="140">
        <f>SUM(D12*E12)</f>
        <v>0</v>
      </c>
    </row>
    <row r="13" spans="1:6" x14ac:dyDescent="0.25">
      <c r="A13" s="132"/>
      <c r="B13" s="126"/>
      <c r="C13" s="133"/>
      <c r="D13" s="132"/>
      <c r="E13" s="141"/>
    </row>
    <row r="14" spans="1:6" ht="240" customHeight="1" x14ac:dyDescent="0.25">
      <c r="A14" s="196" t="s">
        <v>155</v>
      </c>
      <c r="B14" s="126" t="s">
        <v>171</v>
      </c>
      <c r="C14" s="127" t="s">
        <v>69</v>
      </c>
      <c r="D14" s="128">
        <v>1</v>
      </c>
      <c r="E14" s="139"/>
      <c r="F14" s="140">
        <f>SUM(D14*E14)</f>
        <v>0</v>
      </c>
    </row>
    <row r="15" spans="1:6" x14ac:dyDescent="0.25">
      <c r="A15" s="132"/>
      <c r="B15" s="126"/>
      <c r="C15" s="133"/>
      <c r="D15" s="132"/>
      <c r="E15" s="141"/>
    </row>
    <row r="16" spans="1:6" s="59" customFormat="1" ht="60" customHeight="1" x14ac:dyDescent="0.25">
      <c r="A16" s="24" t="s">
        <v>156</v>
      </c>
      <c r="B16" s="198" t="s">
        <v>210</v>
      </c>
      <c r="C16" s="37" t="s">
        <v>69</v>
      </c>
      <c r="D16" s="61">
        <v>1</v>
      </c>
      <c r="E16" s="142"/>
      <c r="F16" s="46">
        <f>SUM(D16*E16)</f>
        <v>0</v>
      </c>
    </row>
    <row r="17" spans="1:6" s="59" customFormat="1" ht="15" customHeight="1" x14ac:dyDescent="0.25">
      <c r="A17" s="24"/>
      <c r="B17" s="60"/>
      <c r="C17" s="61"/>
      <c r="D17" s="61"/>
      <c r="E17" s="142"/>
      <c r="F17" s="46"/>
    </row>
    <row r="18" spans="1:6" s="59" customFormat="1" ht="225" customHeight="1" x14ac:dyDescent="0.25">
      <c r="A18" s="132" t="s">
        <v>157</v>
      </c>
      <c r="B18" s="126" t="s">
        <v>211</v>
      </c>
      <c r="C18" s="61" t="s">
        <v>69</v>
      </c>
      <c r="D18" s="61">
        <v>2</v>
      </c>
      <c r="E18" s="142"/>
      <c r="F18" s="46">
        <f>SUM(D18*E18)</f>
        <v>0</v>
      </c>
    </row>
    <row r="19" spans="1:6" x14ac:dyDescent="0.25">
      <c r="A19" s="132"/>
      <c r="B19" s="126"/>
      <c r="C19" s="133"/>
      <c r="D19" s="132"/>
      <c r="E19" s="141"/>
    </row>
    <row r="20" spans="1:6" ht="90" customHeight="1" x14ac:dyDescent="0.25">
      <c r="A20" s="132" t="s">
        <v>243</v>
      </c>
      <c r="B20" s="126" t="s">
        <v>212</v>
      </c>
      <c r="C20" s="61" t="s">
        <v>72</v>
      </c>
      <c r="D20" s="61">
        <v>16</v>
      </c>
      <c r="E20" s="142"/>
      <c r="F20" s="46">
        <f>SUM(D20*E20)</f>
        <v>0</v>
      </c>
    </row>
    <row r="21" spans="1:6" x14ac:dyDescent="0.25">
      <c r="A21" s="132"/>
      <c r="B21" s="126"/>
      <c r="C21" s="133"/>
      <c r="D21" s="132"/>
      <c r="E21" s="141"/>
    </row>
    <row r="22" spans="1:6" ht="243.75" customHeight="1" x14ac:dyDescent="0.25">
      <c r="A22" s="132" t="s">
        <v>158</v>
      </c>
      <c r="B22" s="126" t="s">
        <v>170</v>
      </c>
      <c r="C22" s="133"/>
      <c r="D22" s="132"/>
      <c r="E22" s="141"/>
    </row>
    <row r="23" spans="1:6" x14ac:dyDescent="0.25">
      <c r="A23" s="132"/>
      <c r="B23" s="126" t="s">
        <v>213</v>
      </c>
      <c r="C23" s="197" t="s">
        <v>69</v>
      </c>
      <c r="D23" s="196">
        <v>1</v>
      </c>
      <c r="E23" s="141"/>
      <c r="F23" s="199">
        <f t="shared" ref="F23" si="0">SUM(D23*E23)</f>
        <v>0</v>
      </c>
    </row>
    <row r="24" spans="1:6" x14ac:dyDescent="0.25">
      <c r="A24" s="132"/>
      <c r="B24" s="126"/>
      <c r="C24" s="133"/>
      <c r="D24" s="132"/>
      <c r="E24" s="141"/>
    </row>
    <row r="25" spans="1:6" ht="105" x14ac:dyDescent="0.25">
      <c r="A25" s="132" t="s">
        <v>159</v>
      </c>
      <c r="B25" s="126" t="s">
        <v>180</v>
      </c>
      <c r="C25" s="194" t="s">
        <v>68</v>
      </c>
      <c r="D25" s="195">
        <v>2</v>
      </c>
      <c r="E25" s="144"/>
      <c r="F25" s="199">
        <f t="shared" ref="F25" si="1">SUM(D25*E25)</f>
        <v>0</v>
      </c>
    </row>
    <row r="26" spans="1:6" s="182" customFormat="1" x14ac:dyDescent="0.25">
      <c r="A26" s="196"/>
      <c r="B26" s="126"/>
      <c r="C26" s="197"/>
      <c r="D26" s="196"/>
      <c r="E26" s="141"/>
      <c r="F26" s="184"/>
    </row>
    <row r="27" spans="1:6" s="182" customFormat="1" ht="135" x14ac:dyDescent="0.25">
      <c r="A27" s="196" t="s">
        <v>160</v>
      </c>
      <c r="B27" s="126" t="s">
        <v>181</v>
      </c>
      <c r="C27" s="194" t="s">
        <v>69</v>
      </c>
      <c r="D27" s="195">
        <v>3</v>
      </c>
      <c r="E27" s="144"/>
      <c r="F27" s="175">
        <f t="shared" ref="F27" si="2">SUM(D27*E27)</f>
        <v>0</v>
      </c>
    </row>
    <row r="28" spans="1:6" s="182" customFormat="1" x14ac:dyDescent="0.25">
      <c r="A28" s="196"/>
      <c r="B28" s="126"/>
      <c r="C28" s="194"/>
      <c r="D28" s="195"/>
      <c r="E28" s="144"/>
      <c r="F28" s="175"/>
    </row>
    <row r="29" spans="1:6" s="182" customFormat="1" ht="135" x14ac:dyDescent="0.25">
      <c r="A29" s="196" t="s">
        <v>167</v>
      </c>
      <c r="B29" s="126" t="s">
        <v>214</v>
      </c>
      <c r="C29" s="194" t="s">
        <v>69</v>
      </c>
      <c r="D29" s="195">
        <v>1</v>
      </c>
      <c r="E29" s="144"/>
      <c r="F29" s="175">
        <f t="shared" ref="F29:F31" si="3">SUM(D29*E29)</f>
        <v>0</v>
      </c>
    </row>
    <row r="30" spans="1:6" s="182" customFormat="1" x14ac:dyDescent="0.25">
      <c r="A30" s="196"/>
      <c r="B30" s="126"/>
      <c r="C30" s="194"/>
      <c r="D30" s="195"/>
      <c r="E30" s="144"/>
      <c r="F30" s="175"/>
    </row>
    <row r="31" spans="1:6" s="182" customFormat="1" ht="165" customHeight="1" x14ac:dyDescent="0.25">
      <c r="A31" s="196" t="s">
        <v>168</v>
      </c>
      <c r="B31" s="126" t="s">
        <v>215</v>
      </c>
      <c r="C31" s="194" t="s">
        <v>72</v>
      </c>
      <c r="D31" s="195">
        <v>3</v>
      </c>
      <c r="E31" s="144"/>
      <c r="F31" s="175">
        <f t="shared" si="3"/>
        <v>0</v>
      </c>
    </row>
    <row r="32" spans="1:6" s="182" customFormat="1" ht="15" customHeight="1" x14ac:dyDescent="0.25">
      <c r="A32" s="196"/>
      <c r="B32" s="126"/>
      <c r="C32" s="194"/>
      <c r="D32" s="195"/>
      <c r="E32" s="144"/>
      <c r="F32" s="175"/>
    </row>
    <row r="33" spans="1:6" s="182" customFormat="1" ht="210" customHeight="1" x14ac:dyDescent="0.25">
      <c r="A33" s="196" t="s">
        <v>169</v>
      </c>
      <c r="B33" s="126" t="s">
        <v>216</v>
      </c>
      <c r="C33" s="194" t="s">
        <v>72</v>
      </c>
      <c r="D33" s="195">
        <v>2</v>
      </c>
      <c r="E33" s="144"/>
      <c r="F33" s="175">
        <f t="shared" ref="F33:F35" si="4">SUM(D33*E33)</f>
        <v>0</v>
      </c>
    </row>
    <row r="34" spans="1:6" s="182" customFormat="1" ht="15" customHeight="1" x14ac:dyDescent="0.25">
      <c r="A34" s="196"/>
      <c r="B34" s="126"/>
      <c r="C34" s="194"/>
      <c r="D34" s="195"/>
      <c r="E34" s="144"/>
      <c r="F34" s="175"/>
    </row>
    <row r="35" spans="1:6" s="182" customFormat="1" ht="90" customHeight="1" x14ac:dyDescent="0.25">
      <c r="A35" s="196" t="s">
        <v>228</v>
      </c>
      <c r="B35" s="126" t="s">
        <v>240</v>
      </c>
      <c r="C35" s="194" t="s">
        <v>72</v>
      </c>
      <c r="D35" s="195">
        <v>1</v>
      </c>
      <c r="E35" s="144"/>
      <c r="F35" s="175">
        <f t="shared" si="4"/>
        <v>0</v>
      </c>
    </row>
    <row r="36" spans="1:6" s="182" customFormat="1" ht="15" customHeight="1" x14ac:dyDescent="0.25">
      <c r="A36" s="196"/>
      <c r="B36" s="126"/>
      <c r="C36" s="194"/>
      <c r="D36" s="195"/>
      <c r="E36" s="144"/>
      <c r="F36" s="175"/>
    </row>
    <row r="37" spans="1:6" s="182" customFormat="1" ht="291" customHeight="1" x14ac:dyDescent="0.25">
      <c r="A37" s="196" t="s">
        <v>245</v>
      </c>
      <c r="B37" s="126" t="s">
        <v>246</v>
      </c>
      <c r="C37" s="194" t="s">
        <v>69</v>
      </c>
      <c r="D37" s="195">
        <v>1</v>
      </c>
      <c r="E37" s="144"/>
      <c r="F37" s="199">
        <f t="shared" ref="F37" si="5">SUM(D37*E37)</f>
        <v>0</v>
      </c>
    </row>
    <row r="38" spans="1:6" x14ac:dyDescent="0.25">
      <c r="A38" s="129"/>
      <c r="B38" s="130"/>
      <c r="C38" s="131"/>
      <c r="D38" s="129"/>
      <c r="E38" s="143"/>
      <c r="F38" s="135"/>
    </row>
    <row r="39" spans="1:6" x14ac:dyDescent="0.25">
      <c r="A39" s="132"/>
      <c r="B39" s="126" t="s">
        <v>173</v>
      </c>
      <c r="C39" s="133"/>
      <c r="D39" s="132"/>
      <c r="E39" s="141"/>
      <c r="F39" s="91">
        <f>SUM(F10:F38)</f>
        <v>0</v>
      </c>
    </row>
    <row r="40" spans="1:6" x14ac:dyDescent="0.25">
      <c r="A40" s="134"/>
      <c r="B40" s="92"/>
      <c r="C40" s="93"/>
      <c r="D40" s="93"/>
      <c r="E40" s="135"/>
      <c r="F40" s="135"/>
    </row>
    <row r="41" spans="1:6" x14ac:dyDescent="0.25">
      <c r="A41" s="125"/>
      <c r="B41" s="89" t="s">
        <v>127</v>
      </c>
      <c r="D41" s="90"/>
      <c r="F41" s="91">
        <f>SUM(F39*0.1)</f>
        <v>0</v>
      </c>
    </row>
    <row r="42" spans="1:6" x14ac:dyDescent="0.25">
      <c r="A42" s="134"/>
      <c r="B42" s="92"/>
      <c r="C42" s="92"/>
      <c r="D42" s="93"/>
      <c r="E42" s="135"/>
      <c r="F42" s="135"/>
    </row>
    <row r="43" spans="1:6" x14ac:dyDescent="0.25">
      <c r="A43" s="125"/>
      <c r="B43" s="89" t="s">
        <v>128</v>
      </c>
      <c r="D43" s="90"/>
      <c r="F43" s="91">
        <f>SUM(F41+F39)</f>
        <v>0</v>
      </c>
    </row>
    <row r="44" spans="1:6" x14ac:dyDescent="0.25">
      <c r="A44" s="132"/>
      <c r="B44" s="126"/>
      <c r="C44" s="133"/>
      <c r="D44" s="132"/>
      <c r="E44" s="141"/>
    </row>
    <row r="45" spans="1:6" x14ac:dyDescent="0.25">
      <c r="A45" s="132"/>
      <c r="B45" s="126"/>
      <c r="C45" s="133"/>
      <c r="D45" s="132"/>
      <c r="E45" s="141"/>
    </row>
    <row r="46" spans="1:6" x14ac:dyDescent="0.25">
      <c r="A46" s="132"/>
      <c r="B46" s="126"/>
      <c r="C46" s="133"/>
      <c r="D46" s="132"/>
      <c r="E46" s="141"/>
    </row>
    <row r="47" spans="1:6" x14ac:dyDescent="0.25">
      <c r="A47" s="132"/>
      <c r="B47" s="126"/>
      <c r="C47" s="133"/>
      <c r="D47" s="132"/>
      <c r="E47" s="141"/>
    </row>
    <row r="48" spans="1:6" x14ac:dyDescent="0.25">
      <c r="A48" s="132"/>
      <c r="B48" s="126"/>
      <c r="C48" s="133"/>
      <c r="D48" s="132"/>
      <c r="E48" s="141"/>
    </row>
    <row r="49" spans="1:5" x14ac:dyDescent="0.25">
      <c r="A49" s="132"/>
      <c r="B49" s="126"/>
      <c r="C49" s="133"/>
      <c r="D49" s="132"/>
      <c r="E49" s="141"/>
    </row>
    <row r="50" spans="1:5" x14ac:dyDescent="0.25">
      <c r="A50" s="132"/>
      <c r="B50" s="126"/>
      <c r="C50" s="133"/>
      <c r="D50" s="132"/>
      <c r="E50" s="141"/>
    </row>
    <row r="51" spans="1:5" x14ac:dyDescent="0.25">
      <c r="A51" s="132"/>
      <c r="B51" s="126"/>
      <c r="C51" s="133"/>
      <c r="D51" s="132"/>
      <c r="E51" s="141"/>
    </row>
    <row r="52" spans="1:5" x14ac:dyDescent="0.25">
      <c r="A52" s="132"/>
      <c r="B52" s="126"/>
      <c r="C52" s="133"/>
      <c r="D52" s="132"/>
      <c r="E52" s="141"/>
    </row>
    <row r="53" spans="1:5" x14ac:dyDescent="0.25">
      <c r="A53" s="132"/>
      <c r="B53" s="126"/>
      <c r="C53" s="133"/>
      <c r="D53" s="132"/>
      <c r="E53" s="141"/>
    </row>
    <row r="54" spans="1:5" x14ac:dyDescent="0.25">
      <c r="A54" s="132"/>
      <c r="B54" s="126"/>
      <c r="C54" s="133"/>
      <c r="D54" s="132"/>
      <c r="E54" s="141"/>
    </row>
    <row r="55" spans="1:5" x14ac:dyDescent="0.25">
      <c r="A55" s="132"/>
      <c r="B55" s="126"/>
      <c r="C55" s="133"/>
      <c r="D55" s="132"/>
      <c r="E55" s="141"/>
    </row>
    <row r="56" spans="1:5" x14ac:dyDescent="0.25">
      <c r="A56" s="132"/>
      <c r="B56" s="126"/>
      <c r="C56" s="133"/>
      <c r="D56" s="132"/>
      <c r="E56" s="141"/>
    </row>
    <row r="57" spans="1:5" x14ac:dyDescent="0.25">
      <c r="A57" s="132"/>
      <c r="B57" s="126"/>
      <c r="C57" s="133"/>
      <c r="D57" s="132"/>
      <c r="E57" s="141"/>
    </row>
    <row r="58" spans="1:5" x14ac:dyDescent="0.25">
      <c r="A58" s="132"/>
      <c r="B58" s="126"/>
      <c r="C58" s="133"/>
      <c r="D58" s="132"/>
      <c r="E58" s="141"/>
    </row>
    <row r="59" spans="1:5" x14ac:dyDescent="0.25">
      <c r="A59" s="132"/>
      <c r="B59" s="126"/>
      <c r="C59" s="133"/>
      <c r="D59" s="132"/>
      <c r="E59" s="141"/>
    </row>
    <row r="60" spans="1:5" x14ac:dyDescent="0.25">
      <c r="A60" s="132"/>
      <c r="B60" s="126"/>
      <c r="C60" s="133"/>
      <c r="D60" s="132"/>
      <c r="E60" s="141"/>
    </row>
    <row r="61" spans="1:5" x14ac:dyDescent="0.25">
      <c r="A61" s="132"/>
      <c r="B61" s="126"/>
      <c r="C61" s="133"/>
      <c r="D61" s="132"/>
      <c r="E61" s="141"/>
    </row>
    <row r="62" spans="1:5" x14ac:dyDescent="0.25">
      <c r="A62" s="132"/>
      <c r="B62" s="126"/>
      <c r="C62" s="133"/>
      <c r="D62" s="132"/>
      <c r="E62" s="141"/>
    </row>
    <row r="63" spans="1:5" x14ac:dyDescent="0.25">
      <c r="A63" s="132"/>
      <c r="B63" s="126"/>
      <c r="C63" s="133"/>
      <c r="D63" s="132"/>
      <c r="E63" s="141"/>
    </row>
    <row r="64" spans="1:5" x14ac:dyDescent="0.25">
      <c r="A64" s="132"/>
      <c r="B64" s="126"/>
      <c r="C64" s="133"/>
      <c r="D64" s="132"/>
      <c r="E64" s="141"/>
    </row>
    <row r="65" spans="1:5" x14ac:dyDescent="0.25">
      <c r="A65" s="132"/>
      <c r="B65" s="126"/>
      <c r="C65" s="133"/>
      <c r="D65" s="132"/>
      <c r="E65" s="141"/>
    </row>
    <row r="66" spans="1:5" x14ac:dyDescent="0.25">
      <c r="A66" s="132"/>
      <c r="B66" s="126"/>
      <c r="C66" s="133"/>
      <c r="D66" s="132"/>
      <c r="E66" s="141"/>
    </row>
    <row r="67" spans="1:5" x14ac:dyDescent="0.25">
      <c r="A67" s="132"/>
      <c r="B67" s="126"/>
      <c r="C67" s="133"/>
      <c r="D67" s="132"/>
      <c r="E67" s="141"/>
    </row>
    <row r="68" spans="1:5" x14ac:dyDescent="0.25">
      <c r="A68" s="132"/>
      <c r="B68" s="126"/>
      <c r="C68" s="133"/>
      <c r="D68" s="132"/>
      <c r="E68" s="141"/>
    </row>
    <row r="69" spans="1:5" x14ac:dyDescent="0.25">
      <c r="A69" s="132"/>
      <c r="B69" s="126"/>
      <c r="C69" s="133"/>
      <c r="D69" s="132"/>
      <c r="E69" s="141"/>
    </row>
    <row r="70" spans="1:5" x14ac:dyDescent="0.25">
      <c r="A70" s="132"/>
      <c r="B70" s="126"/>
      <c r="C70" s="133"/>
      <c r="D70" s="132"/>
      <c r="E70" s="141"/>
    </row>
    <row r="71" spans="1:5" x14ac:dyDescent="0.25">
      <c r="A71" s="132"/>
      <c r="B71" s="126"/>
      <c r="C71" s="133"/>
      <c r="D71" s="132"/>
      <c r="E71" s="141"/>
    </row>
    <row r="72" spans="1:5" x14ac:dyDescent="0.25">
      <c r="A72" s="132"/>
      <c r="B72" s="126"/>
      <c r="C72" s="133"/>
      <c r="D72" s="132"/>
      <c r="E72" s="141"/>
    </row>
    <row r="73" spans="1:5" x14ac:dyDescent="0.25">
      <c r="A73" s="132"/>
      <c r="B73" s="126"/>
      <c r="C73" s="133"/>
      <c r="D73" s="132"/>
      <c r="E73" s="141"/>
    </row>
    <row r="74" spans="1:5" x14ac:dyDescent="0.25">
      <c r="A74" s="132"/>
      <c r="B74" s="126"/>
      <c r="C74" s="133"/>
      <c r="D74" s="132"/>
      <c r="E74" s="141"/>
    </row>
    <row r="75" spans="1:5" x14ac:dyDescent="0.25">
      <c r="A75" s="132"/>
      <c r="B75" s="126"/>
      <c r="C75" s="133"/>
      <c r="D75" s="132"/>
      <c r="E75" s="141"/>
    </row>
    <row r="76" spans="1:5" x14ac:dyDescent="0.25">
      <c r="A76" s="132"/>
      <c r="B76" s="126"/>
      <c r="C76" s="133"/>
      <c r="D76" s="132"/>
      <c r="E76" s="141"/>
    </row>
    <row r="77" spans="1:5" x14ac:dyDescent="0.25">
      <c r="A77" s="132"/>
      <c r="B77" s="126"/>
      <c r="C77" s="133"/>
      <c r="D77" s="132"/>
      <c r="E77" s="141"/>
    </row>
    <row r="78" spans="1:5" x14ac:dyDescent="0.25">
      <c r="A78" s="132"/>
      <c r="B78" s="126"/>
      <c r="C78" s="133"/>
      <c r="D78" s="132"/>
      <c r="E78" s="141"/>
    </row>
    <row r="79" spans="1:5" x14ac:dyDescent="0.25">
      <c r="A79" s="132"/>
      <c r="B79" s="126"/>
      <c r="C79" s="133"/>
      <c r="D79" s="132"/>
      <c r="E79" s="141"/>
    </row>
    <row r="80" spans="1:5" x14ac:dyDescent="0.25">
      <c r="A80" s="132"/>
      <c r="B80" s="126"/>
      <c r="C80" s="133"/>
      <c r="D80" s="132"/>
      <c r="E80" s="141"/>
    </row>
    <row r="81" spans="1:5" x14ac:dyDescent="0.25">
      <c r="A81" s="132"/>
      <c r="B81" s="126"/>
      <c r="C81" s="133"/>
      <c r="D81" s="132"/>
      <c r="E81" s="141"/>
    </row>
    <row r="82" spans="1:5" x14ac:dyDescent="0.25">
      <c r="A82" s="132"/>
      <c r="B82" s="126"/>
      <c r="C82" s="133"/>
      <c r="D82" s="132"/>
      <c r="E82" s="141"/>
    </row>
    <row r="83" spans="1:5" x14ac:dyDescent="0.25">
      <c r="A83" s="132"/>
      <c r="B83" s="126"/>
      <c r="C83" s="133"/>
      <c r="D83" s="132"/>
      <c r="E83" s="141"/>
    </row>
    <row r="84" spans="1:5" x14ac:dyDescent="0.25">
      <c r="A84" s="132"/>
      <c r="B84" s="126"/>
      <c r="C84" s="133"/>
      <c r="D84" s="132"/>
      <c r="E84" s="141"/>
    </row>
    <row r="85" spans="1:5" x14ac:dyDescent="0.25">
      <c r="A85" s="132"/>
      <c r="B85" s="126"/>
      <c r="C85" s="133"/>
      <c r="D85" s="132"/>
      <c r="E85" s="141"/>
    </row>
    <row r="86" spans="1:5" x14ac:dyDescent="0.25">
      <c r="A86" s="132"/>
      <c r="B86" s="126"/>
      <c r="C86" s="133"/>
      <c r="D86" s="132"/>
      <c r="E86" s="141"/>
    </row>
    <row r="87" spans="1:5" x14ac:dyDescent="0.25">
      <c r="A87" s="132"/>
      <c r="B87" s="126"/>
      <c r="C87" s="133"/>
      <c r="D87" s="132"/>
      <c r="E87" s="141"/>
    </row>
    <row r="88" spans="1:5" x14ac:dyDescent="0.25">
      <c r="A88" s="132"/>
      <c r="B88" s="126"/>
      <c r="C88" s="133"/>
      <c r="D88" s="132"/>
      <c r="E88" s="141"/>
    </row>
    <row r="89" spans="1:5" x14ac:dyDescent="0.25">
      <c r="A89" s="132"/>
      <c r="B89" s="126"/>
      <c r="C89" s="133"/>
      <c r="D89" s="132"/>
      <c r="E89" s="141"/>
    </row>
    <row r="90" spans="1:5" x14ac:dyDescent="0.25">
      <c r="A90" s="132"/>
      <c r="B90" s="126"/>
      <c r="C90" s="133"/>
      <c r="D90" s="132"/>
      <c r="E90" s="141"/>
    </row>
    <row r="91" spans="1:5" x14ac:dyDescent="0.25">
      <c r="A91" s="132"/>
      <c r="B91" s="126"/>
      <c r="C91" s="133"/>
      <c r="D91" s="132"/>
      <c r="E91" s="141"/>
    </row>
    <row r="92" spans="1:5" x14ac:dyDescent="0.25">
      <c r="A92" s="132"/>
      <c r="B92" s="126"/>
      <c r="C92" s="133"/>
      <c r="D92" s="132"/>
      <c r="E92" s="141"/>
    </row>
    <row r="93" spans="1:5" x14ac:dyDescent="0.25">
      <c r="A93" s="132"/>
      <c r="B93" s="126"/>
      <c r="C93" s="133"/>
      <c r="D93" s="132"/>
      <c r="E93" s="141"/>
    </row>
    <row r="94" spans="1:5" x14ac:dyDescent="0.25">
      <c r="A94" s="132"/>
      <c r="B94" s="126"/>
      <c r="C94" s="133"/>
      <c r="D94" s="132"/>
      <c r="E94" s="141"/>
    </row>
    <row r="95" spans="1:5" x14ac:dyDescent="0.25">
      <c r="A95" s="132"/>
      <c r="B95" s="126"/>
      <c r="C95" s="133"/>
      <c r="D95" s="132"/>
      <c r="E95" s="141"/>
    </row>
    <row r="96" spans="1:5" x14ac:dyDescent="0.25">
      <c r="A96" s="132"/>
      <c r="B96" s="126"/>
      <c r="C96" s="133"/>
      <c r="D96" s="132"/>
      <c r="E96" s="141"/>
    </row>
    <row r="97" spans="1:5" x14ac:dyDescent="0.25">
      <c r="A97" s="132"/>
      <c r="B97" s="126"/>
      <c r="C97" s="133"/>
      <c r="D97" s="132"/>
      <c r="E97" s="141"/>
    </row>
    <row r="98" spans="1:5" x14ac:dyDescent="0.25">
      <c r="A98" s="132"/>
      <c r="B98" s="126"/>
      <c r="C98" s="133"/>
      <c r="D98" s="132"/>
      <c r="E98" s="141"/>
    </row>
    <row r="99" spans="1:5" x14ac:dyDescent="0.25">
      <c r="A99" s="132"/>
      <c r="B99" s="126"/>
      <c r="C99" s="133"/>
      <c r="D99" s="132"/>
      <c r="E99" s="141"/>
    </row>
    <row r="100" spans="1:5" x14ac:dyDescent="0.25">
      <c r="A100" s="132"/>
      <c r="B100" s="126"/>
      <c r="C100" s="133"/>
      <c r="D100" s="132"/>
      <c r="E100" s="141"/>
    </row>
    <row r="101" spans="1:5" x14ac:dyDescent="0.25">
      <c r="A101" s="132"/>
      <c r="B101" s="126"/>
      <c r="C101" s="133"/>
      <c r="D101" s="132"/>
      <c r="E101" s="141"/>
    </row>
    <row r="102" spans="1:5" x14ac:dyDescent="0.25">
      <c r="A102" s="132"/>
      <c r="B102" s="126"/>
      <c r="C102" s="133"/>
      <c r="D102" s="132"/>
      <c r="E102" s="141"/>
    </row>
    <row r="103" spans="1:5" x14ac:dyDescent="0.25">
      <c r="A103" s="132"/>
      <c r="B103" s="126"/>
      <c r="C103" s="133"/>
      <c r="D103" s="132"/>
      <c r="E103" s="141"/>
    </row>
    <row r="104" spans="1:5" x14ac:dyDescent="0.25">
      <c r="A104" s="132"/>
      <c r="B104" s="126"/>
      <c r="C104" s="133"/>
      <c r="D104" s="132"/>
      <c r="E104" s="141"/>
    </row>
    <row r="105" spans="1:5" x14ac:dyDescent="0.25">
      <c r="A105" s="132"/>
      <c r="B105" s="126"/>
      <c r="C105" s="133"/>
      <c r="D105" s="132"/>
      <c r="E105" s="141"/>
    </row>
    <row r="106" spans="1:5" x14ac:dyDescent="0.25">
      <c r="A106" s="132"/>
      <c r="B106" s="126"/>
      <c r="C106" s="133"/>
      <c r="D106" s="132"/>
      <c r="E106" s="141"/>
    </row>
    <row r="107" spans="1:5" x14ac:dyDescent="0.25">
      <c r="A107" s="132"/>
      <c r="B107" s="126"/>
      <c r="C107" s="133"/>
      <c r="D107" s="132"/>
      <c r="E107" s="141"/>
    </row>
    <row r="108" spans="1:5" x14ac:dyDescent="0.25">
      <c r="A108" s="132"/>
      <c r="B108" s="126"/>
      <c r="C108" s="133"/>
      <c r="D108" s="132"/>
      <c r="E108" s="141"/>
    </row>
    <row r="109" spans="1:5" x14ac:dyDescent="0.25">
      <c r="A109" s="132"/>
      <c r="B109" s="126"/>
      <c r="C109" s="133"/>
      <c r="D109" s="132"/>
      <c r="E109" s="141"/>
    </row>
    <row r="110" spans="1:5" x14ac:dyDescent="0.25">
      <c r="A110" s="132"/>
    </row>
  </sheetData>
  <sheetProtection algorithmName="SHA-512" hashValue="DjbQ/Ldax98Ah9kF7qsdTHqiVu+6ll6Itjp5AlHUQgAj6oBIqMD/zbM+t/jb2JbK19roU8jfc2dZcCWGnVUF6A==" saltValue="rf0RRf1jz1nAYRwVM0V43w==" spinCount="100000" sheet="1" objects="1" scenarios="1" selectLockedCells="1"/>
  <protectedRanges>
    <protectedRange sqref="E10:E37" name="Obseg1"/>
  </protectedRanges>
  <mergeCells count="6">
    <mergeCell ref="B7:F7"/>
    <mergeCell ref="B2:F2"/>
    <mergeCell ref="B3:F3"/>
    <mergeCell ref="B4:F4"/>
    <mergeCell ref="B5:F5"/>
    <mergeCell ref="B6:F6"/>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workbookViewId="0">
      <selection sqref="A1:XFD1048576"/>
    </sheetView>
  </sheetViews>
  <sheetFormatPr defaultRowHeight="15" x14ac:dyDescent="0.25"/>
  <cols>
    <col min="1" max="1" width="9.7109375" style="150" customWidth="1"/>
    <col min="2" max="2" width="45.7109375" style="150" customWidth="1"/>
    <col min="3" max="3" width="5.7109375" style="150" customWidth="1"/>
    <col min="4" max="4" width="6.42578125" style="150" customWidth="1"/>
    <col min="5" max="6" width="9.7109375" style="150" customWidth="1"/>
    <col min="7" max="16384" width="9.140625" style="150"/>
  </cols>
  <sheetData>
    <row r="1" spans="1:6" x14ac:dyDescent="0.25">
      <c r="A1" s="151" t="s">
        <v>40</v>
      </c>
      <c r="B1" s="151" t="s">
        <v>77</v>
      </c>
    </row>
    <row r="2" spans="1:6" x14ac:dyDescent="0.25">
      <c r="B2" s="204" t="s">
        <v>78</v>
      </c>
      <c r="C2" s="204"/>
      <c r="D2" s="204"/>
      <c r="E2" s="204"/>
      <c r="F2" s="204"/>
    </row>
    <row r="3" spans="1:6" s="153" customFormat="1" x14ac:dyDescent="0.25">
      <c r="A3" s="156" t="s">
        <v>75</v>
      </c>
      <c r="B3" s="152" t="s">
        <v>76</v>
      </c>
      <c r="C3" s="154" t="s">
        <v>64</v>
      </c>
      <c r="D3" s="154" t="s">
        <v>65</v>
      </c>
      <c r="E3" s="155" t="s">
        <v>66</v>
      </c>
      <c r="F3" s="155" t="s">
        <v>67</v>
      </c>
    </row>
    <row r="4" spans="1:6" x14ac:dyDescent="0.25">
      <c r="B4" s="158"/>
      <c r="C4" s="159"/>
      <c r="D4" s="157"/>
      <c r="E4" s="160"/>
    </row>
    <row r="5" spans="1:6" x14ac:dyDescent="0.25">
      <c r="A5" s="157"/>
      <c r="B5" s="158"/>
      <c r="C5" s="159"/>
      <c r="D5" s="157"/>
      <c r="E5" s="160"/>
    </row>
    <row r="6" spans="1:6" x14ac:dyDescent="0.25">
      <c r="A6" s="157"/>
      <c r="B6" s="158"/>
      <c r="C6" s="159"/>
      <c r="D6" s="157"/>
      <c r="E6" s="160"/>
    </row>
    <row r="7" spans="1:6" x14ac:dyDescent="0.25">
      <c r="A7" s="157"/>
      <c r="B7" s="158"/>
      <c r="C7" s="159"/>
      <c r="D7" s="157"/>
      <c r="E7" s="160"/>
    </row>
    <row r="8" spans="1:6" x14ac:dyDescent="0.25">
      <c r="A8" s="157"/>
      <c r="B8" s="158"/>
      <c r="C8" s="159"/>
      <c r="D8" s="157"/>
      <c r="E8" s="160"/>
    </row>
    <row r="9" spans="1:6" x14ac:dyDescent="0.25">
      <c r="A9" s="157"/>
      <c r="B9" s="158"/>
      <c r="C9" s="159"/>
      <c r="D9" s="157"/>
      <c r="E9" s="160"/>
    </row>
    <row r="10" spans="1:6" x14ac:dyDescent="0.25">
      <c r="A10" s="157"/>
      <c r="B10" s="158"/>
      <c r="C10" s="159"/>
      <c r="D10" s="157"/>
      <c r="E10" s="160"/>
    </row>
    <row r="11" spans="1:6" x14ac:dyDescent="0.25">
      <c r="A11" s="157"/>
      <c r="B11" s="158"/>
      <c r="C11" s="159"/>
      <c r="D11" s="157"/>
      <c r="E11" s="160"/>
    </row>
    <row r="12" spans="1:6" x14ac:dyDescent="0.25">
      <c r="A12" s="157"/>
      <c r="B12" s="158"/>
      <c r="C12" s="159"/>
      <c r="D12" s="157"/>
      <c r="E12" s="160"/>
    </row>
    <row r="13" spans="1:6" x14ac:dyDescent="0.25">
      <c r="A13" s="157"/>
      <c r="B13" s="158"/>
      <c r="C13" s="159"/>
      <c r="D13" s="157"/>
      <c r="E13" s="160"/>
    </row>
    <row r="14" spans="1:6" x14ac:dyDescent="0.25">
      <c r="A14" s="157"/>
      <c r="B14" s="158"/>
      <c r="C14" s="159"/>
      <c r="D14" s="157"/>
      <c r="E14" s="160"/>
    </row>
    <row r="15" spans="1:6" x14ac:dyDescent="0.25">
      <c r="A15" s="157"/>
      <c r="B15" s="158"/>
      <c r="C15" s="159"/>
      <c r="D15" s="157"/>
      <c r="E15" s="160"/>
    </row>
    <row r="16" spans="1:6" x14ac:dyDescent="0.25">
      <c r="A16" s="157"/>
      <c r="B16" s="158"/>
      <c r="C16" s="159"/>
      <c r="D16" s="157"/>
      <c r="E16" s="160"/>
    </row>
    <row r="17" spans="1:5" x14ac:dyDescent="0.25">
      <c r="A17" s="157"/>
      <c r="B17" s="158"/>
      <c r="C17" s="159"/>
      <c r="D17" s="157"/>
      <c r="E17" s="160"/>
    </row>
    <row r="18" spans="1:5" x14ac:dyDescent="0.25">
      <c r="A18" s="157"/>
      <c r="B18" s="158"/>
      <c r="C18" s="159"/>
      <c r="D18" s="157"/>
      <c r="E18" s="160"/>
    </row>
    <row r="19" spans="1:5" x14ac:dyDescent="0.25">
      <c r="A19" s="157"/>
      <c r="B19" s="158"/>
      <c r="C19" s="159"/>
      <c r="D19" s="157"/>
      <c r="E19" s="160"/>
    </row>
    <row r="20" spans="1:5" x14ac:dyDescent="0.25">
      <c r="A20" s="157"/>
      <c r="B20" s="158"/>
      <c r="C20" s="159"/>
      <c r="D20" s="157"/>
      <c r="E20" s="160"/>
    </row>
    <row r="21" spans="1:5" x14ac:dyDescent="0.25">
      <c r="A21" s="157"/>
      <c r="B21" s="158"/>
      <c r="C21" s="159"/>
      <c r="D21" s="157"/>
      <c r="E21" s="160"/>
    </row>
    <row r="22" spans="1:5" x14ac:dyDescent="0.25">
      <c r="A22" s="157"/>
      <c r="B22" s="158"/>
      <c r="C22" s="159"/>
      <c r="D22" s="157"/>
      <c r="E22" s="160"/>
    </row>
    <row r="23" spans="1:5" x14ac:dyDescent="0.25">
      <c r="A23" s="157"/>
      <c r="B23" s="158"/>
      <c r="C23" s="159"/>
      <c r="D23" s="157"/>
      <c r="E23" s="160"/>
    </row>
    <row r="24" spans="1:5" x14ac:dyDescent="0.25">
      <c r="A24" s="157"/>
      <c r="B24" s="158"/>
      <c r="C24" s="159"/>
      <c r="D24" s="157"/>
      <c r="E24" s="160"/>
    </row>
    <row r="25" spans="1:5" x14ac:dyDescent="0.25">
      <c r="A25" s="157"/>
      <c r="B25" s="158"/>
      <c r="C25" s="159"/>
      <c r="D25" s="157"/>
      <c r="E25" s="160"/>
    </row>
    <row r="26" spans="1:5" x14ac:dyDescent="0.25">
      <c r="A26" s="157"/>
      <c r="B26" s="158"/>
      <c r="C26" s="159"/>
      <c r="D26" s="157"/>
      <c r="E26" s="160"/>
    </row>
    <row r="27" spans="1:5" x14ac:dyDescent="0.25">
      <c r="A27" s="157"/>
      <c r="B27" s="158"/>
      <c r="C27" s="159"/>
      <c r="D27" s="157"/>
      <c r="E27" s="160"/>
    </row>
    <row r="28" spans="1:5" x14ac:dyDescent="0.25">
      <c r="A28" s="157"/>
      <c r="B28" s="158"/>
      <c r="C28" s="159"/>
      <c r="D28" s="157"/>
      <c r="E28" s="160"/>
    </row>
    <row r="29" spans="1:5" x14ac:dyDescent="0.25">
      <c r="A29" s="157"/>
      <c r="B29" s="158"/>
      <c r="C29" s="159"/>
      <c r="D29" s="157"/>
      <c r="E29" s="160"/>
    </row>
    <row r="30" spans="1:5" x14ac:dyDescent="0.25">
      <c r="A30" s="157"/>
      <c r="B30" s="158"/>
      <c r="C30" s="159"/>
      <c r="D30" s="157"/>
      <c r="E30" s="160"/>
    </row>
    <row r="31" spans="1:5" x14ac:dyDescent="0.25">
      <c r="A31" s="157"/>
      <c r="B31" s="158"/>
      <c r="C31" s="159"/>
      <c r="D31" s="157"/>
      <c r="E31" s="160"/>
    </row>
    <row r="32" spans="1:5" x14ac:dyDescent="0.25">
      <c r="A32" s="157"/>
      <c r="B32" s="158"/>
      <c r="C32" s="159"/>
      <c r="D32" s="157"/>
      <c r="E32" s="160"/>
    </row>
    <row r="33" spans="1:5" x14ac:dyDescent="0.25">
      <c r="A33" s="157"/>
      <c r="B33" s="158"/>
      <c r="C33" s="159"/>
      <c r="D33" s="157"/>
      <c r="E33" s="160"/>
    </row>
    <row r="34" spans="1:5" x14ac:dyDescent="0.25">
      <c r="A34" s="157"/>
      <c r="B34" s="158"/>
      <c r="C34" s="159"/>
      <c r="D34" s="157"/>
      <c r="E34" s="160"/>
    </row>
    <row r="35" spans="1:5" x14ac:dyDescent="0.25">
      <c r="A35" s="157"/>
      <c r="B35" s="158"/>
      <c r="C35" s="159"/>
      <c r="D35" s="157"/>
      <c r="E35" s="160"/>
    </row>
    <row r="36" spans="1:5" x14ac:dyDescent="0.25">
      <c r="A36" s="157"/>
      <c r="B36" s="158"/>
      <c r="C36" s="159"/>
      <c r="D36" s="157"/>
      <c r="E36" s="160"/>
    </row>
    <row r="37" spans="1:5" x14ac:dyDescent="0.25">
      <c r="A37" s="157"/>
      <c r="B37" s="158"/>
      <c r="C37" s="159"/>
      <c r="D37" s="157"/>
      <c r="E37" s="160"/>
    </row>
    <row r="38" spans="1:5" x14ac:dyDescent="0.25">
      <c r="A38" s="157"/>
      <c r="B38" s="158"/>
      <c r="C38" s="159"/>
      <c r="D38" s="157"/>
      <c r="E38" s="160"/>
    </row>
    <row r="39" spans="1:5" x14ac:dyDescent="0.25">
      <c r="A39" s="157"/>
      <c r="B39" s="158"/>
      <c r="C39" s="159"/>
      <c r="D39" s="157"/>
      <c r="E39" s="160"/>
    </row>
    <row r="40" spans="1:5" x14ac:dyDescent="0.25">
      <c r="A40" s="157"/>
      <c r="B40" s="158"/>
      <c r="C40" s="159"/>
      <c r="D40" s="157"/>
      <c r="E40" s="160"/>
    </row>
    <row r="41" spans="1:5" x14ac:dyDescent="0.25">
      <c r="A41" s="157"/>
      <c r="B41" s="158"/>
      <c r="C41" s="159"/>
      <c r="D41" s="157"/>
      <c r="E41" s="160"/>
    </row>
    <row r="42" spans="1:5" x14ac:dyDescent="0.25">
      <c r="A42" s="157"/>
      <c r="B42" s="158"/>
      <c r="C42" s="159"/>
      <c r="D42" s="157"/>
      <c r="E42" s="160"/>
    </row>
    <row r="43" spans="1:5" x14ac:dyDescent="0.25">
      <c r="A43" s="157"/>
      <c r="B43" s="158"/>
      <c r="C43" s="159"/>
      <c r="D43" s="157"/>
      <c r="E43" s="160"/>
    </row>
    <row r="44" spans="1:5" x14ac:dyDescent="0.25">
      <c r="A44" s="157"/>
      <c r="B44" s="158"/>
      <c r="C44" s="159"/>
      <c r="D44" s="157"/>
      <c r="E44" s="160"/>
    </row>
    <row r="45" spans="1:5" x14ac:dyDescent="0.25">
      <c r="A45" s="157"/>
      <c r="B45" s="158"/>
      <c r="C45" s="159"/>
      <c r="D45" s="157"/>
      <c r="E45" s="160"/>
    </row>
    <row r="46" spans="1:5" x14ac:dyDescent="0.25">
      <c r="A46" s="157"/>
      <c r="B46" s="158"/>
      <c r="C46" s="159"/>
      <c r="D46" s="157"/>
      <c r="E46" s="160"/>
    </row>
    <row r="47" spans="1:5" x14ac:dyDescent="0.25">
      <c r="A47" s="157"/>
      <c r="B47" s="158"/>
      <c r="C47" s="159"/>
      <c r="D47" s="157"/>
      <c r="E47" s="160"/>
    </row>
    <row r="48" spans="1:5" x14ac:dyDescent="0.25">
      <c r="A48" s="157"/>
      <c r="B48" s="158"/>
      <c r="C48" s="159"/>
      <c r="D48" s="157"/>
      <c r="E48" s="160"/>
    </row>
    <row r="49" spans="1:5" x14ac:dyDescent="0.25">
      <c r="A49" s="157"/>
      <c r="B49" s="158"/>
      <c r="C49" s="159"/>
      <c r="D49" s="157"/>
      <c r="E49" s="160"/>
    </row>
    <row r="50" spans="1:5" x14ac:dyDescent="0.25">
      <c r="A50" s="157"/>
      <c r="B50" s="158"/>
      <c r="C50" s="159"/>
      <c r="D50" s="157"/>
      <c r="E50" s="160"/>
    </row>
    <row r="51" spans="1:5" x14ac:dyDescent="0.25">
      <c r="A51" s="157"/>
      <c r="B51" s="158"/>
      <c r="C51" s="159"/>
      <c r="D51" s="157"/>
      <c r="E51" s="160"/>
    </row>
    <row r="52" spans="1:5" x14ac:dyDescent="0.25">
      <c r="A52" s="157"/>
      <c r="B52" s="158"/>
      <c r="C52" s="159"/>
      <c r="D52" s="157"/>
      <c r="E52" s="160"/>
    </row>
    <row r="53" spans="1:5" x14ac:dyDescent="0.25">
      <c r="A53" s="157"/>
      <c r="B53" s="158"/>
      <c r="C53" s="159"/>
      <c r="D53" s="157"/>
      <c r="E53" s="160"/>
    </row>
    <row r="54" spans="1:5" x14ac:dyDescent="0.25">
      <c r="A54" s="157"/>
      <c r="B54" s="158"/>
      <c r="C54" s="159"/>
      <c r="D54" s="157"/>
      <c r="E54" s="160"/>
    </row>
    <row r="55" spans="1:5" x14ac:dyDescent="0.25">
      <c r="A55" s="157"/>
      <c r="B55" s="158"/>
      <c r="C55" s="159"/>
      <c r="D55" s="157"/>
      <c r="E55" s="160"/>
    </row>
    <row r="56" spans="1:5" x14ac:dyDescent="0.25">
      <c r="A56" s="157"/>
      <c r="B56" s="158"/>
      <c r="C56" s="159"/>
      <c r="D56" s="157"/>
      <c r="E56" s="160"/>
    </row>
    <row r="57" spans="1:5" x14ac:dyDescent="0.25">
      <c r="A57" s="157"/>
      <c r="B57" s="158"/>
      <c r="C57" s="159"/>
      <c r="D57" s="157"/>
      <c r="E57" s="160"/>
    </row>
    <row r="58" spans="1:5" x14ac:dyDescent="0.25">
      <c r="A58" s="157"/>
      <c r="B58" s="158"/>
      <c r="C58" s="159"/>
      <c r="D58" s="157"/>
      <c r="E58" s="160"/>
    </row>
    <row r="59" spans="1:5" x14ac:dyDescent="0.25">
      <c r="A59" s="157"/>
      <c r="B59" s="158"/>
      <c r="C59" s="159"/>
      <c r="D59" s="157"/>
      <c r="E59" s="160"/>
    </row>
    <row r="60" spans="1:5" x14ac:dyDescent="0.25">
      <c r="A60" s="157"/>
      <c r="B60" s="158"/>
      <c r="C60" s="159"/>
      <c r="D60" s="157"/>
      <c r="E60" s="160"/>
    </row>
    <row r="61" spans="1:5" x14ac:dyDescent="0.25">
      <c r="A61" s="157"/>
      <c r="B61" s="158"/>
      <c r="C61" s="159"/>
      <c r="D61" s="157"/>
      <c r="E61" s="160"/>
    </row>
    <row r="62" spans="1:5" x14ac:dyDescent="0.25">
      <c r="A62" s="157"/>
      <c r="B62" s="158"/>
      <c r="C62" s="159"/>
      <c r="D62" s="157"/>
      <c r="E62" s="160"/>
    </row>
    <row r="63" spans="1:5" x14ac:dyDescent="0.25">
      <c r="A63" s="157"/>
      <c r="B63" s="158"/>
      <c r="C63" s="159"/>
      <c r="D63" s="157"/>
      <c r="E63" s="160"/>
    </row>
    <row r="64" spans="1:5" x14ac:dyDescent="0.25">
      <c r="A64" s="157"/>
      <c r="B64" s="158"/>
      <c r="C64" s="159"/>
      <c r="D64" s="157"/>
      <c r="E64" s="160"/>
    </row>
    <row r="65" spans="1:5" x14ac:dyDescent="0.25">
      <c r="A65" s="157"/>
      <c r="B65" s="158"/>
      <c r="C65" s="159"/>
      <c r="D65" s="157"/>
      <c r="E65" s="160"/>
    </row>
    <row r="66" spans="1:5" x14ac:dyDescent="0.25">
      <c r="A66" s="157"/>
      <c r="B66" s="158"/>
      <c r="C66" s="159"/>
      <c r="D66" s="157"/>
      <c r="E66" s="160"/>
    </row>
    <row r="67" spans="1:5" x14ac:dyDescent="0.25">
      <c r="A67" s="157"/>
      <c r="B67" s="158"/>
      <c r="C67" s="159"/>
      <c r="D67" s="157"/>
      <c r="E67" s="160"/>
    </row>
    <row r="68" spans="1:5" x14ac:dyDescent="0.25">
      <c r="A68" s="157"/>
      <c r="B68" s="158"/>
      <c r="C68" s="159"/>
      <c r="D68" s="157"/>
      <c r="E68" s="160"/>
    </row>
    <row r="69" spans="1:5" x14ac:dyDescent="0.25">
      <c r="A69" s="157"/>
      <c r="B69" s="158"/>
      <c r="C69" s="159"/>
      <c r="D69" s="157"/>
      <c r="E69" s="160"/>
    </row>
    <row r="70" spans="1:5" x14ac:dyDescent="0.25">
      <c r="A70" s="157"/>
      <c r="B70" s="158"/>
      <c r="C70" s="159"/>
      <c r="D70" s="157"/>
      <c r="E70" s="160"/>
    </row>
    <row r="71" spans="1:5" x14ac:dyDescent="0.25">
      <c r="A71" s="157"/>
      <c r="B71" s="158"/>
      <c r="C71" s="159"/>
      <c r="D71" s="157"/>
      <c r="E71" s="160"/>
    </row>
    <row r="72" spans="1:5" x14ac:dyDescent="0.25">
      <c r="A72" s="157"/>
      <c r="B72" s="158"/>
      <c r="C72" s="159"/>
      <c r="D72" s="157"/>
      <c r="E72" s="160"/>
    </row>
    <row r="73" spans="1:5" x14ac:dyDescent="0.25">
      <c r="A73" s="157"/>
      <c r="B73" s="158"/>
      <c r="C73" s="159"/>
      <c r="D73" s="157"/>
      <c r="E73" s="160"/>
    </row>
    <row r="74" spans="1:5" x14ac:dyDescent="0.25">
      <c r="A74" s="157"/>
      <c r="B74" s="158"/>
      <c r="C74" s="159"/>
      <c r="D74" s="157"/>
      <c r="E74" s="160"/>
    </row>
    <row r="75" spans="1:5" x14ac:dyDescent="0.25">
      <c r="A75" s="157"/>
      <c r="B75" s="158"/>
      <c r="C75" s="159"/>
      <c r="D75" s="157"/>
      <c r="E75" s="160"/>
    </row>
    <row r="76" spans="1:5" x14ac:dyDescent="0.25">
      <c r="A76" s="157"/>
      <c r="B76" s="158"/>
      <c r="C76" s="159"/>
      <c r="D76" s="157"/>
      <c r="E76" s="160"/>
    </row>
    <row r="77" spans="1:5" x14ac:dyDescent="0.25">
      <c r="A77" s="157"/>
    </row>
  </sheetData>
  <mergeCells count="1">
    <mergeCell ref="B2:F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Normal="100" workbookViewId="0">
      <selection sqref="A1:E17"/>
    </sheetView>
  </sheetViews>
  <sheetFormatPr defaultRowHeight="15" x14ac:dyDescent="0.25"/>
  <cols>
    <col min="1" max="1" width="9.7109375" style="59" customWidth="1"/>
    <col min="2" max="2" width="45.7109375" style="9" customWidth="1"/>
    <col min="3" max="3" width="5.7109375" style="59" customWidth="1"/>
    <col min="4" max="4" width="6.7109375" style="59" customWidth="1"/>
    <col min="5" max="6" width="9.7109375" style="59" customWidth="1"/>
    <col min="7" max="16384" width="9.140625" style="59"/>
  </cols>
  <sheetData>
    <row r="1" spans="1:6" x14ac:dyDescent="0.25">
      <c r="A1" s="2" t="s">
        <v>26</v>
      </c>
    </row>
    <row r="3" spans="1:6" ht="15" customHeight="1" x14ac:dyDescent="0.25">
      <c r="A3" s="205" t="s">
        <v>27</v>
      </c>
      <c r="B3" s="205"/>
      <c r="C3" s="205"/>
      <c r="D3" s="205"/>
      <c r="E3" s="205"/>
    </row>
    <row r="4" spans="1:6" ht="15" customHeight="1" x14ac:dyDescent="0.25">
      <c r="A4" s="205"/>
      <c r="B4" s="205"/>
      <c r="C4" s="205"/>
      <c r="D4" s="205"/>
      <c r="E4" s="205"/>
    </row>
    <row r="5" spans="1:6" ht="15" customHeight="1" x14ac:dyDescent="0.25"/>
    <row r="6" spans="1:6" ht="15" customHeight="1" x14ac:dyDescent="0.25">
      <c r="A6" s="84"/>
      <c r="B6" s="84"/>
      <c r="C6" s="84"/>
      <c r="D6" s="84"/>
      <c r="E6" s="84"/>
      <c r="F6" s="83"/>
    </row>
    <row r="7" spans="1:6" ht="15" customHeight="1" x14ac:dyDescent="0.25">
      <c r="A7" s="84"/>
      <c r="B7" s="207" t="s">
        <v>29</v>
      </c>
      <c r="C7" s="207"/>
      <c r="D7" s="207"/>
      <c r="E7" s="207"/>
      <c r="F7" s="83"/>
    </row>
    <row r="8" spans="1:6" ht="15" customHeight="1" x14ac:dyDescent="0.25">
      <c r="B8" s="206" t="s">
        <v>30</v>
      </c>
      <c r="C8" s="206"/>
      <c r="D8" s="206"/>
      <c r="E8" s="206"/>
    </row>
    <row r="9" spans="1:6" ht="30" customHeight="1" x14ac:dyDescent="0.25">
      <c r="B9" s="208" t="s">
        <v>31</v>
      </c>
      <c r="C9" s="208"/>
      <c r="D9" s="208"/>
      <c r="E9" s="208"/>
    </row>
    <row r="10" spans="1:6" ht="30" customHeight="1" x14ac:dyDescent="0.25">
      <c r="B10" s="207" t="s">
        <v>32</v>
      </c>
      <c r="C10" s="207"/>
      <c r="D10" s="207"/>
      <c r="E10" s="207"/>
    </row>
    <row r="11" spans="1:6" x14ac:dyDescent="0.25">
      <c r="B11" s="207" t="s">
        <v>33</v>
      </c>
      <c r="C11" s="207"/>
      <c r="D11" s="207"/>
      <c r="E11" s="207"/>
    </row>
    <row r="12" spans="1:6" x14ac:dyDescent="0.25">
      <c r="B12" s="207" t="s">
        <v>34</v>
      </c>
      <c r="C12" s="207"/>
      <c r="D12" s="207"/>
      <c r="E12" s="207"/>
    </row>
    <row r="13" spans="1:6" ht="30" customHeight="1" x14ac:dyDescent="0.25">
      <c r="B13" s="209" t="s">
        <v>35</v>
      </c>
      <c r="C13" s="209"/>
      <c r="D13" s="209"/>
      <c r="E13" s="209"/>
    </row>
    <row r="14" spans="1:6" ht="27" customHeight="1" x14ac:dyDescent="0.25">
      <c r="B14" s="209" t="s">
        <v>36</v>
      </c>
      <c r="C14" s="209"/>
      <c r="D14" s="209"/>
      <c r="E14" s="209"/>
    </row>
    <row r="15" spans="1:6" ht="44.25" customHeight="1" x14ac:dyDescent="0.25">
      <c r="B15" s="207" t="s">
        <v>130</v>
      </c>
      <c r="C15" s="207"/>
      <c r="D15" s="207"/>
      <c r="E15" s="207"/>
    </row>
    <row r="16" spans="1:6" x14ac:dyDescent="0.25">
      <c r="B16" s="207" t="s">
        <v>37</v>
      </c>
      <c r="C16" s="207"/>
      <c r="D16" s="207"/>
      <c r="E16" s="207"/>
    </row>
    <row r="17" spans="2:5" ht="57.75" customHeight="1" x14ac:dyDescent="0.25">
      <c r="B17" s="205" t="s">
        <v>186</v>
      </c>
      <c r="C17" s="205"/>
      <c r="D17" s="205"/>
      <c r="E17" s="205"/>
    </row>
  </sheetData>
  <sheetProtection algorithmName="SHA-512" hashValue="9FPVFQpMv5jjpuGO/kiFfKC9UKctySswvffrV4XidmSNGkSD8kZprrGdBOmdcrhIXWfqpsCNqUKqksCl2Rmdnw==" saltValue="bePAlBWfX8LbgNqTCl04TQ==" spinCount="100000" sheet="1" objects="1" scenarios="1" selectLockedCells="1"/>
  <mergeCells count="12">
    <mergeCell ref="B15:E15"/>
    <mergeCell ref="B16:E16"/>
    <mergeCell ref="B17:E17"/>
    <mergeCell ref="B13:E13"/>
    <mergeCell ref="B14:E14"/>
    <mergeCell ref="A3:E4"/>
    <mergeCell ref="B8:E8"/>
    <mergeCell ref="B12:E12"/>
    <mergeCell ref="B7:E7"/>
    <mergeCell ref="B9:E9"/>
    <mergeCell ref="B10:E10"/>
    <mergeCell ref="B11:E11"/>
  </mergeCells>
  <pageMargins left="0.7" right="0.7" top="0.75" bottom="0.75" header="0.3" footer="0.3"/>
  <pageSetup paperSize="9" orientation="portrait" horizontalDpi="1440" verticalDpi="144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zoomScaleNormal="100" workbookViewId="0">
      <selection sqref="A1:F37"/>
    </sheetView>
  </sheetViews>
  <sheetFormatPr defaultRowHeight="15" x14ac:dyDescent="0.25"/>
  <cols>
    <col min="1" max="1" width="9.7109375" style="59" customWidth="1"/>
    <col min="2" max="2" width="45.7109375" style="59" customWidth="1"/>
    <col min="3" max="3" width="5.7109375" style="59" customWidth="1"/>
    <col min="4" max="4" width="6.42578125" style="59" customWidth="1"/>
    <col min="5" max="5" width="11.7109375" style="51" customWidth="1"/>
    <col min="6" max="6" width="7.7109375" style="59" customWidth="1"/>
    <col min="7" max="16384" width="9.140625" style="59"/>
  </cols>
  <sheetData>
    <row r="1" spans="1:6" ht="15.75" thickBot="1" x14ac:dyDescent="0.3">
      <c r="A1" s="86" t="s">
        <v>126</v>
      </c>
      <c r="B1" s="87"/>
      <c r="C1" s="87"/>
      <c r="D1" s="88"/>
    </row>
    <row r="3" spans="1:6" x14ac:dyDescent="0.25">
      <c r="A3" s="8" t="s">
        <v>0</v>
      </c>
      <c r="B3" s="59" t="s">
        <v>1</v>
      </c>
    </row>
    <row r="4" spans="1:6" x14ac:dyDescent="0.25">
      <c r="A4" s="8"/>
      <c r="B4" s="59" t="s">
        <v>3</v>
      </c>
    </row>
    <row r="5" spans="1:6" x14ac:dyDescent="0.25">
      <c r="A5" s="8" t="s">
        <v>2</v>
      </c>
      <c r="B5" s="59" t="s">
        <v>184</v>
      </c>
    </row>
    <row r="6" spans="1:6" x14ac:dyDescent="0.25">
      <c r="A6" s="8" t="s">
        <v>6</v>
      </c>
      <c r="B6" s="59" t="s">
        <v>4</v>
      </c>
    </row>
    <row r="7" spans="1:6" x14ac:dyDescent="0.25">
      <c r="A7" s="8" t="s">
        <v>5</v>
      </c>
      <c r="B7" s="59" t="s">
        <v>138</v>
      </c>
    </row>
    <row r="8" spans="1:6" x14ac:dyDescent="0.25">
      <c r="A8" s="8" t="s">
        <v>7</v>
      </c>
      <c r="B8" s="59" t="s">
        <v>38</v>
      </c>
    </row>
    <row r="9" spans="1:6" x14ac:dyDescent="0.25">
      <c r="A9" s="8"/>
      <c r="B9" s="59" t="s">
        <v>8</v>
      </c>
    </row>
    <row r="10" spans="1:6" x14ac:dyDescent="0.25">
      <c r="A10" s="8" t="s">
        <v>9</v>
      </c>
      <c r="B10" s="203" t="s">
        <v>241</v>
      </c>
    </row>
    <row r="11" spans="1:6" x14ac:dyDescent="0.25">
      <c r="A11" s="8" t="s">
        <v>28</v>
      </c>
      <c r="B11" s="1" t="s">
        <v>185</v>
      </c>
    </row>
    <row r="13" spans="1:6" x14ac:dyDescent="0.25">
      <c r="A13" s="2" t="s">
        <v>39</v>
      </c>
    </row>
    <row r="15" spans="1:6" x14ac:dyDescent="0.25">
      <c r="A15" s="14" t="s">
        <v>13</v>
      </c>
      <c r="B15" s="7" t="s">
        <v>14</v>
      </c>
      <c r="C15" s="4"/>
      <c r="D15" s="4"/>
      <c r="E15" s="53"/>
      <c r="F15" s="4"/>
    </row>
    <row r="16" spans="1:6" x14ac:dyDescent="0.25">
      <c r="A16" s="15" t="s">
        <v>40</v>
      </c>
      <c r="B16" s="2" t="s">
        <v>46</v>
      </c>
      <c r="C16" s="2"/>
      <c r="E16" s="51">
        <f>'Rušitvena dela'!$F$44</f>
        <v>0</v>
      </c>
      <c r="F16" s="59" t="s">
        <v>120</v>
      </c>
    </row>
    <row r="17" spans="1:6" x14ac:dyDescent="0.25">
      <c r="A17" s="15" t="s">
        <v>41</v>
      </c>
      <c r="B17" s="2" t="s">
        <v>47</v>
      </c>
      <c r="C17" s="2"/>
      <c r="E17" s="51">
        <f>'Zemeljska dela'!$F$36</f>
        <v>0</v>
      </c>
      <c r="F17" s="59" t="s">
        <v>120</v>
      </c>
    </row>
    <row r="18" spans="1:6" x14ac:dyDescent="0.25">
      <c r="A18" s="15" t="s">
        <v>42</v>
      </c>
      <c r="B18" s="2" t="s">
        <v>48</v>
      </c>
      <c r="C18" s="2"/>
      <c r="E18" s="51">
        <f>'Betonska dela'!$F$28</f>
        <v>0</v>
      </c>
      <c r="F18" s="59" t="s">
        <v>120</v>
      </c>
    </row>
    <row r="19" spans="1:6" x14ac:dyDescent="0.25">
      <c r="A19" s="15" t="s">
        <v>43</v>
      </c>
      <c r="B19" s="2" t="s">
        <v>49</v>
      </c>
      <c r="C19" s="2"/>
      <c r="E19" s="51">
        <f>'Tesarska dela'!$F$22</f>
        <v>0</v>
      </c>
      <c r="F19" s="59" t="s">
        <v>120</v>
      </c>
    </row>
    <row r="20" spans="1:6" x14ac:dyDescent="0.25">
      <c r="A20" s="16" t="s">
        <v>44</v>
      </c>
      <c r="B20" s="11" t="s">
        <v>50</v>
      </c>
      <c r="C20" s="11"/>
      <c r="D20" s="12"/>
      <c r="E20" s="52">
        <f>'Zidarska dela'!$F$34</f>
        <v>0</v>
      </c>
      <c r="F20" s="12" t="s">
        <v>120</v>
      </c>
    </row>
    <row r="21" spans="1:6" x14ac:dyDescent="0.25">
      <c r="A21" s="165" t="s">
        <v>45</v>
      </c>
      <c r="B21" s="164" t="s">
        <v>51</v>
      </c>
      <c r="C21" s="164"/>
      <c r="D21" s="163"/>
      <c r="E21" s="177">
        <f>Kanalizacija!$F$16</f>
        <v>0</v>
      </c>
      <c r="F21" s="191" t="s">
        <v>120</v>
      </c>
    </row>
    <row r="22" spans="1:6" x14ac:dyDescent="0.25">
      <c r="A22" s="166" t="s">
        <v>13</v>
      </c>
      <c r="B22" s="18" t="s">
        <v>52</v>
      </c>
      <c r="E22" s="54">
        <f>SUM(E16:E21)</f>
        <v>0</v>
      </c>
      <c r="F22" s="80" t="s">
        <v>120</v>
      </c>
    </row>
    <row r="23" spans="1:6" x14ac:dyDescent="0.25">
      <c r="A23" s="17"/>
      <c r="B23" s="2"/>
    </row>
    <row r="24" spans="1:6" x14ac:dyDescent="0.25">
      <c r="A24" s="14" t="s">
        <v>15</v>
      </c>
      <c r="B24" s="7" t="s">
        <v>16</v>
      </c>
      <c r="C24" s="4"/>
      <c r="D24" s="4"/>
      <c r="E24" s="53"/>
      <c r="F24" s="4"/>
    </row>
    <row r="25" spans="1:6" s="161" customFormat="1" x14ac:dyDescent="0.25">
      <c r="A25" s="16" t="s">
        <v>40</v>
      </c>
      <c r="B25" s="11" t="s">
        <v>53</v>
      </c>
      <c r="C25" s="12"/>
      <c r="D25" s="12"/>
      <c r="E25" s="52">
        <f>'Krovski kleparska dela'!$F$18</f>
        <v>0</v>
      </c>
      <c r="F25" s="80" t="s">
        <v>120</v>
      </c>
    </row>
    <row r="26" spans="1:6" s="161" customFormat="1" x14ac:dyDescent="0.25">
      <c r="A26" s="16" t="s">
        <v>41</v>
      </c>
      <c r="B26" s="11" t="s">
        <v>229</v>
      </c>
      <c r="C26" s="12"/>
      <c r="D26" s="12"/>
      <c r="E26" s="52">
        <f>'Ključavničarska dela'!$F$22</f>
        <v>0</v>
      </c>
      <c r="F26" s="80" t="s">
        <v>120</v>
      </c>
    </row>
    <row r="27" spans="1:6" x14ac:dyDescent="0.25">
      <c r="A27" s="15" t="s">
        <v>42</v>
      </c>
      <c r="B27" s="2" t="s">
        <v>54</v>
      </c>
      <c r="E27" s="51">
        <f>'Mizarska dela'!$F$23</f>
        <v>0</v>
      </c>
      <c r="F27" s="80" t="s">
        <v>120</v>
      </c>
    </row>
    <row r="28" spans="1:6" x14ac:dyDescent="0.25">
      <c r="A28" s="16" t="s">
        <v>43</v>
      </c>
      <c r="B28" s="10" t="s">
        <v>55</v>
      </c>
      <c r="C28" s="83"/>
      <c r="D28" s="83"/>
      <c r="E28" s="50">
        <f>'Slikopleskarska dela'!$F$17</f>
        <v>0</v>
      </c>
      <c r="F28" s="83" t="s">
        <v>120</v>
      </c>
    </row>
    <row r="29" spans="1:6" x14ac:dyDescent="0.25">
      <c r="A29" s="165" t="s">
        <v>44</v>
      </c>
      <c r="B29" s="145" t="s">
        <v>177</v>
      </c>
      <c r="C29" s="146"/>
      <c r="D29" s="146"/>
      <c r="E29" s="148">
        <f>'Tlakarska dela'!$F$22</f>
        <v>0</v>
      </c>
      <c r="F29" s="146" t="s">
        <v>120</v>
      </c>
    </row>
    <row r="30" spans="1:6" x14ac:dyDescent="0.25">
      <c r="A30" s="19" t="s">
        <v>15</v>
      </c>
      <c r="B30" s="2" t="s">
        <v>56</v>
      </c>
      <c r="E30" s="54">
        <f>SUM(E25:E29)</f>
        <v>0</v>
      </c>
      <c r="F30" s="81" t="s">
        <v>120</v>
      </c>
    </row>
    <row r="32" spans="1:6" x14ac:dyDescent="0.25">
      <c r="A32" s="19" t="s">
        <v>17</v>
      </c>
      <c r="B32" s="2" t="s">
        <v>174</v>
      </c>
      <c r="E32" s="178">
        <f>Ostalo!$F$43</f>
        <v>0</v>
      </c>
      <c r="F32" s="81" t="s">
        <v>120</v>
      </c>
    </row>
    <row r="33" spans="1:6" x14ac:dyDescent="0.25">
      <c r="A33" s="4"/>
      <c r="B33" s="4"/>
      <c r="C33" s="4"/>
      <c r="D33" s="4"/>
      <c r="E33" s="53"/>
      <c r="F33" s="4"/>
    </row>
    <row r="34" spans="1:6" x14ac:dyDescent="0.25">
      <c r="A34" s="19" t="s">
        <v>57</v>
      </c>
      <c r="B34" s="59" t="s">
        <v>58</v>
      </c>
      <c r="E34" s="54">
        <f>SUM(E30+E22+E32)</f>
        <v>0</v>
      </c>
      <c r="F34" s="59" t="s">
        <v>120</v>
      </c>
    </row>
    <row r="35" spans="1:6" x14ac:dyDescent="0.25">
      <c r="A35" s="19"/>
      <c r="E35" s="54"/>
    </row>
    <row r="36" spans="1:6" x14ac:dyDescent="0.25">
      <c r="A36" s="4"/>
      <c r="B36" s="4" t="s">
        <v>122</v>
      </c>
      <c r="C36" s="4"/>
      <c r="D36" s="4"/>
      <c r="E36" s="53">
        <f>SUM(E34*0.22)</f>
        <v>0</v>
      </c>
      <c r="F36" s="4" t="s">
        <v>120</v>
      </c>
    </row>
    <row r="37" spans="1:6" x14ac:dyDescent="0.25">
      <c r="A37" s="13" t="s">
        <v>57</v>
      </c>
      <c r="B37" s="2" t="s">
        <v>59</v>
      </c>
      <c r="E37" s="54">
        <f>SUM(E36+E34)</f>
        <v>0</v>
      </c>
      <c r="F37" s="59" t="s">
        <v>120</v>
      </c>
    </row>
  </sheetData>
  <sheetProtection algorithmName="SHA-512" hashValue="36754grGdOKVbAHyb+l8EfjiqVw+mYGSUIGGaR0gbZkenJ0cTwoQHcRvzZEDSYnrGZrjglgnkiAFOopJ4J4KSg==" saltValue="hdtyShkkdEW66jOL9/yYrw==" spinCount="100000" sheet="1" objects="1" scenarios="1" selectLockedCells="1"/>
  <pageMargins left="0.7" right="0.7" top="0.75" bottom="0.75" header="0.3" footer="0.3"/>
  <pageSetup paperSize="9" orientation="portrait" horizontalDpi="1440" verticalDpi="1440" r:id="rId1"/>
  <ignoredErrors>
    <ignoredError sqref="B10"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zoomScaleNormal="100" workbookViewId="0">
      <selection activeCell="E38" sqref="E10:E38"/>
    </sheetView>
  </sheetViews>
  <sheetFormatPr defaultRowHeight="15" x14ac:dyDescent="0.25"/>
  <cols>
    <col min="1" max="1" width="9.7109375" style="24" customWidth="1"/>
    <col min="2" max="2" width="45.7109375" style="59" customWidth="1"/>
    <col min="3" max="3" width="5.7109375" style="61" customWidth="1"/>
    <col min="4" max="4" width="6.7109375" style="61" customWidth="1"/>
    <col min="5" max="5" width="9.7109375" style="59" customWidth="1"/>
    <col min="6" max="6" width="9.7109375" style="46" customWidth="1"/>
    <col min="7" max="16384" width="9.140625" style="59"/>
  </cols>
  <sheetData>
    <row r="1" spans="1:6" x14ac:dyDescent="0.25">
      <c r="A1" s="35" t="s">
        <v>13</v>
      </c>
      <c r="B1" s="2" t="s">
        <v>14</v>
      </c>
    </row>
    <row r="3" spans="1:6" x14ac:dyDescent="0.25">
      <c r="A3" s="35" t="s">
        <v>40</v>
      </c>
      <c r="B3" s="2" t="s">
        <v>46</v>
      </c>
    </row>
    <row r="4" spans="1:6" x14ac:dyDescent="0.25">
      <c r="A4" s="35"/>
      <c r="B4" s="2"/>
    </row>
    <row r="5" spans="1:6" ht="135" customHeight="1" x14ac:dyDescent="0.25">
      <c r="B5" s="204" t="s">
        <v>60</v>
      </c>
      <c r="C5" s="204"/>
      <c r="D5" s="204"/>
      <c r="E5" s="204"/>
      <c r="F5" s="204"/>
    </row>
    <row r="6" spans="1:6" ht="90" customHeight="1" x14ac:dyDescent="0.25">
      <c r="B6" s="210" t="s">
        <v>131</v>
      </c>
      <c r="C6" s="210"/>
      <c r="D6" s="210"/>
      <c r="E6" s="210"/>
      <c r="F6" s="210"/>
    </row>
    <row r="7" spans="1:6" ht="45.75" customHeight="1" x14ac:dyDescent="0.25">
      <c r="B7" s="210" t="s">
        <v>61</v>
      </c>
      <c r="C7" s="210"/>
      <c r="D7" s="210"/>
      <c r="E7" s="210"/>
      <c r="F7" s="210"/>
    </row>
    <row r="8" spans="1:6" ht="15" customHeight="1" x14ac:dyDescent="0.25">
      <c r="B8" s="85"/>
      <c r="C8" s="83"/>
      <c r="D8" s="83"/>
      <c r="E8" s="85"/>
      <c r="F8" s="47"/>
    </row>
    <row r="9" spans="1:6" s="21" customFormat="1" x14ac:dyDescent="0.25">
      <c r="A9" s="36" t="s">
        <v>75</v>
      </c>
      <c r="B9" s="20" t="s">
        <v>76</v>
      </c>
      <c r="C9" s="22" t="s">
        <v>64</v>
      </c>
      <c r="D9" s="22" t="s">
        <v>65</v>
      </c>
      <c r="E9" s="23" t="s">
        <v>66</v>
      </c>
      <c r="F9" s="48" t="s">
        <v>67</v>
      </c>
    </row>
    <row r="10" spans="1:6" ht="90" customHeight="1" x14ac:dyDescent="0.25">
      <c r="A10" s="24" t="s">
        <v>134</v>
      </c>
      <c r="B10" s="25" t="s">
        <v>187</v>
      </c>
      <c r="C10" s="37" t="s">
        <v>100</v>
      </c>
      <c r="D10" s="33">
        <v>19</v>
      </c>
      <c r="E10" s="113"/>
      <c r="F10" s="46">
        <f>SUM(D10*E10)</f>
        <v>0</v>
      </c>
    </row>
    <row r="11" spans="1:6" x14ac:dyDescent="0.25">
      <c r="B11" s="25"/>
      <c r="C11" s="37"/>
      <c r="D11" s="33"/>
      <c r="E11" s="113"/>
    </row>
    <row r="12" spans="1:6" ht="45" x14ac:dyDescent="0.25">
      <c r="A12" s="24" t="s">
        <v>132</v>
      </c>
      <c r="B12" s="25" t="s">
        <v>188</v>
      </c>
      <c r="C12" s="37" t="s">
        <v>74</v>
      </c>
      <c r="D12" s="33">
        <v>7</v>
      </c>
      <c r="E12" s="113"/>
      <c r="F12" s="46">
        <f>SUM(D12*E12)</f>
        <v>0</v>
      </c>
    </row>
    <row r="13" spans="1:6" x14ac:dyDescent="0.25">
      <c r="B13" s="25"/>
      <c r="C13" s="37"/>
      <c r="D13" s="33"/>
      <c r="E13" s="113"/>
    </row>
    <row r="14" spans="1:6" ht="60" customHeight="1" x14ac:dyDescent="0.25">
      <c r="A14" s="24" t="s">
        <v>133</v>
      </c>
      <c r="B14" s="25" t="s">
        <v>189</v>
      </c>
      <c r="C14" s="37" t="s">
        <v>100</v>
      </c>
      <c r="D14" s="33">
        <v>8.8000000000000007</v>
      </c>
      <c r="E14" s="113"/>
      <c r="F14" s="46">
        <f>SUM(D14*E14)</f>
        <v>0</v>
      </c>
    </row>
    <row r="15" spans="1:6" x14ac:dyDescent="0.25">
      <c r="B15" s="25"/>
      <c r="C15" s="37"/>
      <c r="D15" s="33"/>
      <c r="E15" s="113"/>
    </row>
    <row r="16" spans="1:6" ht="90" customHeight="1" x14ac:dyDescent="0.25">
      <c r="A16" s="24" t="s">
        <v>135</v>
      </c>
      <c r="B16" s="25" t="s">
        <v>187</v>
      </c>
      <c r="C16" s="37" t="s">
        <v>74</v>
      </c>
      <c r="D16" s="33">
        <v>53</v>
      </c>
      <c r="E16" s="113"/>
      <c r="F16" s="46">
        <f>SUM(D16*E16)</f>
        <v>0</v>
      </c>
    </row>
    <row r="17" spans="1:6" x14ac:dyDescent="0.25">
      <c r="B17" s="25"/>
      <c r="C17" s="37"/>
      <c r="D17" s="33"/>
      <c r="E17" s="113"/>
    </row>
    <row r="18" spans="1:6" ht="60" customHeight="1" x14ac:dyDescent="0.25">
      <c r="A18" s="24" t="s">
        <v>136</v>
      </c>
      <c r="B18" s="25" t="s">
        <v>190</v>
      </c>
      <c r="C18" s="37" t="s">
        <v>179</v>
      </c>
      <c r="D18" s="33">
        <v>1</v>
      </c>
      <c r="E18" s="113"/>
      <c r="F18" s="46">
        <f>SUM(D18*E18)</f>
        <v>0</v>
      </c>
    </row>
    <row r="19" spans="1:6" s="161" customFormat="1" ht="15" customHeight="1" x14ac:dyDescent="0.25">
      <c r="A19" s="168"/>
      <c r="B19" s="25"/>
      <c r="C19" s="37"/>
      <c r="D19" s="173"/>
      <c r="E19" s="192"/>
      <c r="F19" s="176"/>
    </row>
    <row r="20" spans="1:6" s="161" customFormat="1" ht="60" customHeight="1" x14ac:dyDescent="0.25">
      <c r="A20" s="168" t="s">
        <v>137</v>
      </c>
      <c r="B20" s="25" t="s">
        <v>144</v>
      </c>
      <c r="C20" s="37" t="s">
        <v>69</v>
      </c>
      <c r="D20" s="173">
        <v>2</v>
      </c>
      <c r="E20" s="192"/>
      <c r="F20" s="176">
        <f>SUM(D20*E20)</f>
        <v>0</v>
      </c>
    </row>
    <row r="21" spans="1:6" ht="15" customHeight="1" x14ac:dyDescent="0.25">
      <c r="B21" s="25"/>
      <c r="C21" s="37"/>
      <c r="D21" s="33"/>
      <c r="E21" s="113"/>
    </row>
    <row r="22" spans="1:6" ht="60" customHeight="1" x14ac:dyDescent="0.25">
      <c r="A22" s="24" t="s">
        <v>70</v>
      </c>
      <c r="B22" s="25" t="s">
        <v>191</v>
      </c>
      <c r="C22" s="37" t="s">
        <v>68</v>
      </c>
      <c r="D22" s="33">
        <v>1</v>
      </c>
      <c r="E22" s="113"/>
      <c r="F22" s="46">
        <f>SUM(D22*E22)</f>
        <v>0</v>
      </c>
    </row>
    <row r="23" spans="1:6" x14ac:dyDescent="0.25">
      <c r="B23" s="25"/>
      <c r="C23" s="37"/>
      <c r="D23" s="33"/>
      <c r="E23" s="113"/>
    </row>
    <row r="24" spans="1:6" s="161" customFormat="1" ht="60" x14ac:dyDescent="0.25">
      <c r="A24" s="168" t="s">
        <v>71</v>
      </c>
      <c r="B24" s="25" t="s">
        <v>192</v>
      </c>
      <c r="C24" s="37" t="s">
        <v>100</v>
      </c>
      <c r="D24" s="173">
        <v>6.2</v>
      </c>
      <c r="E24" s="192"/>
      <c r="F24" s="176">
        <f>SUM(D24*E24)</f>
        <v>0</v>
      </c>
    </row>
    <row r="25" spans="1:6" s="161" customFormat="1" x14ac:dyDescent="0.25">
      <c r="A25" s="168"/>
      <c r="B25" s="25"/>
      <c r="C25" s="37"/>
      <c r="D25" s="173"/>
      <c r="E25" s="192"/>
      <c r="F25" s="176"/>
    </row>
    <row r="26" spans="1:6" s="161" customFormat="1" ht="75" customHeight="1" x14ac:dyDescent="0.25">
      <c r="A26" s="168" t="s">
        <v>73</v>
      </c>
      <c r="B26" s="180" t="s">
        <v>193</v>
      </c>
      <c r="C26" s="181" t="s">
        <v>69</v>
      </c>
      <c r="D26" s="181">
        <v>1</v>
      </c>
      <c r="E26" s="192"/>
      <c r="F26" s="176">
        <f>SUM(D26*E26)</f>
        <v>0</v>
      </c>
    </row>
    <row r="27" spans="1:6" s="161" customFormat="1" x14ac:dyDescent="0.25">
      <c r="A27" s="168"/>
      <c r="B27" s="180"/>
      <c r="C27" s="181"/>
      <c r="D27" s="181"/>
      <c r="E27" s="192"/>
      <c r="F27" s="176"/>
    </row>
    <row r="28" spans="1:6" s="161" customFormat="1" ht="60" x14ac:dyDescent="0.25">
      <c r="A28" s="168" t="s">
        <v>139</v>
      </c>
      <c r="B28" s="180" t="s">
        <v>194</v>
      </c>
      <c r="C28" s="181" t="s">
        <v>69</v>
      </c>
      <c r="D28" s="181">
        <v>1</v>
      </c>
      <c r="E28" s="192"/>
      <c r="F28" s="176">
        <f>SUM(D28*E28)</f>
        <v>0</v>
      </c>
    </row>
    <row r="29" spans="1:6" s="161" customFormat="1" x14ac:dyDescent="0.25">
      <c r="A29" s="168"/>
      <c r="B29" s="180"/>
      <c r="C29" s="181"/>
      <c r="D29" s="181"/>
      <c r="E29" s="192"/>
      <c r="F29" s="176"/>
    </row>
    <row r="30" spans="1:6" s="161" customFormat="1" ht="75" x14ac:dyDescent="0.25">
      <c r="A30" s="168" t="s">
        <v>141</v>
      </c>
      <c r="B30" s="180" t="s">
        <v>195</v>
      </c>
      <c r="C30" s="181" t="s">
        <v>74</v>
      </c>
      <c r="D30" s="181">
        <v>25</v>
      </c>
      <c r="E30" s="192"/>
      <c r="F30" s="176">
        <f>SUM(D30*E30)</f>
        <v>0</v>
      </c>
    </row>
    <row r="31" spans="1:6" s="161" customFormat="1" x14ac:dyDescent="0.25">
      <c r="A31" s="168"/>
      <c r="B31" s="180"/>
      <c r="C31" s="181"/>
      <c r="D31" s="181"/>
      <c r="E31" s="192"/>
      <c r="F31" s="176"/>
    </row>
    <row r="32" spans="1:6" s="161" customFormat="1" ht="75" x14ac:dyDescent="0.25">
      <c r="A32" s="168" t="s">
        <v>142</v>
      </c>
      <c r="B32" s="25" t="s">
        <v>197</v>
      </c>
      <c r="C32" s="37" t="s">
        <v>69</v>
      </c>
      <c r="D32" s="173">
        <v>1</v>
      </c>
      <c r="E32" s="192"/>
      <c r="F32" s="176">
        <f>SUM(D32*E32)</f>
        <v>0</v>
      </c>
    </row>
    <row r="33" spans="1:6" s="161" customFormat="1" x14ac:dyDescent="0.25">
      <c r="A33" s="168"/>
      <c r="B33" s="180"/>
      <c r="C33" s="181"/>
      <c r="D33" s="181"/>
      <c r="E33" s="192"/>
      <c r="F33" s="176"/>
    </row>
    <row r="34" spans="1:6" s="161" customFormat="1" ht="60" x14ac:dyDescent="0.25">
      <c r="A34" s="168" t="s">
        <v>143</v>
      </c>
      <c r="B34" s="25" t="s">
        <v>140</v>
      </c>
      <c r="C34" s="37" t="s">
        <v>72</v>
      </c>
      <c r="D34" s="173">
        <v>4</v>
      </c>
      <c r="E34" s="192"/>
      <c r="F34" s="176">
        <f>SUM(D34*E34)</f>
        <v>0</v>
      </c>
    </row>
    <row r="35" spans="1:6" s="161" customFormat="1" x14ac:dyDescent="0.25">
      <c r="A35" s="168"/>
      <c r="B35" s="180"/>
      <c r="C35" s="181"/>
      <c r="D35" s="181"/>
      <c r="E35" s="192"/>
      <c r="F35" s="176"/>
    </row>
    <row r="36" spans="1:6" s="161" customFormat="1" ht="75" x14ac:dyDescent="0.25">
      <c r="A36" s="168" t="s">
        <v>145</v>
      </c>
      <c r="B36" s="180" t="s">
        <v>196</v>
      </c>
      <c r="C36" s="181" t="s">
        <v>100</v>
      </c>
      <c r="D36" s="181">
        <v>19.2</v>
      </c>
      <c r="E36" s="192"/>
      <c r="F36" s="176">
        <f>SUM(D36*E36)</f>
        <v>0</v>
      </c>
    </row>
    <row r="37" spans="1:6" s="161" customFormat="1" x14ac:dyDescent="0.25">
      <c r="A37" s="168"/>
      <c r="B37" s="25"/>
      <c r="C37" s="37"/>
      <c r="D37" s="173"/>
      <c r="E37" s="192"/>
      <c r="F37" s="176"/>
    </row>
    <row r="38" spans="1:6" ht="75" customHeight="1" x14ac:dyDescent="0.25">
      <c r="A38" s="24" t="s">
        <v>146</v>
      </c>
      <c r="B38" s="25" t="s">
        <v>198</v>
      </c>
      <c r="C38" s="37" t="s">
        <v>74</v>
      </c>
      <c r="D38" s="33">
        <v>10</v>
      </c>
      <c r="E38" s="113"/>
      <c r="F38" s="46">
        <f>SUM(D38*E38)</f>
        <v>0</v>
      </c>
    </row>
    <row r="39" spans="1:6" ht="15" customHeight="1" x14ac:dyDescent="0.25">
      <c r="A39" s="95"/>
      <c r="B39" s="96"/>
      <c r="C39" s="94"/>
      <c r="D39" s="94"/>
      <c r="E39" s="4"/>
      <c r="F39" s="56"/>
    </row>
    <row r="40" spans="1:6" x14ac:dyDescent="0.25">
      <c r="B40" s="59" t="s">
        <v>111</v>
      </c>
      <c r="F40" s="46">
        <f>SUM(F10:F39)</f>
        <v>0</v>
      </c>
    </row>
    <row r="41" spans="1:6" x14ac:dyDescent="0.25">
      <c r="A41" s="95"/>
      <c r="B41" s="4"/>
      <c r="C41" s="94"/>
      <c r="D41" s="94"/>
      <c r="E41" s="4"/>
      <c r="F41" s="56"/>
    </row>
    <row r="42" spans="1:6" x14ac:dyDescent="0.25">
      <c r="B42" s="89" t="s">
        <v>127</v>
      </c>
      <c r="C42" s="89"/>
      <c r="D42" s="90"/>
      <c r="E42" s="89"/>
      <c r="F42" s="91">
        <f>SUM(F40*0.1)</f>
        <v>0</v>
      </c>
    </row>
    <row r="43" spans="1:6" x14ac:dyDescent="0.25">
      <c r="A43" s="95"/>
      <c r="B43" s="92"/>
      <c r="C43" s="92"/>
      <c r="D43" s="93"/>
      <c r="E43" s="92"/>
      <c r="F43" s="92"/>
    </row>
    <row r="44" spans="1:6" x14ac:dyDescent="0.25">
      <c r="B44" s="89" t="s">
        <v>128</v>
      </c>
      <c r="C44" s="89"/>
      <c r="D44" s="90"/>
      <c r="E44" s="89"/>
      <c r="F44" s="91">
        <f>SUM(F42+F40)</f>
        <v>0</v>
      </c>
    </row>
  </sheetData>
  <sheetProtection algorithmName="SHA-512" hashValue="k9hmblcPjJuISRv2k9JuYXAzSQTD3DGyMXb6+x17cHvObbDmxixzB5EwzmeCIB5WcEQggYUeU/WzV8mW3rdW0g==" saltValue="u25oAy12O+tlGfPo8RPMPw==" spinCount="100000" sheet="1" objects="1" scenarios="1" selectLockedCells="1"/>
  <mergeCells count="3">
    <mergeCell ref="B6:F6"/>
    <mergeCell ref="B7:F7"/>
    <mergeCell ref="B5:F5"/>
  </mergeCells>
  <pageMargins left="0.7" right="0.7" top="0.75" bottom="0.75" header="0.3" footer="0.3"/>
  <pageSetup paperSize="9" orientation="portrait" horizontalDpi="1440" verticalDpi="144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7"/>
  <sheetViews>
    <sheetView workbookViewId="0">
      <selection activeCell="E30" sqref="E12:E30"/>
    </sheetView>
  </sheetViews>
  <sheetFormatPr defaultRowHeight="15" x14ac:dyDescent="0.25"/>
  <cols>
    <col min="1" max="1" width="9.7109375" style="59" customWidth="1"/>
    <col min="2" max="2" width="44.7109375" style="59" customWidth="1"/>
    <col min="3" max="3" width="6.7109375" style="61" customWidth="1"/>
    <col min="4" max="4" width="6.7109375" style="41" customWidth="1"/>
    <col min="5" max="5" width="9.7109375" style="61" customWidth="1"/>
    <col min="6" max="6" width="9.7109375" style="41" customWidth="1"/>
    <col min="7" max="16384" width="9.140625" style="59"/>
  </cols>
  <sheetData>
    <row r="1" spans="1:8" x14ac:dyDescent="0.25">
      <c r="A1" s="2" t="s">
        <v>41</v>
      </c>
      <c r="B1" s="2" t="s">
        <v>47</v>
      </c>
    </row>
    <row r="2" spans="1:8" x14ac:dyDescent="0.25">
      <c r="A2" s="2"/>
      <c r="B2" s="2"/>
    </row>
    <row r="3" spans="1:8" ht="60" customHeight="1" x14ac:dyDescent="0.25">
      <c r="B3" s="204" t="s">
        <v>79</v>
      </c>
      <c r="C3" s="204"/>
      <c r="D3" s="204"/>
      <c r="E3" s="204"/>
      <c r="F3" s="204"/>
    </row>
    <row r="4" spans="1:8" ht="15" customHeight="1" x14ac:dyDescent="0.25">
      <c r="B4" s="204" t="s">
        <v>80</v>
      </c>
      <c r="C4" s="204"/>
      <c r="D4" s="204"/>
      <c r="E4" s="204"/>
      <c r="F4" s="204"/>
    </row>
    <row r="5" spans="1:8" ht="45" customHeight="1" x14ac:dyDescent="0.25">
      <c r="B5" s="204" t="s">
        <v>91</v>
      </c>
      <c r="C5" s="204"/>
      <c r="D5" s="204"/>
      <c r="E5" s="204"/>
      <c r="F5" s="204"/>
    </row>
    <row r="6" spans="1:8" ht="45" customHeight="1" x14ac:dyDescent="0.25">
      <c r="B6" s="204" t="s">
        <v>81</v>
      </c>
      <c r="C6" s="204"/>
      <c r="D6" s="204"/>
      <c r="E6" s="204"/>
      <c r="F6" s="204"/>
    </row>
    <row r="7" spans="1:8" ht="45" customHeight="1" x14ac:dyDescent="0.25">
      <c r="B7" s="204" t="s">
        <v>82</v>
      </c>
      <c r="C7" s="204"/>
      <c r="D7" s="204"/>
      <c r="E7" s="204"/>
      <c r="F7" s="204"/>
    </row>
    <row r="8" spans="1:8" ht="60" customHeight="1" x14ac:dyDescent="0.25">
      <c r="B8" s="204" t="s">
        <v>83</v>
      </c>
      <c r="C8" s="204"/>
      <c r="D8" s="204"/>
      <c r="E8" s="204"/>
      <c r="F8" s="204"/>
    </row>
    <row r="9" spans="1:8" x14ac:dyDescent="0.25">
      <c r="B9" s="83"/>
      <c r="C9" s="83"/>
      <c r="D9" s="34"/>
      <c r="E9" s="83"/>
      <c r="F9" s="34"/>
    </row>
    <row r="10" spans="1:8" s="21" customFormat="1" x14ac:dyDescent="0.2">
      <c r="A10" s="26" t="s">
        <v>75</v>
      </c>
      <c r="B10" s="20" t="s">
        <v>76</v>
      </c>
      <c r="C10" s="42" t="s">
        <v>64</v>
      </c>
      <c r="D10" s="43" t="s">
        <v>65</v>
      </c>
      <c r="E10" s="44" t="s">
        <v>66</v>
      </c>
      <c r="F10" s="49" t="s">
        <v>67</v>
      </c>
    </row>
    <row r="11" spans="1:8" x14ac:dyDescent="0.25">
      <c r="A11" s="27"/>
      <c r="B11" s="82"/>
      <c r="C11" s="32"/>
      <c r="D11" s="45"/>
      <c r="E11" s="33"/>
    </row>
    <row r="12" spans="1:8" ht="105" x14ac:dyDescent="0.25">
      <c r="A12" s="27" t="s">
        <v>12</v>
      </c>
      <c r="B12" s="82" t="s">
        <v>147</v>
      </c>
      <c r="C12" s="32" t="s">
        <v>74</v>
      </c>
      <c r="D12" s="136">
        <v>290</v>
      </c>
      <c r="E12" s="114"/>
      <c r="F12" s="41">
        <f>SUM(D12*E12)</f>
        <v>0</v>
      </c>
    </row>
    <row r="13" spans="1:8" x14ac:dyDescent="0.25">
      <c r="A13" s="27"/>
      <c r="B13" s="82"/>
      <c r="C13" s="32"/>
      <c r="D13" s="45"/>
      <c r="E13" s="114"/>
    </row>
    <row r="14" spans="1:8" ht="120.75" customHeight="1" x14ac:dyDescent="0.25">
      <c r="A14" s="27" t="s">
        <v>84</v>
      </c>
      <c r="B14" s="82" t="s">
        <v>199</v>
      </c>
      <c r="C14" s="32" t="s">
        <v>85</v>
      </c>
      <c r="D14" s="45">
        <v>58</v>
      </c>
      <c r="E14" s="114"/>
      <c r="F14" s="41">
        <f>SUM(D14*E14)</f>
        <v>0</v>
      </c>
    </row>
    <row r="15" spans="1:8" ht="15" customHeight="1" x14ac:dyDescent="0.25">
      <c r="A15" s="27"/>
      <c r="B15" s="82"/>
      <c r="C15" s="32"/>
      <c r="D15" s="45"/>
      <c r="E15" s="114"/>
    </row>
    <row r="16" spans="1:8" ht="90" customHeight="1" x14ac:dyDescent="0.25">
      <c r="A16" s="27" t="s">
        <v>86</v>
      </c>
      <c r="B16" s="82" t="s">
        <v>148</v>
      </c>
      <c r="C16" s="32" t="s">
        <v>85</v>
      </c>
      <c r="D16" s="45">
        <v>64</v>
      </c>
      <c r="E16" s="114"/>
      <c r="F16" s="41">
        <f>SUM(D16*E16)</f>
        <v>0</v>
      </c>
      <c r="H16" s="46"/>
    </row>
    <row r="17" spans="1:6" ht="15" customHeight="1" x14ac:dyDescent="0.25">
      <c r="A17" s="27"/>
      <c r="B17" s="82"/>
      <c r="C17" s="32"/>
      <c r="D17" s="45"/>
      <c r="E17" s="114"/>
    </row>
    <row r="18" spans="1:6" ht="75" x14ac:dyDescent="0.25">
      <c r="A18" s="27" t="s">
        <v>87</v>
      </c>
      <c r="B18" s="82" t="s">
        <v>149</v>
      </c>
      <c r="C18" s="32" t="s">
        <v>85</v>
      </c>
      <c r="D18" s="45">
        <v>116</v>
      </c>
      <c r="E18" s="114"/>
      <c r="F18" s="41">
        <f>SUM(D18*E18)</f>
        <v>0</v>
      </c>
    </row>
    <row r="19" spans="1:6" x14ac:dyDescent="0.25">
      <c r="A19" s="27"/>
      <c r="B19" s="82"/>
      <c r="C19" s="32"/>
      <c r="D19" s="45"/>
      <c r="E19" s="114"/>
    </row>
    <row r="20" spans="1:6" ht="60" x14ac:dyDescent="0.25">
      <c r="A20" s="27" t="s">
        <v>88</v>
      </c>
      <c r="B20" s="82" t="s">
        <v>178</v>
      </c>
      <c r="C20" s="32" t="s">
        <v>74</v>
      </c>
      <c r="D20" s="136">
        <v>290</v>
      </c>
      <c r="E20" s="114"/>
      <c r="F20" s="41">
        <f>SUM(D20*E20)</f>
        <v>0</v>
      </c>
    </row>
    <row r="21" spans="1:6" x14ac:dyDescent="0.25">
      <c r="A21" s="27"/>
      <c r="B21" s="82"/>
      <c r="C21" s="32"/>
      <c r="D21" s="45"/>
      <c r="E21" s="114"/>
    </row>
    <row r="22" spans="1:6" ht="45" x14ac:dyDescent="0.25">
      <c r="A22" s="27" t="s">
        <v>89</v>
      </c>
      <c r="B22" s="82" t="s">
        <v>150</v>
      </c>
      <c r="C22" s="32" t="s">
        <v>74</v>
      </c>
      <c r="D22" s="136">
        <v>290</v>
      </c>
      <c r="E22" s="114"/>
      <c r="F22" s="41">
        <f>SUM(D22*E22)</f>
        <v>0</v>
      </c>
    </row>
    <row r="23" spans="1:6" s="161" customFormat="1" x14ac:dyDescent="0.25">
      <c r="A23" s="170"/>
      <c r="B23" s="171"/>
      <c r="C23" s="172"/>
      <c r="D23" s="136"/>
      <c r="E23" s="193"/>
      <c r="F23" s="174"/>
    </row>
    <row r="24" spans="1:6" s="161" customFormat="1" ht="150" customHeight="1" x14ac:dyDescent="0.25">
      <c r="A24" s="170" t="s">
        <v>165</v>
      </c>
      <c r="B24" s="171" t="s">
        <v>200</v>
      </c>
      <c r="C24" s="172" t="s">
        <v>74</v>
      </c>
      <c r="D24" s="136">
        <v>230</v>
      </c>
      <c r="E24" s="193"/>
      <c r="F24" s="174">
        <f>SUM(D24*E24)</f>
        <v>0</v>
      </c>
    </row>
    <row r="25" spans="1:6" x14ac:dyDescent="0.25">
      <c r="A25" s="27"/>
      <c r="B25" s="82"/>
      <c r="C25" s="32"/>
      <c r="D25" s="45"/>
      <c r="E25" s="114"/>
    </row>
    <row r="26" spans="1:6" ht="60" x14ac:dyDescent="0.25">
      <c r="A26" s="27" t="s">
        <v>166</v>
      </c>
      <c r="B26" s="82" t="s">
        <v>90</v>
      </c>
      <c r="C26" s="32" t="s">
        <v>85</v>
      </c>
      <c r="D26" s="45">
        <v>80</v>
      </c>
      <c r="E26" s="114"/>
      <c r="F26" s="41">
        <f>SUM(D26*E26)</f>
        <v>0</v>
      </c>
    </row>
    <row r="27" spans="1:6" s="161" customFormat="1" x14ac:dyDescent="0.25">
      <c r="A27" s="170"/>
      <c r="B27" s="171"/>
      <c r="C27" s="172"/>
      <c r="D27" s="175"/>
      <c r="E27" s="193"/>
      <c r="F27" s="174"/>
    </row>
    <row r="28" spans="1:6" s="161" customFormat="1" ht="90" x14ac:dyDescent="0.25">
      <c r="A28" s="170" t="s">
        <v>167</v>
      </c>
      <c r="B28" s="171" t="s">
        <v>201</v>
      </c>
      <c r="C28" s="172" t="s">
        <v>74</v>
      </c>
      <c r="D28" s="175">
        <v>65</v>
      </c>
      <c r="E28" s="193"/>
      <c r="F28" s="174">
        <f>SUM(D28*E28)</f>
        <v>0</v>
      </c>
    </row>
    <row r="29" spans="1:6" s="161" customFormat="1" x14ac:dyDescent="0.25">
      <c r="A29" s="170"/>
      <c r="B29" s="171"/>
      <c r="C29" s="172"/>
      <c r="D29" s="175"/>
      <c r="E29" s="193"/>
      <c r="F29" s="174"/>
    </row>
    <row r="30" spans="1:6" s="161" customFormat="1" ht="105" x14ac:dyDescent="0.25">
      <c r="A30" s="170" t="s">
        <v>168</v>
      </c>
      <c r="B30" s="171" t="s">
        <v>242</v>
      </c>
      <c r="C30" s="172" t="s">
        <v>85</v>
      </c>
      <c r="D30" s="175">
        <v>4.5</v>
      </c>
      <c r="E30" s="193"/>
      <c r="F30" s="174">
        <f>SUM(D30*E30)</f>
        <v>0</v>
      </c>
    </row>
    <row r="31" spans="1:6" ht="15" customHeight="1" x14ac:dyDescent="0.25">
      <c r="A31" s="97"/>
      <c r="B31" s="98"/>
      <c r="C31" s="99"/>
      <c r="D31" s="100"/>
      <c r="E31" s="101"/>
      <c r="F31" s="102"/>
    </row>
    <row r="32" spans="1:6" x14ac:dyDescent="0.25">
      <c r="A32" s="27"/>
      <c r="B32" s="82" t="s">
        <v>112</v>
      </c>
      <c r="C32" s="32"/>
      <c r="D32" s="45"/>
      <c r="E32" s="33"/>
      <c r="F32" s="41">
        <f>SUM(F12:F31)</f>
        <v>0</v>
      </c>
    </row>
    <row r="33" spans="1:6" x14ac:dyDescent="0.25">
      <c r="A33" s="95"/>
      <c r="B33" s="4"/>
      <c r="C33" s="94"/>
      <c r="D33" s="94"/>
      <c r="E33" s="4"/>
      <c r="F33" s="56"/>
    </row>
    <row r="34" spans="1:6" x14ac:dyDescent="0.25">
      <c r="A34" s="24"/>
      <c r="B34" s="89" t="s">
        <v>127</v>
      </c>
      <c r="C34" s="89"/>
      <c r="D34" s="90"/>
      <c r="E34" s="89"/>
      <c r="F34" s="91">
        <f>SUM(F32*0.1)</f>
        <v>0</v>
      </c>
    </row>
    <row r="35" spans="1:6" x14ac:dyDescent="0.25">
      <c r="A35" s="95"/>
      <c r="B35" s="92"/>
      <c r="C35" s="92"/>
      <c r="D35" s="93"/>
      <c r="E35" s="92"/>
      <c r="F35" s="92"/>
    </row>
    <row r="36" spans="1:6" x14ac:dyDescent="0.25">
      <c r="A36" s="24"/>
      <c r="B36" s="89" t="s">
        <v>128</v>
      </c>
      <c r="C36" s="89"/>
      <c r="D36" s="90"/>
      <c r="E36" s="89"/>
      <c r="F36" s="91">
        <f>SUM(F34+F32)</f>
        <v>0</v>
      </c>
    </row>
    <row r="37" spans="1:6" x14ac:dyDescent="0.25">
      <c r="A37" s="27"/>
      <c r="B37" s="82"/>
      <c r="C37" s="32"/>
      <c r="D37" s="45"/>
      <c r="E37" s="33"/>
    </row>
    <row r="38" spans="1:6" x14ac:dyDescent="0.25">
      <c r="A38" s="27"/>
      <c r="B38" s="82"/>
      <c r="C38" s="32"/>
      <c r="D38" s="45"/>
      <c r="E38" s="33"/>
    </row>
    <row r="39" spans="1:6" x14ac:dyDescent="0.25">
      <c r="A39" s="27"/>
      <c r="B39" s="82"/>
      <c r="C39" s="32"/>
      <c r="D39" s="45"/>
      <c r="E39" s="33"/>
    </row>
    <row r="40" spans="1:6" x14ac:dyDescent="0.25">
      <c r="A40" s="27"/>
      <c r="B40" s="82"/>
      <c r="C40" s="32"/>
      <c r="D40" s="45"/>
      <c r="E40" s="33"/>
    </row>
    <row r="41" spans="1:6" x14ac:dyDescent="0.25">
      <c r="A41" s="27"/>
      <c r="B41" s="82"/>
      <c r="C41" s="32"/>
      <c r="D41" s="45"/>
      <c r="E41" s="33"/>
    </row>
    <row r="42" spans="1:6" x14ac:dyDescent="0.25">
      <c r="A42" s="27"/>
      <c r="B42" s="82"/>
      <c r="C42" s="32"/>
      <c r="D42" s="45"/>
      <c r="E42" s="33"/>
    </row>
    <row r="43" spans="1:6" x14ac:dyDescent="0.25">
      <c r="A43" s="27"/>
      <c r="B43" s="82"/>
      <c r="C43" s="32"/>
      <c r="D43" s="45"/>
      <c r="E43" s="33"/>
    </row>
    <row r="44" spans="1:6" x14ac:dyDescent="0.25">
      <c r="A44" s="27"/>
      <c r="B44" s="82"/>
      <c r="C44" s="32"/>
      <c r="D44" s="45"/>
      <c r="E44" s="33"/>
    </row>
    <row r="45" spans="1:6" x14ac:dyDescent="0.25">
      <c r="A45" s="27"/>
      <c r="B45" s="82"/>
      <c r="C45" s="32"/>
      <c r="D45" s="45"/>
      <c r="E45" s="33"/>
    </row>
    <row r="46" spans="1:6" x14ac:dyDescent="0.25">
      <c r="A46" s="27"/>
      <c r="B46" s="82"/>
      <c r="C46" s="32"/>
      <c r="D46" s="45"/>
      <c r="E46" s="33"/>
    </row>
    <row r="47" spans="1:6" x14ac:dyDescent="0.25">
      <c r="A47" s="27"/>
      <c r="B47" s="82"/>
      <c r="C47" s="32"/>
      <c r="D47" s="45"/>
      <c r="E47" s="33"/>
    </row>
    <row r="48" spans="1:6" x14ac:dyDescent="0.25">
      <c r="A48" s="27"/>
      <c r="B48" s="82"/>
      <c r="C48" s="32"/>
      <c r="D48" s="45"/>
      <c r="E48" s="33"/>
    </row>
    <row r="49" spans="1:5" x14ac:dyDescent="0.25">
      <c r="A49" s="27"/>
      <c r="B49" s="82"/>
      <c r="C49" s="32"/>
      <c r="D49" s="45"/>
      <c r="E49" s="33"/>
    </row>
    <row r="50" spans="1:5" x14ac:dyDescent="0.25">
      <c r="A50" s="27"/>
      <c r="B50" s="82"/>
      <c r="C50" s="32"/>
      <c r="D50" s="45"/>
      <c r="E50" s="33"/>
    </row>
    <row r="51" spans="1:5" x14ac:dyDescent="0.25">
      <c r="A51" s="27"/>
      <c r="B51" s="82"/>
      <c r="C51" s="32"/>
      <c r="D51" s="45"/>
      <c r="E51" s="33"/>
    </row>
    <row r="52" spans="1:5" x14ac:dyDescent="0.25">
      <c r="A52" s="27"/>
      <c r="B52" s="82"/>
      <c r="C52" s="32"/>
      <c r="D52" s="45"/>
      <c r="E52" s="33"/>
    </row>
    <row r="53" spans="1:5" x14ac:dyDescent="0.25">
      <c r="A53" s="27"/>
      <c r="B53" s="82"/>
      <c r="C53" s="32"/>
      <c r="D53" s="45"/>
      <c r="E53" s="33"/>
    </row>
    <row r="54" spans="1:5" x14ac:dyDescent="0.25">
      <c r="A54" s="27"/>
      <c r="B54" s="82"/>
      <c r="C54" s="32"/>
      <c r="D54" s="45"/>
      <c r="E54" s="33"/>
    </row>
    <row r="55" spans="1:5" x14ac:dyDescent="0.25">
      <c r="A55" s="27"/>
      <c r="B55" s="82"/>
      <c r="C55" s="32"/>
      <c r="D55" s="45"/>
      <c r="E55" s="33"/>
    </row>
    <row r="56" spans="1:5" x14ac:dyDescent="0.25">
      <c r="A56" s="27"/>
      <c r="B56" s="82"/>
      <c r="C56" s="32"/>
      <c r="D56" s="45"/>
      <c r="E56" s="33"/>
    </row>
    <row r="57" spans="1:5" x14ac:dyDescent="0.25">
      <c r="A57" s="27"/>
      <c r="B57" s="82"/>
      <c r="C57" s="32"/>
      <c r="D57" s="45"/>
      <c r="E57" s="33"/>
    </row>
    <row r="58" spans="1:5" x14ac:dyDescent="0.25">
      <c r="A58" s="27"/>
      <c r="B58" s="82"/>
      <c r="C58" s="32"/>
      <c r="D58" s="45"/>
      <c r="E58" s="33"/>
    </row>
    <row r="59" spans="1:5" x14ac:dyDescent="0.25">
      <c r="A59" s="27"/>
      <c r="B59" s="82"/>
      <c r="C59" s="32"/>
      <c r="D59" s="45"/>
      <c r="E59" s="33"/>
    </row>
    <row r="60" spans="1:5" x14ac:dyDescent="0.25">
      <c r="A60" s="27"/>
      <c r="B60" s="82"/>
      <c r="C60" s="32"/>
      <c r="D60" s="45"/>
      <c r="E60" s="33"/>
    </row>
    <row r="61" spans="1:5" x14ac:dyDescent="0.25">
      <c r="A61" s="27"/>
      <c r="B61" s="82"/>
      <c r="C61" s="32"/>
      <c r="D61" s="45"/>
      <c r="E61" s="33"/>
    </row>
    <row r="62" spans="1:5" x14ac:dyDescent="0.25">
      <c r="A62" s="27"/>
      <c r="B62" s="82"/>
      <c r="C62" s="32"/>
      <c r="D62" s="45"/>
      <c r="E62" s="33"/>
    </row>
    <row r="63" spans="1:5" x14ac:dyDescent="0.25">
      <c r="A63" s="27"/>
      <c r="B63" s="82"/>
      <c r="C63" s="32"/>
      <c r="D63" s="45"/>
      <c r="E63" s="33"/>
    </row>
    <row r="64" spans="1:5" x14ac:dyDescent="0.25">
      <c r="A64" s="27"/>
      <c r="B64" s="82"/>
      <c r="C64" s="32"/>
      <c r="D64" s="45"/>
      <c r="E64" s="33"/>
    </row>
    <row r="65" spans="1:5" x14ac:dyDescent="0.25">
      <c r="A65" s="27"/>
      <c r="B65" s="82"/>
      <c r="C65" s="32"/>
      <c r="D65" s="45"/>
      <c r="E65" s="33"/>
    </row>
    <row r="66" spans="1:5" x14ac:dyDescent="0.25">
      <c r="A66" s="27"/>
      <c r="B66" s="82"/>
      <c r="C66" s="32"/>
      <c r="D66" s="45"/>
      <c r="E66" s="33"/>
    </row>
    <row r="67" spans="1:5" x14ac:dyDescent="0.25">
      <c r="A67" s="27"/>
      <c r="B67" s="82"/>
      <c r="C67" s="32"/>
      <c r="D67" s="45"/>
      <c r="E67" s="33"/>
    </row>
    <row r="68" spans="1:5" x14ac:dyDescent="0.25">
      <c r="A68" s="27"/>
      <c r="B68" s="82"/>
      <c r="C68" s="32"/>
      <c r="D68" s="45"/>
      <c r="E68" s="33"/>
    </row>
    <row r="69" spans="1:5" x14ac:dyDescent="0.25">
      <c r="A69" s="27"/>
      <c r="B69" s="82"/>
      <c r="C69" s="32"/>
      <c r="D69" s="45"/>
      <c r="E69" s="33"/>
    </row>
    <row r="70" spans="1:5" x14ac:dyDescent="0.25">
      <c r="A70" s="27"/>
      <c r="B70" s="82"/>
      <c r="C70" s="32"/>
      <c r="D70" s="45"/>
      <c r="E70" s="33"/>
    </row>
    <row r="71" spans="1:5" x14ac:dyDescent="0.25">
      <c r="A71" s="27"/>
      <c r="B71" s="82"/>
      <c r="C71" s="32"/>
      <c r="D71" s="45"/>
      <c r="E71" s="33"/>
    </row>
    <row r="72" spans="1:5" x14ac:dyDescent="0.25">
      <c r="A72" s="27"/>
      <c r="B72" s="82"/>
      <c r="C72" s="32"/>
      <c r="D72" s="45"/>
      <c r="E72" s="33"/>
    </row>
    <row r="73" spans="1:5" x14ac:dyDescent="0.25">
      <c r="A73" s="27"/>
      <c r="B73" s="82"/>
      <c r="C73" s="32"/>
      <c r="D73" s="45"/>
      <c r="E73" s="33"/>
    </row>
    <row r="74" spans="1:5" x14ac:dyDescent="0.25">
      <c r="A74" s="27"/>
      <c r="B74" s="82"/>
      <c r="C74" s="32"/>
      <c r="D74" s="45"/>
      <c r="E74" s="33"/>
    </row>
    <row r="75" spans="1:5" x14ac:dyDescent="0.25">
      <c r="A75" s="27"/>
      <c r="B75" s="82"/>
      <c r="C75" s="32"/>
      <c r="D75" s="45"/>
      <c r="E75" s="33"/>
    </row>
    <row r="76" spans="1:5" x14ac:dyDescent="0.25">
      <c r="A76" s="27"/>
      <c r="B76" s="82"/>
      <c r="C76" s="32"/>
      <c r="D76" s="45"/>
      <c r="E76" s="33"/>
    </row>
    <row r="77" spans="1:5" x14ac:dyDescent="0.25">
      <c r="A77" s="27"/>
      <c r="B77" s="82"/>
      <c r="C77" s="32"/>
      <c r="D77" s="45"/>
      <c r="E77" s="33"/>
    </row>
    <row r="78" spans="1:5" x14ac:dyDescent="0.25">
      <c r="A78" s="27"/>
      <c r="B78" s="82"/>
      <c r="C78" s="32"/>
      <c r="D78" s="45"/>
      <c r="E78" s="33"/>
    </row>
    <row r="79" spans="1:5" x14ac:dyDescent="0.25">
      <c r="A79" s="27"/>
      <c r="B79" s="82"/>
      <c r="C79" s="32"/>
      <c r="D79" s="45"/>
      <c r="E79" s="33"/>
    </row>
    <row r="80" spans="1:5" x14ac:dyDescent="0.25">
      <c r="A80" s="27"/>
      <c r="B80" s="82"/>
      <c r="C80" s="32"/>
      <c r="D80" s="45"/>
      <c r="E80" s="33"/>
    </row>
    <row r="81" spans="1:5" x14ac:dyDescent="0.25">
      <c r="A81" s="27"/>
      <c r="B81" s="82"/>
      <c r="C81" s="32"/>
      <c r="D81" s="45"/>
      <c r="E81" s="33"/>
    </row>
    <row r="82" spans="1:5" x14ac:dyDescent="0.25">
      <c r="A82" s="27"/>
      <c r="B82" s="82"/>
      <c r="C82" s="32"/>
      <c r="D82" s="45"/>
      <c r="E82" s="33"/>
    </row>
    <row r="83" spans="1:5" x14ac:dyDescent="0.25">
      <c r="A83" s="27"/>
      <c r="B83" s="82"/>
      <c r="C83" s="32"/>
      <c r="D83" s="45"/>
      <c r="E83" s="33"/>
    </row>
    <row r="84" spans="1:5" x14ac:dyDescent="0.25">
      <c r="A84" s="27"/>
      <c r="B84" s="82"/>
      <c r="C84" s="32"/>
      <c r="D84" s="45"/>
      <c r="E84" s="33"/>
    </row>
    <row r="85" spans="1:5" x14ac:dyDescent="0.25">
      <c r="A85" s="27"/>
      <c r="B85" s="82"/>
      <c r="C85" s="32"/>
      <c r="D85" s="45"/>
      <c r="E85" s="33"/>
    </row>
    <row r="86" spans="1:5" x14ac:dyDescent="0.25">
      <c r="A86" s="27"/>
      <c r="B86" s="82"/>
      <c r="C86" s="32"/>
      <c r="D86" s="45"/>
      <c r="E86" s="33"/>
    </row>
    <row r="87" spans="1:5" x14ac:dyDescent="0.25">
      <c r="A87" s="27"/>
      <c r="B87" s="82"/>
      <c r="C87" s="32"/>
      <c r="D87" s="45"/>
      <c r="E87" s="33"/>
    </row>
    <row r="88" spans="1:5" x14ac:dyDescent="0.25">
      <c r="A88" s="27"/>
      <c r="B88" s="82"/>
      <c r="C88" s="32"/>
      <c r="D88" s="45"/>
      <c r="E88" s="33"/>
    </row>
    <row r="89" spans="1:5" x14ac:dyDescent="0.25">
      <c r="A89" s="27"/>
      <c r="B89" s="82"/>
      <c r="C89" s="32"/>
      <c r="D89" s="45"/>
      <c r="E89" s="33"/>
    </row>
    <row r="90" spans="1:5" x14ac:dyDescent="0.25">
      <c r="A90" s="27"/>
      <c r="B90" s="82"/>
      <c r="C90" s="32"/>
      <c r="D90" s="45"/>
      <c r="E90" s="33"/>
    </row>
    <row r="91" spans="1:5" x14ac:dyDescent="0.25">
      <c r="A91" s="27"/>
      <c r="B91" s="82"/>
      <c r="C91" s="32"/>
      <c r="D91" s="45"/>
      <c r="E91" s="33"/>
    </row>
    <row r="92" spans="1:5" x14ac:dyDescent="0.25">
      <c r="A92" s="27"/>
      <c r="B92" s="82"/>
      <c r="C92" s="32"/>
      <c r="D92" s="45"/>
      <c r="E92" s="33"/>
    </row>
    <row r="93" spans="1:5" x14ac:dyDescent="0.25">
      <c r="A93" s="27"/>
      <c r="B93" s="82"/>
      <c r="C93" s="32"/>
      <c r="D93" s="45"/>
      <c r="E93" s="33"/>
    </row>
    <row r="94" spans="1:5" x14ac:dyDescent="0.25">
      <c r="A94" s="27"/>
      <c r="B94" s="82"/>
      <c r="C94" s="32"/>
      <c r="D94" s="45"/>
      <c r="E94" s="33"/>
    </row>
    <row r="95" spans="1:5" x14ac:dyDescent="0.25">
      <c r="A95" s="27"/>
      <c r="B95" s="82"/>
      <c r="C95" s="32"/>
      <c r="D95" s="45"/>
      <c r="E95" s="33"/>
    </row>
    <row r="96" spans="1:5" x14ac:dyDescent="0.25">
      <c r="A96" s="27"/>
      <c r="B96" s="82"/>
      <c r="C96" s="32"/>
      <c r="D96" s="45"/>
      <c r="E96" s="33"/>
    </row>
    <row r="97" spans="1:1" x14ac:dyDescent="0.25">
      <c r="A97" s="27"/>
    </row>
  </sheetData>
  <sheetProtection algorithmName="SHA-512" hashValue="XCV48D2744a9swH3sOamEcymsuth6DwwzdPCfZuCigkqtJh70rq2eHrP2nLeuwIOpJG36Zs9j9hUAyYlyIWsRA==" saltValue="j3/tWwUZA8t+VwJexkd2sA==" spinCount="100000" sheet="1" objects="1" scenarios="1" selectLockedCells="1"/>
  <protectedRanges>
    <protectedRange sqref="E12:E30" name="Obseg1"/>
  </protectedRanges>
  <mergeCells count="6">
    <mergeCell ref="B8:F8"/>
    <mergeCell ref="B3:F3"/>
    <mergeCell ref="B4:F4"/>
    <mergeCell ref="B5:F5"/>
    <mergeCell ref="B6:F6"/>
    <mergeCell ref="B7:F7"/>
  </mergeCells>
  <pageMargins left="0.7" right="0.7" top="0.75" bottom="0.75" header="0.3" footer="0.3"/>
  <pageSetup paperSize="9" orientation="portrait" horizontalDpi="1440" verticalDpi="144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0"/>
  <sheetViews>
    <sheetView workbookViewId="0">
      <selection activeCell="E22" sqref="E11:E22"/>
    </sheetView>
  </sheetViews>
  <sheetFormatPr defaultRowHeight="15" x14ac:dyDescent="0.25"/>
  <cols>
    <col min="1" max="1" width="9.7109375" style="59" customWidth="1"/>
    <col min="2" max="2" width="45.7109375" style="59" customWidth="1"/>
    <col min="3" max="3" width="5.7109375" style="59" customWidth="1"/>
    <col min="4" max="4" width="6.7109375" style="59" customWidth="1"/>
    <col min="5" max="5" width="9.7109375" style="59" customWidth="1"/>
    <col min="6" max="6" width="9.7109375" style="46" customWidth="1"/>
    <col min="7" max="16384" width="9.140625" style="59"/>
  </cols>
  <sheetData>
    <row r="1" spans="1:6" x14ac:dyDescent="0.25">
      <c r="A1" s="2" t="s">
        <v>42</v>
      </c>
      <c r="B1" s="2" t="s">
        <v>48</v>
      </c>
    </row>
    <row r="2" spans="1:6" x14ac:dyDescent="0.25">
      <c r="A2" s="2"/>
      <c r="B2" s="2"/>
    </row>
    <row r="3" spans="1:6" ht="45" customHeight="1" x14ac:dyDescent="0.25">
      <c r="B3" s="204" t="s">
        <v>91</v>
      </c>
      <c r="C3" s="204"/>
      <c r="D3" s="204"/>
      <c r="E3" s="204"/>
      <c r="F3" s="204"/>
    </row>
    <row r="4" spans="1:6" ht="45" customHeight="1" x14ac:dyDescent="0.25">
      <c r="B4" s="204" t="s">
        <v>81</v>
      </c>
      <c r="C4" s="204"/>
      <c r="D4" s="204"/>
      <c r="E4" s="204"/>
      <c r="F4" s="204"/>
    </row>
    <row r="5" spans="1:6" ht="45" customHeight="1" x14ac:dyDescent="0.25">
      <c r="B5" s="204" t="s">
        <v>105</v>
      </c>
      <c r="C5" s="204"/>
      <c r="D5" s="204"/>
      <c r="E5" s="204"/>
      <c r="F5" s="204"/>
    </row>
    <row r="6" spans="1:6" ht="45" customHeight="1" x14ac:dyDescent="0.25">
      <c r="B6" s="204" t="s">
        <v>92</v>
      </c>
      <c r="C6" s="204"/>
      <c r="D6" s="204"/>
      <c r="E6" s="204"/>
      <c r="F6" s="204"/>
    </row>
    <row r="7" spans="1:6" ht="45" customHeight="1" x14ac:dyDescent="0.25">
      <c r="B7" s="204" t="s">
        <v>93</v>
      </c>
      <c r="C7" s="204"/>
      <c r="D7" s="204"/>
      <c r="E7" s="204"/>
      <c r="F7" s="204"/>
    </row>
    <row r="8" spans="1:6" ht="45" customHeight="1" x14ac:dyDescent="0.25">
      <c r="B8" s="204" t="s">
        <v>94</v>
      </c>
      <c r="C8" s="204"/>
      <c r="D8" s="204"/>
      <c r="E8" s="204"/>
      <c r="F8" s="204"/>
    </row>
    <row r="9" spans="1:6" ht="15.75" customHeight="1" x14ac:dyDescent="0.25">
      <c r="B9" s="83"/>
      <c r="C9" s="83"/>
      <c r="D9" s="83"/>
      <c r="E9" s="83"/>
      <c r="F9" s="34"/>
    </row>
    <row r="10" spans="1:6" s="21" customFormat="1" x14ac:dyDescent="0.25">
      <c r="A10" s="26" t="s">
        <v>75</v>
      </c>
      <c r="B10" s="20" t="s">
        <v>76</v>
      </c>
      <c r="C10" s="22" t="s">
        <v>64</v>
      </c>
      <c r="D10" s="22" t="s">
        <v>65</v>
      </c>
      <c r="E10" s="23" t="s">
        <v>66</v>
      </c>
      <c r="F10" s="48" t="s">
        <v>67</v>
      </c>
    </row>
    <row r="11" spans="1:6" ht="90" customHeight="1" x14ac:dyDescent="0.25">
      <c r="A11" s="27" t="s">
        <v>12</v>
      </c>
      <c r="B11" s="82" t="s">
        <v>217</v>
      </c>
      <c r="C11" s="32" t="s">
        <v>85</v>
      </c>
      <c r="D11" s="61">
        <v>4</v>
      </c>
      <c r="E11" s="115"/>
      <c r="F11" s="46">
        <f>SUM(D11*E11)</f>
        <v>0</v>
      </c>
    </row>
    <row r="12" spans="1:6" ht="15" customHeight="1" x14ac:dyDescent="0.25">
      <c r="A12" s="27"/>
      <c r="B12" s="82"/>
      <c r="C12" s="32"/>
      <c r="D12" s="33"/>
      <c r="E12" s="115"/>
    </row>
    <row r="13" spans="1:6" ht="75.75" customHeight="1" x14ac:dyDescent="0.25">
      <c r="A13" s="27" t="s">
        <v>84</v>
      </c>
      <c r="B13" s="82" t="s">
        <v>218</v>
      </c>
      <c r="C13" s="32" t="s">
        <v>85</v>
      </c>
      <c r="D13" s="61">
        <v>18.3</v>
      </c>
      <c r="E13" s="115"/>
      <c r="F13" s="46">
        <f>SUM(D13*E13)</f>
        <v>0</v>
      </c>
    </row>
    <row r="14" spans="1:6" x14ac:dyDescent="0.25">
      <c r="A14" s="27"/>
      <c r="B14" s="82"/>
      <c r="C14" s="32"/>
      <c r="D14" s="33"/>
      <c r="E14" s="115"/>
    </row>
    <row r="15" spans="1:6" ht="90" x14ac:dyDescent="0.25">
      <c r="A15" s="27" t="s">
        <v>86</v>
      </c>
      <c r="B15" s="82" t="s">
        <v>219</v>
      </c>
      <c r="C15" s="32" t="s">
        <v>85</v>
      </c>
      <c r="D15" s="33">
        <v>11</v>
      </c>
      <c r="E15" s="115"/>
      <c r="F15" s="46">
        <f>SUM(D15*E15)</f>
        <v>0</v>
      </c>
    </row>
    <row r="16" spans="1:6" ht="15" customHeight="1" x14ac:dyDescent="0.25">
      <c r="A16" s="27"/>
      <c r="B16" s="82"/>
      <c r="C16" s="32"/>
      <c r="D16" s="33"/>
      <c r="E16" s="115"/>
    </row>
    <row r="17" spans="1:6" ht="60" x14ac:dyDescent="0.25">
      <c r="A17" s="27" t="s">
        <v>87</v>
      </c>
      <c r="B17" s="82" t="s">
        <v>95</v>
      </c>
      <c r="C17" s="32" t="s">
        <v>96</v>
      </c>
      <c r="D17" s="33">
        <v>2400</v>
      </c>
      <c r="E17" s="115"/>
      <c r="F17" s="46">
        <f>SUM(D17*E17)</f>
        <v>0</v>
      </c>
    </row>
    <row r="18" spans="1:6" s="161" customFormat="1" ht="15" customHeight="1" x14ac:dyDescent="0.25">
      <c r="A18" s="170"/>
      <c r="B18" s="171"/>
      <c r="C18" s="172"/>
      <c r="D18" s="173"/>
      <c r="E18" s="115"/>
      <c r="F18" s="176"/>
    </row>
    <row r="19" spans="1:6" s="161" customFormat="1" ht="135" customHeight="1" x14ac:dyDescent="0.25">
      <c r="A19" s="170" t="s">
        <v>88</v>
      </c>
      <c r="B19" s="171" t="s">
        <v>223</v>
      </c>
      <c r="C19" s="172"/>
      <c r="D19" s="173"/>
      <c r="E19" s="115"/>
      <c r="F19" s="176"/>
    </row>
    <row r="20" spans="1:6" s="161" customFormat="1" ht="15" customHeight="1" x14ac:dyDescent="0.25">
      <c r="A20" s="170"/>
      <c r="B20" s="171" t="s">
        <v>220</v>
      </c>
      <c r="C20" s="172" t="s">
        <v>68</v>
      </c>
      <c r="D20" s="173">
        <v>7</v>
      </c>
      <c r="E20" s="115"/>
      <c r="F20" s="176">
        <f t="shared" ref="F20:F22" si="0">SUM(D20*E20)</f>
        <v>0</v>
      </c>
    </row>
    <row r="21" spans="1:6" s="161" customFormat="1" ht="15" customHeight="1" x14ac:dyDescent="0.25">
      <c r="A21" s="170"/>
      <c r="B21" s="171" t="s">
        <v>221</v>
      </c>
      <c r="C21" s="172" t="s">
        <v>68</v>
      </c>
      <c r="D21" s="173">
        <v>6</v>
      </c>
      <c r="E21" s="115"/>
      <c r="F21" s="176">
        <f t="shared" si="0"/>
        <v>0</v>
      </c>
    </row>
    <row r="22" spans="1:6" s="161" customFormat="1" ht="15" customHeight="1" x14ac:dyDescent="0.25">
      <c r="A22" s="170"/>
      <c r="B22" s="171" t="s">
        <v>222</v>
      </c>
      <c r="C22" s="172" t="s">
        <v>68</v>
      </c>
      <c r="D22" s="173">
        <v>2</v>
      </c>
      <c r="E22" s="115"/>
      <c r="F22" s="176">
        <f t="shared" si="0"/>
        <v>0</v>
      </c>
    </row>
    <row r="23" spans="1:6" x14ac:dyDescent="0.25">
      <c r="A23" s="97"/>
      <c r="B23" s="98"/>
      <c r="C23" s="99"/>
      <c r="D23" s="101"/>
      <c r="E23" s="104"/>
      <c r="F23" s="56"/>
    </row>
    <row r="24" spans="1:6" x14ac:dyDescent="0.25">
      <c r="A24" s="27"/>
      <c r="B24" s="82" t="s">
        <v>113</v>
      </c>
      <c r="C24" s="32"/>
      <c r="D24" s="33"/>
      <c r="E24" s="29"/>
      <c r="F24" s="57">
        <f>SUM(F11:F23)</f>
        <v>0</v>
      </c>
    </row>
    <row r="25" spans="1:6" x14ac:dyDescent="0.25">
      <c r="A25" s="95"/>
      <c r="B25" s="4"/>
      <c r="C25" s="94"/>
      <c r="D25" s="94"/>
      <c r="E25" s="4"/>
      <c r="F25" s="56"/>
    </row>
    <row r="26" spans="1:6" x14ac:dyDescent="0.25">
      <c r="A26" s="24"/>
      <c r="B26" s="89" t="s">
        <v>127</v>
      </c>
      <c r="C26" s="89"/>
      <c r="D26" s="90"/>
      <c r="E26" s="89"/>
      <c r="F26" s="91">
        <f>SUM(F24*0.1)</f>
        <v>0</v>
      </c>
    </row>
    <row r="27" spans="1:6" x14ac:dyDescent="0.25">
      <c r="A27" s="95"/>
      <c r="B27" s="92"/>
      <c r="C27" s="92"/>
      <c r="D27" s="93"/>
      <c r="E27" s="92"/>
      <c r="F27" s="92"/>
    </row>
    <row r="28" spans="1:6" x14ac:dyDescent="0.25">
      <c r="A28" s="24"/>
      <c r="B28" s="89" t="s">
        <v>128</v>
      </c>
      <c r="C28" s="89"/>
      <c r="D28" s="90"/>
      <c r="E28" s="89"/>
      <c r="F28" s="149">
        <f>SUM(F26+F24)</f>
        <v>0</v>
      </c>
    </row>
    <row r="29" spans="1:6" x14ac:dyDescent="0.25">
      <c r="A29" s="27"/>
      <c r="B29" s="82"/>
      <c r="C29" s="28"/>
      <c r="D29" s="27"/>
      <c r="E29" s="29"/>
    </row>
    <row r="30" spans="1:6" x14ac:dyDescent="0.25">
      <c r="A30" s="27"/>
      <c r="B30" s="82"/>
      <c r="C30" s="28"/>
      <c r="D30" s="27"/>
      <c r="E30" s="29"/>
    </row>
    <row r="31" spans="1:6" x14ac:dyDescent="0.25">
      <c r="A31" s="27"/>
      <c r="B31" s="82"/>
      <c r="C31" s="28"/>
      <c r="D31" s="27"/>
      <c r="E31" s="29"/>
    </row>
    <row r="32" spans="1:6" x14ac:dyDescent="0.25">
      <c r="A32" s="27"/>
      <c r="B32" s="82"/>
      <c r="C32" s="28"/>
      <c r="D32" s="27"/>
      <c r="E32" s="29"/>
    </row>
    <row r="33" spans="1:5" x14ac:dyDescent="0.25">
      <c r="A33" s="27"/>
      <c r="B33" s="82"/>
      <c r="C33" s="28"/>
      <c r="D33" s="27"/>
      <c r="E33" s="29"/>
    </row>
    <row r="34" spans="1:5" x14ac:dyDescent="0.25">
      <c r="A34" s="27"/>
      <c r="B34" s="82"/>
      <c r="C34" s="28"/>
      <c r="D34" s="27"/>
      <c r="E34" s="29"/>
    </row>
    <row r="35" spans="1:5" x14ac:dyDescent="0.25">
      <c r="A35" s="27"/>
      <c r="B35" s="82"/>
      <c r="C35" s="28"/>
      <c r="D35" s="27"/>
      <c r="E35" s="29"/>
    </row>
    <row r="36" spans="1:5" x14ac:dyDescent="0.25">
      <c r="A36" s="27"/>
      <c r="B36" s="82"/>
      <c r="C36" s="28"/>
      <c r="D36" s="27"/>
      <c r="E36" s="29"/>
    </row>
    <row r="37" spans="1:5" x14ac:dyDescent="0.25">
      <c r="A37" s="27"/>
      <c r="B37" s="82"/>
      <c r="C37" s="28"/>
      <c r="D37" s="27"/>
      <c r="E37" s="29"/>
    </row>
    <row r="38" spans="1:5" x14ac:dyDescent="0.25">
      <c r="A38" s="27"/>
      <c r="B38" s="82"/>
      <c r="C38" s="28"/>
      <c r="D38" s="27"/>
      <c r="E38" s="29"/>
    </row>
    <row r="39" spans="1:5" x14ac:dyDescent="0.25">
      <c r="A39" s="27"/>
      <c r="B39" s="82"/>
      <c r="C39" s="28"/>
      <c r="D39" s="27"/>
      <c r="E39" s="29"/>
    </row>
    <row r="40" spans="1:5" x14ac:dyDescent="0.25">
      <c r="A40" s="27"/>
      <c r="B40" s="82"/>
      <c r="C40" s="28"/>
      <c r="D40" s="27"/>
      <c r="E40" s="29"/>
    </row>
    <row r="41" spans="1:5" x14ac:dyDescent="0.25">
      <c r="A41" s="27"/>
      <c r="B41" s="82"/>
      <c r="C41" s="28"/>
      <c r="D41" s="27"/>
      <c r="E41" s="29"/>
    </row>
    <row r="42" spans="1:5" x14ac:dyDescent="0.25">
      <c r="A42" s="27"/>
      <c r="B42" s="82"/>
      <c r="C42" s="28"/>
      <c r="D42" s="27"/>
      <c r="E42" s="29"/>
    </row>
    <row r="43" spans="1:5" x14ac:dyDescent="0.25">
      <c r="A43" s="27"/>
      <c r="B43" s="82"/>
      <c r="C43" s="28"/>
      <c r="D43" s="27"/>
      <c r="E43" s="29"/>
    </row>
    <row r="44" spans="1:5" x14ac:dyDescent="0.25">
      <c r="A44" s="27"/>
      <c r="B44" s="82"/>
      <c r="C44" s="28"/>
      <c r="D44" s="27"/>
      <c r="E44" s="29"/>
    </row>
    <row r="45" spans="1:5" x14ac:dyDescent="0.25">
      <c r="A45" s="27"/>
      <c r="B45" s="82"/>
      <c r="C45" s="28"/>
      <c r="D45" s="27"/>
      <c r="E45" s="29"/>
    </row>
    <row r="46" spans="1:5" x14ac:dyDescent="0.25">
      <c r="A46" s="27"/>
      <c r="B46" s="82"/>
      <c r="C46" s="28"/>
      <c r="D46" s="27"/>
      <c r="E46" s="29"/>
    </row>
    <row r="47" spans="1:5" x14ac:dyDescent="0.25">
      <c r="A47" s="27"/>
      <c r="B47" s="82"/>
      <c r="C47" s="28"/>
      <c r="D47" s="27"/>
      <c r="E47" s="29"/>
    </row>
    <row r="48" spans="1:5" x14ac:dyDescent="0.25">
      <c r="A48" s="27"/>
      <c r="B48" s="82"/>
      <c r="C48" s="28"/>
      <c r="D48" s="27"/>
      <c r="E48" s="29"/>
    </row>
    <row r="49" spans="1:5" x14ac:dyDescent="0.25">
      <c r="A49" s="27"/>
      <c r="B49" s="82"/>
      <c r="C49" s="28"/>
      <c r="D49" s="27"/>
      <c r="E49" s="29"/>
    </row>
    <row r="50" spans="1:5" x14ac:dyDescent="0.25">
      <c r="A50" s="27"/>
      <c r="B50" s="82"/>
      <c r="C50" s="28"/>
      <c r="D50" s="27"/>
      <c r="E50" s="29"/>
    </row>
    <row r="51" spans="1:5" x14ac:dyDescent="0.25">
      <c r="A51" s="27"/>
      <c r="B51" s="82"/>
      <c r="C51" s="28"/>
      <c r="D51" s="27"/>
      <c r="E51" s="29"/>
    </row>
    <row r="52" spans="1:5" x14ac:dyDescent="0.25">
      <c r="A52" s="27"/>
      <c r="B52" s="82"/>
      <c r="C52" s="28"/>
      <c r="D52" s="27"/>
      <c r="E52" s="29"/>
    </row>
    <row r="53" spans="1:5" x14ac:dyDescent="0.25">
      <c r="A53" s="27"/>
      <c r="B53" s="82"/>
      <c r="C53" s="28"/>
      <c r="D53" s="27"/>
      <c r="E53" s="29"/>
    </row>
    <row r="54" spans="1:5" x14ac:dyDescent="0.25">
      <c r="A54" s="27"/>
      <c r="B54" s="82"/>
      <c r="C54" s="28"/>
      <c r="D54" s="27"/>
      <c r="E54" s="29"/>
    </row>
    <row r="55" spans="1:5" x14ac:dyDescent="0.25">
      <c r="A55" s="27"/>
      <c r="B55" s="82"/>
      <c r="C55" s="28"/>
      <c r="D55" s="27"/>
      <c r="E55" s="29"/>
    </row>
    <row r="56" spans="1:5" x14ac:dyDescent="0.25">
      <c r="A56" s="27"/>
      <c r="B56" s="82"/>
      <c r="C56" s="28"/>
      <c r="D56" s="27"/>
      <c r="E56" s="29"/>
    </row>
    <row r="57" spans="1:5" x14ac:dyDescent="0.25">
      <c r="A57" s="27"/>
      <c r="B57" s="82"/>
      <c r="C57" s="28"/>
      <c r="D57" s="27"/>
      <c r="E57" s="29"/>
    </row>
    <row r="58" spans="1:5" x14ac:dyDescent="0.25">
      <c r="A58" s="27"/>
      <c r="B58" s="82"/>
      <c r="C58" s="28"/>
      <c r="D58" s="27"/>
      <c r="E58" s="29"/>
    </row>
    <row r="59" spans="1:5" x14ac:dyDescent="0.25">
      <c r="A59" s="27"/>
      <c r="B59" s="82"/>
      <c r="C59" s="28"/>
      <c r="D59" s="27"/>
      <c r="E59" s="29"/>
    </row>
    <row r="60" spans="1:5" x14ac:dyDescent="0.25">
      <c r="A60" s="27"/>
      <c r="B60" s="82"/>
      <c r="C60" s="28"/>
      <c r="D60" s="27"/>
      <c r="E60" s="29"/>
    </row>
    <row r="61" spans="1:5" x14ac:dyDescent="0.25">
      <c r="A61" s="27"/>
      <c r="B61" s="82"/>
      <c r="C61" s="28"/>
      <c r="D61" s="27"/>
      <c r="E61" s="29"/>
    </row>
    <row r="62" spans="1:5" x14ac:dyDescent="0.25">
      <c r="A62" s="27"/>
      <c r="B62" s="82"/>
      <c r="C62" s="28"/>
      <c r="D62" s="27"/>
      <c r="E62" s="29"/>
    </row>
    <row r="63" spans="1:5" x14ac:dyDescent="0.25">
      <c r="A63" s="27"/>
      <c r="B63" s="82"/>
      <c r="C63" s="28"/>
      <c r="D63" s="27"/>
      <c r="E63" s="29"/>
    </row>
    <row r="64" spans="1:5" x14ac:dyDescent="0.25">
      <c r="A64" s="27"/>
      <c r="B64" s="82"/>
      <c r="C64" s="28"/>
      <c r="D64" s="27"/>
      <c r="E64" s="29"/>
    </row>
    <row r="65" spans="1:5" x14ac:dyDescent="0.25">
      <c r="A65" s="27"/>
      <c r="B65" s="82"/>
      <c r="C65" s="28"/>
      <c r="D65" s="27"/>
      <c r="E65" s="29"/>
    </row>
    <row r="66" spans="1:5" x14ac:dyDescent="0.25">
      <c r="A66" s="27"/>
      <c r="B66" s="82"/>
      <c r="C66" s="28"/>
      <c r="D66" s="27"/>
      <c r="E66" s="29"/>
    </row>
    <row r="67" spans="1:5" x14ac:dyDescent="0.25">
      <c r="A67" s="27"/>
      <c r="B67" s="82"/>
      <c r="C67" s="28"/>
      <c r="D67" s="27"/>
      <c r="E67" s="29"/>
    </row>
    <row r="68" spans="1:5" x14ac:dyDescent="0.25">
      <c r="A68" s="27"/>
      <c r="B68" s="82"/>
      <c r="C68" s="28"/>
      <c r="D68" s="27"/>
      <c r="E68" s="29"/>
    </row>
    <row r="69" spans="1:5" x14ac:dyDescent="0.25">
      <c r="A69" s="27"/>
      <c r="B69" s="82"/>
      <c r="C69" s="28"/>
      <c r="D69" s="27"/>
      <c r="E69" s="29"/>
    </row>
    <row r="70" spans="1:5" x14ac:dyDescent="0.25">
      <c r="A70" s="27"/>
      <c r="B70" s="82"/>
      <c r="C70" s="28"/>
      <c r="D70" s="27"/>
      <c r="E70" s="29"/>
    </row>
    <row r="71" spans="1:5" x14ac:dyDescent="0.25">
      <c r="A71" s="27"/>
      <c r="B71" s="82"/>
      <c r="C71" s="28"/>
      <c r="D71" s="27"/>
      <c r="E71" s="29"/>
    </row>
    <row r="72" spans="1:5" x14ac:dyDescent="0.25">
      <c r="A72" s="27"/>
      <c r="B72" s="82"/>
      <c r="C72" s="28"/>
      <c r="D72" s="27"/>
      <c r="E72" s="29"/>
    </row>
    <row r="73" spans="1:5" x14ac:dyDescent="0.25">
      <c r="A73" s="27"/>
      <c r="B73" s="82"/>
      <c r="C73" s="28"/>
      <c r="D73" s="27"/>
      <c r="E73" s="29"/>
    </row>
    <row r="74" spans="1:5" x14ac:dyDescent="0.25">
      <c r="A74" s="27"/>
      <c r="B74" s="82"/>
      <c r="C74" s="28"/>
      <c r="D74" s="27"/>
      <c r="E74" s="29"/>
    </row>
    <row r="75" spans="1:5" x14ac:dyDescent="0.25">
      <c r="A75" s="27"/>
      <c r="B75" s="82"/>
      <c r="C75" s="28"/>
      <c r="D75" s="27"/>
      <c r="E75" s="29"/>
    </row>
    <row r="76" spans="1:5" x14ac:dyDescent="0.25">
      <c r="A76" s="27"/>
      <c r="B76" s="82"/>
      <c r="C76" s="28"/>
      <c r="D76" s="27"/>
      <c r="E76" s="29"/>
    </row>
    <row r="77" spans="1:5" x14ac:dyDescent="0.25">
      <c r="A77" s="27"/>
      <c r="B77" s="82"/>
      <c r="C77" s="28"/>
      <c r="D77" s="27"/>
      <c r="E77" s="29"/>
    </row>
    <row r="78" spans="1:5" x14ac:dyDescent="0.25">
      <c r="A78" s="27"/>
      <c r="B78" s="82"/>
      <c r="C78" s="28"/>
      <c r="D78" s="27"/>
      <c r="E78" s="29"/>
    </row>
    <row r="79" spans="1:5" x14ac:dyDescent="0.25">
      <c r="A79" s="27"/>
      <c r="B79" s="82"/>
      <c r="C79" s="28"/>
      <c r="D79" s="27"/>
      <c r="E79" s="29"/>
    </row>
    <row r="80" spans="1:5" x14ac:dyDescent="0.25">
      <c r="A80" s="27"/>
      <c r="B80" s="82"/>
      <c r="C80" s="28"/>
      <c r="D80" s="27"/>
      <c r="E80" s="29"/>
    </row>
    <row r="81" spans="1:5" x14ac:dyDescent="0.25">
      <c r="A81" s="27"/>
      <c r="B81" s="82"/>
      <c r="C81" s="28"/>
      <c r="D81" s="27"/>
      <c r="E81" s="29"/>
    </row>
    <row r="82" spans="1:5" x14ac:dyDescent="0.25">
      <c r="A82" s="27"/>
      <c r="B82" s="82"/>
      <c r="C82" s="28"/>
      <c r="D82" s="27"/>
      <c r="E82" s="29"/>
    </row>
    <row r="83" spans="1:5" x14ac:dyDescent="0.25">
      <c r="A83" s="27"/>
      <c r="B83" s="82"/>
      <c r="C83" s="28"/>
      <c r="D83" s="27"/>
      <c r="E83" s="29"/>
    </row>
    <row r="84" spans="1:5" x14ac:dyDescent="0.25">
      <c r="A84" s="27"/>
      <c r="B84" s="82"/>
      <c r="C84" s="28"/>
      <c r="D84" s="27"/>
      <c r="E84" s="29"/>
    </row>
    <row r="85" spans="1:5" x14ac:dyDescent="0.25">
      <c r="A85" s="27"/>
      <c r="B85" s="82"/>
      <c r="C85" s="28"/>
      <c r="D85" s="27"/>
      <c r="E85" s="29"/>
    </row>
    <row r="86" spans="1:5" x14ac:dyDescent="0.25">
      <c r="A86" s="27"/>
      <c r="B86" s="82"/>
      <c r="C86" s="28"/>
      <c r="D86" s="27"/>
      <c r="E86" s="29"/>
    </row>
    <row r="87" spans="1:5" x14ac:dyDescent="0.25">
      <c r="A87" s="27"/>
      <c r="B87" s="82"/>
      <c r="C87" s="28"/>
      <c r="D87" s="27"/>
      <c r="E87" s="29"/>
    </row>
    <row r="88" spans="1:5" x14ac:dyDescent="0.25">
      <c r="A88" s="27"/>
      <c r="B88" s="82"/>
      <c r="C88" s="28"/>
      <c r="D88" s="27"/>
      <c r="E88" s="29"/>
    </row>
    <row r="89" spans="1:5" x14ac:dyDescent="0.25">
      <c r="A89" s="27"/>
      <c r="B89" s="82"/>
      <c r="C89" s="28"/>
      <c r="D89" s="27"/>
      <c r="E89" s="29"/>
    </row>
    <row r="90" spans="1:5" x14ac:dyDescent="0.25">
      <c r="A90" s="27"/>
      <c r="B90" s="82"/>
      <c r="C90" s="28"/>
      <c r="D90" s="27"/>
      <c r="E90" s="29"/>
    </row>
  </sheetData>
  <sheetProtection algorithmName="SHA-512" hashValue="xoIFhhk2xPmUxpLFsnQ6qJNNauXBWbRxxOUpU4pk3NwPiTf9zpImVj2bxR8fIw9wLsJdrXIrlsDhwfrpZF1ECQ==" saltValue="GLjJeHRSWHNO4FgVpin3qQ==" spinCount="100000" sheet="1" objects="1" scenarios="1" selectLockedCells="1"/>
  <protectedRanges>
    <protectedRange sqref="E11:E22" name="Obseg1"/>
  </protectedRanges>
  <mergeCells count="6">
    <mergeCell ref="B8:F8"/>
    <mergeCell ref="B3:F3"/>
    <mergeCell ref="B4:F4"/>
    <mergeCell ref="B5:F5"/>
    <mergeCell ref="B6:F6"/>
    <mergeCell ref="B7:F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5"/>
  <sheetViews>
    <sheetView workbookViewId="0">
      <selection activeCell="E12" sqref="E12:E16"/>
    </sheetView>
  </sheetViews>
  <sheetFormatPr defaultRowHeight="15" x14ac:dyDescent="0.25"/>
  <cols>
    <col min="1" max="1" width="9.7109375" style="59" customWidth="1"/>
    <col min="2" max="2" width="45.7109375" style="59" customWidth="1"/>
    <col min="3" max="3" width="5.7109375" style="61" customWidth="1"/>
    <col min="4" max="4" width="6.7109375" style="61" customWidth="1"/>
    <col min="5" max="5" width="9.7109375" style="61" customWidth="1"/>
    <col min="6" max="6" width="9.7109375" style="41" customWidth="1"/>
    <col min="7" max="16384" width="9.140625" style="59"/>
  </cols>
  <sheetData>
    <row r="1" spans="1:6" x14ac:dyDescent="0.25">
      <c r="A1" s="2" t="s">
        <v>43</v>
      </c>
      <c r="B1" s="2" t="s">
        <v>49</v>
      </c>
    </row>
    <row r="2" spans="1:6" x14ac:dyDescent="0.25">
      <c r="A2" s="2"/>
      <c r="B2" s="2"/>
    </row>
    <row r="3" spans="1:6" ht="45" customHeight="1" x14ac:dyDescent="0.25">
      <c r="B3" s="204" t="s">
        <v>91</v>
      </c>
      <c r="C3" s="204"/>
      <c r="D3" s="204"/>
      <c r="E3" s="204"/>
      <c r="F3" s="204"/>
    </row>
    <row r="4" spans="1:6" ht="45" customHeight="1" x14ac:dyDescent="0.25">
      <c r="B4" s="204" t="s">
        <v>81</v>
      </c>
      <c r="C4" s="204"/>
      <c r="D4" s="204"/>
      <c r="E4" s="204"/>
      <c r="F4" s="204"/>
    </row>
    <row r="5" spans="1:6" ht="45" customHeight="1" x14ac:dyDescent="0.25">
      <c r="B5" s="204" t="s">
        <v>105</v>
      </c>
      <c r="C5" s="204"/>
      <c r="D5" s="204"/>
      <c r="E5" s="204"/>
      <c r="F5" s="204"/>
    </row>
    <row r="6" spans="1:6" ht="45" customHeight="1" x14ac:dyDescent="0.25">
      <c r="B6" s="204" t="s">
        <v>92</v>
      </c>
      <c r="C6" s="204"/>
      <c r="D6" s="204"/>
      <c r="E6" s="204"/>
      <c r="F6" s="204"/>
    </row>
    <row r="7" spans="1:6" ht="45" customHeight="1" x14ac:dyDescent="0.25">
      <c r="B7" s="204" t="s">
        <v>97</v>
      </c>
      <c r="C7" s="204"/>
      <c r="D7" s="204"/>
      <c r="E7" s="204"/>
      <c r="F7" s="204"/>
    </row>
    <row r="8" spans="1:6" ht="45" customHeight="1" x14ac:dyDescent="0.25">
      <c r="B8" s="204" t="s">
        <v>98</v>
      </c>
      <c r="C8" s="204"/>
      <c r="D8" s="204"/>
      <c r="E8" s="204"/>
      <c r="F8" s="204"/>
    </row>
    <row r="9" spans="1:6" ht="45" customHeight="1" x14ac:dyDescent="0.25">
      <c r="B9" s="204" t="s">
        <v>99</v>
      </c>
      <c r="C9" s="204"/>
      <c r="D9" s="204"/>
      <c r="E9" s="204"/>
      <c r="F9" s="204"/>
    </row>
    <row r="10" spans="1:6" ht="15" customHeight="1" x14ac:dyDescent="0.25">
      <c r="B10" s="83"/>
      <c r="C10" s="83"/>
      <c r="D10" s="83"/>
      <c r="E10" s="83"/>
      <c r="F10" s="34"/>
    </row>
    <row r="11" spans="1:6" s="21" customFormat="1" x14ac:dyDescent="0.2">
      <c r="A11" s="26" t="s">
        <v>75</v>
      </c>
      <c r="B11" s="20" t="s">
        <v>76</v>
      </c>
      <c r="C11" s="42" t="s">
        <v>64</v>
      </c>
      <c r="D11" s="42" t="s">
        <v>65</v>
      </c>
      <c r="E11" s="44" t="s">
        <v>66</v>
      </c>
      <c r="F11" s="49" t="s">
        <v>67</v>
      </c>
    </row>
    <row r="12" spans="1:6" ht="120" customHeight="1" x14ac:dyDescent="0.25">
      <c r="A12" s="27" t="s">
        <v>12</v>
      </c>
      <c r="B12" s="82" t="s">
        <v>202</v>
      </c>
      <c r="C12" s="32" t="s">
        <v>74</v>
      </c>
      <c r="D12" s="33">
        <v>98</v>
      </c>
      <c r="E12" s="114"/>
      <c r="F12" s="41">
        <f>SUM(D12*E12)</f>
        <v>0</v>
      </c>
    </row>
    <row r="13" spans="1:6" ht="15" customHeight="1" x14ac:dyDescent="0.25">
      <c r="A13" s="27"/>
      <c r="B13" s="82"/>
      <c r="C13" s="32"/>
      <c r="D13" s="33"/>
      <c r="E13" s="114"/>
    </row>
    <row r="14" spans="1:6" ht="135" customHeight="1" x14ac:dyDescent="0.25">
      <c r="A14" s="27" t="s">
        <v>84</v>
      </c>
      <c r="B14" s="201" t="s">
        <v>226</v>
      </c>
      <c r="C14" s="32" t="s">
        <v>74</v>
      </c>
      <c r="D14" s="33">
        <v>110</v>
      </c>
      <c r="E14" s="114"/>
      <c r="F14" s="41">
        <f t="shared" ref="F14" si="0">SUM(D14*E14)</f>
        <v>0</v>
      </c>
    </row>
    <row r="15" spans="1:6" ht="15" customHeight="1" x14ac:dyDescent="0.25">
      <c r="A15" s="27"/>
      <c r="B15" s="30"/>
      <c r="C15" s="32"/>
      <c r="D15" s="33"/>
      <c r="E15" s="114"/>
    </row>
    <row r="16" spans="1:6" ht="60" customHeight="1" x14ac:dyDescent="0.25">
      <c r="A16" s="27" t="s">
        <v>86</v>
      </c>
      <c r="B16" s="82" t="s">
        <v>151</v>
      </c>
      <c r="C16" s="32"/>
      <c r="D16" s="33"/>
      <c r="E16" s="114"/>
    </row>
    <row r="17" spans="1:6" x14ac:dyDescent="0.25">
      <c r="A17" s="97"/>
      <c r="B17" s="98"/>
      <c r="C17" s="99"/>
      <c r="D17" s="101"/>
      <c r="E17" s="101"/>
      <c r="F17" s="102"/>
    </row>
    <row r="18" spans="1:6" x14ac:dyDescent="0.25">
      <c r="A18" s="27"/>
      <c r="B18" s="82" t="s">
        <v>114</v>
      </c>
      <c r="C18" s="32"/>
      <c r="D18" s="33"/>
      <c r="E18" s="33"/>
      <c r="F18" s="41">
        <f>SUM(F12:F17)</f>
        <v>0</v>
      </c>
    </row>
    <row r="19" spans="1:6" x14ac:dyDescent="0.25">
      <c r="A19" s="95"/>
      <c r="B19" s="4"/>
      <c r="C19" s="94"/>
      <c r="D19" s="94"/>
      <c r="E19" s="4"/>
      <c r="F19" s="56"/>
    </row>
    <row r="20" spans="1:6" x14ac:dyDescent="0.25">
      <c r="A20" s="24"/>
      <c r="B20" s="89" t="s">
        <v>127</v>
      </c>
      <c r="C20" s="89"/>
      <c r="D20" s="90"/>
      <c r="E20" s="89"/>
      <c r="F20" s="91">
        <f>SUM(F18*0.1)</f>
        <v>0</v>
      </c>
    </row>
    <row r="21" spans="1:6" x14ac:dyDescent="0.25">
      <c r="A21" s="95"/>
      <c r="B21" s="92"/>
      <c r="C21" s="92"/>
      <c r="D21" s="93"/>
      <c r="E21" s="92"/>
      <c r="F21" s="92"/>
    </row>
    <row r="22" spans="1:6" x14ac:dyDescent="0.25">
      <c r="A22" s="24"/>
      <c r="B22" s="89" t="s">
        <v>128</v>
      </c>
      <c r="C22" s="89"/>
      <c r="D22" s="90"/>
      <c r="E22" s="89"/>
      <c r="F22" s="91">
        <f>SUM(F20+F18)</f>
        <v>0</v>
      </c>
    </row>
    <row r="23" spans="1:6" x14ac:dyDescent="0.25">
      <c r="A23" s="27"/>
      <c r="B23" s="82"/>
      <c r="C23" s="32"/>
      <c r="D23" s="33"/>
      <c r="E23" s="33"/>
    </row>
    <row r="24" spans="1:6" x14ac:dyDescent="0.25">
      <c r="A24" s="27"/>
      <c r="B24" s="82"/>
      <c r="C24" s="32"/>
      <c r="D24" s="33"/>
      <c r="E24" s="33"/>
    </row>
    <row r="25" spans="1:6" x14ac:dyDescent="0.25">
      <c r="A25" s="27"/>
      <c r="B25" s="82"/>
      <c r="C25" s="32"/>
      <c r="D25" s="33"/>
      <c r="E25" s="33"/>
    </row>
    <row r="26" spans="1:6" x14ac:dyDescent="0.25">
      <c r="A26" s="27"/>
      <c r="B26" s="82"/>
      <c r="C26" s="32"/>
      <c r="D26" s="33"/>
      <c r="E26" s="33"/>
    </row>
    <row r="27" spans="1:6" x14ac:dyDescent="0.25">
      <c r="A27" s="27"/>
      <c r="B27" s="82"/>
      <c r="C27" s="32"/>
      <c r="D27" s="33"/>
      <c r="E27" s="33"/>
    </row>
    <row r="28" spans="1:6" x14ac:dyDescent="0.25">
      <c r="A28" s="27"/>
      <c r="B28" s="82"/>
      <c r="C28" s="32"/>
      <c r="D28" s="33"/>
      <c r="E28" s="33"/>
    </row>
    <row r="29" spans="1:6" x14ac:dyDescent="0.25">
      <c r="A29" s="27"/>
      <c r="B29" s="82"/>
      <c r="C29" s="32"/>
      <c r="D29" s="33"/>
      <c r="E29" s="33"/>
    </row>
    <row r="30" spans="1:6" x14ac:dyDescent="0.25">
      <c r="A30" s="27"/>
      <c r="B30" s="82"/>
      <c r="C30" s="32"/>
      <c r="D30" s="33"/>
      <c r="E30" s="33"/>
    </row>
    <row r="31" spans="1:6" x14ac:dyDescent="0.25">
      <c r="A31" s="27"/>
      <c r="B31" s="82"/>
      <c r="C31" s="32"/>
      <c r="D31" s="33"/>
      <c r="E31" s="33"/>
    </row>
    <row r="32" spans="1:6" x14ac:dyDescent="0.25">
      <c r="A32" s="27"/>
      <c r="B32" s="82"/>
      <c r="C32" s="32"/>
      <c r="D32" s="33"/>
      <c r="E32" s="33"/>
    </row>
    <row r="33" spans="1:5" x14ac:dyDescent="0.25">
      <c r="A33" s="27"/>
      <c r="B33" s="82"/>
      <c r="C33" s="32"/>
      <c r="D33" s="33"/>
      <c r="E33" s="33"/>
    </row>
    <row r="34" spans="1:5" x14ac:dyDescent="0.25">
      <c r="A34" s="27"/>
      <c r="B34" s="82"/>
      <c r="C34" s="32"/>
      <c r="D34" s="33"/>
      <c r="E34" s="33"/>
    </row>
    <row r="35" spans="1:5" x14ac:dyDescent="0.25">
      <c r="A35" s="27"/>
      <c r="B35" s="82"/>
      <c r="C35" s="32"/>
      <c r="D35" s="33"/>
      <c r="E35" s="33"/>
    </row>
    <row r="36" spans="1:5" x14ac:dyDescent="0.25">
      <c r="A36" s="27"/>
      <c r="B36" s="82"/>
      <c r="C36" s="32"/>
      <c r="D36" s="33"/>
      <c r="E36" s="33"/>
    </row>
    <row r="37" spans="1:5" x14ac:dyDescent="0.25">
      <c r="A37" s="27"/>
      <c r="B37" s="82"/>
      <c r="C37" s="32"/>
      <c r="D37" s="33"/>
      <c r="E37" s="33"/>
    </row>
    <row r="38" spans="1:5" x14ac:dyDescent="0.25">
      <c r="A38" s="27"/>
      <c r="B38" s="82"/>
      <c r="C38" s="32"/>
      <c r="D38" s="33"/>
      <c r="E38" s="33"/>
    </row>
    <row r="39" spans="1:5" x14ac:dyDescent="0.25">
      <c r="A39" s="27"/>
      <c r="B39" s="82"/>
      <c r="C39" s="32"/>
      <c r="D39" s="33"/>
      <c r="E39" s="33"/>
    </row>
    <row r="40" spans="1:5" x14ac:dyDescent="0.25">
      <c r="A40" s="27"/>
      <c r="B40" s="82"/>
      <c r="C40" s="32"/>
      <c r="D40" s="33"/>
      <c r="E40" s="33"/>
    </row>
    <row r="41" spans="1:5" x14ac:dyDescent="0.25">
      <c r="A41" s="27"/>
      <c r="B41" s="82"/>
      <c r="C41" s="32"/>
      <c r="D41" s="33"/>
      <c r="E41" s="33"/>
    </row>
    <row r="42" spans="1:5" x14ac:dyDescent="0.25">
      <c r="A42" s="27"/>
      <c r="B42" s="82"/>
      <c r="C42" s="32"/>
      <c r="D42" s="33"/>
      <c r="E42" s="33"/>
    </row>
    <row r="43" spans="1:5" x14ac:dyDescent="0.25">
      <c r="A43" s="27"/>
      <c r="B43" s="82"/>
      <c r="C43" s="32"/>
      <c r="D43" s="33"/>
      <c r="E43" s="33"/>
    </row>
    <row r="44" spans="1:5" x14ac:dyDescent="0.25">
      <c r="A44" s="27"/>
      <c r="B44" s="82"/>
      <c r="C44" s="32"/>
      <c r="D44" s="33"/>
      <c r="E44" s="33"/>
    </row>
    <row r="45" spans="1:5" x14ac:dyDescent="0.25">
      <c r="A45" s="27"/>
      <c r="B45" s="82"/>
      <c r="C45" s="32"/>
      <c r="D45" s="33"/>
      <c r="E45" s="33"/>
    </row>
    <row r="46" spans="1:5" x14ac:dyDescent="0.25">
      <c r="A46" s="27"/>
      <c r="B46" s="82"/>
      <c r="C46" s="32"/>
      <c r="D46" s="33"/>
      <c r="E46" s="33"/>
    </row>
    <row r="47" spans="1:5" x14ac:dyDescent="0.25">
      <c r="A47" s="27"/>
      <c r="B47" s="82"/>
      <c r="C47" s="32"/>
      <c r="D47" s="33"/>
      <c r="E47" s="33"/>
    </row>
    <row r="48" spans="1:5" x14ac:dyDescent="0.25">
      <c r="A48" s="27"/>
      <c r="B48" s="82"/>
      <c r="C48" s="32"/>
      <c r="D48" s="33"/>
      <c r="E48" s="33"/>
    </row>
    <row r="49" spans="1:5" x14ac:dyDescent="0.25">
      <c r="A49" s="27"/>
      <c r="B49" s="82"/>
      <c r="C49" s="32"/>
      <c r="D49" s="33"/>
      <c r="E49" s="33"/>
    </row>
    <row r="50" spans="1:5" x14ac:dyDescent="0.25">
      <c r="A50" s="27"/>
      <c r="B50" s="82"/>
      <c r="C50" s="32"/>
      <c r="D50" s="33"/>
      <c r="E50" s="33"/>
    </row>
    <row r="51" spans="1:5" x14ac:dyDescent="0.25">
      <c r="A51" s="27"/>
      <c r="B51" s="82"/>
      <c r="C51" s="32"/>
      <c r="D51" s="33"/>
      <c r="E51" s="33"/>
    </row>
    <row r="52" spans="1:5" x14ac:dyDescent="0.25">
      <c r="A52" s="27"/>
      <c r="B52" s="82"/>
      <c r="C52" s="32"/>
      <c r="D52" s="33"/>
      <c r="E52" s="33"/>
    </row>
    <row r="53" spans="1:5" x14ac:dyDescent="0.25">
      <c r="A53" s="27"/>
      <c r="B53" s="82"/>
      <c r="C53" s="32"/>
      <c r="D53" s="33"/>
      <c r="E53" s="33"/>
    </row>
    <row r="54" spans="1:5" x14ac:dyDescent="0.25">
      <c r="A54" s="27"/>
      <c r="B54" s="82"/>
      <c r="C54" s="32"/>
      <c r="D54" s="33"/>
      <c r="E54" s="33"/>
    </row>
    <row r="55" spans="1:5" x14ac:dyDescent="0.25">
      <c r="A55" s="27"/>
      <c r="B55" s="82"/>
      <c r="C55" s="32"/>
      <c r="D55" s="33"/>
      <c r="E55" s="33"/>
    </row>
    <row r="56" spans="1:5" x14ac:dyDescent="0.25">
      <c r="A56" s="27"/>
      <c r="B56" s="82"/>
      <c r="C56" s="32"/>
      <c r="D56" s="33"/>
      <c r="E56" s="33"/>
    </row>
    <row r="57" spans="1:5" x14ac:dyDescent="0.25">
      <c r="A57" s="27"/>
      <c r="B57" s="82"/>
      <c r="C57" s="32"/>
      <c r="D57" s="33"/>
      <c r="E57" s="33"/>
    </row>
    <row r="58" spans="1:5" x14ac:dyDescent="0.25">
      <c r="A58" s="27"/>
      <c r="B58" s="82"/>
      <c r="C58" s="32"/>
      <c r="D58" s="33"/>
      <c r="E58" s="33"/>
    </row>
    <row r="59" spans="1:5" x14ac:dyDescent="0.25">
      <c r="A59" s="27"/>
      <c r="B59" s="82"/>
      <c r="C59" s="32"/>
      <c r="D59" s="33"/>
      <c r="E59" s="33"/>
    </row>
    <row r="60" spans="1:5" x14ac:dyDescent="0.25">
      <c r="A60" s="27"/>
      <c r="B60" s="82"/>
      <c r="C60" s="32"/>
      <c r="D60" s="33"/>
      <c r="E60" s="33"/>
    </row>
    <row r="61" spans="1:5" x14ac:dyDescent="0.25">
      <c r="A61" s="27"/>
      <c r="B61" s="82"/>
      <c r="C61" s="32"/>
      <c r="D61" s="33"/>
      <c r="E61" s="33"/>
    </row>
    <row r="62" spans="1:5" x14ac:dyDescent="0.25">
      <c r="A62" s="27"/>
      <c r="B62" s="82"/>
      <c r="C62" s="32"/>
      <c r="D62" s="33"/>
      <c r="E62" s="33"/>
    </row>
    <row r="63" spans="1:5" x14ac:dyDescent="0.25">
      <c r="A63" s="27"/>
      <c r="B63" s="82"/>
      <c r="C63" s="32"/>
      <c r="D63" s="33"/>
      <c r="E63" s="33"/>
    </row>
    <row r="64" spans="1:5" x14ac:dyDescent="0.25">
      <c r="A64" s="27"/>
      <c r="B64" s="82"/>
      <c r="C64" s="32"/>
      <c r="D64" s="33"/>
      <c r="E64" s="33"/>
    </row>
    <row r="65" spans="1:5" x14ac:dyDescent="0.25">
      <c r="A65" s="27"/>
      <c r="B65" s="82"/>
      <c r="C65" s="32"/>
      <c r="D65" s="33"/>
      <c r="E65" s="33"/>
    </row>
    <row r="66" spans="1:5" x14ac:dyDescent="0.25">
      <c r="A66" s="27"/>
      <c r="B66" s="82"/>
      <c r="C66" s="32"/>
      <c r="D66" s="33"/>
      <c r="E66" s="33"/>
    </row>
    <row r="67" spans="1:5" x14ac:dyDescent="0.25">
      <c r="A67" s="27"/>
      <c r="B67" s="82"/>
      <c r="C67" s="32"/>
      <c r="D67" s="33"/>
      <c r="E67" s="33"/>
    </row>
    <row r="68" spans="1:5" x14ac:dyDescent="0.25">
      <c r="A68" s="27"/>
      <c r="B68" s="82"/>
      <c r="C68" s="32"/>
      <c r="D68" s="33"/>
      <c r="E68" s="33"/>
    </row>
    <row r="69" spans="1:5" x14ac:dyDescent="0.25">
      <c r="A69" s="27"/>
      <c r="B69" s="82"/>
      <c r="C69" s="32"/>
      <c r="D69" s="33"/>
      <c r="E69" s="33"/>
    </row>
    <row r="70" spans="1:5" x14ac:dyDescent="0.25">
      <c r="A70" s="27"/>
      <c r="B70" s="82"/>
      <c r="C70" s="32"/>
      <c r="D70" s="33"/>
      <c r="E70" s="33"/>
    </row>
    <row r="71" spans="1:5" x14ac:dyDescent="0.25">
      <c r="A71" s="27"/>
      <c r="B71" s="82"/>
      <c r="C71" s="32"/>
      <c r="D71" s="33"/>
      <c r="E71" s="33"/>
    </row>
    <row r="72" spans="1:5" x14ac:dyDescent="0.25">
      <c r="A72" s="27"/>
      <c r="B72" s="82"/>
      <c r="C72" s="32"/>
      <c r="D72" s="33"/>
      <c r="E72" s="33"/>
    </row>
    <row r="73" spans="1:5" x14ac:dyDescent="0.25">
      <c r="A73" s="27"/>
      <c r="B73" s="82"/>
      <c r="C73" s="32"/>
      <c r="D73" s="33"/>
      <c r="E73" s="33"/>
    </row>
    <row r="74" spans="1:5" x14ac:dyDescent="0.25">
      <c r="A74" s="27"/>
      <c r="B74" s="82"/>
      <c r="C74" s="32"/>
      <c r="D74" s="33"/>
      <c r="E74" s="33"/>
    </row>
    <row r="75" spans="1:5" x14ac:dyDescent="0.25">
      <c r="A75" s="27"/>
      <c r="B75" s="82"/>
      <c r="C75" s="32"/>
      <c r="D75" s="33"/>
      <c r="E75" s="33"/>
    </row>
    <row r="76" spans="1:5" x14ac:dyDescent="0.25">
      <c r="A76" s="27"/>
      <c r="B76" s="82"/>
      <c r="C76" s="32"/>
      <c r="D76" s="33"/>
      <c r="E76" s="33"/>
    </row>
    <row r="77" spans="1:5" x14ac:dyDescent="0.25">
      <c r="A77" s="27"/>
      <c r="B77" s="82"/>
      <c r="C77" s="32"/>
      <c r="D77" s="33"/>
      <c r="E77" s="33"/>
    </row>
    <row r="78" spans="1:5" x14ac:dyDescent="0.25">
      <c r="A78" s="27"/>
      <c r="B78" s="82"/>
      <c r="C78" s="32"/>
      <c r="D78" s="33"/>
      <c r="E78" s="33"/>
    </row>
    <row r="79" spans="1:5" x14ac:dyDescent="0.25">
      <c r="A79" s="27"/>
      <c r="B79" s="82"/>
      <c r="C79" s="32"/>
      <c r="D79" s="33"/>
      <c r="E79" s="33"/>
    </row>
    <row r="80" spans="1:5" x14ac:dyDescent="0.25">
      <c r="A80" s="27"/>
      <c r="B80" s="82"/>
      <c r="C80" s="32"/>
      <c r="D80" s="33"/>
      <c r="E80" s="33"/>
    </row>
    <row r="81" spans="1:5" x14ac:dyDescent="0.25">
      <c r="A81" s="27"/>
      <c r="B81" s="82"/>
      <c r="C81" s="32"/>
      <c r="D81" s="33"/>
      <c r="E81" s="33"/>
    </row>
    <row r="82" spans="1:5" x14ac:dyDescent="0.25">
      <c r="A82" s="27"/>
      <c r="B82" s="82"/>
      <c r="C82" s="32"/>
      <c r="D82" s="33"/>
      <c r="E82" s="33"/>
    </row>
    <row r="83" spans="1:5" x14ac:dyDescent="0.25">
      <c r="A83" s="27"/>
      <c r="B83" s="82"/>
      <c r="C83" s="32"/>
      <c r="D83" s="33"/>
      <c r="E83" s="33"/>
    </row>
    <row r="84" spans="1:5" x14ac:dyDescent="0.25">
      <c r="A84" s="27"/>
      <c r="B84" s="82"/>
      <c r="C84" s="32"/>
      <c r="D84" s="33"/>
      <c r="E84" s="33"/>
    </row>
    <row r="85" spans="1:5" x14ac:dyDescent="0.25">
      <c r="A85" s="27"/>
      <c r="B85" s="82"/>
      <c r="C85" s="32"/>
      <c r="D85" s="33"/>
      <c r="E85" s="33"/>
    </row>
  </sheetData>
  <sheetProtection algorithmName="SHA-512" hashValue="Gv0OOds4VCZ5teGlD7svSFI78H4P00H/pnmjjb81rL7V6QQcI30Wm/qLvov6bhhDSkDP6jAVAdFLYmz023X/PA==" saltValue="1YJ8mY0E9nIMep6YBq1ZLA==" spinCount="100000" sheet="1" objects="1" scenarios="1" selectLockedCells="1"/>
  <protectedRanges>
    <protectedRange sqref="E12:E16" name="Obseg1"/>
  </protectedRanges>
  <mergeCells count="7">
    <mergeCell ref="B9:F9"/>
    <mergeCell ref="B3:F3"/>
    <mergeCell ref="B4:F4"/>
    <mergeCell ref="B5:F5"/>
    <mergeCell ref="B6:F6"/>
    <mergeCell ref="B7:F7"/>
    <mergeCell ref="B8:F8"/>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tabSelected="1" workbookViewId="0">
      <selection activeCell="E9" sqref="E9"/>
    </sheetView>
  </sheetViews>
  <sheetFormatPr defaultRowHeight="15" x14ac:dyDescent="0.25"/>
  <cols>
    <col min="1" max="1" width="9.7109375" style="55" customWidth="1"/>
    <col min="2" max="2" width="45.7109375" style="55" customWidth="1"/>
    <col min="3" max="3" width="5.5703125" style="63" customWidth="1"/>
    <col min="4" max="4" width="8.140625" style="63" customWidth="1"/>
    <col min="5" max="5" width="8.28515625" style="63" customWidth="1"/>
    <col min="6" max="6" width="9.7109375" style="64" customWidth="1"/>
    <col min="7" max="16384" width="9.140625" style="55"/>
  </cols>
  <sheetData>
    <row r="1" spans="1:6" x14ac:dyDescent="0.25">
      <c r="A1" s="2" t="s">
        <v>44</v>
      </c>
      <c r="B1" s="2" t="s">
        <v>50</v>
      </c>
    </row>
    <row r="2" spans="1:6" x14ac:dyDescent="0.25">
      <c r="A2" s="2"/>
      <c r="B2" s="2"/>
    </row>
    <row r="3" spans="1:6" ht="45" customHeight="1" x14ac:dyDescent="0.25">
      <c r="A3" s="2"/>
      <c r="B3" s="207" t="s">
        <v>91</v>
      </c>
      <c r="C3" s="207"/>
      <c r="D3" s="207"/>
      <c r="E3" s="207"/>
      <c r="F3" s="207"/>
    </row>
    <row r="4" spans="1:6" ht="45" customHeight="1" x14ac:dyDescent="0.25">
      <c r="A4" s="2"/>
      <c r="B4" s="207" t="s">
        <v>81</v>
      </c>
      <c r="C4" s="207"/>
      <c r="D4" s="207"/>
      <c r="E4" s="207"/>
      <c r="F4" s="207"/>
    </row>
    <row r="5" spans="1:6" ht="45" customHeight="1" x14ac:dyDescent="0.25">
      <c r="A5" s="2"/>
      <c r="B5" s="207" t="s">
        <v>105</v>
      </c>
      <c r="C5" s="207"/>
      <c r="D5" s="207"/>
      <c r="E5" s="207"/>
      <c r="F5" s="207"/>
    </row>
    <row r="6" spans="1:6" ht="45" customHeight="1" x14ac:dyDescent="0.25">
      <c r="A6" s="2"/>
      <c r="B6" s="207" t="s">
        <v>92</v>
      </c>
      <c r="C6" s="207"/>
      <c r="D6" s="207"/>
      <c r="E6" s="207"/>
      <c r="F6" s="207"/>
    </row>
    <row r="7" spans="1:6" x14ac:dyDescent="0.25">
      <c r="B7" s="207"/>
      <c r="C7" s="207"/>
      <c r="D7" s="207"/>
      <c r="E7" s="207"/>
      <c r="F7" s="207"/>
    </row>
    <row r="8" spans="1:6" s="65" customFormat="1" ht="30" x14ac:dyDescent="0.25">
      <c r="A8" s="70" t="s">
        <v>75</v>
      </c>
      <c r="B8" s="71" t="s">
        <v>76</v>
      </c>
      <c r="C8" s="72" t="s">
        <v>64</v>
      </c>
      <c r="D8" s="72" t="s">
        <v>65</v>
      </c>
      <c r="E8" s="73" t="s">
        <v>66</v>
      </c>
      <c r="F8" s="74" t="s">
        <v>67</v>
      </c>
    </row>
    <row r="9" spans="1:6" x14ac:dyDescent="0.25">
      <c r="A9" s="66"/>
      <c r="B9" s="38"/>
      <c r="C9" s="67"/>
      <c r="D9" s="68"/>
      <c r="E9" s="116"/>
    </row>
    <row r="10" spans="1:6" ht="60" customHeight="1" x14ac:dyDescent="0.25">
      <c r="A10" s="66" t="s">
        <v>152</v>
      </c>
      <c r="B10" s="31" t="s">
        <v>102</v>
      </c>
      <c r="C10" s="67" t="s">
        <v>101</v>
      </c>
      <c r="D10" s="68">
        <v>100</v>
      </c>
      <c r="E10" s="116"/>
      <c r="F10" s="69">
        <f>SUM(D10*E10)</f>
        <v>0</v>
      </c>
    </row>
    <row r="11" spans="1:6" ht="15" customHeight="1" x14ac:dyDescent="0.25">
      <c r="A11" s="66"/>
      <c r="B11" s="31"/>
      <c r="C11" s="67"/>
      <c r="D11" s="68"/>
      <c r="E11" s="116"/>
    </row>
    <row r="12" spans="1:6" ht="60" x14ac:dyDescent="0.25">
      <c r="A12" s="66" t="s">
        <v>154</v>
      </c>
      <c r="B12" s="38" t="s">
        <v>103</v>
      </c>
      <c r="C12" s="67" t="s">
        <v>101</v>
      </c>
      <c r="D12" s="68">
        <v>100</v>
      </c>
      <c r="E12" s="116"/>
      <c r="F12" s="69">
        <f>SUM(D12*E12)</f>
        <v>0</v>
      </c>
    </row>
    <row r="13" spans="1:6" x14ac:dyDescent="0.25">
      <c r="A13" s="66"/>
      <c r="B13" s="38"/>
      <c r="C13" s="67"/>
      <c r="D13" s="68"/>
      <c r="E13" s="116"/>
    </row>
    <row r="14" spans="1:6" ht="60" x14ac:dyDescent="0.25">
      <c r="A14" s="66" t="s">
        <v>155</v>
      </c>
      <c r="B14" s="38" t="s">
        <v>153</v>
      </c>
      <c r="C14" s="67" t="s">
        <v>74</v>
      </c>
      <c r="D14" s="68">
        <v>514</v>
      </c>
      <c r="E14" s="116"/>
      <c r="F14" s="69">
        <f>SUM(D14*E14)</f>
        <v>0</v>
      </c>
    </row>
    <row r="15" spans="1:6" x14ac:dyDescent="0.25">
      <c r="A15" s="66"/>
      <c r="B15" s="38"/>
      <c r="C15" s="67"/>
      <c r="D15" s="68"/>
      <c r="E15" s="116"/>
    </row>
    <row r="16" spans="1:6" ht="90" customHeight="1" x14ac:dyDescent="0.25">
      <c r="A16" s="66" t="s">
        <v>156</v>
      </c>
      <c r="B16" s="38" t="s">
        <v>203</v>
      </c>
      <c r="C16" s="67" t="s">
        <v>100</v>
      </c>
      <c r="D16" s="68">
        <v>40</v>
      </c>
      <c r="E16" s="116"/>
      <c r="F16" s="69">
        <f>SUM(D16*E16)</f>
        <v>0</v>
      </c>
    </row>
    <row r="17" spans="1:6" x14ac:dyDescent="0.25">
      <c r="A17" s="66"/>
      <c r="B17" s="38"/>
      <c r="C17" s="67"/>
      <c r="D17" s="68"/>
      <c r="E17" s="116"/>
    </row>
    <row r="18" spans="1:6" ht="75" x14ac:dyDescent="0.25">
      <c r="A18" s="66" t="s">
        <v>157</v>
      </c>
      <c r="B18" s="38" t="s">
        <v>175</v>
      </c>
      <c r="C18" s="67" t="s">
        <v>100</v>
      </c>
      <c r="D18" s="68">
        <v>70</v>
      </c>
      <c r="E18" s="116"/>
      <c r="F18" s="69">
        <f>SUM(D18*E18)</f>
        <v>0</v>
      </c>
    </row>
    <row r="19" spans="1:6" ht="15" customHeight="1" x14ac:dyDescent="0.25">
      <c r="A19" s="66"/>
      <c r="B19" s="38"/>
      <c r="C19" s="67"/>
      <c r="D19" s="68"/>
      <c r="E19" s="116"/>
      <c r="F19" s="69"/>
    </row>
    <row r="20" spans="1:6" ht="135" x14ac:dyDescent="0.25">
      <c r="A20" s="75" t="s">
        <v>243</v>
      </c>
      <c r="B20" s="62" t="s">
        <v>124</v>
      </c>
      <c r="C20" s="76" t="s">
        <v>69</v>
      </c>
      <c r="D20" s="77">
        <v>1</v>
      </c>
      <c r="E20" s="117"/>
      <c r="F20" s="69">
        <f>SUM(D20*E20)</f>
        <v>0</v>
      </c>
    </row>
    <row r="21" spans="1:6" x14ac:dyDescent="0.25">
      <c r="A21" s="75"/>
      <c r="B21" s="78"/>
      <c r="C21" s="76"/>
      <c r="D21" s="79"/>
      <c r="E21" s="118"/>
      <c r="F21" s="79"/>
    </row>
    <row r="22" spans="1:6" ht="60" x14ac:dyDescent="0.25">
      <c r="A22" s="75" t="s">
        <v>158</v>
      </c>
      <c r="B22" s="78" t="s">
        <v>125</v>
      </c>
      <c r="C22" s="76" t="s">
        <v>69</v>
      </c>
      <c r="D22" s="79">
        <v>1</v>
      </c>
      <c r="E22" s="118"/>
      <c r="F22" s="69">
        <f>SUM(D22*E22)</f>
        <v>0</v>
      </c>
    </row>
    <row r="23" spans="1:6" x14ac:dyDescent="0.25">
      <c r="A23" s="75"/>
      <c r="B23" s="78"/>
      <c r="C23" s="76"/>
      <c r="D23" s="79"/>
      <c r="E23" s="118"/>
      <c r="F23" s="79"/>
    </row>
    <row r="24" spans="1:6" ht="45" customHeight="1" x14ac:dyDescent="0.25">
      <c r="A24" s="75" t="s">
        <v>159</v>
      </c>
      <c r="B24" s="78" t="s">
        <v>161</v>
      </c>
      <c r="C24" s="76" t="s">
        <v>72</v>
      </c>
      <c r="D24" s="79">
        <v>3</v>
      </c>
      <c r="E24" s="118"/>
      <c r="F24" s="69">
        <f>SUM(D24*E24)</f>
        <v>0</v>
      </c>
    </row>
    <row r="25" spans="1:6" ht="15" customHeight="1" x14ac:dyDescent="0.25">
      <c r="A25" s="75"/>
      <c r="B25" s="78"/>
      <c r="C25" s="76"/>
      <c r="D25" s="79"/>
      <c r="E25" s="118"/>
      <c r="F25" s="69"/>
    </row>
    <row r="26" spans="1:6" ht="90" customHeight="1" x14ac:dyDescent="0.25">
      <c r="A26" s="75" t="s">
        <v>160</v>
      </c>
      <c r="B26" s="78" t="s">
        <v>204</v>
      </c>
      <c r="C26" s="76" t="s">
        <v>74</v>
      </c>
      <c r="D26" s="79">
        <v>13</v>
      </c>
      <c r="E26" s="118"/>
      <c r="F26" s="69">
        <f>SUM(D26*E26)</f>
        <v>0</v>
      </c>
    </row>
    <row r="27" spans="1:6" ht="15" customHeight="1" x14ac:dyDescent="0.25">
      <c r="A27" s="75"/>
      <c r="B27" s="78"/>
      <c r="C27" s="76"/>
      <c r="D27" s="79"/>
      <c r="E27" s="118"/>
      <c r="F27" s="69"/>
    </row>
    <row r="28" spans="1:6" ht="225" customHeight="1" x14ac:dyDescent="0.25">
      <c r="A28" s="75" t="s">
        <v>167</v>
      </c>
      <c r="B28" s="126" t="s">
        <v>224</v>
      </c>
      <c r="C28" s="76" t="s">
        <v>74</v>
      </c>
      <c r="D28" s="79">
        <v>15</v>
      </c>
      <c r="E28" s="173"/>
      <c r="F28" s="144">
        <f>SUM(D28*E28)</f>
        <v>0</v>
      </c>
    </row>
    <row r="29" spans="1:6" x14ac:dyDescent="0.25">
      <c r="A29" s="106"/>
      <c r="B29" s="107"/>
      <c r="C29" s="108"/>
      <c r="D29" s="109"/>
      <c r="E29" s="109"/>
      <c r="F29" s="110"/>
    </row>
    <row r="30" spans="1:6" x14ac:dyDescent="0.25">
      <c r="A30" s="66"/>
      <c r="B30" s="38" t="s">
        <v>115</v>
      </c>
      <c r="C30" s="67"/>
      <c r="D30" s="68"/>
      <c r="E30" s="68"/>
      <c r="F30" s="64">
        <f>SUM(F9:F29)</f>
        <v>0</v>
      </c>
    </row>
    <row r="31" spans="1:6" x14ac:dyDescent="0.25">
      <c r="A31" s="95"/>
      <c r="B31" s="4"/>
      <c r="C31" s="94"/>
      <c r="D31" s="94"/>
      <c r="E31" s="4"/>
      <c r="F31" s="56"/>
    </row>
    <row r="32" spans="1:6" x14ac:dyDescent="0.25">
      <c r="A32" s="24"/>
      <c r="B32" s="89" t="s">
        <v>127</v>
      </c>
      <c r="C32" s="89"/>
      <c r="D32" s="90"/>
      <c r="E32" s="89"/>
      <c r="F32" s="91">
        <f>SUM(F30*0.1)</f>
        <v>0</v>
      </c>
    </row>
    <row r="33" spans="1:6" x14ac:dyDescent="0.25">
      <c r="A33" s="95"/>
      <c r="B33" s="92"/>
      <c r="C33" s="92"/>
      <c r="D33" s="93"/>
      <c r="E33" s="92"/>
      <c r="F33" s="92"/>
    </row>
    <row r="34" spans="1:6" x14ac:dyDescent="0.25">
      <c r="A34" s="24"/>
      <c r="B34" s="89" t="s">
        <v>128</v>
      </c>
      <c r="C34" s="89"/>
      <c r="D34" s="90"/>
      <c r="E34" s="89"/>
      <c r="F34" s="91">
        <f>SUM(F32+F30)</f>
        <v>0</v>
      </c>
    </row>
    <row r="35" spans="1:6" x14ac:dyDescent="0.25">
      <c r="A35" s="66"/>
      <c r="B35" s="38"/>
      <c r="C35" s="67"/>
      <c r="D35" s="68"/>
      <c r="E35" s="68"/>
    </row>
    <row r="36" spans="1:6" x14ac:dyDescent="0.25">
      <c r="A36" s="66"/>
      <c r="B36" s="38"/>
      <c r="C36" s="67"/>
      <c r="D36" s="68"/>
      <c r="E36" s="68"/>
    </row>
    <row r="37" spans="1:6" x14ac:dyDescent="0.25">
      <c r="A37" s="66"/>
      <c r="B37" s="38"/>
      <c r="C37" s="67"/>
      <c r="D37" s="68"/>
      <c r="E37" s="68"/>
    </row>
    <row r="38" spans="1:6" x14ac:dyDescent="0.25">
      <c r="A38" s="66"/>
      <c r="B38" s="38"/>
      <c r="C38" s="67"/>
      <c r="D38" s="68"/>
      <c r="E38" s="68"/>
    </row>
    <row r="39" spans="1:6" x14ac:dyDescent="0.25">
      <c r="A39" s="66"/>
      <c r="B39" s="38"/>
      <c r="C39" s="67"/>
      <c r="D39" s="68"/>
      <c r="E39" s="68"/>
    </row>
    <row r="40" spans="1:6" x14ac:dyDescent="0.25">
      <c r="A40" s="66"/>
      <c r="B40" s="38"/>
      <c r="C40" s="67"/>
      <c r="D40" s="68"/>
      <c r="E40" s="68"/>
    </row>
    <row r="41" spans="1:6" x14ac:dyDescent="0.25">
      <c r="A41" s="66"/>
      <c r="B41" s="38"/>
      <c r="C41" s="67"/>
      <c r="D41" s="68"/>
      <c r="E41" s="68"/>
    </row>
    <row r="42" spans="1:6" x14ac:dyDescent="0.25">
      <c r="A42" s="66"/>
      <c r="B42" s="38"/>
      <c r="C42" s="67"/>
      <c r="D42" s="68"/>
      <c r="E42" s="68"/>
    </row>
    <row r="43" spans="1:6" x14ac:dyDescent="0.25">
      <c r="A43" s="66"/>
      <c r="B43" s="38"/>
      <c r="C43" s="67"/>
      <c r="D43" s="68"/>
      <c r="E43" s="68"/>
    </row>
    <row r="44" spans="1:6" x14ac:dyDescent="0.25">
      <c r="A44" s="66"/>
      <c r="B44" s="38"/>
      <c r="C44" s="67"/>
      <c r="D44" s="68"/>
      <c r="E44" s="68"/>
    </row>
    <row r="45" spans="1:6" x14ac:dyDescent="0.25">
      <c r="A45" s="66"/>
      <c r="B45" s="38"/>
      <c r="C45" s="67"/>
      <c r="D45" s="68"/>
      <c r="E45" s="68"/>
    </row>
    <row r="46" spans="1:6" x14ac:dyDescent="0.25">
      <c r="A46" s="66"/>
      <c r="B46" s="38"/>
      <c r="C46" s="67"/>
      <c r="D46" s="68"/>
      <c r="E46" s="68"/>
    </row>
    <row r="47" spans="1:6" x14ac:dyDescent="0.25">
      <c r="A47" s="66"/>
      <c r="B47" s="38"/>
      <c r="C47" s="67"/>
      <c r="D47" s="68"/>
      <c r="E47" s="68"/>
    </row>
    <row r="48" spans="1:6" x14ac:dyDescent="0.25">
      <c r="A48" s="66"/>
      <c r="B48" s="38"/>
      <c r="C48" s="67"/>
      <c r="D48" s="68"/>
      <c r="E48" s="68"/>
    </row>
    <row r="49" spans="1:5" x14ac:dyDescent="0.25">
      <c r="A49" s="66"/>
      <c r="B49" s="38"/>
      <c r="C49" s="67"/>
      <c r="D49" s="68"/>
      <c r="E49" s="68"/>
    </row>
    <row r="50" spans="1:5" x14ac:dyDescent="0.25">
      <c r="A50" s="66"/>
      <c r="B50" s="38"/>
      <c r="C50" s="67"/>
      <c r="D50" s="68"/>
      <c r="E50" s="68"/>
    </row>
    <row r="51" spans="1:5" x14ac:dyDescent="0.25">
      <c r="A51" s="66"/>
      <c r="B51" s="38"/>
      <c r="C51" s="67"/>
      <c r="D51" s="68"/>
      <c r="E51" s="68"/>
    </row>
    <row r="52" spans="1:5" x14ac:dyDescent="0.25">
      <c r="A52" s="66"/>
      <c r="B52" s="38"/>
      <c r="C52" s="67"/>
      <c r="D52" s="68"/>
      <c r="E52" s="68"/>
    </row>
    <row r="53" spans="1:5" x14ac:dyDescent="0.25">
      <c r="A53" s="66"/>
      <c r="B53" s="38"/>
      <c r="C53" s="67"/>
      <c r="D53" s="68"/>
      <c r="E53" s="68"/>
    </row>
    <row r="54" spans="1:5" x14ac:dyDescent="0.25">
      <c r="A54" s="66"/>
      <c r="B54" s="38"/>
      <c r="C54" s="67"/>
      <c r="D54" s="68"/>
      <c r="E54" s="68"/>
    </row>
    <row r="55" spans="1:5" x14ac:dyDescent="0.25">
      <c r="A55" s="66"/>
      <c r="B55" s="38"/>
      <c r="C55" s="67"/>
      <c r="D55" s="68"/>
      <c r="E55" s="68"/>
    </row>
    <row r="56" spans="1:5" x14ac:dyDescent="0.25">
      <c r="A56" s="66"/>
      <c r="B56" s="38"/>
      <c r="C56" s="67"/>
      <c r="D56" s="68"/>
      <c r="E56" s="68"/>
    </row>
    <row r="57" spans="1:5" x14ac:dyDescent="0.25">
      <c r="A57" s="66"/>
      <c r="B57" s="38"/>
      <c r="C57" s="67"/>
      <c r="D57" s="68"/>
      <c r="E57" s="68"/>
    </row>
    <row r="58" spans="1:5" x14ac:dyDescent="0.25">
      <c r="A58" s="66"/>
      <c r="B58" s="38"/>
      <c r="C58" s="67"/>
      <c r="D58" s="68"/>
      <c r="E58" s="68"/>
    </row>
    <row r="59" spans="1:5" x14ac:dyDescent="0.25">
      <c r="A59" s="66"/>
      <c r="B59" s="38"/>
      <c r="C59" s="67"/>
      <c r="D59" s="68"/>
      <c r="E59" s="68"/>
    </row>
    <row r="60" spans="1:5" x14ac:dyDescent="0.25">
      <c r="A60" s="66"/>
      <c r="B60" s="38"/>
      <c r="C60" s="67"/>
      <c r="D60" s="68"/>
      <c r="E60" s="68"/>
    </row>
    <row r="61" spans="1:5" x14ac:dyDescent="0.25">
      <c r="A61" s="66"/>
      <c r="B61" s="38"/>
      <c r="C61" s="67"/>
      <c r="D61" s="68"/>
      <c r="E61" s="68"/>
    </row>
    <row r="62" spans="1:5" x14ac:dyDescent="0.25">
      <c r="A62" s="66"/>
      <c r="B62" s="38"/>
      <c r="C62" s="67"/>
      <c r="D62" s="68"/>
      <c r="E62" s="68"/>
    </row>
    <row r="63" spans="1:5" x14ac:dyDescent="0.25">
      <c r="A63" s="66"/>
      <c r="B63" s="38"/>
      <c r="C63" s="67"/>
      <c r="D63" s="68"/>
      <c r="E63" s="68"/>
    </row>
    <row r="64" spans="1:5" x14ac:dyDescent="0.25">
      <c r="A64" s="66"/>
      <c r="B64" s="38"/>
      <c r="C64" s="67"/>
      <c r="D64" s="68"/>
      <c r="E64" s="68"/>
    </row>
    <row r="65" spans="1:5" x14ac:dyDescent="0.25">
      <c r="A65" s="66"/>
      <c r="B65" s="38"/>
      <c r="C65" s="67"/>
      <c r="D65" s="68"/>
      <c r="E65" s="68"/>
    </row>
    <row r="66" spans="1:5" x14ac:dyDescent="0.25">
      <c r="A66" s="66"/>
      <c r="B66" s="38"/>
      <c r="C66" s="67"/>
      <c r="D66" s="68"/>
      <c r="E66" s="68"/>
    </row>
    <row r="67" spans="1:5" x14ac:dyDescent="0.25">
      <c r="A67" s="66"/>
      <c r="B67" s="38"/>
      <c r="C67" s="67"/>
      <c r="D67" s="68"/>
      <c r="E67" s="68"/>
    </row>
    <row r="68" spans="1:5" x14ac:dyDescent="0.25">
      <c r="A68" s="66"/>
      <c r="B68" s="38"/>
      <c r="C68" s="67"/>
      <c r="D68" s="68"/>
      <c r="E68" s="68"/>
    </row>
    <row r="69" spans="1:5" x14ac:dyDescent="0.25">
      <c r="A69" s="66"/>
      <c r="B69" s="38"/>
      <c r="C69" s="67"/>
      <c r="D69" s="68"/>
      <c r="E69" s="68"/>
    </row>
    <row r="70" spans="1:5" x14ac:dyDescent="0.25">
      <c r="A70" s="66"/>
      <c r="B70" s="38"/>
      <c r="C70" s="67"/>
      <c r="D70" s="68"/>
      <c r="E70" s="68"/>
    </row>
    <row r="71" spans="1:5" x14ac:dyDescent="0.25">
      <c r="A71" s="66"/>
      <c r="B71" s="38"/>
      <c r="C71" s="67"/>
      <c r="D71" s="68"/>
      <c r="E71" s="68"/>
    </row>
    <row r="72" spans="1:5" x14ac:dyDescent="0.25">
      <c r="A72" s="66"/>
      <c r="B72" s="38"/>
      <c r="C72" s="67"/>
      <c r="D72" s="68"/>
      <c r="E72" s="68"/>
    </row>
    <row r="73" spans="1:5" x14ac:dyDescent="0.25">
      <c r="A73" s="66"/>
      <c r="B73" s="38"/>
      <c r="C73" s="67"/>
      <c r="D73" s="68"/>
      <c r="E73" s="68"/>
    </row>
    <row r="74" spans="1:5" x14ac:dyDescent="0.25">
      <c r="A74" s="66"/>
      <c r="B74" s="38"/>
      <c r="C74" s="67"/>
      <c r="D74" s="68"/>
      <c r="E74" s="68"/>
    </row>
    <row r="75" spans="1:5" x14ac:dyDescent="0.25">
      <c r="A75" s="66"/>
      <c r="B75" s="38"/>
      <c r="C75" s="67"/>
      <c r="D75" s="68"/>
      <c r="E75" s="68"/>
    </row>
    <row r="76" spans="1:5" x14ac:dyDescent="0.25">
      <c r="A76" s="66"/>
      <c r="B76" s="38"/>
      <c r="C76" s="67"/>
      <c r="D76" s="68"/>
      <c r="E76" s="68"/>
    </row>
    <row r="77" spans="1:5" x14ac:dyDescent="0.25">
      <c r="A77" s="66"/>
      <c r="B77" s="38"/>
      <c r="C77" s="67"/>
      <c r="D77" s="68"/>
      <c r="E77" s="68"/>
    </row>
  </sheetData>
  <sheetProtection selectLockedCells="1"/>
  <mergeCells count="5">
    <mergeCell ref="B7:F7"/>
    <mergeCell ref="B3:F3"/>
    <mergeCell ref="B4:F4"/>
    <mergeCell ref="B5:F5"/>
    <mergeCell ref="B6:F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workbookViewId="0">
      <selection activeCell="E10" sqref="E10"/>
    </sheetView>
  </sheetViews>
  <sheetFormatPr defaultRowHeight="15" x14ac:dyDescent="0.25"/>
  <cols>
    <col min="1" max="1" width="9.7109375" style="59" customWidth="1"/>
    <col min="2" max="2" width="45.7109375" style="59" customWidth="1"/>
    <col min="3" max="3" width="5.7109375" style="61" customWidth="1"/>
    <col min="4" max="4" width="6.7109375" style="61" customWidth="1"/>
    <col min="5" max="5" width="9.7109375" style="61" customWidth="1"/>
    <col min="6" max="6" width="9.7109375" style="41" customWidth="1"/>
    <col min="7" max="16384" width="9.140625" style="59"/>
  </cols>
  <sheetData>
    <row r="1" spans="1:6" x14ac:dyDescent="0.25">
      <c r="A1" s="2" t="s">
        <v>45</v>
      </c>
      <c r="B1" s="2" t="s">
        <v>51</v>
      </c>
    </row>
    <row r="2" spans="1:6" x14ac:dyDescent="0.25">
      <c r="A2" s="2"/>
      <c r="B2" s="2"/>
    </row>
    <row r="3" spans="1:6" ht="45" customHeight="1" x14ac:dyDescent="0.25">
      <c r="A3" s="2"/>
      <c r="B3" s="204" t="s">
        <v>91</v>
      </c>
      <c r="C3" s="204"/>
      <c r="D3" s="204"/>
      <c r="E3" s="204"/>
      <c r="F3" s="204"/>
    </row>
    <row r="4" spans="1:6" ht="45" customHeight="1" x14ac:dyDescent="0.25">
      <c r="A4" s="2"/>
      <c r="B4" s="204" t="s">
        <v>81</v>
      </c>
      <c r="C4" s="204"/>
      <c r="D4" s="204"/>
      <c r="E4" s="204"/>
      <c r="F4" s="204"/>
    </row>
    <row r="5" spans="1:6" ht="45" customHeight="1" x14ac:dyDescent="0.25">
      <c r="A5" s="2"/>
      <c r="B5" s="204" t="s">
        <v>105</v>
      </c>
      <c r="C5" s="204"/>
      <c r="D5" s="204"/>
      <c r="E5" s="204"/>
      <c r="F5" s="204"/>
    </row>
    <row r="6" spans="1:6" ht="45" customHeight="1" x14ac:dyDescent="0.25">
      <c r="A6" s="2"/>
      <c r="B6" s="204" t="s">
        <v>92</v>
      </c>
      <c r="C6" s="204"/>
      <c r="D6" s="204"/>
      <c r="E6" s="204"/>
      <c r="F6" s="204"/>
    </row>
    <row r="7" spans="1:6" x14ac:dyDescent="0.25">
      <c r="B7" s="83"/>
      <c r="C7" s="83"/>
      <c r="D7" s="83"/>
      <c r="E7" s="83"/>
      <c r="F7" s="34"/>
    </row>
    <row r="8" spans="1:6" s="21" customFormat="1" x14ac:dyDescent="0.2">
      <c r="A8" s="26" t="s">
        <v>75</v>
      </c>
      <c r="B8" s="20" t="s">
        <v>76</v>
      </c>
      <c r="C8" s="42" t="s">
        <v>64</v>
      </c>
      <c r="D8" s="42" t="s">
        <v>65</v>
      </c>
      <c r="E8" s="44" t="s">
        <v>66</v>
      </c>
      <c r="F8" s="49" t="s">
        <v>67</v>
      </c>
    </row>
    <row r="9" spans="1:6" x14ac:dyDescent="0.25">
      <c r="A9" s="27"/>
      <c r="B9" s="82"/>
      <c r="C9" s="32"/>
      <c r="D9" s="33"/>
      <c r="E9" s="114"/>
    </row>
    <row r="10" spans="1:6" ht="105" x14ac:dyDescent="0.25">
      <c r="A10" s="27" t="s">
        <v>152</v>
      </c>
      <c r="B10" s="82" t="s">
        <v>110</v>
      </c>
      <c r="C10" s="32" t="s">
        <v>68</v>
      </c>
      <c r="D10" s="33">
        <v>2</v>
      </c>
      <c r="E10" s="114"/>
      <c r="F10" s="41">
        <f>SUM(D10*E10)</f>
        <v>0</v>
      </c>
    </row>
    <row r="11" spans="1:6" x14ac:dyDescent="0.25">
      <c r="A11" s="97"/>
      <c r="B11" s="98"/>
      <c r="C11" s="99"/>
      <c r="D11" s="101"/>
      <c r="E11" s="101"/>
      <c r="F11" s="102"/>
    </row>
    <row r="12" spans="1:6" x14ac:dyDescent="0.25">
      <c r="A12" s="27"/>
      <c r="B12" s="82" t="s">
        <v>116</v>
      </c>
      <c r="C12" s="32"/>
      <c r="D12" s="33"/>
      <c r="E12" s="33"/>
      <c r="F12" s="147">
        <f>SUM(F10:F11)</f>
        <v>0</v>
      </c>
    </row>
    <row r="13" spans="1:6" x14ac:dyDescent="0.25">
      <c r="A13" s="95"/>
      <c r="B13" s="4"/>
      <c r="C13" s="94"/>
      <c r="D13" s="94"/>
      <c r="E13" s="4"/>
      <c r="F13" s="56"/>
    </row>
    <row r="14" spans="1:6" x14ac:dyDescent="0.25">
      <c r="A14" s="24"/>
      <c r="B14" s="89" t="s">
        <v>127</v>
      </c>
      <c r="C14" s="89"/>
      <c r="D14" s="90"/>
      <c r="E14" s="89"/>
      <c r="F14" s="91">
        <f>SUM(F12*0.1)</f>
        <v>0</v>
      </c>
    </row>
    <row r="15" spans="1:6" x14ac:dyDescent="0.25">
      <c r="A15" s="95"/>
      <c r="B15" s="92"/>
      <c r="C15" s="92"/>
      <c r="D15" s="93"/>
      <c r="E15" s="92"/>
      <c r="F15" s="92"/>
    </row>
    <row r="16" spans="1:6" x14ac:dyDescent="0.25">
      <c r="A16" s="24"/>
      <c r="B16" s="89" t="s">
        <v>128</v>
      </c>
      <c r="C16" s="89"/>
      <c r="D16" s="90"/>
      <c r="E16" s="89"/>
      <c r="F16" s="91">
        <f>SUM(F14+F12)</f>
        <v>0</v>
      </c>
    </row>
    <row r="17" spans="1:5" x14ac:dyDescent="0.25">
      <c r="A17" s="27"/>
      <c r="B17" s="82"/>
      <c r="C17" s="32"/>
      <c r="D17" s="33"/>
      <c r="E17" s="33"/>
    </row>
    <row r="18" spans="1:5" x14ac:dyDescent="0.25">
      <c r="A18" s="27"/>
      <c r="B18" s="82"/>
      <c r="C18" s="32"/>
      <c r="D18" s="33"/>
      <c r="E18" s="33"/>
    </row>
    <row r="19" spans="1:5" x14ac:dyDescent="0.25">
      <c r="A19" s="27"/>
      <c r="B19" s="82"/>
      <c r="C19" s="32"/>
      <c r="D19" s="33"/>
      <c r="E19" s="33"/>
    </row>
    <row r="20" spans="1:5" x14ac:dyDescent="0.25">
      <c r="A20" s="27"/>
      <c r="B20" s="82"/>
      <c r="C20" s="32"/>
      <c r="D20" s="33"/>
      <c r="E20" s="33"/>
    </row>
    <row r="21" spans="1:5" x14ac:dyDescent="0.25">
      <c r="A21" s="27"/>
      <c r="B21" s="82"/>
      <c r="C21" s="32"/>
      <c r="D21" s="33"/>
      <c r="E21" s="33"/>
    </row>
    <row r="22" spans="1:5" x14ac:dyDescent="0.25">
      <c r="A22" s="27"/>
      <c r="B22" s="82"/>
      <c r="C22" s="32"/>
      <c r="D22" s="33"/>
      <c r="E22" s="33"/>
    </row>
    <row r="23" spans="1:5" x14ac:dyDescent="0.25">
      <c r="A23" s="27"/>
      <c r="B23" s="82"/>
      <c r="C23" s="32"/>
      <c r="D23" s="33"/>
      <c r="E23" s="33"/>
    </row>
    <row r="24" spans="1:5" x14ac:dyDescent="0.25">
      <c r="A24" s="27"/>
      <c r="B24" s="82"/>
      <c r="C24" s="32"/>
      <c r="D24" s="33"/>
      <c r="E24" s="33"/>
    </row>
    <row r="25" spans="1:5" x14ac:dyDescent="0.25">
      <c r="A25" s="27"/>
      <c r="B25" s="82"/>
      <c r="C25" s="32"/>
      <c r="D25" s="33"/>
      <c r="E25" s="33"/>
    </row>
    <row r="26" spans="1:5" x14ac:dyDescent="0.25">
      <c r="A26" s="27"/>
      <c r="B26" s="82"/>
      <c r="C26" s="32"/>
      <c r="D26" s="33"/>
      <c r="E26" s="33"/>
    </row>
    <row r="27" spans="1:5" x14ac:dyDescent="0.25">
      <c r="A27" s="27"/>
      <c r="B27" s="82"/>
      <c r="C27" s="32"/>
      <c r="D27" s="33"/>
      <c r="E27" s="33"/>
    </row>
    <row r="28" spans="1:5" x14ac:dyDescent="0.25">
      <c r="A28" s="27"/>
      <c r="B28" s="82"/>
      <c r="C28" s="32"/>
      <c r="D28" s="33"/>
      <c r="E28" s="33"/>
    </row>
    <row r="29" spans="1:5" x14ac:dyDescent="0.25">
      <c r="A29" s="27"/>
      <c r="B29" s="82"/>
      <c r="C29" s="32"/>
      <c r="D29" s="33"/>
      <c r="E29" s="33"/>
    </row>
    <row r="30" spans="1:5" x14ac:dyDescent="0.25">
      <c r="A30" s="27"/>
      <c r="B30" s="82"/>
      <c r="C30" s="32"/>
      <c r="D30" s="33"/>
      <c r="E30" s="33"/>
    </row>
    <row r="31" spans="1:5" x14ac:dyDescent="0.25">
      <c r="A31" s="27"/>
      <c r="B31" s="82"/>
      <c r="C31" s="32"/>
      <c r="D31" s="33"/>
      <c r="E31" s="33"/>
    </row>
    <row r="32" spans="1:5" x14ac:dyDescent="0.25">
      <c r="A32" s="27"/>
      <c r="B32" s="82"/>
      <c r="C32" s="32"/>
      <c r="D32" s="33"/>
      <c r="E32" s="33"/>
    </row>
    <row r="33" spans="1:5" x14ac:dyDescent="0.25">
      <c r="A33" s="27"/>
      <c r="B33" s="82"/>
      <c r="C33" s="32"/>
      <c r="D33" s="33"/>
      <c r="E33" s="33"/>
    </row>
    <row r="34" spans="1:5" x14ac:dyDescent="0.25">
      <c r="A34" s="27"/>
      <c r="B34" s="82"/>
      <c r="C34" s="32"/>
      <c r="D34" s="33"/>
      <c r="E34" s="33"/>
    </row>
    <row r="35" spans="1:5" x14ac:dyDescent="0.25">
      <c r="A35" s="27"/>
      <c r="B35" s="82"/>
      <c r="C35" s="32"/>
      <c r="D35" s="33"/>
      <c r="E35" s="33"/>
    </row>
    <row r="36" spans="1:5" x14ac:dyDescent="0.25">
      <c r="A36" s="27"/>
      <c r="B36" s="82"/>
      <c r="C36" s="32"/>
      <c r="D36" s="33"/>
      <c r="E36" s="33"/>
    </row>
    <row r="37" spans="1:5" x14ac:dyDescent="0.25">
      <c r="A37" s="27"/>
      <c r="B37" s="82"/>
      <c r="C37" s="32"/>
      <c r="D37" s="33"/>
      <c r="E37" s="33"/>
    </row>
    <row r="38" spans="1:5" x14ac:dyDescent="0.25">
      <c r="A38" s="27"/>
      <c r="B38" s="82"/>
      <c r="C38" s="32"/>
      <c r="D38" s="33"/>
      <c r="E38" s="33"/>
    </row>
    <row r="39" spans="1:5" x14ac:dyDescent="0.25">
      <c r="A39" s="27"/>
      <c r="B39" s="82"/>
      <c r="C39" s="32"/>
      <c r="D39" s="33"/>
      <c r="E39" s="33"/>
    </row>
    <row r="40" spans="1:5" x14ac:dyDescent="0.25">
      <c r="A40" s="27"/>
      <c r="B40" s="82"/>
      <c r="C40" s="32"/>
      <c r="D40" s="33"/>
      <c r="E40" s="33"/>
    </row>
    <row r="41" spans="1:5" x14ac:dyDescent="0.25">
      <c r="A41" s="27"/>
      <c r="B41" s="82"/>
      <c r="C41" s="32"/>
      <c r="D41" s="33"/>
      <c r="E41" s="33"/>
    </row>
    <row r="42" spans="1:5" x14ac:dyDescent="0.25">
      <c r="A42" s="27"/>
      <c r="B42" s="82"/>
      <c r="C42" s="32"/>
      <c r="D42" s="33"/>
      <c r="E42" s="33"/>
    </row>
    <row r="43" spans="1:5" x14ac:dyDescent="0.25">
      <c r="A43" s="27"/>
      <c r="B43" s="82"/>
      <c r="C43" s="32"/>
      <c r="D43" s="33"/>
      <c r="E43" s="33"/>
    </row>
    <row r="44" spans="1:5" x14ac:dyDescent="0.25">
      <c r="A44" s="27"/>
      <c r="B44" s="82"/>
      <c r="C44" s="32"/>
      <c r="D44" s="33"/>
      <c r="E44" s="33"/>
    </row>
    <row r="45" spans="1:5" x14ac:dyDescent="0.25">
      <c r="A45" s="27"/>
      <c r="B45" s="82"/>
      <c r="C45" s="32"/>
      <c r="D45" s="33"/>
      <c r="E45" s="33"/>
    </row>
    <row r="46" spans="1:5" x14ac:dyDescent="0.25">
      <c r="A46" s="27"/>
      <c r="B46" s="82"/>
      <c r="C46" s="32"/>
      <c r="D46" s="33"/>
      <c r="E46" s="33"/>
    </row>
    <row r="47" spans="1:5" x14ac:dyDescent="0.25">
      <c r="A47" s="27"/>
      <c r="B47" s="82"/>
      <c r="C47" s="32"/>
      <c r="D47" s="33"/>
      <c r="E47" s="33"/>
    </row>
    <row r="48" spans="1:5" x14ac:dyDescent="0.25">
      <c r="A48" s="27"/>
      <c r="B48" s="82"/>
      <c r="C48" s="32"/>
      <c r="D48" s="33"/>
      <c r="E48" s="33"/>
    </row>
    <row r="49" spans="1:5" x14ac:dyDescent="0.25">
      <c r="A49" s="27"/>
      <c r="B49" s="82"/>
      <c r="C49" s="32"/>
      <c r="D49" s="33"/>
      <c r="E49" s="33"/>
    </row>
    <row r="50" spans="1:5" x14ac:dyDescent="0.25">
      <c r="A50" s="27"/>
      <c r="B50" s="82"/>
      <c r="C50" s="32"/>
      <c r="D50" s="33"/>
      <c r="E50" s="33"/>
    </row>
    <row r="51" spans="1:5" x14ac:dyDescent="0.25">
      <c r="A51" s="27"/>
      <c r="B51" s="82"/>
      <c r="C51" s="32"/>
      <c r="D51" s="33"/>
      <c r="E51" s="33"/>
    </row>
    <row r="52" spans="1:5" x14ac:dyDescent="0.25">
      <c r="A52" s="27"/>
      <c r="B52" s="82"/>
      <c r="C52" s="32"/>
      <c r="D52" s="33"/>
      <c r="E52" s="33"/>
    </row>
    <row r="53" spans="1:5" x14ac:dyDescent="0.25">
      <c r="A53" s="27"/>
      <c r="B53" s="82"/>
      <c r="C53" s="32"/>
      <c r="D53" s="33"/>
      <c r="E53" s="33"/>
    </row>
    <row r="54" spans="1:5" x14ac:dyDescent="0.25">
      <c r="A54" s="27"/>
      <c r="B54" s="82"/>
      <c r="C54" s="32"/>
      <c r="D54" s="33"/>
      <c r="E54" s="33"/>
    </row>
    <row r="55" spans="1:5" x14ac:dyDescent="0.25">
      <c r="A55" s="27"/>
      <c r="B55" s="82"/>
      <c r="C55" s="32"/>
      <c r="D55" s="33"/>
      <c r="E55" s="33"/>
    </row>
    <row r="56" spans="1:5" x14ac:dyDescent="0.25">
      <c r="A56" s="27"/>
      <c r="B56" s="82"/>
      <c r="C56" s="32"/>
      <c r="D56" s="33"/>
      <c r="E56" s="33"/>
    </row>
    <row r="57" spans="1:5" x14ac:dyDescent="0.25">
      <c r="A57" s="27"/>
      <c r="B57" s="82"/>
      <c r="C57" s="32"/>
      <c r="D57" s="33"/>
      <c r="E57" s="33"/>
    </row>
    <row r="58" spans="1:5" x14ac:dyDescent="0.25">
      <c r="A58" s="27"/>
      <c r="B58" s="82"/>
      <c r="C58" s="32"/>
      <c r="D58" s="33"/>
      <c r="E58" s="33"/>
    </row>
    <row r="59" spans="1:5" x14ac:dyDescent="0.25">
      <c r="A59" s="27"/>
      <c r="B59" s="82"/>
      <c r="C59" s="32"/>
      <c r="D59" s="33"/>
      <c r="E59" s="33"/>
    </row>
    <row r="60" spans="1:5" x14ac:dyDescent="0.25">
      <c r="A60" s="27"/>
      <c r="B60" s="82"/>
      <c r="C60" s="32"/>
      <c r="D60" s="33"/>
      <c r="E60" s="33"/>
    </row>
    <row r="61" spans="1:5" x14ac:dyDescent="0.25">
      <c r="A61" s="27"/>
      <c r="B61" s="82"/>
      <c r="C61" s="32"/>
      <c r="D61" s="33"/>
      <c r="E61" s="33"/>
    </row>
    <row r="62" spans="1:5" x14ac:dyDescent="0.25">
      <c r="A62" s="27"/>
      <c r="B62" s="82"/>
      <c r="C62" s="32"/>
      <c r="D62" s="33"/>
      <c r="E62" s="33"/>
    </row>
    <row r="63" spans="1:5" x14ac:dyDescent="0.25">
      <c r="A63" s="27"/>
      <c r="B63" s="82"/>
      <c r="C63" s="32"/>
      <c r="D63" s="33"/>
      <c r="E63" s="33"/>
    </row>
    <row r="64" spans="1:5" x14ac:dyDescent="0.25">
      <c r="A64" s="27"/>
      <c r="B64" s="82"/>
      <c r="C64" s="32"/>
      <c r="D64" s="33"/>
      <c r="E64" s="33"/>
    </row>
    <row r="65" spans="1:5" x14ac:dyDescent="0.25">
      <c r="A65" s="27"/>
      <c r="B65" s="82"/>
      <c r="C65" s="32"/>
      <c r="D65" s="33"/>
      <c r="E65" s="33"/>
    </row>
    <row r="66" spans="1:5" x14ac:dyDescent="0.25">
      <c r="A66" s="27"/>
      <c r="B66" s="82"/>
      <c r="C66" s="32"/>
      <c r="D66" s="33"/>
      <c r="E66" s="33"/>
    </row>
    <row r="67" spans="1:5" x14ac:dyDescent="0.25">
      <c r="A67" s="27"/>
      <c r="B67" s="82"/>
      <c r="C67" s="32"/>
      <c r="D67" s="33"/>
      <c r="E67" s="33"/>
    </row>
    <row r="68" spans="1:5" x14ac:dyDescent="0.25">
      <c r="A68" s="27"/>
      <c r="B68" s="82"/>
      <c r="C68" s="32"/>
      <c r="D68" s="33"/>
      <c r="E68" s="33"/>
    </row>
    <row r="69" spans="1:5" x14ac:dyDescent="0.25">
      <c r="A69" s="27"/>
      <c r="B69" s="82"/>
      <c r="C69" s="32"/>
      <c r="D69" s="33"/>
      <c r="E69" s="33"/>
    </row>
    <row r="70" spans="1:5" x14ac:dyDescent="0.25">
      <c r="A70" s="27"/>
      <c r="B70" s="82"/>
      <c r="C70" s="32"/>
      <c r="D70" s="33"/>
      <c r="E70" s="33"/>
    </row>
    <row r="71" spans="1:5" x14ac:dyDescent="0.25">
      <c r="A71" s="27"/>
      <c r="B71" s="82"/>
      <c r="C71" s="32"/>
      <c r="D71" s="33"/>
      <c r="E71" s="33"/>
    </row>
    <row r="72" spans="1:5" x14ac:dyDescent="0.25">
      <c r="A72" s="27"/>
      <c r="B72" s="82"/>
      <c r="C72" s="32"/>
      <c r="D72" s="33"/>
      <c r="E72" s="33"/>
    </row>
    <row r="73" spans="1:5" x14ac:dyDescent="0.25">
      <c r="A73" s="27"/>
      <c r="B73" s="82"/>
      <c r="C73" s="32"/>
      <c r="D73" s="33"/>
      <c r="E73" s="33"/>
    </row>
    <row r="74" spans="1:5" x14ac:dyDescent="0.25">
      <c r="A74" s="27"/>
      <c r="B74" s="82"/>
      <c r="C74" s="32"/>
      <c r="D74" s="33"/>
      <c r="E74" s="33"/>
    </row>
    <row r="75" spans="1:5" x14ac:dyDescent="0.25">
      <c r="A75" s="27"/>
      <c r="B75" s="82"/>
      <c r="C75" s="32"/>
      <c r="D75" s="33"/>
      <c r="E75" s="33"/>
    </row>
  </sheetData>
  <sheetProtection algorithmName="SHA-512" hashValue="PMki2p7aL+V3HalGAxYKJ12idihSou53btxMH4gL70y7s/mhFzYrYe2b1aUvZkypx5nN1c/0VqFcm9eE89n3cw==" saltValue="snQ72/cyMpW7azFE5VJvqA==" spinCount="100000" sheet="1" objects="1" scenarios="1" selectLockedCells="1"/>
  <mergeCells count="4">
    <mergeCell ref="B3:F3"/>
    <mergeCell ref="B4:F4"/>
    <mergeCell ref="B5:F5"/>
    <mergeCell ref="B6:F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16</vt:i4>
      </vt:variant>
    </vt:vector>
  </HeadingPairs>
  <TitlesOfParts>
    <vt:vector size="16" baseType="lpstr">
      <vt:lpstr>Skupna</vt:lpstr>
      <vt:lpstr>Splošna navodila</vt:lpstr>
      <vt:lpstr>Rekapitulacija</vt:lpstr>
      <vt:lpstr>Rušitvena dela</vt:lpstr>
      <vt:lpstr>Zemeljska dela</vt:lpstr>
      <vt:lpstr>Betonska dela</vt:lpstr>
      <vt:lpstr>Tesarska dela</vt:lpstr>
      <vt:lpstr>Zidarska dela</vt:lpstr>
      <vt:lpstr>Kanalizacija</vt:lpstr>
      <vt:lpstr>Krovski kleparska dela</vt:lpstr>
      <vt:lpstr>Ključavničarska dela</vt:lpstr>
      <vt:lpstr>Mizarska dela</vt:lpstr>
      <vt:lpstr>Slikopleskarska dela</vt:lpstr>
      <vt:lpstr>Tlakarska dela</vt:lpstr>
      <vt:lpstr>Ostalo</vt:lpstr>
      <vt:lpstr>List3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2014-01-25T09:39:05Z</dcterms:created>
  <dcterms:modified xsi:type="dcterms:W3CDTF">2014-08-12T14:32:34Z</dcterms:modified>
</cp:coreProperties>
</file>