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35" yWindow="-105" windowWidth="19320" windowHeight="15480"/>
  </bookViews>
  <sheets>
    <sheet name="popis" sheetId="30180" r:id="rId1"/>
  </sheets>
  <definedNames>
    <definedName name="_xlnm.Print_Area" localSheetId="0">popis!$A$1:$H$156</definedName>
  </definedNames>
  <calcPr calcId="125725"/>
</workbook>
</file>

<file path=xl/calcChain.xml><?xml version="1.0" encoding="utf-8"?>
<calcChain xmlns="http://schemas.openxmlformats.org/spreadsheetml/2006/main">
  <c r="D96" i="30180"/>
  <c r="E96"/>
  <c r="F96"/>
  <c r="G96"/>
  <c r="C96"/>
  <c r="E152"/>
  <c r="F152"/>
  <c r="E149"/>
  <c r="F149"/>
  <c r="E146"/>
  <c r="F146"/>
  <c r="E143"/>
  <c r="F143"/>
  <c r="E139"/>
  <c r="F139"/>
  <c r="E136"/>
  <c r="F136"/>
  <c r="E133"/>
  <c r="F133"/>
  <c r="E130"/>
  <c r="F130"/>
  <c r="E124"/>
  <c r="F124"/>
  <c r="E121"/>
  <c r="F121"/>
  <c r="E118"/>
  <c r="F118"/>
  <c r="E115"/>
  <c r="F115"/>
  <c r="E112"/>
  <c r="F112"/>
  <c r="E102"/>
  <c r="F102"/>
  <c r="E99"/>
  <c r="F99"/>
  <c r="E94"/>
  <c r="F94"/>
  <c r="E91"/>
  <c r="F91"/>
  <c r="E88"/>
  <c r="F88"/>
  <c r="E85"/>
  <c r="F85"/>
  <c r="E82"/>
  <c r="F82"/>
  <c r="E79"/>
  <c r="F79"/>
  <c r="E76"/>
  <c r="F76"/>
  <c r="E73"/>
  <c r="F73"/>
  <c r="E71"/>
  <c r="F71"/>
  <c r="G71"/>
  <c r="E72"/>
  <c r="F72"/>
  <c r="G72"/>
  <c r="E74"/>
  <c r="F74"/>
  <c r="G74"/>
  <c r="E75"/>
  <c r="F75"/>
  <c r="G75"/>
  <c r="E77"/>
  <c r="F77"/>
  <c r="G77"/>
  <c r="E78"/>
  <c r="F78"/>
  <c r="G78"/>
  <c r="E80"/>
  <c r="F80"/>
  <c r="G80"/>
  <c r="E81"/>
  <c r="F81"/>
  <c r="G81"/>
  <c r="E83"/>
  <c r="F83"/>
  <c r="G83"/>
  <c r="E84"/>
  <c r="F84"/>
  <c r="G84"/>
  <c r="E86"/>
  <c r="F86"/>
  <c r="G86"/>
  <c r="E87"/>
  <c r="F87"/>
  <c r="G87"/>
  <c r="E70"/>
  <c r="F70"/>
  <c r="D140"/>
  <c r="E140"/>
  <c r="F140"/>
  <c r="G140"/>
  <c r="C140"/>
  <c r="D127"/>
  <c r="E127"/>
  <c r="E155"/>
  <c r="F127"/>
  <c r="G127"/>
  <c r="C127"/>
  <c r="D109"/>
  <c r="E109"/>
  <c r="F109"/>
  <c r="G109"/>
  <c r="C109"/>
  <c r="E100"/>
  <c r="F105"/>
  <c r="G152"/>
  <c r="G149"/>
  <c r="G146"/>
  <c r="G143"/>
  <c r="G139"/>
  <c r="G136"/>
  <c r="G133"/>
  <c r="G130"/>
  <c r="G124"/>
  <c r="G121"/>
  <c r="G118"/>
  <c r="G115"/>
  <c r="F155"/>
  <c r="G112"/>
  <c r="G155"/>
  <c r="G102"/>
  <c r="G99"/>
  <c r="G94"/>
  <c r="G91"/>
  <c r="G88"/>
  <c r="G85"/>
  <c r="G82"/>
  <c r="G79"/>
  <c r="G76"/>
  <c r="G73"/>
  <c r="G70"/>
  <c r="G105"/>
  <c r="E105"/>
</calcChain>
</file>

<file path=xl/sharedStrings.xml><?xml version="1.0" encoding="utf-8"?>
<sst xmlns="http://schemas.openxmlformats.org/spreadsheetml/2006/main" count="101" uniqueCount="80">
  <si>
    <t>B.09</t>
    <phoneticPr fontId="4" type="noConversion"/>
  </si>
  <si>
    <t>C.01</t>
    <phoneticPr fontId="4" type="noConversion"/>
  </si>
  <si>
    <t>C.02</t>
    <phoneticPr fontId="4" type="noConversion"/>
  </si>
  <si>
    <t>SN</t>
    <phoneticPr fontId="4" type="noConversion"/>
  </si>
  <si>
    <t>SKUPAJ</t>
    <phoneticPr fontId="4" type="noConversion"/>
  </si>
  <si>
    <t>B.08</t>
    <phoneticPr fontId="4" type="noConversion"/>
  </si>
  <si>
    <t>Mestna občina Ljubljana</t>
    <phoneticPr fontId="4" type="noConversion"/>
  </si>
  <si>
    <t>Trubarjeva hiša literature</t>
    <phoneticPr fontId="4" type="noConversion"/>
  </si>
  <si>
    <t>Mestni trg 1, 1000 Ljubljana</t>
    <phoneticPr fontId="4" type="noConversion"/>
  </si>
  <si>
    <t>Ribji trg 2, 1000 Ljubljana</t>
    <phoneticPr fontId="4" type="noConversion"/>
  </si>
  <si>
    <t>Ljubljana, november 2009</t>
    <phoneticPr fontId="4" type="noConversion"/>
  </si>
  <si>
    <t>Vsa okovja in vodila morajo biti kvalitetne izvedbe. Vsa vodila predalov so kovinska (DIN 68857, DIN EN 1153), polni (dvojni) izvlek, vse odmične spone imajo kot odpiranja 110 stopinj (DIN 68857, DIN EN 1153). Biti morajo znanega proizvajalca (npr. BLUM, ipd.). Odmične spone morajo ustrezati po DIN 68857 in zdržati min. 80000 odpiranj pri obremenitvi 40 N. Na vertikalno trdnost morajo izdržati min. 330 N (DIN EN 1153). Na vseh vratih in predalih morajo biti nalepljeni blažilci.</t>
    <phoneticPr fontId="4" type="noConversion"/>
  </si>
  <si>
    <t>TIPSKA OPREMA</t>
    <phoneticPr fontId="4" type="noConversion"/>
  </si>
  <si>
    <t>A.01</t>
    <phoneticPr fontId="4" type="noConversion"/>
  </si>
  <si>
    <t>PO MERI IZDELANA OPREMA</t>
    <phoneticPr fontId="4" type="noConversion"/>
  </si>
  <si>
    <t>B.01</t>
    <phoneticPr fontId="4" type="noConversion"/>
  </si>
  <si>
    <t>B.10</t>
    <phoneticPr fontId="4" type="noConversion"/>
  </si>
  <si>
    <t>B.02</t>
    <phoneticPr fontId="4" type="noConversion"/>
  </si>
  <si>
    <t>B.04</t>
    <phoneticPr fontId="4" type="noConversion"/>
  </si>
  <si>
    <t>A.05</t>
    <phoneticPr fontId="4" type="noConversion"/>
  </si>
  <si>
    <t>A.06a</t>
    <phoneticPr fontId="4" type="noConversion"/>
  </si>
  <si>
    <t>A.06b</t>
    <phoneticPr fontId="4" type="noConversion"/>
  </si>
  <si>
    <t>A.07</t>
    <phoneticPr fontId="4" type="noConversion"/>
  </si>
  <si>
    <t>Splošni opis</t>
  </si>
  <si>
    <t>Popis opreme -  PZI</t>
  </si>
  <si>
    <t>Za elemente opreme bo potrebno izdelati vzorce, ki bodo služili za potrditev pred dokončno izdelavo opreme.</t>
  </si>
  <si>
    <t>kos</t>
  </si>
  <si>
    <t>Mizarska dela morajo biti izvršena po določilih veljavnih normativov in v skladu z veljavnimi standardi. Vsi materiali za mizarska dela morajo ustrezati veljavnim normativom in standardom. Vsi leseni deli so, v kolikor ni določeno drugače, izdelani iz visokokvalitetnih plošč iverala (200 mikronov) z zaključnimi robovi iz ABS, debeline 1, 2 oz.3 mm, kot je navedeno pri posameznih opisih elementov. Vsi izdelki morajo biti izdelani po načrtih in detajlih, eventuelne spremembe pa usklajene in potrjene s strani projektanta.</t>
  </si>
  <si>
    <t>V ceni vseh postavk zajeti vsa dela, vse prenose in prevoze na gradbišču in objektu, ves osnovni, pomožni, tesnilni in pritrdilni material po opisih v postavkah in po tehničnem opisu, vse za gotove vgrajene oz. pomične elemente. Vse mere je obvezno preveriti na licu mesta!</t>
  </si>
  <si>
    <t>Načrti so sestavni del popisa. V primeru razhajanja je merodajen načrt, v primeru nejasnosti poda tolmačenje projektant.</t>
  </si>
  <si>
    <t>Miha Dobrin, univ.dipl.inž.arh.</t>
  </si>
  <si>
    <t>Vse tkanine oz tekstilni izdelki in podložni material morajo biti negorljivi (razred B1)!</t>
  </si>
  <si>
    <t>INVESTITOR:</t>
  </si>
  <si>
    <t>OBJEKT:</t>
  </si>
  <si>
    <t>VSEBINA:</t>
  </si>
  <si>
    <t>ODGOVORNI VODJA PROJEKTA:</t>
  </si>
  <si>
    <t>Spodaj so navedene splošne zahteve za opremo, podrobne so opisane pri posameznih elementih opreme.</t>
  </si>
  <si>
    <t>komplet</t>
    <phoneticPr fontId="4" type="noConversion"/>
  </si>
  <si>
    <t>A.02</t>
    <phoneticPr fontId="4" type="noConversion"/>
  </si>
  <si>
    <t>A.03</t>
    <phoneticPr fontId="4" type="noConversion"/>
  </si>
  <si>
    <t>A.04</t>
    <phoneticPr fontId="4" type="noConversion"/>
  </si>
  <si>
    <t>Predali in omarice imajo za odpiranje rob lesene fronte, ki sega čez ravnino police. (po detajlu projektanta)</t>
  </si>
  <si>
    <t>komplet</t>
  </si>
  <si>
    <t>S.05</t>
  </si>
  <si>
    <t>A.08</t>
  </si>
  <si>
    <t>m1</t>
  </si>
  <si>
    <t>A.07a</t>
  </si>
  <si>
    <t>Izdelava, dobava in montaža elementa v sanitarijah, skupne dimenzije cca. 100x90x40 cm. Element je v celoti izdelan iz Kerrocka bele barve (100 Arctic weiss), ima integralni umivalnik, odprtino za smeti in prekucna vrata za dostop do smeti in instalacij (izdelano po priloženi shemi !!)</t>
  </si>
  <si>
    <t>B.06</t>
  </si>
  <si>
    <t>Izdelava, dobava in montaža dvodelnega dekorativnega steklenega zaslona okna na hodniku, skupne dimenzije cca. 190x168 cm. Zaslon je izdelan iz 8mm kaljenega stekla, na katerega je nalepljen obojestranski vzorec iz peskane folije. Vzorec po izboru projketanta, obračunati kot polno oblepljeno površino. Stekla so montirana z RF točkovnimi pritrdili, ki omogočajo delno odpiranje za čiščenje okna. (izdelano po priloženi shemi !!)</t>
  </si>
  <si>
    <t>Izdelava, dobava in montaža štiridelnega dekorativnega steklenega zaslona okna na hodniku, skupne dimenzije cca. 327x172 cm. Zaslon je izdelan iz 8mm kaljenega stekla, na katerega je nalepljen obojestranski vzorec iz peskane folije. Vzorec po izboru projketanta, obračunati kot polno oblepljeno površino. Stekla so montirana z RF točkovnimi pritrdili, ki omogočajo delno odpiranje za čiščenje okna. (izdelano po priloženi shemi !!)</t>
  </si>
  <si>
    <t>Izdelava, dobava in montaža visoke obstenske omare in enokrilnih vrat, skupne dimenzije cca. 263x263x70 cm. Omara ima par dvokrilnih 'harmonika' vrat in ena enokrilna vrata. V desni polovici omare je v pult vgrajeno Inox korito, v spodnji del, poleg, pa je vgrajen kvaliteten podpultni hladilnik. Preostanek podpultnega dela, kjer je korito ima eno polico in je zaprt z vrati. V zgornjem delu desnega dela so vgrajene tri police globine 40 cm, pod spodnjo pa je vgrajeno linijsko fluo/ LED svetilo. Levi del omare je za shranjevanje stolov, predvideni sta dve polici. Levi del, poleg omare je namenjen avdiovizualni tehniki in se zapira z enokrilnimi vrati, ki so nevidno pritrjena na leseno podkonstrukcijo in omaro. V vratih omare in vrat je za odpiranje izdelan vertikalni izrez. Okovje omare in vrat je skrito. Omara in vrata so lakirana v poliuretanskem strukturnem laku v barvi po izboru projektanta (bela). (izdelano po priloženi shemi !!)</t>
  </si>
  <si>
    <t>Izdelava, dobava in montaža omare vgrajene v stensko nišo, skupne dimenzije cca. 110x70x130/180 cm. Omara ima dvokrilna vrata, v notranjosti pa tri police polne globine ter dve polici prilagojene globine. Vrata omare se odpirajo z odskočnimi panti. Omara je lakirana v poliuretanskem strukturnem laku v barvi po izboru projektanta (bela). (izdelano po priloženi shemi !!)</t>
  </si>
  <si>
    <t>Izdelava, dobava in montaža pomičnega pisarniškega predalnika s štirimi predali, skupne dimenzije 44x45x54 cm. Predalnik je lakiran v poliuretanskem strukturnem laku v barvi po izboru projektanta (bela). (izdelano po priloženi shemi !!)</t>
  </si>
  <si>
    <t>Izdelava, dobava in montaža horizontalnega stenskega regalnika za revije, skupne dimenzije cca. 323x45x38 cm. Regalnik je razdeljen na enajst polj za revije. Regalnik je lakiran v poliuretanskem strukturnem laku v barvi po izboru projektanta (bela). (izdelano po priloženi shemi !!)</t>
  </si>
  <si>
    <t>Izdelava, dobava in montaža lesene vitrine za razstavljene knjige, skupnih dimenzij 325x45x20 cm. Vitrina za knjige je izdelana iz furnirane iverne plošče, skupne debeline 5 cm. Zgornja, razstavna površina, je tapecirana v črnem usnju. Na zadnjem robu so vzdolžno pritrjene posamezne LED svetilke. Na določenem delu je na RF distančnikih pritrjeno transparentno kaljeno steklo, debeline 4 mm, za zaščito knjige. Vsi leseni deli so furnirani v fine-line Ebony furnirju. Vitrina je na kovinskih konzolah  pod kotom pritrjena na zid, na treh točkah. Kovinske konzole so lakirane v črnem strukturnem laku. Električni napajalni kabel LED svetilk je nevidno voden po konzoli do izpusta na zidu. (izdelano po priloženi shemi !!)</t>
  </si>
  <si>
    <t>Izdelava, dobava in montaža pisalne mize na kovinskem podnožju, skupne dimenzije 220x100x72 cm. Mizna plošča je izdelana iz MDF plošče. Plošča in podnožje lakirana v struturnem poliuretanskem laku bele barve. Pod mizno ploščo je izdelan kanal za priklope šibkega in jakega toka in spravilo odvečnih kablov. Kanal pokrivajo trije pokrovi, med pokrovi so 8 mm fuge za uvajanje kablov. (izdelano po priloženi shemi !!)</t>
  </si>
  <si>
    <t>Izdelava, dobava in montaža sprejemnega pulta v sprejemni sobi, skupnih dimenzij 180x80x90 cm. Sprejemni pult je izveden kot polni nevtralni objekt, ki ima na strani receptorja štiri vratca in dva predala. Srednji par vrat se v odprtem stanju zloži v omaro. Stranska dela imata po dve oz eno pomično polico. Stike elementov so izvedeni pod kotom 45º (na gerungo). Pult je v celoti lakiran v poliuretanski strukturni barvi po izboru projektanta (bela). (izdelano po priloženi shemi !!)</t>
  </si>
  <si>
    <t>C.03</t>
  </si>
  <si>
    <t>Izdelava, dobava in montaža fiksne zasteklitve v kovinskem okviru, skupne dimenzije cca. 146x243 cm. Steklo je kaljeno, tonirano v črni neprosojni barvi, debeline 8 mm, v kovinskem okviru, 15 mm, lakiranem v črni mat barvi, nevidno pritrjenem na podlago. Oblika stekla z okvirjem, naj sledi obliki obokane odprtine. (izdelano po priloženi shemi !!)</t>
  </si>
  <si>
    <t>C.04</t>
  </si>
  <si>
    <t>Izdelava, dobava in montaža zatemnitvenega roloja dimenzije 110 x 140 cm, tkanina black-out 100% zatemnitev, mehanizem roloja v ohišju, stranska alu vodila, upravlajnje na verižico.</t>
  </si>
  <si>
    <t>C.05</t>
  </si>
  <si>
    <t>Dobava in montaža fotelja brez rokonaslonov, skupnih dimenzij cca.70x80x65 cm, tapeciranega v kvalitetnem usnju, barva po izboru projektanta (peščena ali temno rjava) (kot na primer priložena slika fotelja med risbami, ali podobno)</t>
  </si>
  <si>
    <t>Dobava in montaža zložljivega lesenega lounge stola (kot na primer REX, Niko Kralj ali podobno) skupne dimenzije 58,5x67x74 cm, v Wenge barvi.</t>
  </si>
  <si>
    <t>Dobava in montaža zložljive klubske mizice (kot na primer REX, Niko Kralj ali podobno) skupne dimenzije 61x61x50 cm, v Wenge barvi.</t>
  </si>
  <si>
    <t>Dobava in montaža stojala za dežnike, enostavne škatlaste oblike, polne stranice iz umetnega materiala, v barvi po izboru projektanta - bela, (kot na primer Flow, proizvajalca Bene ali podobno)</t>
  </si>
  <si>
    <t>Dobava in montaža koša za smeti, enostavne škatlaste oblike, polne stranice iz umetnega materiala v barvi po izboru projektanta - bela (kot na primer Flow, proizvajalec Bene ali podobno)</t>
  </si>
  <si>
    <t>Dobava in montaža prostostoječega obešalnika za obleke z obešalniki (20 kos), RF, enostavnih oblik (kot na primer Lean-on, proizvajalec Cascanco ali podobno)</t>
  </si>
  <si>
    <t>Dobava in montaža prostostoječega obešalnika za obleke, RF, enostavnih oblik (kot na primer Stand-free, proizvajalec Cascando ali podobno)</t>
  </si>
  <si>
    <t>Dobava in montaža stenske nadgradne alu galerijske šine, bele mat barve, z vodilom, obešali in vsem pritrdilnim materialom (proizvajalec kot Nielsen Bainbridge ali podobno)</t>
  </si>
  <si>
    <t>Dobava in montaža samostoječe visoke svetilke,  bele barve (kot na primer Empire, proizvajalec Foscarini ali podobno)</t>
  </si>
  <si>
    <t>Dobava in montaža visokokvalitetnega pisarniškega stola, vrtljivega, na kovinskem podnožju, s kovinskimi kolesci, tapeciranim sedalom in naslonom v kvalitetnem blagu, z rokonasloni, v barvi po izboru projektanta (temno siva ali črna).</t>
  </si>
  <si>
    <t>Dobava in montaža visokega stola brez naslona za delo ob sprejemnem pultu, RF podnožje, tapecirano sedalo v kvalitetnem blagu, v barvi po izboru projektanta - peščena ali temno rjava.</t>
  </si>
  <si>
    <t>količina</t>
  </si>
  <si>
    <t>DDV</t>
  </si>
  <si>
    <t>cena/enoto                      (brez DDV)</t>
  </si>
  <si>
    <t>cena/količino                (brez DDV)</t>
  </si>
  <si>
    <t>cena/količino                (z DDV)</t>
  </si>
  <si>
    <t>Izdelava, dobava in montaža zatemnitvene težke zavese in nadgradnega alu vodila z vsem obešalnim in pritrdilnim materialom. Dimenzija odprtine, 110x215 cm, tkanino se guba. Tkanina Trevira Cs, ognjevarna B1. (Barva in struktura tkanine po izboru projektanta - izgled kot žamet)</t>
  </si>
</sst>
</file>

<file path=xl/styles.xml><?xml version="1.0" encoding="utf-8"?>
<styleSheet xmlns="http://schemas.openxmlformats.org/spreadsheetml/2006/main">
  <fonts count="9">
    <font>
      <sz val="12"/>
      <name val="Times New Roman CE"/>
    </font>
    <font>
      <sz val="10"/>
      <name val="Arial"/>
      <family val="2"/>
      <charset val="238"/>
    </font>
    <font>
      <b/>
      <sz val="10"/>
      <name val="Arial"/>
      <family val="2"/>
    </font>
    <font>
      <b/>
      <i/>
      <sz val="10"/>
      <name val="Arial"/>
      <family val="2"/>
    </font>
    <font>
      <sz val="8"/>
      <name val="Times New Roman CE"/>
    </font>
    <font>
      <b/>
      <sz val="9"/>
      <name val="Arial"/>
      <family val="2"/>
      <charset val="238"/>
    </font>
    <font>
      <sz val="10"/>
      <name val="Arial"/>
      <family val="2"/>
      <charset val="238"/>
    </font>
    <font>
      <b/>
      <sz val="10"/>
      <name val="Arial"/>
      <family val="2"/>
      <charset val="238"/>
    </font>
    <font>
      <b/>
      <sz val="8"/>
      <name val="Arial"/>
      <family val="2"/>
      <charset val="238"/>
    </font>
  </fonts>
  <fills count="3">
    <fill>
      <patternFill patternType="none"/>
    </fill>
    <fill>
      <patternFill patternType="gray125"/>
    </fill>
    <fill>
      <patternFill patternType="solid">
        <fgColor indexed="43"/>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4" fontId="1" fillId="0" borderId="0" xfId="0" applyNumberFormat="1" applyFont="1" applyFill="1" applyAlignment="1" applyProtection="1">
      <alignment horizontal="right" vertical="top"/>
      <protection locked="0"/>
    </xf>
    <xf numFmtId="4" fontId="1" fillId="0" borderId="0" xfId="0" applyNumberFormat="1" applyFont="1" applyFill="1" applyBorder="1" applyAlignment="1" applyProtection="1">
      <alignment horizontal="right" vertical="top"/>
      <protection locked="0"/>
    </xf>
    <xf numFmtId="0" fontId="1" fillId="0" borderId="0" xfId="0" applyFont="1" applyFill="1" applyProtection="1">
      <protection locked="0"/>
    </xf>
    <xf numFmtId="0" fontId="2" fillId="0" borderId="0" xfId="0" applyFont="1" applyFill="1" applyProtection="1">
      <protection locked="0"/>
    </xf>
    <xf numFmtId="0" fontId="1" fillId="0" borderId="0" xfId="0" applyFont="1" applyFill="1" applyBorder="1" applyProtection="1">
      <protection locked="0"/>
    </xf>
    <xf numFmtId="0" fontId="3" fillId="0" borderId="0" xfId="0" applyFont="1" applyFill="1" applyAlignment="1" applyProtection="1">
      <alignment horizontal="center" vertical="top"/>
    </xf>
    <xf numFmtId="0" fontId="2" fillId="0" borderId="0" xfId="0" applyFont="1" applyFill="1" applyAlignment="1" applyProtection="1">
      <alignment horizontal="justify"/>
    </xf>
    <xf numFmtId="3" fontId="1" fillId="0" borderId="0" xfId="0" applyNumberFormat="1" applyFont="1" applyFill="1" applyProtection="1"/>
    <xf numFmtId="3" fontId="1" fillId="0" borderId="0" xfId="0" applyNumberFormat="1" applyFont="1" applyAlignment="1" applyProtection="1"/>
    <xf numFmtId="0" fontId="1" fillId="0" borderId="0" xfId="0" applyFont="1" applyFill="1" applyAlignment="1" applyProtection="1">
      <alignment horizontal="justify" vertical="top" wrapText="1"/>
    </xf>
    <xf numFmtId="3" fontId="2" fillId="0" borderId="0" xfId="0" applyNumberFormat="1" applyFont="1" applyFill="1" applyProtection="1"/>
    <xf numFmtId="0" fontId="2" fillId="0" borderId="0" xfId="0" applyFont="1" applyFill="1" applyAlignment="1" applyProtection="1">
      <alignment horizontal="justify" vertical="top"/>
    </xf>
    <xf numFmtId="0" fontId="1" fillId="0" borderId="0" xfId="0" applyFont="1" applyFill="1" applyAlignment="1" applyProtection="1">
      <alignment horizontal="justify" vertical="top"/>
    </xf>
    <xf numFmtId="0" fontId="2" fillId="0" borderId="1" xfId="0" applyFont="1" applyFill="1" applyBorder="1" applyAlignment="1" applyProtection="1">
      <alignment horizontal="justify" vertical="top" wrapText="1"/>
    </xf>
    <xf numFmtId="0" fontId="2" fillId="0" borderId="0" xfId="0" applyFont="1" applyFill="1" applyAlignment="1" applyProtection="1">
      <alignment horizontal="justify" vertical="top" wrapText="1"/>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top" wrapText="1"/>
    </xf>
    <xf numFmtId="3" fontId="1" fillId="0" borderId="0" xfId="0" applyNumberFormat="1" applyFont="1" applyFill="1" applyAlignment="1" applyProtection="1">
      <alignment horizontal="right" vertical="top"/>
    </xf>
    <xf numFmtId="0" fontId="2" fillId="0" borderId="0" xfId="0" applyFont="1" applyFill="1" applyBorder="1" applyAlignment="1" applyProtection="1">
      <alignment horizontal="justify"/>
    </xf>
    <xf numFmtId="0" fontId="3" fillId="0" borderId="0" xfId="0" applyFont="1" applyFill="1" applyBorder="1" applyAlignment="1" applyProtection="1">
      <alignment horizontal="center" vertical="top"/>
    </xf>
    <xf numFmtId="3" fontId="1" fillId="0" borderId="0" xfId="0" applyNumberFormat="1" applyFont="1" applyFill="1" applyBorder="1" applyAlignment="1" applyProtection="1">
      <alignment horizontal="right" vertical="top"/>
    </xf>
    <xf numFmtId="0" fontId="1" fillId="0" borderId="0" xfId="0" applyFont="1" applyFill="1" applyBorder="1" applyAlignment="1" applyProtection="1">
      <alignment horizontal="center" vertical="top"/>
    </xf>
    <xf numFmtId="0" fontId="1" fillId="0" borderId="0" xfId="0" applyFont="1" applyFill="1" applyBorder="1" applyAlignment="1" applyProtection="1">
      <alignment horizontal="justify" vertical="top" wrapText="1"/>
    </xf>
    <xf numFmtId="3" fontId="2" fillId="0" borderId="0" xfId="0" applyNumberFormat="1" applyFont="1" applyFill="1" applyAlignment="1" applyProtection="1">
      <alignment horizontal="right" vertical="top"/>
    </xf>
    <xf numFmtId="0" fontId="1" fillId="0" borderId="0" xfId="0" applyFont="1" applyFill="1" applyBorder="1" applyProtection="1"/>
    <xf numFmtId="0" fontId="7" fillId="0" borderId="0" xfId="0" applyFont="1" applyFill="1" applyBorder="1" applyProtection="1"/>
    <xf numFmtId="3" fontId="2" fillId="0" borderId="0" xfId="0" applyNumberFormat="1" applyFont="1" applyFill="1" applyBorder="1" applyAlignment="1" applyProtection="1">
      <alignment horizontal="right" vertical="top"/>
    </xf>
    <xf numFmtId="0" fontId="1" fillId="0" borderId="0" xfId="0" applyFont="1" applyFill="1" applyBorder="1" applyAlignment="1" applyProtection="1">
      <alignment horizontal="justify" vertical="top"/>
    </xf>
    <xf numFmtId="0" fontId="1" fillId="2" borderId="2" xfId="0" applyFont="1" applyFill="1" applyBorder="1" applyProtection="1"/>
    <xf numFmtId="4" fontId="1" fillId="0" borderId="0" xfId="0" applyNumberFormat="1" applyFont="1" applyFill="1" applyAlignment="1" applyProtection="1">
      <alignment horizontal="right" vertical="top"/>
    </xf>
    <xf numFmtId="0" fontId="3" fillId="0" borderId="0" xfId="0" applyFont="1" applyFill="1" applyBorder="1" applyAlignment="1" applyProtection="1">
      <alignment horizontal="center"/>
    </xf>
    <xf numFmtId="0" fontId="1" fillId="0" borderId="1" xfId="0" applyFont="1" applyFill="1" applyBorder="1" applyAlignment="1" applyProtection="1">
      <alignment horizontal="justify" wrapText="1"/>
    </xf>
    <xf numFmtId="0" fontId="1" fillId="0" borderId="0" xfId="0" applyFont="1" applyFill="1" applyBorder="1" applyAlignment="1" applyProtection="1">
      <protection locked="0"/>
    </xf>
    <xf numFmtId="0" fontId="2" fillId="0" borderId="1" xfId="0" applyFont="1" applyFill="1" applyBorder="1" applyAlignment="1" applyProtection="1">
      <alignment horizontal="justify" wrapText="1"/>
    </xf>
    <xf numFmtId="0" fontId="5" fillId="0" borderId="1" xfId="0" applyFont="1" applyFill="1" applyBorder="1" applyAlignment="1" applyProtection="1">
      <alignment horizontal="justify" wrapText="1"/>
    </xf>
    <xf numFmtId="0" fontId="3" fillId="0" borderId="0" xfId="0" applyFont="1" applyFill="1" applyBorder="1" applyAlignment="1" applyProtection="1">
      <alignment horizontal="center" wrapText="1"/>
    </xf>
    <xf numFmtId="3" fontId="8" fillId="0" borderId="1" xfId="0" applyNumberFormat="1" applyFont="1" applyFill="1" applyBorder="1" applyAlignment="1" applyProtection="1">
      <alignment horizontal="right" wrapText="1"/>
    </xf>
    <xf numFmtId="0" fontId="1" fillId="0" borderId="0" xfId="0" applyFont="1" applyFill="1" applyBorder="1" applyAlignment="1" applyProtection="1">
      <alignment wrapText="1"/>
      <protection locked="0"/>
    </xf>
    <xf numFmtId="4" fontId="8" fillId="0" borderId="1" xfId="0" applyNumberFormat="1" applyFont="1" applyFill="1" applyBorder="1" applyAlignment="1" applyProtection="1">
      <alignment horizontal="right" wrapText="1"/>
      <protection locked="0"/>
    </xf>
    <xf numFmtId="0" fontId="1" fillId="0" borderId="0" xfId="0" applyFont="1" applyFill="1" applyBorder="1" applyAlignment="1" applyProtection="1">
      <alignment horizontal="justify" wrapText="1"/>
    </xf>
    <xf numFmtId="0" fontId="6" fillId="0" borderId="0" xfId="0" applyFont="1" applyFill="1" applyBorder="1" applyAlignment="1" applyProtection="1">
      <alignment horizontal="justify" wrapText="1"/>
    </xf>
    <xf numFmtId="0" fontId="1" fillId="0" borderId="0" xfId="0" applyFont="1" applyFill="1" applyBorder="1" applyAlignment="1" applyProtection="1">
      <alignment horizontal="justify"/>
    </xf>
    <xf numFmtId="0" fontId="1" fillId="2" borderId="3" xfId="0" applyFont="1" applyFill="1" applyBorder="1" applyAlignment="1" applyProtection="1">
      <alignment horizontal="justify"/>
    </xf>
    <xf numFmtId="0" fontId="2" fillId="0" borderId="0" xfId="0" applyFont="1" applyFill="1" applyBorder="1" applyAlignment="1" applyProtection="1">
      <alignment horizontal="justify" wrapText="1"/>
    </xf>
    <xf numFmtId="3" fontId="8" fillId="0" borderId="0" xfId="0" applyNumberFormat="1" applyFont="1" applyFill="1" applyBorder="1" applyAlignment="1" applyProtection="1">
      <alignment horizontal="right" wrapText="1"/>
    </xf>
    <xf numFmtId="4" fontId="8" fillId="0" borderId="0" xfId="0" applyNumberFormat="1" applyFont="1" applyFill="1" applyBorder="1" applyAlignment="1" applyProtection="1">
      <alignment horizontal="right" wrapText="1"/>
      <protection locked="0"/>
    </xf>
    <xf numFmtId="0" fontId="5" fillId="0" borderId="0" xfId="0" applyFont="1" applyFill="1" applyBorder="1" applyAlignment="1" applyProtection="1">
      <alignment horizontal="justify" wrapText="1"/>
    </xf>
    <xf numFmtId="3" fontId="8" fillId="0" borderId="0" xfId="0" applyNumberFormat="1" applyFont="1" applyFill="1" applyBorder="1" applyAlignment="1" applyProtection="1">
      <alignment horizontal="right"/>
    </xf>
    <xf numFmtId="4" fontId="1" fillId="0" borderId="0" xfId="0" applyNumberFormat="1" applyFont="1" applyFill="1" applyAlignment="1" applyProtection="1">
      <alignment horizontal="right"/>
      <protection locked="0"/>
    </xf>
    <xf numFmtId="4" fontId="1" fillId="0" borderId="0" xfId="0" applyNumberFormat="1" applyFont="1" applyFill="1" applyAlignment="1" applyProtection="1">
      <alignment horizontal="right"/>
    </xf>
    <xf numFmtId="4" fontId="1" fillId="0" borderId="0" xfId="0" applyNumberFormat="1" applyFont="1" applyFill="1" applyBorder="1" applyAlignment="1" applyProtection="1">
      <alignment horizontal="right"/>
      <protection locked="0"/>
    </xf>
    <xf numFmtId="4" fontId="1" fillId="0" borderId="0" xfId="0" applyNumberFormat="1" applyFont="1" applyFill="1" applyBorder="1" applyAlignment="1" applyProtection="1">
      <alignment horizontal="right"/>
    </xf>
    <xf numFmtId="4" fontId="2" fillId="0" borderId="0" xfId="0" applyNumberFormat="1" applyFont="1" applyFill="1" applyAlignment="1" applyProtection="1">
      <alignment horizontal="right"/>
      <protection locked="0"/>
    </xf>
    <xf numFmtId="4" fontId="2" fillId="0" borderId="0" xfId="0" applyNumberFormat="1" applyFont="1" applyFill="1" applyAlignment="1" applyProtection="1">
      <alignment horizontal="right"/>
    </xf>
    <xf numFmtId="4" fontId="1" fillId="0" borderId="0" xfId="0" applyNumberFormat="1" applyFont="1" applyFill="1" applyBorder="1" applyAlignment="1" applyProtection="1">
      <alignment horizontal="right" vertical="top"/>
    </xf>
    <xf numFmtId="4" fontId="1" fillId="2" borderId="2" xfId="0" applyNumberFormat="1" applyFont="1" applyFill="1" applyBorder="1" applyAlignment="1" applyProtection="1">
      <alignment horizontal="right"/>
    </xf>
    <xf numFmtId="4" fontId="1" fillId="2" borderId="4" xfId="0" applyNumberFormat="1" applyFont="1" applyFill="1" applyBorder="1" applyAlignment="1" applyProtection="1">
      <alignment horizontal="right"/>
    </xf>
    <xf numFmtId="4" fontId="2" fillId="0" borderId="0" xfId="0" applyNumberFormat="1" applyFont="1" applyFill="1" applyAlignment="1" applyProtection="1">
      <alignment horizontal="right" vertical="top"/>
      <protection locked="0"/>
    </xf>
    <xf numFmtId="4" fontId="2" fillId="0" borderId="0" xfId="0" applyNumberFormat="1" applyFont="1" applyFill="1" applyAlignment="1" applyProtection="1">
      <alignment horizontal="right" vertical="top"/>
    </xf>
    <xf numFmtId="4" fontId="8" fillId="0" borderId="1" xfId="0" applyNumberFormat="1" applyFont="1" applyFill="1" applyBorder="1" applyAlignment="1" applyProtection="1">
      <alignment horizontal="right" wrapText="1"/>
    </xf>
    <xf numFmtId="4" fontId="8" fillId="0" borderId="0" xfId="0" applyNumberFormat="1" applyFont="1" applyFill="1" applyBorder="1" applyAlignment="1" applyProtection="1">
      <alignment horizontal="right" wrapText="1"/>
    </xf>
    <xf numFmtId="4" fontId="1" fillId="2" borderId="2" xfId="0" applyNumberFormat="1" applyFont="1" applyFill="1" applyBorder="1" applyAlignment="1" applyProtection="1">
      <alignment horizontal="right"/>
      <protection locked="0"/>
    </xf>
    <xf numFmtId="4" fontId="8" fillId="0" borderId="0" xfId="0" applyNumberFormat="1" applyFont="1" applyFill="1" applyBorder="1" applyAlignment="1" applyProtection="1">
      <alignment horizontal="right"/>
    </xf>
  </cellXfs>
  <cellStyles count="1">
    <cellStyle name="Navadno"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0000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60"/>
  <sheetViews>
    <sheetView showZeros="0" tabSelected="1" view="pageBreakPreview" topLeftCell="A67" zoomScale="75" zoomScaleNormal="100" zoomScaleSheetLayoutView="75" workbookViewId="0">
      <selection activeCell="D73" sqref="D73"/>
    </sheetView>
  </sheetViews>
  <sheetFormatPr defaultColWidth="8.75" defaultRowHeight="12.75"/>
  <cols>
    <col min="1" max="1" width="5.625" style="6" customWidth="1"/>
    <col min="2" max="2" width="35.625" style="10" customWidth="1"/>
    <col min="3" max="3" width="8.625" style="18" customWidth="1"/>
    <col min="4" max="4" width="10.625" style="1" customWidth="1"/>
    <col min="5" max="5" width="10.625" style="30" customWidth="1"/>
    <col min="6" max="6" width="8.625" style="30" customWidth="1"/>
    <col min="7" max="7" width="10.625" style="50" customWidth="1"/>
    <col min="8" max="8" width="1.625" style="3" customWidth="1"/>
    <col min="9" max="16384" width="8.75" style="3"/>
  </cols>
  <sheetData>
    <row r="1" spans="2:5">
      <c r="B1" s="7"/>
      <c r="C1" s="8"/>
      <c r="D1" s="49"/>
      <c r="E1" s="50"/>
    </row>
    <row r="2" spans="2:5">
      <c r="B2" s="7"/>
      <c r="C2" s="8"/>
      <c r="D2" s="49"/>
      <c r="E2" s="50"/>
    </row>
    <row r="3" spans="2:5">
      <c r="B3" s="7"/>
      <c r="C3" s="8"/>
      <c r="D3" s="49"/>
      <c r="E3" s="50"/>
    </row>
    <row r="4" spans="2:5">
      <c r="B4" s="7"/>
      <c r="C4" s="8"/>
      <c r="D4" s="49"/>
      <c r="E4" s="50"/>
    </row>
    <row r="5" spans="2:5">
      <c r="B5" s="7"/>
      <c r="C5" s="8"/>
      <c r="D5" s="49"/>
      <c r="E5" s="50"/>
    </row>
    <row r="6" spans="2:5">
      <c r="B6" s="7"/>
      <c r="C6" s="8"/>
      <c r="D6" s="49"/>
      <c r="E6" s="50"/>
    </row>
    <row r="7" spans="2:5">
      <c r="B7" s="7"/>
      <c r="C7" s="8"/>
      <c r="D7" s="49"/>
      <c r="E7" s="50"/>
    </row>
    <row r="8" spans="2:5">
      <c r="B8" s="7"/>
      <c r="C8" s="8"/>
      <c r="D8" s="49"/>
      <c r="E8" s="50"/>
    </row>
    <row r="9" spans="2:5">
      <c r="B9" s="7"/>
      <c r="C9" s="8"/>
      <c r="D9" s="49"/>
      <c r="E9" s="50"/>
    </row>
    <row r="10" spans="2:5">
      <c r="B10" s="7"/>
      <c r="C10" s="8"/>
      <c r="D10" s="49"/>
      <c r="E10" s="50"/>
    </row>
    <row r="11" spans="2:5">
      <c r="B11" s="7"/>
      <c r="C11" s="8"/>
      <c r="D11" s="49"/>
      <c r="E11" s="50"/>
    </row>
    <row r="12" spans="2:5">
      <c r="B12" s="7"/>
      <c r="C12" s="8"/>
      <c r="D12" s="49"/>
      <c r="E12" s="50"/>
    </row>
    <row r="13" spans="2:5">
      <c r="B13" s="7"/>
      <c r="C13" s="9"/>
      <c r="D13" s="51"/>
      <c r="E13" s="52"/>
    </row>
    <row r="14" spans="2:5">
      <c r="B14" s="7"/>
      <c r="C14" s="9"/>
      <c r="D14" s="51"/>
      <c r="E14" s="52"/>
    </row>
    <row r="15" spans="2:5">
      <c r="B15" s="7"/>
      <c r="C15" s="9"/>
      <c r="D15" s="49"/>
      <c r="E15" s="50"/>
    </row>
    <row r="16" spans="2:5">
      <c r="B16" s="7"/>
      <c r="C16" s="9"/>
      <c r="D16" s="49"/>
      <c r="E16" s="50"/>
    </row>
    <row r="17" spans="2:5">
      <c r="B17" s="7"/>
      <c r="C17" s="8"/>
      <c r="D17" s="49"/>
      <c r="E17" s="50"/>
    </row>
    <row r="18" spans="2:5">
      <c r="C18" s="11"/>
      <c r="D18" s="58" t="s">
        <v>32</v>
      </c>
      <c r="E18" s="50"/>
    </row>
    <row r="19" spans="2:5">
      <c r="C19" s="8"/>
      <c r="D19" s="1" t="s">
        <v>6</v>
      </c>
      <c r="E19" s="50"/>
    </row>
    <row r="20" spans="2:5">
      <c r="C20" s="8"/>
      <c r="D20" s="1" t="s">
        <v>8</v>
      </c>
      <c r="E20" s="50"/>
    </row>
    <row r="21" spans="2:5">
      <c r="C21" s="8"/>
      <c r="E21" s="50"/>
    </row>
    <row r="22" spans="2:5">
      <c r="C22" s="11"/>
      <c r="D22" s="58" t="s">
        <v>33</v>
      </c>
      <c r="E22" s="50"/>
    </row>
    <row r="23" spans="2:5">
      <c r="C23" s="8"/>
      <c r="D23" s="1" t="s">
        <v>7</v>
      </c>
      <c r="E23" s="50"/>
    </row>
    <row r="24" spans="2:5">
      <c r="C24" s="8"/>
      <c r="D24" s="1" t="s">
        <v>9</v>
      </c>
      <c r="E24" s="50"/>
    </row>
    <row r="25" spans="2:5">
      <c r="C25" s="8"/>
      <c r="E25" s="50"/>
    </row>
    <row r="26" spans="2:5">
      <c r="C26" s="11"/>
      <c r="D26" s="58" t="s">
        <v>34</v>
      </c>
      <c r="E26" s="50"/>
    </row>
    <row r="27" spans="2:5">
      <c r="C27" s="8"/>
      <c r="D27" s="1" t="s">
        <v>24</v>
      </c>
      <c r="E27" s="50"/>
    </row>
    <row r="28" spans="2:5">
      <c r="C28" s="8"/>
      <c r="E28" s="50"/>
    </row>
    <row r="29" spans="2:5">
      <c r="C29" s="11"/>
      <c r="D29" s="58" t="s">
        <v>35</v>
      </c>
      <c r="E29" s="50"/>
    </row>
    <row r="30" spans="2:5">
      <c r="C30" s="8"/>
      <c r="D30" s="1" t="s">
        <v>30</v>
      </c>
      <c r="E30" s="50"/>
    </row>
    <row r="31" spans="2:5">
      <c r="C31" s="8"/>
      <c r="E31" s="50"/>
    </row>
    <row r="32" spans="2:5">
      <c r="C32" s="11"/>
      <c r="D32" s="58"/>
      <c r="E32" s="50"/>
    </row>
    <row r="33" spans="1:7">
      <c r="C33" s="8"/>
      <c r="E33" s="50"/>
    </row>
    <row r="34" spans="1:7">
      <c r="C34" s="8"/>
      <c r="E34" s="50"/>
    </row>
    <row r="35" spans="1:7">
      <c r="C35" s="8"/>
      <c r="E35" s="50"/>
    </row>
    <row r="36" spans="1:7">
      <c r="C36" s="8"/>
      <c r="D36" s="1" t="s">
        <v>10</v>
      </c>
      <c r="E36" s="50"/>
    </row>
    <row r="37" spans="1:7">
      <c r="B37" s="7"/>
      <c r="C37" s="8"/>
      <c r="D37" s="49"/>
      <c r="E37" s="50"/>
    </row>
    <row r="38" spans="1:7">
      <c r="B38" s="7"/>
      <c r="C38" s="8"/>
      <c r="D38" s="49"/>
      <c r="E38" s="50"/>
    </row>
    <row r="39" spans="1:7">
      <c r="B39" s="7"/>
      <c r="C39" s="8"/>
      <c r="D39" s="49"/>
      <c r="E39" s="50"/>
    </row>
    <row r="40" spans="1:7" s="4" customFormat="1">
      <c r="A40" s="6"/>
      <c r="B40" s="12"/>
      <c r="C40" s="11"/>
      <c r="D40" s="53"/>
      <c r="E40" s="54"/>
      <c r="F40" s="59"/>
      <c r="G40" s="54"/>
    </row>
    <row r="41" spans="1:7">
      <c r="B41" s="13"/>
      <c r="C41" s="8"/>
      <c r="D41" s="49"/>
      <c r="E41" s="50"/>
    </row>
    <row r="42" spans="1:7">
      <c r="B42" s="13"/>
      <c r="C42" s="8"/>
      <c r="D42" s="49"/>
      <c r="E42" s="50"/>
    </row>
    <row r="43" spans="1:7">
      <c r="B43" s="13"/>
      <c r="C43" s="8"/>
      <c r="D43" s="49"/>
      <c r="E43" s="50"/>
    </row>
    <row r="44" spans="1:7">
      <c r="B44" s="13"/>
      <c r="C44" s="8"/>
      <c r="D44" s="49"/>
      <c r="E44" s="50"/>
    </row>
    <row r="45" spans="1:7">
      <c r="B45" s="13"/>
      <c r="C45" s="8"/>
      <c r="D45" s="49"/>
      <c r="E45" s="50"/>
    </row>
    <row r="46" spans="1:7">
      <c r="B46" s="13"/>
      <c r="C46" s="8"/>
      <c r="D46" s="49"/>
      <c r="E46" s="50"/>
    </row>
    <row r="47" spans="1:7">
      <c r="B47" s="14" t="s">
        <v>23</v>
      </c>
      <c r="C47" s="8"/>
      <c r="D47" s="49"/>
      <c r="E47" s="50"/>
    </row>
    <row r="48" spans="1:7" ht="38.25">
      <c r="B48" s="10" t="s">
        <v>36</v>
      </c>
      <c r="C48" s="8"/>
      <c r="D48" s="49"/>
      <c r="E48" s="50"/>
    </row>
    <row r="49" spans="2:5">
      <c r="C49" s="8"/>
      <c r="D49" s="49"/>
      <c r="E49" s="50"/>
    </row>
    <row r="50" spans="2:5" ht="165.75">
      <c r="B50" s="15" t="s">
        <v>27</v>
      </c>
      <c r="C50" s="8"/>
      <c r="D50" s="49"/>
      <c r="E50" s="50"/>
    </row>
    <row r="51" spans="2:5">
      <c r="B51" s="15"/>
      <c r="C51" s="8"/>
      <c r="D51" s="49"/>
      <c r="E51" s="50"/>
    </row>
    <row r="52" spans="2:5" ht="140.25">
      <c r="B52" s="13" t="s">
        <v>11</v>
      </c>
      <c r="C52" s="8"/>
      <c r="D52" s="49"/>
      <c r="E52" s="50"/>
    </row>
    <row r="53" spans="2:5">
      <c r="B53" s="16"/>
      <c r="C53" s="8"/>
      <c r="D53" s="49"/>
      <c r="E53" s="50"/>
    </row>
    <row r="54" spans="2:5" ht="38.25">
      <c r="B54" s="13" t="s">
        <v>41</v>
      </c>
      <c r="C54" s="8"/>
      <c r="D54" s="49"/>
      <c r="E54" s="50"/>
    </row>
    <row r="55" spans="2:5">
      <c r="B55" s="16"/>
      <c r="C55" s="8"/>
      <c r="D55" s="49"/>
      <c r="E55" s="50"/>
    </row>
    <row r="56" spans="2:5">
      <c r="B56" s="16"/>
      <c r="C56" s="8"/>
      <c r="D56" s="49"/>
      <c r="E56" s="50"/>
    </row>
    <row r="57" spans="2:5" ht="89.25">
      <c r="B57" s="15" t="s">
        <v>28</v>
      </c>
      <c r="C57" s="8"/>
      <c r="D57" s="49"/>
      <c r="E57" s="50"/>
    </row>
    <row r="58" spans="2:5">
      <c r="B58" s="15"/>
      <c r="C58" s="8"/>
      <c r="D58" s="49"/>
      <c r="E58" s="50"/>
    </row>
    <row r="59" spans="2:5" ht="38.25">
      <c r="B59" s="17" t="s">
        <v>29</v>
      </c>
    </row>
    <row r="60" spans="2:5">
      <c r="B60" s="15"/>
    </row>
    <row r="61" spans="2:5" ht="38.25">
      <c r="B61" s="7" t="s">
        <v>25</v>
      </c>
    </row>
    <row r="62" spans="2:5">
      <c r="B62" s="15"/>
    </row>
    <row r="63" spans="2:5" ht="25.5">
      <c r="B63" s="19" t="s">
        <v>31</v>
      </c>
    </row>
    <row r="64" spans="2:5">
      <c r="B64" s="16"/>
    </row>
    <row r="65" spans="1:7">
      <c r="B65" s="16"/>
    </row>
    <row r="66" spans="1:7" s="5" customFormat="1">
      <c r="A66" s="20"/>
      <c r="B66" s="17"/>
      <c r="C66" s="21"/>
      <c r="D66" s="2"/>
      <c r="E66" s="55"/>
      <c r="F66" s="55"/>
      <c r="G66" s="52"/>
    </row>
    <row r="67" spans="1:7" s="38" customFormat="1" ht="22.5">
      <c r="A67" s="36"/>
      <c r="B67" s="34" t="s">
        <v>12</v>
      </c>
      <c r="C67" s="37" t="s">
        <v>74</v>
      </c>
      <c r="D67" s="39" t="s">
        <v>76</v>
      </c>
      <c r="E67" s="39" t="s">
        <v>77</v>
      </c>
      <c r="F67" s="60" t="s">
        <v>75</v>
      </c>
      <c r="G67" s="60" t="s">
        <v>78</v>
      </c>
    </row>
    <row r="68" spans="1:7" s="38" customFormat="1">
      <c r="A68" s="36"/>
      <c r="B68" s="44"/>
      <c r="C68" s="45"/>
      <c r="D68" s="46"/>
      <c r="E68" s="46"/>
      <c r="F68" s="61"/>
      <c r="G68" s="61"/>
    </row>
    <row r="69" spans="1:7" s="5" customFormat="1" ht="76.5">
      <c r="A69" s="20" t="s">
        <v>13</v>
      </c>
      <c r="B69" s="23" t="s">
        <v>63</v>
      </c>
      <c r="C69" s="21"/>
      <c r="D69" s="2"/>
      <c r="E69" s="30"/>
      <c r="F69" s="55"/>
      <c r="G69" s="52"/>
    </row>
    <row r="70" spans="1:7" s="5" customFormat="1">
      <c r="A70" s="20"/>
      <c r="B70" s="10" t="s">
        <v>26</v>
      </c>
      <c r="C70" s="24">
        <v>14</v>
      </c>
      <c r="D70" s="2"/>
      <c r="E70" s="55">
        <f t="shared" ref="E70:E88" si="0">C70*D70</f>
        <v>0</v>
      </c>
      <c r="F70" s="55">
        <f>E70*0.2</f>
        <v>0</v>
      </c>
      <c r="G70" s="52">
        <f>E70+F70</f>
        <v>0</v>
      </c>
    </row>
    <row r="71" spans="1:7" s="5" customFormat="1">
      <c r="A71" s="20"/>
      <c r="B71" s="23"/>
      <c r="C71" s="21"/>
      <c r="D71" s="2"/>
      <c r="E71" s="55">
        <f t="shared" si="0"/>
        <v>0</v>
      </c>
      <c r="F71" s="55">
        <f t="shared" ref="F71:F87" si="1">E71*0.2</f>
        <v>0</v>
      </c>
      <c r="G71" s="52">
        <f t="shared" ref="G71:G87" si="2">E71+F71</f>
        <v>0</v>
      </c>
    </row>
    <row r="72" spans="1:7" s="5" customFormat="1" ht="51">
      <c r="A72" s="20" t="s">
        <v>38</v>
      </c>
      <c r="B72" s="23" t="s">
        <v>64</v>
      </c>
      <c r="C72" s="21"/>
      <c r="D72" s="2"/>
      <c r="E72" s="55">
        <f t="shared" si="0"/>
        <v>0</v>
      </c>
      <c r="F72" s="55">
        <f t="shared" si="1"/>
        <v>0</v>
      </c>
      <c r="G72" s="52">
        <f t="shared" si="2"/>
        <v>0</v>
      </c>
    </row>
    <row r="73" spans="1:7" s="5" customFormat="1">
      <c r="A73" s="20"/>
      <c r="B73" s="10" t="s">
        <v>26</v>
      </c>
      <c r="C73" s="24">
        <v>50</v>
      </c>
      <c r="D73" s="2"/>
      <c r="E73" s="55">
        <f t="shared" si="0"/>
        <v>0</v>
      </c>
      <c r="F73" s="55">
        <f>E73*0.2</f>
        <v>0</v>
      </c>
      <c r="G73" s="52">
        <f>E73+F73</f>
        <v>0</v>
      </c>
    </row>
    <row r="74" spans="1:7" s="5" customFormat="1">
      <c r="A74" s="20"/>
      <c r="B74" s="10"/>
      <c r="C74" s="24"/>
      <c r="D74" s="2"/>
      <c r="E74" s="55">
        <f t="shared" si="0"/>
        <v>0</v>
      </c>
      <c r="F74" s="55">
        <f t="shared" si="1"/>
        <v>0</v>
      </c>
      <c r="G74" s="52">
        <f t="shared" si="2"/>
        <v>0</v>
      </c>
    </row>
    <row r="75" spans="1:7" s="5" customFormat="1" ht="51">
      <c r="A75" s="20" t="s">
        <v>39</v>
      </c>
      <c r="B75" s="23" t="s">
        <v>65</v>
      </c>
      <c r="C75" s="21"/>
      <c r="D75" s="2"/>
      <c r="E75" s="55">
        <f t="shared" si="0"/>
        <v>0</v>
      </c>
      <c r="F75" s="55">
        <f t="shared" si="1"/>
        <v>0</v>
      </c>
      <c r="G75" s="52">
        <f t="shared" si="2"/>
        <v>0</v>
      </c>
    </row>
    <row r="76" spans="1:7" s="5" customFormat="1">
      <c r="A76" s="20"/>
      <c r="B76" s="10" t="s">
        <v>26</v>
      </c>
      <c r="C76" s="24">
        <v>9</v>
      </c>
      <c r="D76" s="2"/>
      <c r="E76" s="55">
        <f t="shared" si="0"/>
        <v>0</v>
      </c>
      <c r="F76" s="55">
        <f>E76*0.2</f>
        <v>0</v>
      </c>
      <c r="G76" s="52">
        <f>E76+F76</f>
        <v>0</v>
      </c>
    </row>
    <row r="77" spans="1:7" s="5" customFormat="1">
      <c r="A77" s="20"/>
      <c r="B77" s="10"/>
      <c r="C77" s="24"/>
      <c r="D77" s="2"/>
      <c r="E77" s="55">
        <f t="shared" si="0"/>
        <v>0</v>
      </c>
      <c r="F77" s="55">
        <f t="shared" si="1"/>
        <v>0</v>
      </c>
      <c r="G77" s="52">
        <f t="shared" si="2"/>
        <v>0</v>
      </c>
    </row>
    <row r="78" spans="1:7" s="5" customFormat="1" ht="76.5">
      <c r="A78" s="20" t="s">
        <v>40</v>
      </c>
      <c r="B78" s="23" t="s">
        <v>72</v>
      </c>
      <c r="C78" s="21"/>
      <c r="D78" s="2"/>
      <c r="E78" s="55">
        <f t="shared" si="0"/>
        <v>0</v>
      </c>
      <c r="F78" s="55">
        <f t="shared" si="1"/>
        <v>0</v>
      </c>
      <c r="G78" s="52">
        <f t="shared" si="2"/>
        <v>0</v>
      </c>
    </row>
    <row r="79" spans="1:7" s="5" customFormat="1">
      <c r="A79" s="20"/>
      <c r="B79" s="10" t="s">
        <v>26</v>
      </c>
      <c r="C79" s="24">
        <v>2</v>
      </c>
      <c r="D79" s="2"/>
      <c r="E79" s="55">
        <f t="shared" si="0"/>
        <v>0</v>
      </c>
      <c r="F79" s="55">
        <f>E79*0.2</f>
        <v>0</v>
      </c>
      <c r="G79" s="52">
        <f>E79+F79</f>
        <v>0</v>
      </c>
    </row>
    <row r="80" spans="1:7" s="5" customFormat="1">
      <c r="A80" s="20"/>
      <c r="B80" s="10"/>
      <c r="C80" s="24"/>
      <c r="D80" s="2"/>
      <c r="E80" s="55">
        <f t="shared" si="0"/>
        <v>0</v>
      </c>
      <c r="F80" s="55">
        <f t="shared" si="1"/>
        <v>0</v>
      </c>
      <c r="G80" s="52">
        <f t="shared" si="2"/>
        <v>0</v>
      </c>
    </row>
    <row r="81" spans="1:7" s="5" customFormat="1" ht="63.75">
      <c r="A81" s="20" t="s">
        <v>19</v>
      </c>
      <c r="B81" s="23" t="s">
        <v>73</v>
      </c>
      <c r="C81" s="21"/>
      <c r="D81" s="2"/>
      <c r="E81" s="55">
        <f t="shared" si="0"/>
        <v>0</v>
      </c>
      <c r="F81" s="55">
        <f t="shared" si="1"/>
        <v>0</v>
      </c>
      <c r="G81" s="52">
        <f t="shared" si="2"/>
        <v>0</v>
      </c>
    </row>
    <row r="82" spans="1:7" s="5" customFormat="1">
      <c r="A82" s="20"/>
      <c r="B82" s="10" t="s">
        <v>26</v>
      </c>
      <c r="C82" s="24">
        <v>1</v>
      </c>
      <c r="D82" s="2"/>
      <c r="E82" s="55">
        <f t="shared" si="0"/>
        <v>0</v>
      </c>
      <c r="F82" s="55">
        <f>E82*0.2</f>
        <v>0</v>
      </c>
      <c r="G82" s="52">
        <f>E82+F82</f>
        <v>0</v>
      </c>
    </row>
    <row r="83" spans="1:7" s="5" customFormat="1">
      <c r="A83" s="20"/>
      <c r="B83" s="10"/>
      <c r="C83" s="24"/>
      <c r="D83" s="2"/>
      <c r="E83" s="55">
        <f t="shared" si="0"/>
        <v>0</v>
      </c>
      <c r="F83" s="55">
        <f t="shared" si="1"/>
        <v>0</v>
      </c>
      <c r="G83" s="52">
        <f t="shared" si="2"/>
        <v>0</v>
      </c>
    </row>
    <row r="84" spans="1:7" s="5" customFormat="1" ht="63.75">
      <c r="A84" s="20" t="s">
        <v>20</v>
      </c>
      <c r="B84" s="23" t="s">
        <v>66</v>
      </c>
      <c r="C84" s="21"/>
      <c r="D84" s="2"/>
      <c r="E84" s="55">
        <f t="shared" si="0"/>
        <v>0</v>
      </c>
      <c r="F84" s="55">
        <f t="shared" si="1"/>
        <v>0</v>
      </c>
      <c r="G84" s="52">
        <f t="shared" si="2"/>
        <v>0</v>
      </c>
    </row>
    <row r="85" spans="1:7" s="5" customFormat="1">
      <c r="A85" s="20"/>
      <c r="B85" s="10" t="s">
        <v>26</v>
      </c>
      <c r="C85" s="24">
        <v>2</v>
      </c>
      <c r="D85" s="2"/>
      <c r="E85" s="55">
        <f t="shared" si="0"/>
        <v>0</v>
      </c>
      <c r="F85" s="55">
        <f>E85*0.2</f>
        <v>0</v>
      </c>
      <c r="G85" s="52">
        <f>E85+F85</f>
        <v>0</v>
      </c>
    </row>
    <row r="86" spans="1:7" s="5" customFormat="1">
      <c r="A86" s="20"/>
      <c r="B86" s="10"/>
      <c r="C86" s="24"/>
      <c r="D86" s="2"/>
      <c r="E86" s="55">
        <f t="shared" si="0"/>
        <v>0</v>
      </c>
      <c r="F86" s="55">
        <f t="shared" si="1"/>
        <v>0</v>
      </c>
      <c r="G86" s="52">
        <f t="shared" si="2"/>
        <v>0</v>
      </c>
    </row>
    <row r="87" spans="1:7" s="5" customFormat="1" ht="63.75">
      <c r="A87" s="20" t="s">
        <v>21</v>
      </c>
      <c r="B87" s="23" t="s">
        <v>67</v>
      </c>
      <c r="C87" s="21"/>
      <c r="D87" s="2"/>
      <c r="E87" s="55">
        <f t="shared" si="0"/>
        <v>0</v>
      </c>
      <c r="F87" s="55">
        <f t="shared" si="1"/>
        <v>0</v>
      </c>
      <c r="G87" s="52">
        <f t="shared" si="2"/>
        <v>0</v>
      </c>
    </row>
    <row r="88" spans="1:7" s="5" customFormat="1">
      <c r="A88" s="20"/>
      <c r="B88" s="10" t="s">
        <v>26</v>
      </c>
      <c r="C88" s="24">
        <v>3</v>
      </c>
      <c r="D88" s="2"/>
      <c r="E88" s="55">
        <f t="shared" si="0"/>
        <v>0</v>
      </c>
      <c r="F88" s="55">
        <f>E88*0.2</f>
        <v>0</v>
      </c>
      <c r="G88" s="52">
        <f>E88+F88</f>
        <v>0</v>
      </c>
    </row>
    <row r="89" spans="1:7" s="5" customFormat="1">
      <c r="A89" s="20"/>
      <c r="B89" s="10"/>
      <c r="C89" s="24"/>
      <c r="D89" s="2"/>
      <c r="E89" s="55"/>
      <c r="F89" s="55"/>
      <c r="G89" s="52"/>
    </row>
    <row r="90" spans="1:7" s="5" customFormat="1" ht="51">
      <c r="A90" s="20" t="s">
        <v>22</v>
      </c>
      <c r="B90" s="23" t="s">
        <v>68</v>
      </c>
      <c r="C90" s="21"/>
      <c r="D90" s="2"/>
      <c r="E90" s="30"/>
      <c r="F90" s="55"/>
      <c r="G90" s="52"/>
    </row>
    <row r="91" spans="1:7" s="5" customFormat="1">
      <c r="A91" s="20"/>
      <c r="B91" s="10" t="s">
        <v>26</v>
      </c>
      <c r="C91" s="24">
        <v>1</v>
      </c>
      <c r="D91" s="2"/>
      <c r="E91" s="55">
        <f>C91*D91</f>
        <v>0</v>
      </c>
      <c r="F91" s="55">
        <f>E91*0.2</f>
        <v>0</v>
      </c>
      <c r="G91" s="52">
        <f>E91+F91</f>
        <v>0</v>
      </c>
    </row>
    <row r="92" spans="1:7" s="5" customFormat="1">
      <c r="A92" s="20"/>
      <c r="B92" s="10"/>
      <c r="C92" s="24"/>
      <c r="D92" s="2"/>
      <c r="E92" s="55"/>
      <c r="F92" s="55"/>
      <c r="G92" s="52"/>
    </row>
    <row r="93" spans="1:7" s="5" customFormat="1" ht="38.25">
      <c r="A93" s="20" t="s">
        <v>46</v>
      </c>
      <c r="B93" s="23" t="s">
        <v>69</v>
      </c>
      <c r="C93" s="21"/>
      <c r="D93" s="2"/>
      <c r="E93" s="55"/>
      <c r="F93" s="55"/>
      <c r="G93" s="52"/>
    </row>
    <row r="94" spans="1:7" s="5" customFormat="1">
      <c r="A94" s="20"/>
      <c r="B94" s="10" t="s">
        <v>26</v>
      </c>
      <c r="C94" s="24">
        <v>4</v>
      </c>
      <c r="D94" s="2"/>
      <c r="E94" s="55">
        <f>C94*D94</f>
        <v>0</v>
      </c>
      <c r="F94" s="55">
        <f>E94*0.2</f>
        <v>0</v>
      </c>
      <c r="G94" s="52">
        <f>E94+F94</f>
        <v>0</v>
      </c>
    </row>
    <row r="95" spans="1:7" s="5" customFormat="1">
      <c r="A95" s="20"/>
      <c r="B95" s="10"/>
      <c r="C95" s="24"/>
      <c r="D95" s="2"/>
      <c r="E95" s="55"/>
      <c r="F95" s="55"/>
      <c r="G95" s="52"/>
    </row>
    <row r="96" spans="1:7" s="5" customFormat="1" ht="22.5">
      <c r="A96" s="20"/>
      <c r="B96" s="32"/>
      <c r="C96" s="37" t="str">
        <f>C67</f>
        <v>količina</v>
      </c>
      <c r="D96" s="60" t="str">
        <f>D67</f>
        <v>cena/enoto                      (brez DDV)</v>
      </c>
      <c r="E96" s="60" t="str">
        <f>E67</f>
        <v>cena/količino                (brez DDV)</v>
      </c>
      <c r="F96" s="60" t="str">
        <f>F67</f>
        <v>DDV</v>
      </c>
      <c r="G96" s="60" t="str">
        <f>G67</f>
        <v>cena/količino                (z DDV)</v>
      </c>
    </row>
    <row r="97" spans="1:7" s="5" customFormat="1">
      <c r="A97" s="20"/>
      <c r="B97" s="40"/>
      <c r="C97" s="45"/>
      <c r="D97" s="61"/>
      <c r="E97" s="61"/>
      <c r="F97" s="61"/>
      <c r="G97" s="61"/>
    </row>
    <row r="98" spans="1:7" s="5" customFormat="1" ht="63.75">
      <c r="A98" s="20" t="s">
        <v>44</v>
      </c>
      <c r="B98" s="40" t="s">
        <v>70</v>
      </c>
      <c r="C98" s="25"/>
      <c r="D98" s="2"/>
      <c r="E98" s="30"/>
      <c r="F98" s="55"/>
      <c r="G98" s="52"/>
    </row>
    <row r="99" spans="1:7" s="5" customFormat="1">
      <c r="A99" s="20"/>
      <c r="B99" s="41" t="s">
        <v>45</v>
      </c>
      <c r="C99" s="26">
        <v>30</v>
      </c>
      <c r="D99" s="2"/>
      <c r="E99" s="55">
        <f>C99*D99</f>
        <v>0</v>
      </c>
      <c r="F99" s="55">
        <f>E99*0.2</f>
        <v>0</v>
      </c>
      <c r="G99" s="52">
        <f>E99+F99</f>
        <v>0</v>
      </c>
    </row>
    <row r="100" spans="1:7" s="5" customFormat="1">
      <c r="A100" s="25"/>
      <c r="B100" s="42"/>
      <c r="C100" s="25"/>
      <c r="D100" s="2"/>
      <c r="E100" s="55">
        <f>C102*D100</f>
        <v>0</v>
      </c>
      <c r="F100" s="55"/>
      <c r="G100" s="52"/>
    </row>
    <row r="101" spans="1:7" s="5" customFormat="1" ht="38.25">
      <c r="A101" s="20" t="s">
        <v>43</v>
      </c>
      <c r="B101" s="23" t="s">
        <v>71</v>
      </c>
      <c r="C101" s="21"/>
      <c r="D101" s="2"/>
      <c r="E101" s="55"/>
      <c r="F101" s="55"/>
      <c r="G101" s="52"/>
    </row>
    <row r="102" spans="1:7" s="5" customFormat="1">
      <c r="A102" s="20"/>
      <c r="B102" s="10" t="s">
        <v>26</v>
      </c>
      <c r="C102" s="24">
        <v>6</v>
      </c>
      <c r="D102" s="2"/>
      <c r="E102" s="55">
        <f>C102*D102</f>
        <v>0</v>
      </c>
      <c r="F102" s="55">
        <f>E102*0.2</f>
        <v>0</v>
      </c>
      <c r="G102" s="52">
        <f>E102+F102</f>
        <v>0</v>
      </c>
    </row>
    <row r="103" spans="1:7" s="5" customFormat="1">
      <c r="A103" s="20"/>
      <c r="B103" s="10"/>
      <c r="C103" s="24"/>
      <c r="D103" s="2"/>
      <c r="E103" s="55"/>
      <c r="F103" s="55"/>
      <c r="G103" s="52"/>
    </row>
    <row r="104" spans="1:7" s="5" customFormat="1">
      <c r="A104" s="20"/>
      <c r="B104" s="10"/>
      <c r="C104" s="24"/>
      <c r="D104" s="2"/>
      <c r="E104" s="55"/>
      <c r="F104" s="55"/>
      <c r="G104" s="52"/>
    </row>
    <row r="105" spans="1:7" s="5" customFormat="1">
      <c r="A105" s="20"/>
      <c r="B105" s="43" t="s">
        <v>4</v>
      </c>
      <c r="C105" s="29"/>
      <c r="D105" s="62"/>
      <c r="E105" s="56">
        <f>SUM(E69:G104)</f>
        <v>0</v>
      </c>
      <c r="F105" s="56">
        <f>SUM(F58:F103)</f>
        <v>0</v>
      </c>
      <c r="G105" s="57">
        <f>SUM(G58:G103)</f>
        <v>0</v>
      </c>
    </row>
    <row r="106" spans="1:7" s="5" customFormat="1">
      <c r="A106" s="20"/>
      <c r="B106" s="10"/>
      <c r="C106" s="24"/>
      <c r="D106" s="2"/>
      <c r="E106" s="55"/>
      <c r="F106" s="55"/>
      <c r="G106" s="52"/>
    </row>
    <row r="107" spans="1:7" s="5" customFormat="1">
      <c r="A107" s="20"/>
      <c r="B107" s="10"/>
      <c r="C107" s="24"/>
      <c r="D107" s="2"/>
      <c r="E107" s="55"/>
      <c r="F107" s="55"/>
      <c r="G107" s="52"/>
    </row>
    <row r="108" spans="1:7" s="5" customFormat="1">
      <c r="A108" s="20"/>
      <c r="B108" s="42"/>
      <c r="C108" s="21"/>
      <c r="D108" s="2"/>
      <c r="E108" s="55"/>
      <c r="F108" s="55"/>
      <c r="G108" s="52"/>
    </row>
    <row r="109" spans="1:7" s="38" customFormat="1" ht="22.5">
      <c r="A109" s="36"/>
      <c r="B109" s="35" t="s">
        <v>14</v>
      </c>
      <c r="C109" s="37" t="str">
        <f>C67</f>
        <v>količina</v>
      </c>
      <c r="D109" s="60" t="str">
        <f>D67</f>
        <v>cena/enoto                      (brez DDV)</v>
      </c>
      <c r="E109" s="60" t="str">
        <f>E67</f>
        <v>cena/količino                (brez DDV)</v>
      </c>
      <c r="F109" s="60" t="str">
        <f>F67</f>
        <v>DDV</v>
      </c>
      <c r="G109" s="60" t="str">
        <f>G67</f>
        <v>cena/količino                (z DDV)</v>
      </c>
    </row>
    <row r="110" spans="1:7" s="38" customFormat="1">
      <c r="A110" s="36"/>
      <c r="B110" s="47"/>
      <c r="C110" s="45"/>
      <c r="D110" s="61"/>
      <c r="E110" s="61"/>
      <c r="F110" s="61"/>
      <c r="G110" s="61"/>
    </row>
    <row r="111" spans="1:7" s="5" customFormat="1" ht="140.25">
      <c r="A111" s="20" t="s">
        <v>15</v>
      </c>
      <c r="B111" s="23" t="s">
        <v>57</v>
      </c>
      <c r="C111" s="21"/>
      <c r="D111" s="2"/>
      <c r="E111" s="55"/>
      <c r="F111" s="55"/>
      <c r="G111" s="52"/>
    </row>
    <row r="112" spans="1:7" s="5" customFormat="1">
      <c r="A112" s="20"/>
      <c r="B112" s="10" t="s">
        <v>37</v>
      </c>
      <c r="C112" s="27">
        <v>1</v>
      </c>
      <c r="D112" s="2"/>
      <c r="E112" s="55">
        <f>C112*D112</f>
        <v>0</v>
      </c>
      <c r="F112" s="55">
        <f>E112*0.2</f>
        <v>0</v>
      </c>
      <c r="G112" s="52">
        <f>E112+F112</f>
        <v>0</v>
      </c>
    </row>
    <row r="113" spans="1:7" s="5" customFormat="1">
      <c r="A113" s="20"/>
      <c r="B113" s="10"/>
      <c r="C113" s="27"/>
      <c r="D113" s="2"/>
      <c r="E113" s="55"/>
      <c r="F113" s="55"/>
      <c r="G113" s="52"/>
    </row>
    <row r="114" spans="1:7" s="5" customFormat="1" ht="127.5">
      <c r="A114" s="20" t="s">
        <v>17</v>
      </c>
      <c r="B114" s="23" t="s">
        <v>56</v>
      </c>
      <c r="C114" s="21"/>
      <c r="D114" s="2"/>
      <c r="E114" s="55"/>
      <c r="F114" s="55"/>
      <c r="G114" s="52"/>
    </row>
    <row r="115" spans="1:7" s="5" customFormat="1">
      <c r="A115" s="20"/>
      <c r="B115" s="10" t="s">
        <v>26</v>
      </c>
      <c r="C115" s="27">
        <v>1</v>
      </c>
      <c r="D115" s="2"/>
      <c r="E115" s="55">
        <f>C115*D115</f>
        <v>0</v>
      </c>
      <c r="F115" s="55">
        <f>E115*0.2</f>
        <v>0</v>
      </c>
      <c r="G115" s="52">
        <f>E115+F115</f>
        <v>0</v>
      </c>
    </row>
    <row r="116" spans="1:7" s="5" customFormat="1">
      <c r="A116" s="20"/>
      <c r="B116" s="10"/>
      <c r="C116" s="27"/>
      <c r="D116" s="2"/>
      <c r="E116" s="55"/>
      <c r="F116" s="55"/>
      <c r="G116" s="52"/>
    </row>
    <row r="117" spans="1:7" s="5" customFormat="1" ht="204">
      <c r="A117" s="20" t="s">
        <v>18</v>
      </c>
      <c r="B117" s="23" t="s">
        <v>55</v>
      </c>
      <c r="C117" s="21"/>
      <c r="D117" s="2"/>
      <c r="E117" s="55"/>
      <c r="F117" s="55"/>
      <c r="G117" s="52"/>
    </row>
    <row r="118" spans="1:7" s="5" customFormat="1">
      <c r="A118" s="20"/>
      <c r="B118" s="10" t="s">
        <v>26</v>
      </c>
      <c r="C118" s="27">
        <v>1</v>
      </c>
      <c r="D118" s="2"/>
      <c r="E118" s="55">
        <f>C118*D118</f>
        <v>0</v>
      </c>
      <c r="F118" s="55">
        <f>E118*0.2</f>
        <v>0</v>
      </c>
      <c r="G118" s="52">
        <f>E118+F118</f>
        <v>0</v>
      </c>
    </row>
    <row r="119" spans="1:7" s="5" customFormat="1" ht="12.75" customHeight="1">
      <c r="A119" s="20"/>
      <c r="B119" s="10"/>
      <c r="C119" s="27"/>
      <c r="D119" s="2"/>
      <c r="E119" s="55"/>
      <c r="F119" s="55"/>
      <c r="G119" s="52"/>
    </row>
    <row r="120" spans="1:7" s="5" customFormat="1" ht="89.25">
      <c r="A120" s="20" t="s">
        <v>48</v>
      </c>
      <c r="B120" s="23" t="s">
        <v>54</v>
      </c>
      <c r="C120" s="21"/>
      <c r="D120" s="2"/>
      <c r="E120" s="55"/>
      <c r="F120" s="55"/>
      <c r="G120" s="52"/>
    </row>
    <row r="121" spans="1:7" s="5" customFormat="1">
      <c r="A121" s="20"/>
      <c r="B121" s="10" t="s">
        <v>26</v>
      </c>
      <c r="C121" s="27">
        <v>1</v>
      </c>
      <c r="D121" s="2"/>
      <c r="E121" s="55">
        <f>C121*D121</f>
        <v>0</v>
      </c>
      <c r="F121" s="55">
        <f>E121*0.2</f>
        <v>0</v>
      </c>
      <c r="G121" s="52">
        <f>E121+F121</f>
        <v>0</v>
      </c>
    </row>
    <row r="122" spans="1:7" s="5" customFormat="1" ht="12.75" customHeight="1">
      <c r="A122" s="20"/>
      <c r="B122" s="10"/>
      <c r="C122" s="27"/>
      <c r="D122" s="2"/>
      <c r="E122" s="55"/>
      <c r="F122" s="55"/>
      <c r="G122" s="52"/>
    </row>
    <row r="123" spans="1:7" s="5" customFormat="1" ht="76.5">
      <c r="A123" s="20" t="s">
        <v>5</v>
      </c>
      <c r="B123" s="23" t="s">
        <v>53</v>
      </c>
      <c r="C123" s="21"/>
      <c r="D123" s="2"/>
      <c r="E123" s="55"/>
      <c r="F123" s="55"/>
      <c r="G123" s="52"/>
    </row>
    <row r="124" spans="1:7" s="5" customFormat="1">
      <c r="A124" s="20"/>
      <c r="B124" s="10" t="s">
        <v>26</v>
      </c>
      <c r="C124" s="27">
        <v>2</v>
      </c>
      <c r="D124" s="2"/>
      <c r="E124" s="55">
        <f>C124*D124</f>
        <v>0</v>
      </c>
      <c r="F124" s="55">
        <f>E124*0.2</f>
        <v>0</v>
      </c>
      <c r="G124" s="52">
        <f>E124+F124</f>
        <v>0</v>
      </c>
    </row>
    <row r="125" spans="1:7" s="5" customFormat="1">
      <c r="A125" s="20"/>
      <c r="B125" s="10"/>
      <c r="C125" s="27"/>
      <c r="D125" s="2"/>
      <c r="E125" s="55"/>
      <c r="F125" s="55"/>
      <c r="G125" s="52"/>
    </row>
    <row r="126" spans="1:7" s="5" customFormat="1">
      <c r="A126" s="20"/>
      <c r="B126" s="10"/>
      <c r="C126" s="27"/>
      <c r="D126" s="2"/>
      <c r="E126" s="55"/>
      <c r="F126" s="55"/>
      <c r="G126" s="52"/>
    </row>
    <row r="127" spans="1:7" s="5" customFormat="1" ht="22.5">
      <c r="A127" s="20"/>
      <c r="B127" s="32"/>
      <c r="C127" s="37" t="str">
        <f>C67</f>
        <v>količina</v>
      </c>
      <c r="D127" s="60" t="str">
        <f>D67</f>
        <v>cena/enoto                      (brez DDV)</v>
      </c>
      <c r="E127" s="60" t="str">
        <f>E67</f>
        <v>cena/količino                (brez DDV)</v>
      </c>
      <c r="F127" s="60" t="str">
        <f>F67</f>
        <v>DDV</v>
      </c>
      <c r="G127" s="60" t="str">
        <f>G67</f>
        <v>cena/količino                (z DDV)</v>
      </c>
    </row>
    <row r="128" spans="1:7" s="5" customFormat="1">
      <c r="A128" s="20"/>
      <c r="B128" s="40"/>
      <c r="C128" s="45"/>
      <c r="D128" s="61"/>
      <c r="E128" s="61"/>
      <c r="F128" s="61"/>
      <c r="G128" s="61"/>
    </row>
    <row r="129" spans="1:7" s="5" customFormat="1" ht="114.75">
      <c r="A129" s="20" t="s">
        <v>0</v>
      </c>
      <c r="B129" s="23" t="s">
        <v>52</v>
      </c>
      <c r="C129" s="21"/>
      <c r="D129" s="2"/>
      <c r="E129" s="55"/>
      <c r="F129" s="55"/>
      <c r="G129" s="52"/>
    </row>
    <row r="130" spans="1:7" s="5" customFormat="1" ht="12.75" customHeight="1">
      <c r="A130" s="20"/>
      <c r="B130" s="10" t="s">
        <v>26</v>
      </c>
      <c r="C130" s="27">
        <v>1</v>
      </c>
      <c r="D130" s="2"/>
      <c r="E130" s="55">
        <f>C130*D130</f>
        <v>0</v>
      </c>
      <c r="F130" s="55">
        <f>E130*0.2</f>
        <v>0</v>
      </c>
      <c r="G130" s="52">
        <f>E130+F130</f>
        <v>0</v>
      </c>
    </row>
    <row r="131" spans="1:7" s="5" customFormat="1">
      <c r="A131" s="20"/>
      <c r="B131" s="10"/>
      <c r="C131" s="27"/>
      <c r="D131" s="2"/>
      <c r="E131" s="55"/>
      <c r="F131" s="55"/>
      <c r="G131" s="52"/>
    </row>
    <row r="132" spans="1:7" s="5" customFormat="1" ht="267.75">
      <c r="A132" s="20" t="s">
        <v>16</v>
      </c>
      <c r="B132" s="23" t="s">
        <v>51</v>
      </c>
      <c r="C132" s="21"/>
      <c r="D132" s="2"/>
      <c r="E132" s="55"/>
      <c r="F132" s="55"/>
      <c r="G132" s="52"/>
    </row>
    <row r="133" spans="1:7" s="5" customFormat="1" ht="12.75" customHeight="1">
      <c r="A133" s="20"/>
      <c r="B133" s="10" t="s">
        <v>37</v>
      </c>
      <c r="C133" s="27">
        <v>1</v>
      </c>
      <c r="D133" s="2"/>
      <c r="E133" s="55">
        <f>C133*D133</f>
        <v>0</v>
      </c>
      <c r="F133" s="55">
        <f>E133*0.2</f>
        <v>0</v>
      </c>
      <c r="G133" s="52">
        <f>E133+F133</f>
        <v>0</v>
      </c>
    </row>
    <row r="134" spans="1:7" s="33" customFormat="1" ht="12.75" customHeight="1">
      <c r="A134" s="31"/>
      <c r="D134" s="51"/>
      <c r="E134" s="51"/>
      <c r="F134" s="52"/>
      <c r="G134" s="52"/>
    </row>
    <row r="135" spans="1:7" s="5" customFormat="1" ht="127.5">
      <c r="A135" s="20" t="s">
        <v>1</v>
      </c>
      <c r="B135" s="23" t="s">
        <v>50</v>
      </c>
      <c r="C135" s="21"/>
      <c r="D135" s="2"/>
      <c r="E135" s="55"/>
      <c r="F135" s="55"/>
      <c r="G135" s="52"/>
    </row>
    <row r="136" spans="1:7" s="5" customFormat="1">
      <c r="A136" s="20"/>
      <c r="B136" s="10" t="s">
        <v>42</v>
      </c>
      <c r="C136" s="27">
        <v>1</v>
      </c>
      <c r="D136" s="2"/>
      <c r="E136" s="55">
        <f>C136*D136</f>
        <v>0</v>
      </c>
      <c r="F136" s="55">
        <f>E136*0.2</f>
        <v>0</v>
      </c>
      <c r="G136" s="52">
        <f>E136+F136</f>
        <v>0</v>
      </c>
    </row>
    <row r="137" spans="1:7" s="5" customFormat="1">
      <c r="A137" s="20"/>
      <c r="B137" s="10"/>
      <c r="C137" s="27"/>
      <c r="D137" s="2"/>
      <c r="E137" s="55"/>
      <c r="F137" s="55"/>
      <c r="G137" s="52"/>
    </row>
    <row r="138" spans="1:7" s="5" customFormat="1" ht="127.5">
      <c r="A138" s="20" t="s">
        <v>2</v>
      </c>
      <c r="B138" s="23" t="s">
        <v>49</v>
      </c>
      <c r="C138" s="21"/>
      <c r="D138" s="2"/>
      <c r="E138" s="55"/>
      <c r="F138" s="55"/>
      <c r="G138" s="52"/>
    </row>
    <row r="139" spans="1:7" s="5" customFormat="1">
      <c r="A139" s="20"/>
      <c r="B139" s="10" t="s">
        <v>42</v>
      </c>
      <c r="C139" s="27">
        <v>1</v>
      </c>
      <c r="D139" s="2"/>
      <c r="E139" s="55">
        <f>C139*D139</f>
        <v>0</v>
      </c>
      <c r="F139" s="55">
        <f>E139*0.2</f>
        <v>0</v>
      </c>
      <c r="G139" s="52">
        <f>E139+F139</f>
        <v>0</v>
      </c>
    </row>
    <row r="140" spans="1:7" s="5" customFormat="1" ht="22.5">
      <c r="A140" s="20"/>
      <c r="B140" s="32"/>
      <c r="C140" s="37" t="str">
        <f>C67</f>
        <v>količina</v>
      </c>
      <c r="D140" s="60" t="str">
        <f>D67</f>
        <v>cena/enoto                      (brez DDV)</v>
      </c>
      <c r="E140" s="60" t="str">
        <f>E67</f>
        <v>cena/količino                (brez DDV)</v>
      </c>
      <c r="F140" s="60" t="str">
        <f>F67</f>
        <v>DDV</v>
      </c>
      <c r="G140" s="60" t="str">
        <f>G67</f>
        <v>cena/količino                (z DDV)</v>
      </c>
    </row>
    <row r="141" spans="1:7" s="5" customFormat="1">
      <c r="A141" s="20"/>
      <c r="B141" s="40"/>
      <c r="C141" s="48"/>
      <c r="D141" s="63"/>
      <c r="E141" s="63"/>
      <c r="F141" s="63"/>
      <c r="G141" s="63"/>
    </row>
    <row r="142" spans="1:7" s="5" customFormat="1" ht="102">
      <c r="A142" s="20" t="s">
        <v>58</v>
      </c>
      <c r="B142" s="23" t="s">
        <v>59</v>
      </c>
      <c r="C142" s="21"/>
      <c r="D142" s="2"/>
      <c r="E142" s="55"/>
      <c r="F142" s="55"/>
      <c r="G142" s="52"/>
    </row>
    <row r="143" spans="1:7" s="5" customFormat="1">
      <c r="A143" s="20"/>
      <c r="B143" s="10" t="s">
        <v>42</v>
      </c>
      <c r="C143" s="27">
        <v>1</v>
      </c>
      <c r="D143" s="2"/>
      <c r="E143" s="55">
        <f>C143*D143</f>
        <v>0</v>
      </c>
      <c r="F143" s="55">
        <f>E143*0.2</f>
        <v>0</v>
      </c>
      <c r="G143" s="52">
        <f>E143+F143</f>
        <v>0</v>
      </c>
    </row>
    <row r="144" spans="1:7" s="5" customFormat="1">
      <c r="A144" s="20"/>
      <c r="B144" s="10"/>
      <c r="C144" s="27"/>
      <c r="D144" s="2"/>
      <c r="E144" s="55"/>
      <c r="F144" s="55"/>
      <c r="G144" s="52"/>
    </row>
    <row r="145" spans="1:7" s="5" customFormat="1" ht="63.75">
      <c r="A145" s="20" t="s">
        <v>60</v>
      </c>
      <c r="B145" s="23" t="s">
        <v>61</v>
      </c>
      <c r="C145" s="27"/>
      <c r="D145" s="2"/>
      <c r="E145" s="55"/>
      <c r="F145" s="55"/>
      <c r="G145" s="52"/>
    </row>
    <row r="146" spans="1:7" s="5" customFormat="1">
      <c r="A146" s="20"/>
      <c r="B146" s="10" t="s">
        <v>26</v>
      </c>
      <c r="C146" s="27">
        <v>4</v>
      </c>
      <c r="D146" s="2"/>
      <c r="E146" s="55">
        <f>C146*D146</f>
        <v>0</v>
      </c>
      <c r="F146" s="55">
        <f>E146*0.2</f>
        <v>0</v>
      </c>
      <c r="G146" s="52">
        <f>E146+F146</f>
        <v>0</v>
      </c>
    </row>
    <row r="147" spans="1:7" s="5" customFormat="1">
      <c r="A147" s="20"/>
      <c r="B147" s="10"/>
      <c r="C147" s="27"/>
      <c r="D147" s="2"/>
      <c r="E147" s="55"/>
      <c r="F147" s="55"/>
      <c r="G147" s="52"/>
    </row>
    <row r="148" spans="1:7" s="5" customFormat="1" ht="89.25">
      <c r="A148" s="20" t="s">
        <v>62</v>
      </c>
      <c r="B148" s="23" t="s">
        <v>79</v>
      </c>
      <c r="C148" s="27"/>
      <c r="D148" s="2"/>
      <c r="E148" s="55"/>
      <c r="F148" s="55"/>
      <c r="G148" s="52"/>
    </row>
    <row r="149" spans="1:7" s="5" customFormat="1">
      <c r="A149" s="20"/>
      <c r="B149" s="10" t="s">
        <v>26</v>
      </c>
      <c r="C149" s="27">
        <v>2</v>
      </c>
      <c r="D149" s="2"/>
      <c r="E149" s="55">
        <f>C149*D149</f>
        <v>0</v>
      </c>
      <c r="F149" s="55">
        <f>E149*0.2</f>
        <v>0</v>
      </c>
      <c r="G149" s="52">
        <f>E149+F149</f>
        <v>0</v>
      </c>
    </row>
    <row r="150" spans="1:7" s="5" customFormat="1">
      <c r="A150" s="20"/>
      <c r="B150" s="10"/>
      <c r="C150" s="27"/>
      <c r="D150" s="2"/>
      <c r="E150" s="55"/>
      <c r="F150" s="55"/>
      <c r="G150" s="52"/>
    </row>
    <row r="151" spans="1:7" s="5" customFormat="1" ht="89.25">
      <c r="A151" s="20" t="s">
        <v>3</v>
      </c>
      <c r="B151" s="23" t="s">
        <v>47</v>
      </c>
      <c r="C151" s="21"/>
      <c r="D151" s="2"/>
      <c r="E151" s="55"/>
      <c r="F151" s="55"/>
      <c r="G151" s="52"/>
    </row>
    <row r="152" spans="1:7" s="5" customFormat="1" ht="12.75" customHeight="1">
      <c r="A152" s="20"/>
      <c r="B152" s="10" t="s">
        <v>42</v>
      </c>
      <c r="C152" s="27">
        <v>1</v>
      </c>
      <c r="D152" s="2"/>
      <c r="E152" s="55">
        <f>C152*D152</f>
        <v>0</v>
      </c>
      <c r="F152" s="55">
        <f>E152*0.2</f>
        <v>0</v>
      </c>
      <c r="G152" s="52">
        <f>E152+F152</f>
        <v>0</v>
      </c>
    </row>
    <row r="153" spans="1:7" s="5" customFormat="1">
      <c r="A153" s="22"/>
      <c r="B153" s="10"/>
      <c r="C153" s="27"/>
      <c r="D153" s="2"/>
      <c r="E153" s="55"/>
      <c r="F153" s="55"/>
      <c r="G153" s="52"/>
    </row>
    <row r="154" spans="1:7" s="5" customFormat="1">
      <c r="A154" s="28"/>
      <c r="B154" s="42"/>
      <c r="C154" s="25"/>
      <c r="D154" s="51"/>
      <c r="E154" s="52"/>
      <c r="F154" s="55"/>
      <c r="G154" s="52"/>
    </row>
    <row r="155" spans="1:7" s="5" customFormat="1" ht="12.75" customHeight="1">
      <c r="A155" s="28"/>
      <c r="B155" s="43" t="s">
        <v>4</v>
      </c>
      <c r="C155" s="29"/>
      <c r="D155" s="62"/>
      <c r="E155" s="56">
        <f>SUM(E111:E153)</f>
        <v>0</v>
      </c>
      <c r="F155" s="56">
        <f>SUM(F111:F153)</f>
        <v>0</v>
      </c>
      <c r="G155" s="57">
        <f>SUM(G111:G153)</f>
        <v>0</v>
      </c>
    </row>
    <row r="156" spans="1:7" s="5" customFormat="1">
      <c r="A156" s="28"/>
      <c r="B156" s="42"/>
      <c r="C156" s="25"/>
      <c r="D156" s="51"/>
      <c r="E156" s="52"/>
      <c r="F156" s="55"/>
      <c r="G156" s="52"/>
    </row>
    <row r="157" spans="1:7" s="5" customFormat="1">
      <c r="A157" s="28"/>
      <c r="B157" s="42"/>
      <c r="C157" s="25"/>
      <c r="D157" s="51"/>
      <c r="E157" s="52"/>
      <c r="F157" s="55"/>
      <c r="G157" s="52"/>
    </row>
    <row r="158" spans="1:7" s="5" customFormat="1" ht="72" customHeight="1">
      <c r="A158" s="28"/>
      <c r="B158" s="42"/>
      <c r="C158" s="25"/>
      <c r="D158" s="51"/>
      <c r="E158" s="52"/>
      <c r="F158" s="55"/>
      <c r="G158" s="52"/>
    </row>
    <row r="159" spans="1:7" s="5" customFormat="1">
      <c r="A159" s="28"/>
      <c r="B159" s="42"/>
      <c r="C159" s="25"/>
      <c r="D159" s="51"/>
      <c r="E159" s="52"/>
      <c r="F159" s="55"/>
      <c r="G159" s="52"/>
    </row>
    <row r="160" spans="1:7" s="5" customFormat="1">
      <c r="A160" s="28"/>
      <c r="B160" s="42"/>
      <c r="C160" s="25"/>
      <c r="D160" s="51"/>
      <c r="E160" s="52"/>
      <c r="F160" s="55"/>
      <c r="G160" s="52"/>
    </row>
    <row r="161" spans="1:7" s="5" customFormat="1">
      <c r="A161" s="28"/>
      <c r="B161" s="42"/>
      <c r="C161" s="25"/>
      <c r="D161" s="51"/>
      <c r="E161" s="52"/>
      <c r="F161" s="52"/>
      <c r="G161" s="52"/>
    </row>
    <row r="162" spans="1:7" s="5" customFormat="1">
      <c r="A162" s="28"/>
      <c r="B162" s="42"/>
      <c r="C162" s="25"/>
      <c r="D162" s="51"/>
      <c r="E162" s="52"/>
      <c r="F162" s="52"/>
      <c r="G162" s="52"/>
    </row>
    <row r="163" spans="1:7" s="5" customFormat="1">
      <c r="A163" s="28"/>
      <c r="B163" s="42"/>
      <c r="C163" s="25"/>
      <c r="D163" s="51"/>
      <c r="E163" s="52"/>
      <c r="F163" s="52"/>
      <c r="G163" s="52"/>
    </row>
    <row r="164" spans="1:7" s="5" customFormat="1">
      <c r="A164" s="28"/>
      <c r="B164" s="42"/>
      <c r="C164" s="25"/>
      <c r="D164" s="51"/>
      <c r="E164" s="52"/>
      <c r="F164" s="52"/>
      <c r="G164" s="52"/>
    </row>
    <row r="165" spans="1:7" s="5" customFormat="1">
      <c r="A165" s="28"/>
      <c r="B165" s="42"/>
      <c r="C165" s="25"/>
      <c r="D165" s="51"/>
      <c r="E165" s="52"/>
      <c r="F165" s="52"/>
      <c r="G165" s="52"/>
    </row>
    <row r="166" spans="1:7" s="5" customFormat="1">
      <c r="A166" s="28"/>
      <c r="B166" s="42"/>
      <c r="C166" s="25"/>
      <c r="D166" s="51"/>
      <c r="E166" s="52"/>
      <c r="F166" s="52"/>
      <c r="G166" s="52"/>
    </row>
    <row r="167" spans="1:7" s="5" customFormat="1">
      <c r="A167" s="28"/>
      <c r="B167" s="42"/>
      <c r="C167" s="25"/>
      <c r="D167" s="51"/>
      <c r="E167" s="52"/>
      <c r="F167" s="52"/>
      <c r="G167" s="52"/>
    </row>
    <row r="168" spans="1:7" s="5" customFormat="1">
      <c r="A168" s="28"/>
      <c r="B168" s="42"/>
      <c r="C168" s="25"/>
      <c r="D168" s="51"/>
      <c r="E168" s="52"/>
      <c r="F168" s="52"/>
      <c r="G168" s="52"/>
    </row>
    <row r="169" spans="1:7" s="5" customFormat="1">
      <c r="A169" s="28"/>
      <c r="B169" s="42"/>
      <c r="C169" s="25"/>
      <c r="D169" s="51"/>
      <c r="E169" s="52"/>
      <c r="F169" s="52"/>
      <c r="G169" s="52"/>
    </row>
    <row r="170" spans="1:7" s="5" customFormat="1">
      <c r="A170" s="28"/>
      <c r="B170" s="42"/>
      <c r="C170" s="25"/>
      <c r="D170" s="51"/>
      <c r="E170" s="52"/>
      <c r="F170" s="52"/>
      <c r="G170" s="52"/>
    </row>
    <row r="171" spans="1:7" s="5" customFormat="1">
      <c r="A171" s="28"/>
      <c r="B171" s="42"/>
      <c r="C171" s="25"/>
      <c r="D171" s="51"/>
      <c r="E171" s="52"/>
      <c r="F171" s="52"/>
      <c r="G171" s="52"/>
    </row>
    <row r="172" spans="1:7" s="5" customFormat="1">
      <c r="A172" s="28"/>
      <c r="B172" s="42"/>
      <c r="C172" s="25"/>
      <c r="D172" s="51"/>
      <c r="E172" s="52"/>
      <c r="F172" s="52"/>
      <c r="G172" s="52"/>
    </row>
    <row r="173" spans="1:7" s="5" customFormat="1">
      <c r="A173" s="28"/>
      <c r="B173" s="42"/>
      <c r="C173" s="25"/>
      <c r="D173" s="51"/>
      <c r="E173" s="52"/>
      <c r="F173" s="52"/>
      <c r="G173" s="52"/>
    </row>
    <row r="174" spans="1:7" s="5" customFormat="1">
      <c r="A174" s="28"/>
      <c r="B174" s="42"/>
      <c r="C174" s="25"/>
      <c r="D174" s="51"/>
      <c r="E174" s="52"/>
      <c r="F174" s="52"/>
      <c r="G174" s="52"/>
    </row>
    <row r="175" spans="1:7" s="5" customFormat="1">
      <c r="A175" s="28"/>
      <c r="B175" s="42"/>
      <c r="C175" s="25"/>
      <c r="D175" s="51"/>
      <c r="E175" s="52"/>
      <c r="F175" s="52"/>
      <c r="G175" s="52"/>
    </row>
    <row r="176" spans="1:7" s="5" customFormat="1">
      <c r="A176" s="28"/>
      <c r="B176" s="42"/>
      <c r="C176" s="25"/>
      <c r="D176" s="51"/>
      <c r="E176" s="52"/>
      <c r="F176" s="52"/>
      <c r="G176" s="52"/>
    </row>
    <row r="177" spans="1:7" s="5" customFormat="1">
      <c r="A177" s="28"/>
      <c r="B177" s="42"/>
      <c r="C177" s="25"/>
      <c r="D177" s="51"/>
      <c r="E177" s="52"/>
      <c r="F177" s="52"/>
      <c r="G177" s="52"/>
    </row>
    <row r="178" spans="1:7" s="5" customFormat="1">
      <c r="A178" s="28"/>
      <c r="B178" s="42"/>
      <c r="C178" s="25"/>
      <c r="D178" s="51"/>
      <c r="E178" s="52"/>
      <c r="F178" s="52"/>
      <c r="G178" s="52"/>
    </row>
    <row r="179" spans="1:7" s="5" customFormat="1">
      <c r="A179" s="28"/>
      <c r="B179" s="42"/>
      <c r="C179" s="25"/>
      <c r="D179" s="51"/>
      <c r="E179" s="52"/>
      <c r="F179" s="52"/>
      <c r="G179" s="52"/>
    </row>
    <row r="180" spans="1:7" s="5" customFormat="1">
      <c r="A180" s="28"/>
      <c r="B180" s="42"/>
      <c r="C180" s="25"/>
      <c r="D180" s="51"/>
      <c r="E180" s="52"/>
      <c r="F180" s="52"/>
      <c r="G180" s="52"/>
    </row>
    <row r="181" spans="1:7" s="5" customFormat="1">
      <c r="A181" s="28"/>
      <c r="B181" s="42"/>
      <c r="C181" s="25"/>
      <c r="D181" s="51"/>
      <c r="E181" s="52"/>
      <c r="F181" s="52"/>
      <c r="G181" s="52"/>
    </row>
    <row r="182" spans="1:7" s="5" customFormat="1">
      <c r="A182" s="28"/>
      <c r="B182" s="42"/>
      <c r="C182" s="25"/>
      <c r="D182" s="1"/>
      <c r="E182" s="52"/>
      <c r="F182" s="52"/>
      <c r="G182" s="52"/>
    </row>
    <row r="183" spans="1:7" s="5" customFormat="1">
      <c r="A183" s="28"/>
      <c r="B183" s="42"/>
      <c r="C183" s="25"/>
      <c r="D183" s="51"/>
      <c r="E183" s="52"/>
      <c r="F183" s="52"/>
      <c r="G183" s="52"/>
    </row>
    <row r="184" spans="1:7" s="5" customFormat="1">
      <c r="A184" s="28"/>
      <c r="B184" s="42"/>
      <c r="C184" s="25"/>
      <c r="D184" s="51"/>
      <c r="E184" s="52"/>
      <c r="F184" s="52"/>
      <c r="G184" s="52"/>
    </row>
    <row r="185" spans="1:7" s="5" customFormat="1">
      <c r="A185" s="28"/>
      <c r="B185" s="42"/>
      <c r="C185" s="25"/>
      <c r="D185" s="51"/>
      <c r="E185" s="52"/>
      <c r="F185" s="52"/>
      <c r="G185" s="52"/>
    </row>
    <row r="186" spans="1:7" s="5" customFormat="1">
      <c r="A186" s="28"/>
      <c r="B186" s="42"/>
      <c r="C186" s="25"/>
      <c r="D186" s="51"/>
      <c r="E186" s="52"/>
      <c r="F186" s="52"/>
      <c r="G186" s="52"/>
    </row>
    <row r="187" spans="1:7" s="5" customFormat="1">
      <c r="A187" s="28"/>
      <c r="B187" s="42"/>
      <c r="C187" s="25"/>
      <c r="D187" s="51"/>
      <c r="E187" s="52"/>
      <c r="F187" s="52"/>
      <c r="G187" s="52"/>
    </row>
    <row r="188" spans="1:7" s="5" customFormat="1">
      <c r="A188" s="28"/>
      <c r="B188" s="42"/>
      <c r="C188" s="25"/>
      <c r="D188" s="51"/>
      <c r="E188" s="52"/>
      <c r="F188" s="52"/>
      <c r="G188" s="52"/>
    </row>
    <row r="189" spans="1:7" s="5" customFormat="1">
      <c r="A189" s="28"/>
      <c r="B189" s="42"/>
      <c r="C189" s="25"/>
      <c r="D189" s="51"/>
      <c r="E189" s="52"/>
      <c r="F189" s="52"/>
      <c r="G189" s="52"/>
    </row>
    <row r="190" spans="1:7" s="5" customFormat="1">
      <c r="A190" s="28"/>
      <c r="B190" s="42"/>
      <c r="C190" s="25"/>
      <c r="D190" s="51"/>
      <c r="E190" s="52"/>
      <c r="F190" s="52"/>
      <c r="G190" s="52"/>
    </row>
    <row r="191" spans="1:7" s="5" customFormat="1">
      <c r="A191" s="28"/>
      <c r="B191" s="42"/>
      <c r="C191" s="25"/>
      <c r="D191" s="51"/>
      <c r="E191" s="52"/>
      <c r="F191" s="52"/>
      <c r="G191" s="52"/>
    </row>
    <row r="192" spans="1:7" s="5" customFormat="1">
      <c r="A192" s="28"/>
      <c r="B192" s="42"/>
      <c r="C192" s="25"/>
      <c r="D192" s="51"/>
      <c r="E192" s="52"/>
      <c r="F192" s="52"/>
      <c r="G192" s="52"/>
    </row>
    <row r="193" spans="1:7" s="5" customFormat="1">
      <c r="A193" s="28"/>
      <c r="B193" s="42"/>
      <c r="C193" s="25"/>
      <c r="D193" s="58"/>
      <c r="E193" s="52"/>
      <c r="F193" s="52"/>
      <c r="G193" s="52"/>
    </row>
    <row r="194" spans="1:7" s="5" customFormat="1">
      <c r="A194" s="28"/>
      <c r="B194" s="42"/>
      <c r="C194" s="25"/>
      <c r="D194" s="51"/>
      <c r="E194" s="52"/>
      <c r="F194" s="52"/>
      <c r="G194" s="52"/>
    </row>
    <row r="195" spans="1:7" s="5" customFormat="1">
      <c r="A195" s="28"/>
      <c r="B195" s="42"/>
      <c r="C195" s="25"/>
      <c r="D195" s="51"/>
      <c r="E195" s="52"/>
      <c r="F195" s="52"/>
      <c r="G195" s="52"/>
    </row>
    <row r="196" spans="1:7" s="5" customFormat="1">
      <c r="A196" s="28"/>
      <c r="B196" s="42"/>
      <c r="C196" s="25"/>
      <c r="D196" s="51"/>
      <c r="E196" s="52"/>
      <c r="F196" s="52"/>
      <c r="G196" s="52"/>
    </row>
    <row r="197" spans="1:7" s="5" customFormat="1">
      <c r="A197" s="28"/>
      <c r="B197" s="42"/>
      <c r="C197" s="25"/>
      <c r="D197" s="51"/>
      <c r="E197" s="52"/>
      <c r="F197" s="52"/>
      <c r="G197" s="52"/>
    </row>
    <row r="198" spans="1:7" s="5" customFormat="1">
      <c r="A198" s="28"/>
      <c r="B198" s="42"/>
      <c r="C198" s="25"/>
      <c r="D198" s="51"/>
      <c r="E198" s="52"/>
      <c r="F198" s="52"/>
      <c r="G198" s="52"/>
    </row>
    <row r="199" spans="1:7" s="5" customFormat="1">
      <c r="A199" s="28"/>
      <c r="B199" s="42"/>
      <c r="C199" s="25"/>
      <c r="D199" s="51"/>
      <c r="E199" s="52"/>
      <c r="F199" s="52"/>
      <c r="G199" s="52"/>
    </row>
    <row r="200" spans="1:7" s="5" customFormat="1">
      <c r="A200" s="28"/>
      <c r="B200" s="42"/>
      <c r="C200" s="25"/>
      <c r="D200" s="51"/>
      <c r="E200" s="52"/>
      <c r="F200" s="52"/>
      <c r="G200" s="52"/>
    </row>
    <row r="201" spans="1:7" s="5" customFormat="1">
      <c r="A201" s="28"/>
      <c r="B201" s="42"/>
      <c r="C201" s="25"/>
      <c r="D201" s="51"/>
      <c r="E201" s="52"/>
      <c r="F201" s="52"/>
      <c r="G201" s="52"/>
    </row>
    <row r="202" spans="1:7" s="5" customFormat="1">
      <c r="A202" s="28"/>
      <c r="B202" s="42"/>
      <c r="C202" s="25"/>
      <c r="D202" s="51"/>
      <c r="E202" s="52"/>
      <c r="F202" s="52"/>
      <c r="G202" s="52"/>
    </row>
    <row r="203" spans="1:7" s="5" customFormat="1">
      <c r="A203" s="28"/>
      <c r="B203" s="42"/>
      <c r="C203" s="25"/>
      <c r="D203" s="51"/>
      <c r="E203" s="52"/>
      <c r="F203" s="52"/>
      <c r="G203" s="52"/>
    </row>
    <row r="204" spans="1:7" s="5" customFormat="1">
      <c r="A204" s="28"/>
      <c r="B204" s="42"/>
      <c r="C204" s="25"/>
      <c r="D204" s="51"/>
      <c r="E204" s="52"/>
      <c r="F204" s="52"/>
      <c r="G204" s="52"/>
    </row>
    <row r="205" spans="1:7" s="5" customFormat="1">
      <c r="A205" s="28"/>
      <c r="B205" s="42"/>
      <c r="C205" s="25"/>
      <c r="D205" s="51"/>
      <c r="E205" s="52"/>
      <c r="F205" s="52"/>
      <c r="G205" s="52"/>
    </row>
    <row r="206" spans="1:7" s="5" customFormat="1">
      <c r="A206" s="28"/>
      <c r="B206" s="42"/>
      <c r="C206" s="25"/>
      <c r="D206" s="51"/>
      <c r="E206" s="52"/>
      <c r="F206" s="52"/>
      <c r="G206" s="52"/>
    </row>
    <row r="207" spans="1:7" s="5" customFormat="1">
      <c r="A207" s="28"/>
      <c r="B207" s="42"/>
      <c r="C207" s="25"/>
      <c r="D207" s="51"/>
      <c r="E207" s="52"/>
      <c r="F207" s="52"/>
      <c r="G207" s="52"/>
    </row>
    <row r="208" spans="1:7" s="5" customFormat="1">
      <c r="A208" s="28"/>
      <c r="B208" s="42"/>
      <c r="C208" s="25"/>
      <c r="D208" s="51"/>
      <c r="E208" s="52"/>
      <c r="F208" s="52"/>
      <c r="G208" s="52"/>
    </row>
    <row r="209" spans="1:7" s="5" customFormat="1">
      <c r="A209" s="28"/>
      <c r="B209" s="42"/>
      <c r="C209" s="25"/>
      <c r="D209" s="51"/>
      <c r="E209" s="52"/>
      <c r="F209" s="52"/>
      <c r="G209" s="52"/>
    </row>
    <row r="210" spans="1:7" s="5" customFormat="1">
      <c r="A210" s="28"/>
      <c r="B210" s="42"/>
      <c r="C210" s="25"/>
      <c r="D210" s="51"/>
      <c r="E210" s="52"/>
      <c r="F210" s="52"/>
      <c r="G210" s="52"/>
    </row>
    <row r="211" spans="1:7" s="5" customFormat="1">
      <c r="A211" s="28"/>
      <c r="B211" s="42"/>
      <c r="C211" s="25"/>
      <c r="D211" s="51"/>
      <c r="E211" s="52"/>
      <c r="F211" s="52"/>
      <c r="G211" s="52"/>
    </row>
    <row r="212" spans="1:7" s="5" customFormat="1">
      <c r="A212" s="28"/>
      <c r="B212" s="42"/>
      <c r="C212" s="25"/>
      <c r="D212" s="51"/>
      <c r="E212" s="52"/>
      <c r="F212" s="52"/>
      <c r="G212" s="52"/>
    </row>
    <row r="213" spans="1:7" s="5" customFormat="1">
      <c r="A213" s="28"/>
      <c r="B213" s="42"/>
      <c r="C213" s="25"/>
      <c r="D213" s="51"/>
      <c r="E213" s="52"/>
      <c r="F213" s="52"/>
      <c r="G213" s="52"/>
    </row>
    <row r="214" spans="1:7" s="5" customFormat="1">
      <c r="A214" s="28"/>
      <c r="B214" s="42"/>
      <c r="C214" s="25"/>
      <c r="D214" s="51"/>
      <c r="E214" s="52"/>
      <c r="F214" s="52"/>
      <c r="G214" s="52"/>
    </row>
    <row r="215" spans="1:7" s="5" customFormat="1">
      <c r="A215" s="28"/>
      <c r="B215" s="42"/>
      <c r="C215" s="25"/>
      <c r="D215" s="51"/>
      <c r="E215" s="52"/>
      <c r="F215" s="52"/>
      <c r="G215" s="52"/>
    </row>
    <row r="216" spans="1:7" s="5" customFormat="1">
      <c r="A216" s="28"/>
      <c r="B216" s="42"/>
      <c r="C216" s="25"/>
      <c r="D216" s="51"/>
      <c r="E216" s="52"/>
      <c r="F216" s="52"/>
      <c r="G216" s="52"/>
    </row>
    <row r="217" spans="1:7" s="5" customFormat="1">
      <c r="A217" s="28"/>
      <c r="B217" s="42"/>
      <c r="C217" s="25"/>
      <c r="D217" s="51"/>
      <c r="E217" s="52"/>
      <c r="F217" s="52"/>
      <c r="G217" s="52"/>
    </row>
    <row r="218" spans="1:7" s="5" customFormat="1">
      <c r="A218" s="28"/>
      <c r="B218" s="42"/>
      <c r="C218" s="25"/>
      <c r="D218" s="51"/>
      <c r="E218" s="52"/>
      <c r="F218" s="52"/>
      <c r="G218" s="52"/>
    </row>
    <row r="219" spans="1:7" s="5" customFormat="1">
      <c r="A219" s="28"/>
      <c r="B219" s="42"/>
      <c r="C219" s="25"/>
      <c r="D219" s="51"/>
      <c r="E219" s="52"/>
      <c r="F219" s="52"/>
      <c r="G219" s="52"/>
    </row>
    <row r="220" spans="1:7" s="5" customFormat="1">
      <c r="A220" s="28"/>
      <c r="B220" s="42"/>
      <c r="C220" s="25"/>
      <c r="D220" s="51"/>
      <c r="E220" s="52"/>
      <c r="F220" s="52"/>
      <c r="G220" s="52"/>
    </row>
    <row r="221" spans="1:7" s="5" customFormat="1">
      <c r="A221" s="28"/>
      <c r="B221" s="42"/>
      <c r="C221" s="25"/>
      <c r="D221" s="51"/>
      <c r="E221" s="52"/>
      <c r="F221" s="52"/>
      <c r="G221" s="52"/>
    </row>
    <row r="222" spans="1:7" s="5" customFormat="1">
      <c r="A222" s="28"/>
      <c r="B222" s="42"/>
      <c r="C222" s="25"/>
      <c r="D222" s="51"/>
      <c r="E222" s="52"/>
      <c r="F222" s="52"/>
      <c r="G222" s="52"/>
    </row>
    <row r="223" spans="1:7" s="5" customFormat="1">
      <c r="A223" s="28"/>
      <c r="B223" s="42"/>
      <c r="C223" s="25"/>
      <c r="D223" s="51"/>
      <c r="E223" s="52"/>
      <c r="F223" s="52"/>
      <c r="G223" s="52"/>
    </row>
    <row r="224" spans="1:7" s="5" customFormat="1">
      <c r="A224" s="28"/>
      <c r="B224" s="42"/>
      <c r="C224" s="25"/>
      <c r="D224" s="51"/>
      <c r="E224" s="52"/>
      <c r="F224" s="52"/>
      <c r="G224" s="52"/>
    </row>
    <row r="225" spans="1:7" s="5" customFormat="1">
      <c r="A225" s="28"/>
      <c r="B225" s="42"/>
      <c r="C225" s="25"/>
      <c r="D225" s="51"/>
      <c r="E225" s="52"/>
      <c r="F225" s="52"/>
      <c r="G225" s="52"/>
    </row>
    <row r="226" spans="1:7" s="5" customFormat="1">
      <c r="A226" s="28"/>
      <c r="B226" s="42"/>
      <c r="C226" s="25"/>
      <c r="D226" s="51"/>
      <c r="E226" s="52"/>
      <c r="F226" s="52"/>
      <c r="G226" s="52"/>
    </row>
    <row r="227" spans="1:7" s="5" customFormat="1">
      <c r="A227" s="28"/>
      <c r="B227" s="42"/>
      <c r="C227" s="25"/>
      <c r="D227" s="51"/>
      <c r="E227" s="52"/>
      <c r="F227" s="52"/>
      <c r="G227" s="52"/>
    </row>
    <row r="228" spans="1:7" s="5" customFormat="1">
      <c r="A228" s="28"/>
      <c r="B228" s="42"/>
      <c r="C228" s="25"/>
      <c r="D228" s="51"/>
      <c r="E228" s="52"/>
      <c r="F228" s="52"/>
      <c r="G228" s="52"/>
    </row>
    <row r="229" spans="1:7" s="5" customFormat="1">
      <c r="A229" s="28"/>
      <c r="B229" s="42"/>
      <c r="C229" s="25"/>
      <c r="D229" s="51"/>
      <c r="E229" s="52"/>
      <c r="F229" s="52"/>
      <c r="G229" s="52"/>
    </row>
    <row r="230" spans="1:7" s="5" customFormat="1">
      <c r="A230" s="28"/>
      <c r="B230" s="42"/>
      <c r="C230" s="25"/>
      <c r="D230" s="51"/>
      <c r="E230" s="52"/>
      <c r="F230" s="52"/>
      <c r="G230" s="52"/>
    </row>
    <row r="231" spans="1:7" s="5" customFormat="1">
      <c r="A231" s="28"/>
      <c r="B231" s="42"/>
      <c r="C231" s="25"/>
      <c r="D231" s="51"/>
      <c r="E231" s="52"/>
      <c r="F231" s="52"/>
      <c r="G231" s="52"/>
    </row>
    <row r="232" spans="1:7" s="5" customFormat="1">
      <c r="A232" s="28"/>
      <c r="B232" s="42"/>
      <c r="C232" s="25"/>
      <c r="D232" s="51"/>
      <c r="E232" s="52"/>
      <c r="F232" s="52"/>
      <c r="G232" s="52"/>
    </row>
    <row r="233" spans="1:7" s="5" customFormat="1">
      <c r="A233" s="28"/>
      <c r="B233" s="42"/>
      <c r="C233" s="25"/>
      <c r="D233" s="51"/>
      <c r="E233" s="52"/>
      <c r="F233" s="52"/>
      <c r="G233" s="52"/>
    </row>
    <row r="234" spans="1:7" s="5" customFormat="1">
      <c r="A234" s="28"/>
      <c r="B234" s="42"/>
      <c r="C234" s="25"/>
      <c r="D234" s="51"/>
      <c r="E234" s="52"/>
      <c r="F234" s="52"/>
      <c r="G234" s="52"/>
    </row>
    <row r="235" spans="1:7" s="5" customFormat="1">
      <c r="A235" s="28"/>
      <c r="B235" s="42"/>
      <c r="C235" s="25"/>
      <c r="D235" s="51"/>
      <c r="E235" s="52"/>
      <c r="F235" s="52"/>
      <c r="G235" s="52"/>
    </row>
    <row r="236" spans="1:7" s="5" customFormat="1">
      <c r="A236" s="28"/>
      <c r="B236" s="42"/>
      <c r="C236" s="25"/>
      <c r="D236" s="51"/>
      <c r="E236" s="52"/>
      <c r="F236" s="52"/>
      <c r="G236" s="52"/>
    </row>
    <row r="237" spans="1:7" s="5" customFormat="1">
      <c r="A237" s="28"/>
      <c r="B237" s="42"/>
      <c r="C237" s="25"/>
      <c r="D237" s="51"/>
      <c r="E237" s="52"/>
      <c r="F237" s="52"/>
      <c r="G237" s="52"/>
    </row>
    <row r="238" spans="1:7" s="5" customFormat="1">
      <c r="A238" s="28"/>
      <c r="B238" s="42"/>
      <c r="C238" s="25"/>
      <c r="D238" s="51"/>
      <c r="E238" s="52"/>
      <c r="F238" s="52"/>
      <c r="G238" s="52"/>
    </row>
    <row r="239" spans="1:7" s="5" customFormat="1">
      <c r="A239" s="28"/>
      <c r="B239" s="42"/>
      <c r="C239" s="25"/>
      <c r="D239" s="51"/>
      <c r="E239" s="52"/>
      <c r="F239" s="52"/>
      <c r="G239" s="52"/>
    </row>
    <row r="240" spans="1:7" s="5" customFormat="1">
      <c r="A240" s="28"/>
      <c r="B240" s="42"/>
      <c r="C240" s="25"/>
      <c r="D240" s="51"/>
      <c r="E240" s="52"/>
      <c r="F240" s="52"/>
      <c r="G240" s="52"/>
    </row>
    <row r="241" spans="1:7" s="5" customFormat="1">
      <c r="A241" s="28"/>
      <c r="B241" s="42"/>
      <c r="C241" s="25"/>
      <c r="D241" s="51"/>
      <c r="E241" s="52"/>
      <c r="F241" s="52"/>
      <c r="G241" s="52"/>
    </row>
    <row r="242" spans="1:7" s="5" customFormat="1">
      <c r="A242" s="28"/>
      <c r="B242" s="42"/>
      <c r="C242" s="25"/>
      <c r="D242" s="51"/>
      <c r="E242" s="52"/>
      <c r="F242" s="52"/>
      <c r="G242" s="52"/>
    </row>
    <row r="243" spans="1:7" s="5" customFormat="1">
      <c r="A243" s="28"/>
      <c r="B243" s="42"/>
      <c r="C243" s="25"/>
      <c r="D243" s="51"/>
      <c r="E243" s="52"/>
      <c r="F243" s="52"/>
      <c r="G243" s="52"/>
    </row>
    <row r="244" spans="1:7" s="5" customFormat="1">
      <c r="A244" s="28"/>
      <c r="B244" s="42"/>
      <c r="C244" s="25"/>
      <c r="D244" s="51"/>
      <c r="E244" s="52"/>
      <c r="F244" s="52"/>
      <c r="G244" s="52"/>
    </row>
    <row r="245" spans="1:7" s="5" customFormat="1">
      <c r="A245" s="28"/>
      <c r="B245" s="42"/>
      <c r="C245" s="25"/>
      <c r="D245" s="51"/>
      <c r="E245" s="52"/>
      <c r="F245" s="52"/>
      <c r="G245" s="52"/>
    </row>
    <row r="246" spans="1:7" s="5" customFormat="1">
      <c r="A246" s="28"/>
      <c r="B246" s="42"/>
      <c r="C246" s="25"/>
      <c r="D246" s="51"/>
      <c r="E246" s="52"/>
      <c r="F246" s="52"/>
      <c r="G246" s="52"/>
    </row>
    <row r="247" spans="1:7" s="5" customFormat="1">
      <c r="A247" s="28"/>
      <c r="B247" s="42"/>
      <c r="C247" s="25"/>
      <c r="D247" s="51"/>
      <c r="E247" s="52"/>
      <c r="F247" s="52"/>
      <c r="G247" s="52"/>
    </row>
    <row r="248" spans="1:7" s="5" customFormat="1">
      <c r="A248" s="28"/>
      <c r="B248" s="42"/>
      <c r="C248" s="25"/>
      <c r="D248" s="51"/>
      <c r="E248" s="52"/>
      <c r="F248" s="52"/>
      <c r="G248" s="52"/>
    </row>
    <row r="249" spans="1:7" s="5" customFormat="1">
      <c r="A249" s="28"/>
      <c r="B249" s="42"/>
      <c r="C249" s="25"/>
      <c r="D249" s="51"/>
      <c r="E249" s="52"/>
      <c r="F249" s="52"/>
      <c r="G249" s="52"/>
    </row>
    <row r="250" spans="1:7" s="5" customFormat="1">
      <c r="A250" s="28"/>
      <c r="B250" s="42"/>
      <c r="C250" s="25"/>
      <c r="D250" s="51"/>
      <c r="E250" s="52"/>
      <c r="F250" s="52"/>
      <c r="G250" s="52"/>
    </row>
    <row r="251" spans="1:7" s="5" customFormat="1">
      <c r="A251" s="28"/>
      <c r="B251" s="42"/>
      <c r="C251" s="25"/>
      <c r="D251" s="51"/>
      <c r="E251" s="52"/>
      <c r="F251" s="52"/>
      <c r="G251" s="52"/>
    </row>
    <row r="252" spans="1:7" s="5" customFormat="1">
      <c r="A252" s="28"/>
      <c r="B252" s="42"/>
      <c r="C252" s="25"/>
      <c r="D252" s="51"/>
      <c r="E252" s="52"/>
      <c r="F252" s="52"/>
      <c r="G252" s="52"/>
    </row>
    <row r="253" spans="1:7" s="5" customFormat="1">
      <c r="A253" s="28"/>
      <c r="B253" s="42"/>
      <c r="C253" s="25"/>
      <c r="D253" s="51"/>
      <c r="E253" s="52"/>
      <c r="F253" s="52"/>
      <c r="G253" s="52"/>
    </row>
    <row r="254" spans="1:7" s="5" customFormat="1">
      <c r="A254" s="6"/>
      <c r="B254" s="10"/>
      <c r="C254" s="18"/>
      <c r="D254" s="1"/>
      <c r="E254" s="30"/>
      <c r="F254" s="52"/>
      <c r="G254" s="52"/>
    </row>
    <row r="255" spans="1:7" s="5" customFormat="1">
      <c r="A255" s="6"/>
      <c r="B255" s="10"/>
      <c r="C255" s="18"/>
      <c r="D255" s="1"/>
      <c r="E255" s="30"/>
      <c r="F255" s="52"/>
      <c r="G255" s="52"/>
    </row>
    <row r="256" spans="1:7" s="5" customFormat="1">
      <c r="A256" s="6"/>
      <c r="B256" s="10"/>
      <c r="C256" s="18"/>
      <c r="D256" s="1"/>
      <c r="E256" s="30"/>
      <c r="F256" s="52"/>
      <c r="G256" s="52"/>
    </row>
    <row r="257" spans="1:7" s="5" customFormat="1">
      <c r="A257" s="6"/>
      <c r="B257" s="10"/>
      <c r="C257" s="18"/>
      <c r="D257" s="1"/>
      <c r="E257" s="30"/>
      <c r="F257" s="52"/>
      <c r="G257" s="52"/>
    </row>
    <row r="258" spans="1:7" s="5" customFormat="1">
      <c r="A258" s="6"/>
      <c r="B258" s="10"/>
      <c r="C258" s="18"/>
      <c r="D258" s="1"/>
      <c r="E258" s="30"/>
      <c r="F258" s="52"/>
      <c r="G258" s="52"/>
    </row>
    <row r="259" spans="1:7" s="5" customFormat="1">
      <c r="A259" s="6"/>
      <c r="B259" s="10"/>
      <c r="C259" s="18"/>
      <c r="D259" s="1"/>
      <c r="E259" s="30"/>
      <c r="F259" s="52"/>
      <c r="G259" s="52"/>
    </row>
    <row r="260" spans="1:7" s="5" customFormat="1">
      <c r="A260" s="6"/>
      <c r="B260" s="10"/>
      <c r="C260" s="18"/>
      <c r="D260" s="1"/>
      <c r="E260" s="30"/>
      <c r="F260" s="52"/>
      <c r="G260" s="52"/>
    </row>
  </sheetData>
  <sheetProtection password="D148" sheet="1" objects="1" scenarios="1"/>
  <phoneticPr fontId="4" type="noConversion"/>
  <pageMargins left="0.82677165354330717" right="0.55118110236220474" top="0.98425196850393704" bottom="0.62992125984251968" header="0.47244094488188981" footer="0.27559055118110237"/>
  <pageSetup paperSize="9" scale="88" orientation="portrait" r:id="rId1"/>
  <headerFooter alignWithMargins="0">
    <oddFooter>&amp;L&amp;"Arial,Regular"&amp;8          &amp;F&amp;R&amp;"Arial,Regular"&amp;8&amp;P/&amp;N</oddFooter>
  </headerFooter>
  <rowBreaks count="6" manualBreakCount="6">
    <brk id="46" max="7" man="1"/>
    <brk id="66" max="7" man="1"/>
    <brk id="95" max="16383" man="1"/>
    <brk id="108" max="7" man="1"/>
    <brk id="126" max="16383" man="1"/>
    <brk id="1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popis</vt:lpstr>
      <vt:lpstr>popis!Področje_tiskanja</vt:lpstr>
    </vt:vector>
  </TitlesOfParts>
  <Company>Arhitekti Dobrin, d.o.o.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amihelcic</cp:lastModifiedBy>
  <cp:lastPrinted>2010-03-12T08:32:16Z</cp:lastPrinted>
  <dcterms:created xsi:type="dcterms:W3CDTF">1998-07-17T05:34:09Z</dcterms:created>
  <dcterms:modified xsi:type="dcterms:W3CDTF">2010-03-16T13:46:15Z</dcterms:modified>
</cp:coreProperties>
</file>