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070" windowHeight="12555"/>
  </bookViews>
  <sheets>
    <sheet name="MLEKO IN MLEČNI IZDELKI" sheetId="2" r:id="rId1"/>
    <sheet name="MESO IN MESNI IZDELKI" sheetId="3" r:id="rId2"/>
    <sheet name="RIBE" sheetId="4" r:id="rId3"/>
    <sheet name="KOKOŠJA JAJCA" sheetId="5" r:id="rId4"/>
    <sheet name="SVEŽA ZEL. IN SAD., SUHO S." sheetId="6" r:id="rId5"/>
    <sheet name="ZAM. IN KONZERV. ZEL. IN SADJE" sheetId="7" r:id="rId6"/>
    <sheet name="SAD. IN ZEL. SOKOVI, NEK., SIR." sheetId="8" r:id="rId7"/>
    <sheet name="ZAM. IZDELKI IZ TESTA" sheetId="9" r:id="rId8"/>
    <sheet name="ŽITA, MLEV.IZD.IZ TESTA, TEST." sheetId="10" r:id="rId9"/>
    <sheet name="KRUH, PEKOVSKO P., KEKSI,SLAŠČ" sheetId="14" r:id="rId10"/>
    <sheet name="SPLOŠNO PREHR. BLAGO" sheetId="13" r:id="rId11"/>
  </sheets>
  <definedNames>
    <definedName name="_xlnm.Print_Titles" localSheetId="3">'KOKOŠJA JAJCA'!$5:$6</definedName>
    <definedName name="_xlnm.Print_Titles" localSheetId="9">'KRUH, PEKOVSKO P., KEKSI,SLAŠČ'!$5:$6</definedName>
    <definedName name="_xlnm.Print_Titles" localSheetId="1">'MESO IN MESNI IZDELKI'!$6:$7</definedName>
    <definedName name="_xlnm.Print_Titles" localSheetId="0">'MLEKO IN MLEČNI IZDELKI'!$5:$6</definedName>
    <definedName name="_xlnm.Print_Titles" localSheetId="2">RIBE!$5:$6</definedName>
    <definedName name="_xlnm.Print_Titles" localSheetId="6">'SAD. IN ZEL. SOKOVI, NEK., SIR.'!$5:$6</definedName>
    <definedName name="_xlnm.Print_Titles" localSheetId="10">'SPLOŠNO PREHR. BLAGO'!$5:$6</definedName>
    <definedName name="_xlnm.Print_Titles" localSheetId="4">'SVEŽA ZEL. IN SAD., SUHO S.'!$5:$6</definedName>
    <definedName name="_xlnm.Print_Titles" localSheetId="5">'ZAM. IN KONZERV. ZEL. IN SADJE'!$5:$6</definedName>
    <definedName name="_xlnm.Print_Titles" localSheetId="7">'ZAM. IZDELKI IZ TESTA'!$5:$6</definedName>
    <definedName name="_xlnm.Print_Titles" localSheetId="8">'ŽITA, MLEV.IZD.IZ TESTA, TEST.'!$5:$6</definedName>
  </definedNames>
  <calcPr calcId="125725"/>
</workbook>
</file>

<file path=xl/calcChain.xml><?xml version="1.0" encoding="utf-8"?>
<calcChain xmlns="http://schemas.openxmlformats.org/spreadsheetml/2006/main">
  <c r="G14" i="4"/>
  <c r="H14" s="1"/>
  <c r="G13"/>
  <c r="H13" l="1"/>
  <c r="I13" s="1"/>
  <c r="I14"/>
  <c r="G188" i="13"/>
  <c r="H188" s="1"/>
  <c r="H187"/>
  <c r="G187"/>
  <c r="G184"/>
  <c r="H184" s="1"/>
  <c r="G181"/>
  <c r="H181" s="1"/>
  <c r="H180"/>
  <c r="G180"/>
  <c r="G179"/>
  <c r="H179" s="1"/>
  <c r="H178"/>
  <c r="G178"/>
  <c r="G177"/>
  <c r="H177" s="1"/>
  <c r="G174"/>
  <c r="H174" s="1"/>
  <c r="H173"/>
  <c r="G173"/>
  <c r="G172"/>
  <c r="H172" s="1"/>
  <c r="G171"/>
  <c r="H171" s="1"/>
  <c r="G170"/>
  <c r="H170" s="1"/>
  <c r="H169"/>
  <c r="G169"/>
  <c r="G168"/>
  <c r="H168" s="1"/>
  <c r="H167"/>
  <c r="G167"/>
  <c r="G166"/>
  <c r="H166" s="1"/>
  <c r="H165"/>
  <c r="G165"/>
  <c r="G164"/>
  <c r="H164" s="1"/>
  <c r="G161"/>
  <c r="H161" s="1"/>
  <c r="H160"/>
  <c r="G160"/>
  <c r="G159"/>
  <c r="H159" s="1"/>
  <c r="G158"/>
  <c r="H158" s="1"/>
  <c r="G157"/>
  <c r="H157" s="1"/>
  <c r="H156"/>
  <c r="G156"/>
  <c r="G155"/>
  <c r="H155" s="1"/>
  <c r="H154"/>
  <c r="G154"/>
  <c r="G153"/>
  <c r="H153" s="1"/>
  <c r="H152"/>
  <c r="G152"/>
  <c r="G151"/>
  <c r="H151" s="1"/>
  <c r="G150"/>
  <c r="H150" s="1"/>
  <c r="G149"/>
  <c r="H149" s="1"/>
  <c r="H148"/>
  <c r="G148"/>
  <c r="G147"/>
  <c r="H147" s="1"/>
  <c r="H146"/>
  <c r="G146"/>
  <c r="G145"/>
  <c r="H145" s="1"/>
  <c r="H144"/>
  <c r="G144"/>
  <c r="G143"/>
  <c r="H143" s="1"/>
  <c r="G142"/>
  <c r="H142" s="1"/>
  <c r="H139"/>
  <c r="G139"/>
  <c r="G138"/>
  <c r="H137"/>
  <c r="G137"/>
  <c r="G136"/>
  <c r="G135"/>
  <c r="H135" s="1"/>
  <c r="G134"/>
  <c r="H133"/>
  <c r="G133"/>
  <c r="G132"/>
  <c r="H131"/>
  <c r="G131"/>
  <c r="G130"/>
  <c r="H129"/>
  <c r="G129"/>
  <c r="G128"/>
  <c r="G127"/>
  <c r="H127" s="1"/>
  <c r="G126"/>
  <c r="H125"/>
  <c r="G125"/>
  <c r="G124"/>
  <c r="H123"/>
  <c r="G123"/>
  <c r="G122"/>
  <c r="H121"/>
  <c r="G121"/>
  <c r="G120"/>
  <c r="G119"/>
  <c r="H119" s="1"/>
  <c r="G118"/>
  <c r="H117"/>
  <c r="G117"/>
  <c r="G114"/>
  <c r="H114" s="1"/>
  <c r="G113"/>
  <c r="H112"/>
  <c r="G112"/>
  <c r="G111"/>
  <c r="H110"/>
  <c r="G110"/>
  <c r="G109"/>
  <c r="H108"/>
  <c r="G108"/>
  <c r="G107"/>
  <c r="G106"/>
  <c r="G105"/>
  <c r="H104"/>
  <c r="G104"/>
  <c r="G103"/>
  <c r="H102"/>
  <c r="G102"/>
  <c r="G101"/>
  <c r="H100"/>
  <c r="G100"/>
  <c r="G99"/>
  <c r="G98"/>
  <c r="H98" s="1"/>
  <c r="G97"/>
  <c r="H96"/>
  <c r="G96"/>
  <c r="G95"/>
  <c r="H94"/>
  <c r="G94"/>
  <c r="G93"/>
  <c r="H92"/>
  <c r="G92"/>
  <c r="G91"/>
  <c r="G90"/>
  <c r="H90" s="1"/>
  <c r="G89"/>
  <c r="G88"/>
  <c r="H88" s="1"/>
  <c r="G87"/>
  <c r="G86"/>
  <c r="H86" s="1"/>
  <c r="G85"/>
  <c r="G84"/>
  <c r="H84" s="1"/>
  <c r="H83"/>
  <c r="G83"/>
  <c r="G82"/>
  <c r="H82" s="1"/>
  <c r="G81"/>
  <c r="H81" s="1"/>
  <c r="G80"/>
  <c r="H80" s="1"/>
  <c r="H79"/>
  <c r="G79"/>
  <c r="G78"/>
  <c r="H78" s="1"/>
  <c r="G77"/>
  <c r="G76"/>
  <c r="H76" s="1"/>
  <c r="G73"/>
  <c r="H73" s="1"/>
  <c r="G72"/>
  <c r="G71"/>
  <c r="H71" s="1"/>
  <c r="G70"/>
  <c r="G69"/>
  <c r="H69" s="1"/>
  <c r="G68"/>
  <c r="G67"/>
  <c r="H67" s="1"/>
  <c r="G66"/>
  <c r="H65"/>
  <c r="G65"/>
  <c r="G64"/>
  <c r="G63"/>
  <c r="G62"/>
  <c r="H61"/>
  <c r="G61"/>
  <c r="G60"/>
  <c r="G59"/>
  <c r="G58"/>
  <c r="H57"/>
  <c r="G57"/>
  <c r="G56"/>
  <c r="G55"/>
  <c r="H55" s="1"/>
  <c r="G54"/>
  <c r="H53"/>
  <c r="G53"/>
  <c r="G52"/>
  <c r="G51"/>
  <c r="G50"/>
  <c r="H49"/>
  <c r="G49"/>
  <c r="G48"/>
  <c r="G47"/>
  <c r="H47" s="1"/>
  <c r="G46"/>
  <c r="H45"/>
  <c r="G45"/>
  <c r="G44"/>
  <c r="G43"/>
  <c r="G42"/>
  <c r="H41"/>
  <c r="G41"/>
  <c r="G40"/>
  <c r="G39"/>
  <c r="H39" s="1"/>
  <c r="G38"/>
  <c r="H37"/>
  <c r="G37"/>
  <c r="G36"/>
  <c r="G35"/>
  <c r="G34"/>
  <c r="H33"/>
  <c r="G33"/>
  <c r="G30"/>
  <c r="H30" s="1"/>
  <c r="G27"/>
  <c r="H27" s="1"/>
  <c r="G26"/>
  <c r="G25"/>
  <c r="G22"/>
  <c r="H22" s="1"/>
  <c r="G19"/>
  <c r="H19" s="1"/>
  <c r="G18"/>
  <c r="G17"/>
  <c r="H17" s="1"/>
  <c r="H16"/>
  <c r="G16"/>
  <c r="G15"/>
  <c r="H15" s="1"/>
  <c r="G14"/>
  <c r="G13"/>
  <c r="H13" s="1"/>
  <c r="H12"/>
  <c r="G12"/>
  <c r="G11"/>
  <c r="H11" s="1"/>
  <c r="G10"/>
  <c r="G9"/>
  <c r="H9" s="1"/>
  <c r="G8"/>
  <c r="H8" s="1"/>
  <c r="I8" s="1"/>
  <c r="G124" i="14"/>
  <c r="H124" s="1"/>
  <c r="G123"/>
  <c r="G122"/>
  <c r="G121"/>
  <c r="H120"/>
  <c r="G120"/>
  <c r="G119"/>
  <c r="G118"/>
  <c r="H118" s="1"/>
  <c r="G117"/>
  <c r="G114"/>
  <c r="H114" s="1"/>
  <c r="G113"/>
  <c r="H113" s="1"/>
  <c r="G112"/>
  <c r="H112" s="1"/>
  <c r="H111"/>
  <c r="G111"/>
  <c r="G110"/>
  <c r="H110" s="1"/>
  <c r="G109"/>
  <c r="G106"/>
  <c r="H106" s="1"/>
  <c r="H105"/>
  <c r="G105"/>
  <c r="G102"/>
  <c r="H102" s="1"/>
  <c r="G101"/>
  <c r="H101" s="1"/>
  <c r="G100"/>
  <c r="H100" s="1"/>
  <c r="H99"/>
  <c r="G99"/>
  <c r="G98"/>
  <c r="H98" s="1"/>
  <c r="G97"/>
  <c r="G96"/>
  <c r="H96" s="1"/>
  <c r="H95"/>
  <c r="G95"/>
  <c r="G94"/>
  <c r="H94" s="1"/>
  <c r="G93"/>
  <c r="H93" s="1"/>
  <c r="G92"/>
  <c r="H92" s="1"/>
  <c r="H91"/>
  <c r="G91"/>
  <c r="G88"/>
  <c r="H88" s="1"/>
  <c r="G87"/>
  <c r="G86"/>
  <c r="H86" s="1"/>
  <c r="G85"/>
  <c r="H84"/>
  <c r="G84"/>
  <c r="G83"/>
  <c r="G82"/>
  <c r="H82" s="1"/>
  <c r="G81"/>
  <c r="H80"/>
  <c r="G80"/>
  <c r="G79"/>
  <c r="G78"/>
  <c r="G75"/>
  <c r="H75" s="1"/>
  <c r="G74"/>
  <c r="G73"/>
  <c r="G72"/>
  <c r="H71"/>
  <c r="G71"/>
  <c r="G70"/>
  <c r="G69"/>
  <c r="H69" s="1"/>
  <c r="G68"/>
  <c r="H67"/>
  <c r="G67"/>
  <c r="G64"/>
  <c r="H64" s="1"/>
  <c r="G63"/>
  <c r="H62"/>
  <c r="G62"/>
  <c r="G61"/>
  <c r="G58"/>
  <c r="H58" s="1"/>
  <c r="G57"/>
  <c r="G54"/>
  <c r="H54" s="1"/>
  <c r="H53"/>
  <c r="G53"/>
  <c r="G52"/>
  <c r="H52" s="1"/>
  <c r="G51"/>
  <c r="H51" s="1"/>
  <c r="G50"/>
  <c r="H50" s="1"/>
  <c r="H49"/>
  <c r="G49"/>
  <c r="G48"/>
  <c r="H48" s="1"/>
  <c r="G47"/>
  <c r="G46"/>
  <c r="H46" s="1"/>
  <c r="H45"/>
  <c r="G45"/>
  <c r="G44"/>
  <c r="H44" s="1"/>
  <c r="G43"/>
  <c r="H43" s="1"/>
  <c r="G42"/>
  <c r="H42" s="1"/>
  <c r="H41"/>
  <c r="G41"/>
  <c r="G40"/>
  <c r="H40" s="1"/>
  <c r="G39"/>
  <c r="G38"/>
  <c r="H38" s="1"/>
  <c r="H37"/>
  <c r="G37"/>
  <c r="G36"/>
  <c r="H36" s="1"/>
  <c r="G35"/>
  <c r="H35" s="1"/>
  <c r="G34"/>
  <c r="H34" s="1"/>
  <c r="H33"/>
  <c r="G33"/>
  <c r="G32"/>
  <c r="H32" s="1"/>
  <c r="G29"/>
  <c r="H29" s="1"/>
  <c r="G28"/>
  <c r="G27"/>
  <c r="G26"/>
  <c r="H25"/>
  <c r="G25"/>
  <c r="G24"/>
  <c r="G23"/>
  <c r="G22"/>
  <c r="H21"/>
  <c r="G21"/>
  <c r="G20"/>
  <c r="G17"/>
  <c r="H17" s="1"/>
  <c r="G16"/>
  <c r="G15"/>
  <c r="G14"/>
  <c r="H13"/>
  <c r="G13"/>
  <c r="G10"/>
  <c r="H10" s="1"/>
  <c r="G9"/>
  <c r="G8"/>
  <c r="H8" s="1"/>
  <c r="I8" s="1"/>
  <c r="G17" i="10"/>
  <c r="H17" s="1"/>
  <c r="I17" s="1"/>
  <c r="G18"/>
  <c r="H18" s="1"/>
  <c r="I18" s="1"/>
  <c r="G19"/>
  <c r="H19" s="1"/>
  <c r="I19" s="1"/>
  <c r="G20"/>
  <c r="H20"/>
  <c r="I20" s="1"/>
  <c r="G91"/>
  <c r="H91" s="1"/>
  <c r="G90"/>
  <c r="G89"/>
  <c r="H89" s="1"/>
  <c r="G88"/>
  <c r="G85"/>
  <c r="H85" s="1"/>
  <c r="G82"/>
  <c r="H82" s="1"/>
  <c r="G81"/>
  <c r="G78"/>
  <c r="H78" s="1"/>
  <c r="G77"/>
  <c r="G74"/>
  <c r="H74" s="1"/>
  <c r="G73"/>
  <c r="G72"/>
  <c r="H72" s="1"/>
  <c r="G71"/>
  <c r="G70"/>
  <c r="H70" s="1"/>
  <c r="G69"/>
  <c r="G68"/>
  <c r="H68" s="1"/>
  <c r="G67"/>
  <c r="H66"/>
  <c r="G66"/>
  <c r="G65"/>
  <c r="G64"/>
  <c r="H64" s="1"/>
  <c r="G63"/>
  <c r="G62"/>
  <c r="H62" s="1"/>
  <c r="G61"/>
  <c r="G60"/>
  <c r="H60" s="1"/>
  <c r="G59"/>
  <c r="G58"/>
  <c r="H58" s="1"/>
  <c r="G57"/>
  <c r="G56"/>
  <c r="H56" s="1"/>
  <c r="G55"/>
  <c r="G54"/>
  <c r="H54" s="1"/>
  <c r="G53"/>
  <c r="G52"/>
  <c r="H52" s="1"/>
  <c r="G49"/>
  <c r="H49" s="1"/>
  <c r="G48"/>
  <c r="G45"/>
  <c r="H45" s="1"/>
  <c r="G44"/>
  <c r="G43"/>
  <c r="H43" s="1"/>
  <c r="G42"/>
  <c r="G41"/>
  <c r="H41" s="1"/>
  <c r="G38"/>
  <c r="H38" s="1"/>
  <c r="G37"/>
  <c r="G36"/>
  <c r="H36" s="1"/>
  <c r="G33"/>
  <c r="H33" s="1"/>
  <c r="G32"/>
  <c r="G31"/>
  <c r="H31" s="1"/>
  <c r="G30"/>
  <c r="G29"/>
  <c r="H29" s="1"/>
  <c r="G28"/>
  <c r="G27"/>
  <c r="H27" s="1"/>
  <c r="G24"/>
  <c r="H24" s="1"/>
  <c r="G23"/>
  <c r="G14"/>
  <c r="H14" s="1"/>
  <c r="G13"/>
  <c r="G12"/>
  <c r="H12" s="1"/>
  <c r="G11"/>
  <c r="H11" s="1"/>
  <c r="G10"/>
  <c r="H10" s="1"/>
  <c r="G9"/>
  <c r="G8"/>
  <c r="I106" i="13" l="1"/>
  <c r="I25" i="14"/>
  <c r="H27"/>
  <c r="I27" s="1"/>
  <c r="I33"/>
  <c r="I41"/>
  <c r="I49"/>
  <c r="I62"/>
  <c r="I67"/>
  <c r="I80"/>
  <c r="I91"/>
  <c r="I99"/>
  <c r="I111"/>
  <c r="I12" i="13"/>
  <c r="H14"/>
  <c r="I14" s="1"/>
  <c r="I37"/>
  <c r="I45"/>
  <c r="I53"/>
  <c r="I61"/>
  <c r="H63"/>
  <c r="I63" s="1"/>
  <c r="I79"/>
  <c r="I96"/>
  <c r="I104"/>
  <c r="H106"/>
  <c r="I112"/>
  <c r="I117"/>
  <c r="I125"/>
  <c r="I133"/>
  <c r="I148"/>
  <c r="I156"/>
  <c r="I169"/>
  <c r="I69" i="14"/>
  <c r="I82"/>
  <c r="I113"/>
  <c r="I39" i="13"/>
  <c r="I47"/>
  <c r="I90"/>
  <c r="I119"/>
  <c r="I142"/>
  <c r="I158"/>
  <c r="I171"/>
  <c r="I15" i="14"/>
  <c r="I73"/>
  <c r="I122"/>
  <c r="I35" i="13"/>
  <c r="I77"/>
  <c r="I94"/>
  <c r="I102"/>
  <c r="I110"/>
  <c r="I123"/>
  <c r="I131"/>
  <c r="I139"/>
  <c r="I146"/>
  <c r="I154"/>
  <c r="I167"/>
  <c r="I180"/>
  <c r="I187"/>
  <c r="I35" i="14"/>
  <c r="I43"/>
  <c r="I51"/>
  <c r="I93"/>
  <c r="I101"/>
  <c r="I118"/>
  <c r="I55" i="13"/>
  <c r="I81"/>
  <c r="I98"/>
  <c r="I127"/>
  <c r="I135"/>
  <c r="I150"/>
  <c r="I13" i="14"/>
  <c r="H15"/>
  <c r="I21"/>
  <c r="H23"/>
  <c r="I23" s="1"/>
  <c r="I37"/>
  <c r="H39"/>
  <c r="I39" s="1"/>
  <c r="I45"/>
  <c r="H47"/>
  <c r="I47" s="1"/>
  <c r="I53"/>
  <c r="I71"/>
  <c r="H73"/>
  <c r="H78"/>
  <c r="I78" s="1"/>
  <c r="I84"/>
  <c r="I95"/>
  <c r="H97"/>
  <c r="I97" s="1"/>
  <c r="I105"/>
  <c r="H109"/>
  <c r="I109" s="1"/>
  <c r="I120"/>
  <c r="H122"/>
  <c r="H10" i="13"/>
  <c r="I10" s="1"/>
  <c r="I16"/>
  <c r="H18"/>
  <c r="I18" s="1"/>
  <c r="H25"/>
  <c r="I25" s="1"/>
  <c r="I33"/>
  <c r="H35"/>
  <c r="I41"/>
  <c r="H43"/>
  <c r="I43" s="1"/>
  <c r="I49"/>
  <c r="H51"/>
  <c r="I51" s="1"/>
  <c r="I57"/>
  <c r="H59"/>
  <c r="I59" s="1"/>
  <c r="I65"/>
  <c r="H77"/>
  <c r="I83"/>
  <c r="H85"/>
  <c r="I85" s="1"/>
  <c r="I92"/>
  <c r="I100"/>
  <c r="I108"/>
  <c r="I121"/>
  <c r="I129"/>
  <c r="I137"/>
  <c r="I144"/>
  <c r="I152"/>
  <c r="I160"/>
  <c r="I165"/>
  <c r="I173"/>
  <c r="I178"/>
  <c r="I188"/>
  <c r="I184"/>
  <c r="I177"/>
  <c r="I179"/>
  <c r="I181"/>
  <c r="I164"/>
  <c r="I166"/>
  <c r="I168"/>
  <c r="I170"/>
  <c r="I172"/>
  <c r="I174"/>
  <c r="I143"/>
  <c r="I145"/>
  <c r="I147"/>
  <c r="I149"/>
  <c r="I151"/>
  <c r="I153"/>
  <c r="I155"/>
  <c r="I157"/>
  <c r="I159"/>
  <c r="I161"/>
  <c r="H118"/>
  <c r="I118" s="1"/>
  <c r="H120"/>
  <c r="I120" s="1"/>
  <c r="H122"/>
  <c r="I122" s="1"/>
  <c r="H124"/>
  <c r="I124" s="1"/>
  <c r="H126"/>
  <c r="I126" s="1"/>
  <c r="H128"/>
  <c r="I128" s="1"/>
  <c r="H130"/>
  <c r="I130" s="1"/>
  <c r="H132"/>
  <c r="I132" s="1"/>
  <c r="H134"/>
  <c r="I134" s="1"/>
  <c r="H136"/>
  <c r="I136" s="1"/>
  <c r="H138"/>
  <c r="I138" s="1"/>
  <c r="I76"/>
  <c r="I78"/>
  <c r="I80"/>
  <c r="I82"/>
  <c r="I84"/>
  <c r="I86"/>
  <c r="H87"/>
  <c r="I87" s="1"/>
  <c r="I88"/>
  <c r="H89"/>
  <c r="I89" s="1"/>
  <c r="H91"/>
  <c r="I91" s="1"/>
  <c r="H93"/>
  <c r="I93" s="1"/>
  <c r="H95"/>
  <c r="I95" s="1"/>
  <c r="H97"/>
  <c r="I97" s="1"/>
  <c r="H99"/>
  <c r="I99" s="1"/>
  <c r="H101"/>
  <c r="I101" s="1"/>
  <c r="H103"/>
  <c r="I103" s="1"/>
  <c r="H105"/>
  <c r="I105" s="1"/>
  <c r="H107"/>
  <c r="I107" s="1"/>
  <c r="H109"/>
  <c r="I109" s="1"/>
  <c r="H111"/>
  <c r="I111" s="1"/>
  <c r="H113"/>
  <c r="I113" s="1"/>
  <c r="I114"/>
  <c r="H34"/>
  <c r="I34" s="1"/>
  <c r="H36"/>
  <c r="I36" s="1"/>
  <c r="H38"/>
  <c r="I38" s="1"/>
  <c r="H40"/>
  <c r="I40" s="1"/>
  <c r="H42"/>
  <c r="I42" s="1"/>
  <c r="H44"/>
  <c r="I44" s="1"/>
  <c r="H46"/>
  <c r="I46" s="1"/>
  <c r="H48"/>
  <c r="I48" s="1"/>
  <c r="H50"/>
  <c r="I50" s="1"/>
  <c r="H52"/>
  <c r="I52" s="1"/>
  <c r="H54"/>
  <c r="I54" s="1"/>
  <c r="H56"/>
  <c r="I56" s="1"/>
  <c r="H58"/>
  <c r="I58" s="1"/>
  <c r="H60"/>
  <c r="I60" s="1"/>
  <c r="H62"/>
  <c r="I62" s="1"/>
  <c r="H64"/>
  <c r="I64" s="1"/>
  <c r="H66"/>
  <c r="I66" s="1"/>
  <c r="I67"/>
  <c r="H68"/>
  <c r="I68" s="1"/>
  <c r="I69"/>
  <c r="H70"/>
  <c r="I70" s="1"/>
  <c r="I71"/>
  <c r="H72"/>
  <c r="I72" s="1"/>
  <c r="I73"/>
  <c r="I30"/>
  <c r="H26"/>
  <c r="I26" s="1"/>
  <c r="I27"/>
  <c r="I22"/>
  <c r="I9"/>
  <c r="I11"/>
  <c r="I13"/>
  <c r="I15"/>
  <c r="I17"/>
  <c r="I19"/>
  <c r="H117" i="14"/>
  <c r="I117" s="1"/>
  <c r="H119"/>
  <c r="I119" s="1"/>
  <c r="H121"/>
  <c r="I121" s="1"/>
  <c r="H123"/>
  <c r="I123" s="1"/>
  <c r="I124"/>
  <c r="I110"/>
  <c r="I112"/>
  <c r="I114"/>
  <c r="I106"/>
  <c r="I92"/>
  <c r="I94"/>
  <c r="I96"/>
  <c r="I98"/>
  <c r="I100"/>
  <c r="I102"/>
  <c r="H79"/>
  <c r="I79" s="1"/>
  <c r="H81"/>
  <c r="I81" s="1"/>
  <c r="H83"/>
  <c r="I83" s="1"/>
  <c r="H85"/>
  <c r="I85" s="1"/>
  <c r="I86"/>
  <c r="H87"/>
  <c r="I87" s="1"/>
  <c r="I88"/>
  <c r="H68"/>
  <c r="I68" s="1"/>
  <c r="H70"/>
  <c r="I70" s="1"/>
  <c r="H72"/>
  <c r="I72" s="1"/>
  <c r="H74"/>
  <c r="I74" s="1"/>
  <c r="I75"/>
  <c r="H61"/>
  <c r="I61" s="1"/>
  <c r="H63"/>
  <c r="I63" s="1"/>
  <c r="I64"/>
  <c r="H57"/>
  <c r="I57" s="1"/>
  <c r="I58"/>
  <c r="I32"/>
  <c r="I34"/>
  <c r="I36"/>
  <c r="I38"/>
  <c r="I40"/>
  <c r="I42"/>
  <c r="I44"/>
  <c r="I46"/>
  <c r="I48"/>
  <c r="I50"/>
  <c r="I52"/>
  <c r="I54"/>
  <c r="H20"/>
  <c r="I20" s="1"/>
  <c r="H22"/>
  <c r="I22" s="1"/>
  <c r="H24"/>
  <c r="I24" s="1"/>
  <c r="H26"/>
  <c r="I26" s="1"/>
  <c r="H28"/>
  <c r="I28" s="1"/>
  <c r="I29"/>
  <c r="H14"/>
  <c r="I14" s="1"/>
  <c r="H16"/>
  <c r="I16" s="1"/>
  <c r="I17"/>
  <c r="H9"/>
  <c r="I9" s="1"/>
  <c r="I10"/>
  <c r="H8" i="10"/>
  <c r="I8" s="1"/>
  <c r="H9"/>
  <c r="I9" s="1"/>
  <c r="I11"/>
  <c r="H13"/>
  <c r="I13" s="1"/>
  <c r="I27"/>
  <c r="I31"/>
  <c r="I36"/>
  <c r="I41"/>
  <c r="I54"/>
  <c r="I58"/>
  <c r="I62"/>
  <c r="I66"/>
  <c r="I70"/>
  <c r="I29"/>
  <c r="I43"/>
  <c r="I52"/>
  <c r="I56"/>
  <c r="I60"/>
  <c r="I64"/>
  <c r="I68"/>
  <c r="I72"/>
  <c r="I89"/>
  <c r="H88"/>
  <c r="I88" s="1"/>
  <c r="H90"/>
  <c r="I90" s="1"/>
  <c r="I91"/>
  <c r="I85"/>
  <c r="H81"/>
  <c r="I81" s="1"/>
  <c r="I82"/>
  <c r="H77"/>
  <c r="I77" s="1"/>
  <c r="I78"/>
  <c r="H53"/>
  <c r="I53" s="1"/>
  <c r="H55"/>
  <c r="I55" s="1"/>
  <c r="H57"/>
  <c r="I57" s="1"/>
  <c r="H59"/>
  <c r="I59" s="1"/>
  <c r="H61"/>
  <c r="I61" s="1"/>
  <c r="H63"/>
  <c r="I63" s="1"/>
  <c r="H65"/>
  <c r="I65" s="1"/>
  <c r="H67"/>
  <c r="I67" s="1"/>
  <c r="H69"/>
  <c r="I69" s="1"/>
  <c r="H71"/>
  <c r="I71" s="1"/>
  <c r="H73"/>
  <c r="I73" s="1"/>
  <c r="I74"/>
  <c r="H48"/>
  <c r="I48" s="1"/>
  <c r="I49"/>
  <c r="H42"/>
  <c r="I42" s="1"/>
  <c r="H44"/>
  <c r="I44" s="1"/>
  <c r="I45"/>
  <c r="H37"/>
  <c r="I37" s="1"/>
  <c r="I38"/>
  <c r="H28"/>
  <c r="I28" s="1"/>
  <c r="H30"/>
  <c r="I30" s="1"/>
  <c r="H32"/>
  <c r="I32" s="1"/>
  <c r="I33"/>
  <c r="H23"/>
  <c r="I23" s="1"/>
  <c r="I24"/>
  <c r="I10"/>
  <c r="I14"/>
  <c r="I12"/>
  <c r="G33" i="9"/>
  <c r="H33" s="1"/>
  <c r="G30"/>
  <c r="H30" s="1"/>
  <c r="G29"/>
  <c r="G26"/>
  <c r="H26" s="1"/>
  <c r="G25"/>
  <c r="G22"/>
  <c r="H22" s="1"/>
  <c r="G21"/>
  <c r="H20"/>
  <c r="G20"/>
  <c r="G19"/>
  <c r="G18"/>
  <c r="G17"/>
  <c r="H16"/>
  <c r="G16"/>
  <c r="G13"/>
  <c r="H13" s="1"/>
  <c r="G12"/>
  <c r="H11"/>
  <c r="G11"/>
  <c r="G10"/>
  <c r="G9"/>
  <c r="G8"/>
  <c r="H8" s="1"/>
  <c r="I8" s="1"/>
  <c r="G45" i="8"/>
  <c r="H45" s="1"/>
  <c r="G44"/>
  <c r="G43"/>
  <c r="G42"/>
  <c r="H41"/>
  <c r="G41"/>
  <c r="G40"/>
  <c r="G39"/>
  <c r="G36"/>
  <c r="H36" s="1"/>
  <c r="G33"/>
  <c r="H33" s="1"/>
  <c r="G32"/>
  <c r="G31"/>
  <c r="H31" s="1"/>
  <c r="G30"/>
  <c r="G29"/>
  <c r="H29" s="1"/>
  <c r="G28"/>
  <c r="G27"/>
  <c r="H27" s="1"/>
  <c r="G26"/>
  <c r="G25"/>
  <c r="H25" s="1"/>
  <c r="G24"/>
  <c r="G23"/>
  <c r="H23" s="1"/>
  <c r="G22"/>
  <c r="G21"/>
  <c r="G20"/>
  <c r="H19"/>
  <c r="G19"/>
  <c r="G18"/>
  <c r="G17"/>
  <c r="G16"/>
  <c r="H15"/>
  <c r="G15"/>
  <c r="G14"/>
  <c r="G13"/>
  <c r="G12"/>
  <c r="H11"/>
  <c r="G11"/>
  <c r="G10"/>
  <c r="G9"/>
  <c r="H8"/>
  <c r="I8" s="1"/>
  <c r="G8"/>
  <c r="G84" i="7"/>
  <c r="H84" s="1"/>
  <c r="G83"/>
  <c r="G82"/>
  <c r="H82" s="1"/>
  <c r="G81"/>
  <c r="G80"/>
  <c r="H80" s="1"/>
  <c r="G79"/>
  <c r="G78"/>
  <c r="H78" s="1"/>
  <c r="H77"/>
  <c r="G77"/>
  <c r="G76"/>
  <c r="H76" s="1"/>
  <c r="G73"/>
  <c r="H73" s="1"/>
  <c r="G72"/>
  <c r="G71"/>
  <c r="G70"/>
  <c r="H69"/>
  <c r="G69"/>
  <c r="G68"/>
  <c r="G67"/>
  <c r="G66"/>
  <c r="H65"/>
  <c r="G65"/>
  <c r="G64"/>
  <c r="G61"/>
  <c r="H61" s="1"/>
  <c r="G60"/>
  <c r="G57"/>
  <c r="G56"/>
  <c r="G53"/>
  <c r="H53" s="1"/>
  <c r="G50"/>
  <c r="H50" s="1"/>
  <c r="G49"/>
  <c r="G48"/>
  <c r="H48" s="1"/>
  <c r="G47"/>
  <c r="G46"/>
  <c r="H46" s="1"/>
  <c r="H45"/>
  <c r="G45"/>
  <c r="G44"/>
  <c r="H44" s="1"/>
  <c r="G43"/>
  <c r="G42"/>
  <c r="H42" s="1"/>
  <c r="G41"/>
  <c r="G40"/>
  <c r="H40" s="1"/>
  <c r="G39"/>
  <c r="G38"/>
  <c r="H38" s="1"/>
  <c r="G37"/>
  <c r="G36"/>
  <c r="H36" s="1"/>
  <c r="G35"/>
  <c r="H34"/>
  <c r="G34"/>
  <c r="G33"/>
  <c r="G30"/>
  <c r="H30" s="1"/>
  <c r="G29"/>
  <c r="G28"/>
  <c r="G27"/>
  <c r="G24"/>
  <c r="H24" s="1"/>
  <c r="G23"/>
  <c r="G22"/>
  <c r="H22" s="1"/>
  <c r="G21"/>
  <c r="G20"/>
  <c r="H20" s="1"/>
  <c r="G19"/>
  <c r="G18"/>
  <c r="H18" s="1"/>
  <c r="G17"/>
  <c r="G16"/>
  <c r="H16" s="1"/>
  <c r="G15"/>
  <c r="G14"/>
  <c r="H14" s="1"/>
  <c r="G13"/>
  <c r="G12"/>
  <c r="H12" s="1"/>
  <c r="G11"/>
  <c r="G10"/>
  <c r="H10" s="1"/>
  <c r="G9"/>
  <c r="H8"/>
  <c r="I8" s="1"/>
  <c r="G8"/>
  <c r="G73" i="2"/>
  <c r="H73" s="1"/>
  <c r="G72"/>
  <c r="H71"/>
  <c r="G71"/>
  <c r="G70"/>
  <c r="G69"/>
  <c r="G68"/>
  <c r="H67"/>
  <c r="G67"/>
  <c r="G66"/>
  <c r="G65"/>
  <c r="G62"/>
  <c r="H62" s="1"/>
  <c r="G59"/>
  <c r="H59" s="1"/>
  <c r="G58"/>
  <c r="H57"/>
  <c r="G57"/>
  <c r="G54"/>
  <c r="H54" s="1"/>
  <c r="G53"/>
  <c r="G52"/>
  <c r="H52" s="1"/>
  <c r="H51"/>
  <c r="G51"/>
  <c r="G48"/>
  <c r="H48" s="1"/>
  <c r="G47"/>
  <c r="H46"/>
  <c r="G46"/>
  <c r="G45"/>
  <c r="G44"/>
  <c r="G41"/>
  <c r="H41" s="1"/>
  <c r="H40"/>
  <c r="G40"/>
  <c r="G39"/>
  <c r="H39" s="1"/>
  <c r="G38"/>
  <c r="G37"/>
  <c r="H37" s="1"/>
  <c r="H36"/>
  <c r="G36"/>
  <c r="G35"/>
  <c r="H35" s="1"/>
  <c r="G34"/>
  <c r="G33"/>
  <c r="H33" s="1"/>
  <c r="H32"/>
  <c r="G32"/>
  <c r="G31"/>
  <c r="H31" s="1"/>
  <c r="G30"/>
  <c r="G29"/>
  <c r="H29" s="1"/>
  <c r="G26"/>
  <c r="H26" s="1"/>
  <c r="G25"/>
  <c r="H24"/>
  <c r="G24"/>
  <c r="G23"/>
  <c r="G22"/>
  <c r="G21"/>
  <c r="H20"/>
  <c r="G20"/>
  <c r="G19"/>
  <c r="G18"/>
  <c r="G17"/>
  <c r="H16"/>
  <c r="G16"/>
  <c r="G15"/>
  <c r="G12"/>
  <c r="H12" s="1"/>
  <c r="G11"/>
  <c r="G10"/>
  <c r="G9"/>
  <c r="I8"/>
  <c r="G8"/>
  <c r="H8" s="1"/>
  <c r="G67" i="3"/>
  <c r="H67" s="1"/>
  <c r="H66"/>
  <c r="G66"/>
  <c r="G65"/>
  <c r="H65" s="1"/>
  <c r="G64"/>
  <c r="G63"/>
  <c r="H63" s="1"/>
  <c r="H62"/>
  <c r="G62"/>
  <c r="G59"/>
  <c r="H59" s="1"/>
  <c r="G58"/>
  <c r="G57"/>
  <c r="H57" s="1"/>
  <c r="H56"/>
  <c r="G56"/>
  <c r="G55"/>
  <c r="H55" s="1"/>
  <c r="G54"/>
  <c r="G53"/>
  <c r="H53" s="1"/>
  <c r="H52"/>
  <c r="G52"/>
  <c r="G51"/>
  <c r="H51" s="1"/>
  <c r="G50"/>
  <c r="G47"/>
  <c r="H47" s="1"/>
  <c r="G46"/>
  <c r="G45"/>
  <c r="H45" s="1"/>
  <c r="G44"/>
  <c r="G43"/>
  <c r="H43" s="1"/>
  <c r="G42"/>
  <c r="G41"/>
  <c r="G40"/>
  <c r="G37"/>
  <c r="H37" s="1"/>
  <c r="G36"/>
  <c r="G38" s="1"/>
  <c r="G33"/>
  <c r="H33" s="1"/>
  <c r="G30"/>
  <c r="H30" s="1"/>
  <c r="G29"/>
  <c r="H28"/>
  <c r="G28"/>
  <c r="G25"/>
  <c r="H25" s="1"/>
  <c r="G24"/>
  <c r="H23"/>
  <c r="G23"/>
  <c r="G22"/>
  <c r="G21"/>
  <c r="G20"/>
  <c r="G17"/>
  <c r="H17" s="1"/>
  <c r="G14"/>
  <c r="H14" s="1"/>
  <c r="H13"/>
  <c r="G13"/>
  <c r="G12"/>
  <c r="H12" s="1"/>
  <c r="G11"/>
  <c r="G10"/>
  <c r="H10" s="1"/>
  <c r="H9"/>
  <c r="I9" s="1"/>
  <c r="G9"/>
  <c r="G20" i="4"/>
  <c r="H20" s="1"/>
  <c r="G19"/>
  <c r="H18"/>
  <c r="G18"/>
  <c r="G17"/>
  <c r="G12"/>
  <c r="G11"/>
  <c r="H11" s="1"/>
  <c r="G10"/>
  <c r="H10" s="1"/>
  <c r="G9"/>
  <c r="H9" s="1"/>
  <c r="G8"/>
  <c r="H8" s="1"/>
  <c r="I8" s="1"/>
  <c r="H13" i="5"/>
  <c r="H14" s="1"/>
  <c r="G13"/>
  <c r="G14" s="1"/>
  <c r="G10"/>
  <c r="H10" s="1"/>
  <c r="G9"/>
  <c r="H9" s="1"/>
  <c r="G8"/>
  <c r="H8" s="1"/>
  <c r="G136" i="6"/>
  <c r="H136" s="1"/>
  <c r="G135"/>
  <c r="G134"/>
  <c r="G133"/>
  <c r="H132"/>
  <c r="G132"/>
  <c r="G131"/>
  <c r="G130"/>
  <c r="G129"/>
  <c r="H128"/>
  <c r="G128"/>
  <c r="G127"/>
  <c r="G126"/>
  <c r="G125"/>
  <c r="H124"/>
  <c r="G124"/>
  <c r="G121"/>
  <c r="H121" s="1"/>
  <c r="G120"/>
  <c r="H119"/>
  <c r="G119"/>
  <c r="G118"/>
  <c r="G115"/>
  <c r="H115" s="1"/>
  <c r="H114"/>
  <c r="G114"/>
  <c r="G113"/>
  <c r="H113" s="1"/>
  <c r="G112"/>
  <c r="G111"/>
  <c r="H111" s="1"/>
  <c r="H110"/>
  <c r="G110"/>
  <c r="G109"/>
  <c r="H109" s="1"/>
  <c r="G108"/>
  <c r="G107"/>
  <c r="H107" s="1"/>
  <c r="H106"/>
  <c r="G106"/>
  <c r="G105"/>
  <c r="H105" s="1"/>
  <c r="G104"/>
  <c r="G103"/>
  <c r="H103" s="1"/>
  <c r="H102"/>
  <c r="G102"/>
  <c r="G101"/>
  <c r="H101" s="1"/>
  <c r="G100"/>
  <c r="G99"/>
  <c r="H99" s="1"/>
  <c r="H98"/>
  <c r="G98"/>
  <c r="G97"/>
  <c r="H97" s="1"/>
  <c r="G96"/>
  <c r="G95"/>
  <c r="H95" s="1"/>
  <c r="H94"/>
  <c r="G94"/>
  <c r="G93"/>
  <c r="H93" s="1"/>
  <c r="G92"/>
  <c r="G89"/>
  <c r="H89" s="1"/>
  <c r="G88"/>
  <c r="G87"/>
  <c r="H87" s="1"/>
  <c r="G84"/>
  <c r="H84" s="1"/>
  <c r="G83"/>
  <c r="G80"/>
  <c r="H80" s="1"/>
  <c r="G77"/>
  <c r="H77" s="1"/>
  <c r="G76"/>
  <c r="G73"/>
  <c r="H73" s="1"/>
  <c r="G70"/>
  <c r="H70" s="1"/>
  <c r="G67"/>
  <c r="H67" s="1"/>
  <c r="G66"/>
  <c r="G65"/>
  <c r="G62"/>
  <c r="H62" s="1"/>
  <c r="G61"/>
  <c r="G58"/>
  <c r="H58" s="1"/>
  <c r="G57"/>
  <c r="G56"/>
  <c r="G55"/>
  <c r="H54"/>
  <c r="G54"/>
  <c r="G53"/>
  <c r="G52"/>
  <c r="G51"/>
  <c r="H50"/>
  <c r="G50"/>
  <c r="G47"/>
  <c r="H47" s="1"/>
  <c r="G46"/>
  <c r="G45"/>
  <c r="H45" s="1"/>
  <c r="H44"/>
  <c r="G44"/>
  <c r="G43"/>
  <c r="H43" s="1"/>
  <c r="G42"/>
  <c r="G41"/>
  <c r="H41" s="1"/>
  <c r="H40"/>
  <c r="G40"/>
  <c r="G39"/>
  <c r="H39" s="1"/>
  <c r="G38"/>
  <c r="G37"/>
  <c r="H37" s="1"/>
  <c r="H36"/>
  <c r="G36"/>
  <c r="G33"/>
  <c r="H33" s="1"/>
  <c r="G32"/>
  <c r="G31"/>
  <c r="H31" s="1"/>
  <c r="G30"/>
  <c r="H29"/>
  <c r="G29"/>
  <c r="G28"/>
  <c r="G27"/>
  <c r="G26"/>
  <c r="H25"/>
  <c r="G25"/>
  <c r="G24"/>
  <c r="G23"/>
  <c r="G22"/>
  <c r="H21"/>
  <c r="G21"/>
  <c r="G20"/>
  <c r="G19"/>
  <c r="G18"/>
  <c r="H17"/>
  <c r="G17"/>
  <c r="G16"/>
  <c r="G15"/>
  <c r="G14"/>
  <c r="H13"/>
  <c r="G13"/>
  <c r="G12"/>
  <c r="G11"/>
  <c r="G10"/>
  <c r="H10" s="1"/>
  <c r="I10" s="1"/>
  <c r="H9"/>
  <c r="G9"/>
  <c r="G8"/>
  <c r="H8" s="1"/>
  <c r="H19" l="1"/>
  <c r="I19" s="1"/>
  <c r="H64" i="3"/>
  <c r="I64" s="1"/>
  <c r="H22" i="2"/>
  <c r="I22" s="1"/>
  <c r="H67" i="7"/>
  <c r="I67" s="1"/>
  <c r="H11" i="6"/>
  <c r="I11" s="1"/>
  <c r="H27"/>
  <c r="I27" s="1"/>
  <c r="H42"/>
  <c r="I42" s="1"/>
  <c r="H54" i="3"/>
  <c r="I54" s="1"/>
  <c r="H65" i="2"/>
  <c r="I65" s="1"/>
  <c r="H17" i="8"/>
  <c r="I17" s="1"/>
  <c r="H43"/>
  <c r="I43" s="1"/>
  <c r="H15" i="6"/>
  <c r="I15" s="1"/>
  <c r="H46"/>
  <c r="I46" s="1"/>
  <c r="H92"/>
  <c r="I92" s="1"/>
  <c r="H108"/>
  <c r="I108" s="1"/>
  <c r="H134"/>
  <c r="I134" s="1"/>
  <c r="H30" i="2"/>
  <c r="I30" s="1"/>
  <c r="H53"/>
  <c r="I53" s="1"/>
  <c r="H17" i="7"/>
  <c r="I17" s="1"/>
  <c r="H18" i="9"/>
  <c r="I18" s="1"/>
  <c r="H9" i="8"/>
  <c r="I9" s="1"/>
  <c r="H23" i="6"/>
  <c r="I23" s="1"/>
  <c r="H38"/>
  <c r="I38" s="1"/>
  <c r="H56"/>
  <c r="I56" s="1"/>
  <c r="H100"/>
  <c r="I100" s="1"/>
  <c r="H126"/>
  <c r="I126" s="1"/>
  <c r="H38" i="2"/>
  <c r="I38" s="1"/>
  <c r="H57" i="7"/>
  <c r="I57" s="1"/>
  <c r="I9" i="6"/>
  <c r="I17"/>
  <c r="I25"/>
  <c r="I36"/>
  <c r="I44"/>
  <c r="I54"/>
  <c r="I98"/>
  <c r="I106"/>
  <c r="I114"/>
  <c r="I119"/>
  <c r="I124"/>
  <c r="I132"/>
  <c r="I18" i="4"/>
  <c r="I13" i="3"/>
  <c r="I23"/>
  <c r="I28"/>
  <c r="I52"/>
  <c r="I62"/>
  <c r="I20" i="2"/>
  <c r="I36"/>
  <c r="I46"/>
  <c r="I51"/>
  <c r="I71"/>
  <c r="I65" i="7"/>
  <c r="I15" i="8"/>
  <c r="I41"/>
  <c r="I11" i="9"/>
  <c r="I16"/>
  <c r="I28" i="7"/>
  <c r="I79"/>
  <c r="I21" i="8"/>
  <c r="I39"/>
  <c r="I52" i="6"/>
  <c r="I21" i="3"/>
  <c r="I41"/>
  <c r="I34" i="2"/>
  <c r="I44"/>
  <c r="I13" i="6"/>
  <c r="I21"/>
  <c r="I29"/>
  <c r="I40"/>
  <c r="I50"/>
  <c r="H52"/>
  <c r="H65"/>
  <c r="I65" s="1"/>
  <c r="I94"/>
  <c r="H96"/>
  <c r="I96" s="1"/>
  <c r="I102"/>
  <c r="H104"/>
  <c r="I104" s="1"/>
  <c r="I110"/>
  <c r="H112"/>
  <c r="I112" s="1"/>
  <c r="I128"/>
  <c r="H130"/>
  <c r="I130" s="1"/>
  <c r="I13" i="5"/>
  <c r="I14" s="1"/>
  <c r="I10" i="4"/>
  <c r="H12"/>
  <c r="I12" s="1"/>
  <c r="H11" i="3"/>
  <c r="I11" s="1"/>
  <c r="H21"/>
  <c r="H36"/>
  <c r="H38" s="1"/>
  <c r="H41"/>
  <c r="H50"/>
  <c r="I50" s="1"/>
  <c r="I56"/>
  <c r="H58"/>
  <c r="I58" s="1"/>
  <c r="I66"/>
  <c r="H10" i="2"/>
  <c r="I10" s="1"/>
  <c r="I16"/>
  <c r="H18"/>
  <c r="I18" s="1"/>
  <c r="I24"/>
  <c r="I32"/>
  <c r="H34"/>
  <c r="I40"/>
  <c r="H44"/>
  <c r="I57"/>
  <c r="I67"/>
  <c r="H69"/>
  <c r="I69" s="1"/>
  <c r="H28" i="7"/>
  <c r="I34"/>
  <c r="I45"/>
  <c r="I69"/>
  <c r="H71"/>
  <c r="I71" s="1"/>
  <c r="I77"/>
  <c r="H79"/>
  <c r="I11" i="8"/>
  <c r="H13"/>
  <c r="I13" s="1"/>
  <c r="I19"/>
  <c r="H21"/>
  <c r="H32"/>
  <c r="I32" s="1"/>
  <c r="H39"/>
  <c r="H9" i="9"/>
  <c r="I9" s="1"/>
  <c r="I20"/>
  <c r="I33"/>
  <c r="H29"/>
  <c r="I29" s="1"/>
  <c r="I30"/>
  <c r="H25"/>
  <c r="I25" s="1"/>
  <c r="I26"/>
  <c r="H17"/>
  <c r="I17" s="1"/>
  <c r="H19"/>
  <c r="I19" s="1"/>
  <c r="H21"/>
  <c r="I21" s="1"/>
  <c r="I22"/>
  <c r="H10"/>
  <c r="I10" s="1"/>
  <c r="H12"/>
  <c r="I12" s="1"/>
  <c r="I13"/>
  <c r="H40" i="8"/>
  <c r="I40" s="1"/>
  <c r="H42"/>
  <c r="I42" s="1"/>
  <c r="H44"/>
  <c r="I44" s="1"/>
  <c r="I45"/>
  <c r="I36"/>
  <c r="H10"/>
  <c r="I10" s="1"/>
  <c r="H12"/>
  <c r="I12" s="1"/>
  <c r="H14"/>
  <c r="I14" s="1"/>
  <c r="H16"/>
  <c r="I16" s="1"/>
  <c r="H18"/>
  <c r="I18" s="1"/>
  <c r="H20"/>
  <c r="I20" s="1"/>
  <c r="H22"/>
  <c r="I22" s="1"/>
  <c r="I23"/>
  <c r="H24"/>
  <c r="I24" s="1"/>
  <c r="I25"/>
  <c r="H26"/>
  <c r="I26" s="1"/>
  <c r="I27"/>
  <c r="H28"/>
  <c r="I28" s="1"/>
  <c r="I29"/>
  <c r="H30"/>
  <c r="I30" s="1"/>
  <c r="I31"/>
  <c r="I33"/>
  <c r="I76" i="7"/>
  <c r="I78"/>
  <c r="I80"/>
  <c r="H81"/>
  <c r="I81" s="1"/>
  <c r="I82"/>
  <c r="H83"/>
  <c r="I83" s="1"/>
  <c r="I84"/>
  <c r="H64"/>
  <c r="I64" s="1"/>
  <c r="H66"/>
  <c r="I66" s="1"/>
  <c r="H68"/>
  <c r="I68" s="1"/>
  <c r="H70"/>
  <c r="I70" s="1"/>
  <c r="H72"/>
  <c r="I72" s="1"/>
  <c r="I73"/>
  <c r="H60"/>
  <c r="I60" s="1"/>
  <c r="I61"/>
  <c r="H56"/>
  <c r="I56" s="1"/>
  <c r="I53"/>
  <c r="I33"/>
  <c r="H33"/>
  <c r="H35"/>
  <c r="I35" s="1"/>
  <c r="I36"/>
  <c r="H37"/>
  <c r="I37" s="1"/>
  <c r="I38"/>
  <c r="H39"/>
  <c r="I39" s="1"/>
  <c r="I40"/>
  <c r="H41"/>
  <c r="I41" s="1"/>
  <c r="I42"/>
  <c r="H43"/>
  <c r="I43" s="1"/>
  <c r="I44"/>
  <c r="I46"/>
  <c r="H47"/>
  <c r="I47" s="1"/>
  <c r="I48"/>
  <c r="H49"/>
  <c r="I49" s="1"/>
  <c r="I50"/>
  <c r="H27"/>
  <c r="I27" s="1"/>
  <c r="H29"/>
  <c r="I29" s="1"/>
  <c r="I30"/>
  <c r="H9"/>
  <c r="I9" s="1"/>
  <c r="I10"/>
  <c r="H11"/>
  <c r="I11" s="1"/>
  <c r="I12"/>
  <c r="H13"/>
  <c r="I13" s="1"/>
  <c r="I14"/>
  <c r="H15"/>
  <c r="I15" s="1"/>
  <c r="I16"/>
  <c r="I18"/>
  <c r="H19"/>
  <c r="I19" s="1"/>
  <c r="I20"/>
  <c r="H21"/>
  <c r="I21" s="1"/>
  <c r="I22"/>
  <c r="H23"/>
  <c r="I23" s="1"/>
  <c r="I24"/>
  <c r="H66" i="2"/>
  <c r="I66" s="1"/>
  <c r="H68"/>
  <c r="I68" s="1"/>
  <c r="H70"/>
  <c r="I70" s="1"/>
  <c r="H72"/>
  <c r="I72" s="1"/>
  <c r="I73"/>
  <c r="I62"/>
  <c r="H58"/>
  <c r="I58" s="1"/>
  <c r="I59"/>
  <c r="I52"/>
  <c r="I54"/>
  <c r="H45"/>
  <c r="I45" s="1"/>
  <c r="H47"/>
  <c r="I47" s="1"/>
  <c r="I48"/>
  <c r="I29"/>
  <c r="I31"/>
  <c r="I33"/>
  <c r="I35"/>
  <c r="I37"/>
  <c r="I39"/>
  <c r="I41"/>
  <c r="H15"/>
  <c r="I15" s="1"/>
  <c r="H17"/>
  <c r="I17" s="1"/>
  <c r="H19"/>
  <c r="I19" s="1"/>
  <c r="H21"/>
  <c r="I21" s="1"/>
  <c r="H23"/>
  <c r="I23" s="1"/>
  <c r="H25"/>
  <c r="I25" s="1"/>
  <c r="I26"/>
  <c r="H9"/>
  <c r="I9" s="1"/>
  <c r="H11"/>
  <c r="I11" s="1"/>
  <c r="I12"/>
  <c r="I63" i="3"/>
  <c r="I65"/>
  <c r="I67"/>
  <c r="I51"/>
  <c r="I53"/>
  <c r="I55"/>
  <c r="I57"/>
  <c r="I59"/>
  <c r="H40"/>
  <c r="I40" s="1"/>
  <c r="H42"/>
  <c r="I42" s="1"/>
  <c r="I43"/>
  <c r="H44"/>
  <c r="I44" s="1"/>
  <c r="I45"/>
  <c r="H46"/>
  <c r="I46" s="1"/>
  <c r="I47"/>
  <c r="I37"/>
  <c r="I33"/>
  <c r="H29"/>
  <c r="I29" s="1"/>
  <c r="I30"/>
  <c r="H20"/>
  <c r="I20" s="1"/>
  <c r="H22"/>
  <c r="I22" s="1"/>
  <c r="H24"/>
  <c r="I24" s="1"/>
  <c r="I25"/>
  <c r="I17"/>
  <c r="I10"/>
  <c r="I12"/>
  <c r="I14"/>
  <c r="H17" i="4"/>
  <c r="I17" s="1"/>
  <c r="H19"/>
  <c r="I19" s="1"/>
  <c r="I20"/>
  <c r="I9"/>
  <c r="I11"/>
  <c r="I10" i="5"/>
  <c r="I9"/>
  <c r="I8"/>
  <c r="H125" i="6"/>
  <c r="I125" s="1"/>
  <c r="H127"/>
  <c r="I127" s="1"/>
  <c r="H129"/>
  <c r="I129" s="1"/>
  <c r="H131"/>
  <c r="I131" s="1"/>
  <c r="H133"/>
  <c r="I133" s="1"/>
  <c r="H135"/>
  <c r="I135" s="1"/>
  <c r="I136"/>
  <c r="H118"/>
  <c r="I118" s="1"/>
  <c r="H120"/>
  <c r="I120" s="1"/>
  <c r="I121"/>
  <c r="I93"/>
  <c r="I95"/>
  <c r="I97"/>
  <c r="I99"/>
  <c r="I101"/>
  <c r="I103"/>
  <c r="I105"/>
  <c r="I107"/>
  <c r="I109"/>
  <c r="I111"/>
  <c r="I113"/>
  <c r="I115"/>
  <c r="I87"/>
  <c r="H88"/>
  <c r="I88" s="1"/>
  <c r="I89"/>
  <c r="H83"/>
  <c r="I83" s="1"/>
  <c r="I84"/>
  <c r="I80"/>
  <c r="H76"/>
  <c r="I76" s="1"/>
  <c r="I77"/>
  <c r="I73"/>
  <c r="I70"/>
  <c r="H66"/>
  <c r="I66" s="1"/>
  <c r="I67"/>
  <c r="H61"/>
  <c r="I61" s="1"/>
  <c r="I62"/>
  <c r="H51"/>
  <c r="I51" s="1"/>
  <c r="H53"/>
  <c r="I53" s="1"/>
  <c r="H55"/>
  <c r="I55" s="1"/>
  <c r="H57"/>
  <c r="I57" s="1"/>
  <c r="I58"/>
  <c r="I37"/>
  <c r="I39"/>
  <c r="I41"/>
  <c r="I43"/>
  <c r="I45"/>
  <c r="I47"/>
  <c r="H12"/>
  <c r="I12" s="1"/>
  <c r="H14"/>
  <c r="I14" s="1"/>
  <c r="H16"/>
  <c r="I16" s="1"/>
  <c r="H18"/>
  <c r="I18" s="1"/>
  <c r="H20"/>
  <c r="I20" s="1"/>
  <c r="H22"/>
  <c r="I22" s="1"/>
  <c r="H24"/>
  <c r="I24" s="1"/>
  <c r="H26"/>
  <c r="I26" s="1"/>
  <c r="H28"/>
  <c r="I28" s="1"/>
  <c r="H30"/>
  <c r="I30" s="1"/>
  <c r="I31"/>
  <c r="H32"/>
  <c r="I32" s="1"/>
  <c r="I33"/>
  <c r="I8"/>
  <c r="G189" i="13"/>
  <c r="H189"/>
  <c r="H185"/>
  <c r="I36" i="3" l="1"/>
  <c r="I38" s="1"/>
  <c r="G182" i="13"/>
  <c r="I185"/>
  <c r="G185"/>
  <c r="H182"/>
  <c r="I182"/>
  <c r="I189"/>
  <c r="G31" l="1"/>
  <c r="G23"/>
  <c r="G59" i="14"/>
  <c r="G86" i="10"/>
  <c r="G50"/>
  <c r="G34" i="9"/>
  <c r="G37" i="8"/>
  <c r="H37"/>
  <c r="G54" i="7"/>
  <c r="I31"/>
  <c r="G81" i="6"/>
  <c r="G74"/>
  <c r="H74"/>
  <c r="G71"/>
  <c r="H71"/>
  <c r="G68"/>
  <c r="G63"/>
  <c r="H11" i="5"/>
  <c r="G21" i="4"/>
  <c r="G34" i="3"/>
  <c r="H34"/>
  <c r="G63" i="2"/>
  <c r="H63"/>
  <c r="G27"/>
  <c r="H59" i="6"/>
  <c r="H18" i="3"/>
  <c r="H81" i="6"/>
  <c r="G76" i="14"/>
  <c r="H15" i="3"/>
  <c r="G18"/>
  <c r="G34" i="6"/>
  <c r="G74" i="2"/>
  <c r="G15" i="4"/>
  <c r="G48" i="6"/>
  <c r="G59"/>
  <c r="G116"/>
  <c r="G31" i="7"/>
  <c r="G15" i="3"/>
  <c r="G26"/>
  <c r="G48"/>
  <c r="H85" i="7"/>
  <c r="H48" i="6"/>
  <c r="H63"/>
  <c r="G58" i="7"/>
  <c r="G89" i="14"/>
  <c r="H31" i="13"/>
  <c r="G55" i="14"/>
  <c r="G23" i="9"/>
  <c r="G15" i="10"/>
  <c r="G46"/>
  <c r="G34" i="8"/>
  <c r="H34" i="10"/>
  <c r="G34"/>
  <c r="G39"/>
  <c r="I86"/>
  <c r="G46" i="8"/>
  <c r="I59" i="14"/>
  <c r="H107"/>
  <c r="G115"/>
  <c r="G28" i="13"/>
  <c r="G74"/>
  <c r="G107" i="14"/>
  <c r="G14" i="9"/>
  <c r="G20" i="13"/>
  <c r="I31"/>
  <c r="G162"/>
  <c r="G175"/>
  <c r="H68" i="6"/>
  <c r="H21" i="10"/>
  <c r="H50"/>
  <c r="H83"/>
  <c r="H86"/>
  <c r="G49" i="2"/>
  <c r="I63"/>
  <c r="I34" i="3"/>
  <c r="I71" i="6"/>
  <c r="I74"/>
  <c r="G137"/>
  <c r="G25" i="7"/>
  <c r="H54"/>
  <c r="I63" i="6"/>
  <c r="I85"/>
  <c r="I37" i="8"/>
  <c r="G65" i="14"/>
  <c r="H25" i="10"/>
  <c r="G125" i="14"/>
  <c r="G140" i="13"/>
  <c r="H46" i="10"/>
  <c r="I81" i="6"/>
  <c r="H25" i="7"/>
  <c r="H58"/>
  <c r="H51"/>
  <c r="H103" i="14" l="1"/>
  <c r="I65"/>
  <c r="H59"/>
  <c r="G30"/>
  <c r="I107"/>
  <c r="H79" i="10"/>
  <c r="H23" i="9"/>
  <c r="G51" i="7"/>
  <c r="I62"/>
  <c r="H62"/>
  <c r="G60" i="3"/>
  <c r="I90" i="6"/>
  <c r="H90"/>
  <c r="I68"/>
  <c r="G90"/>
  <c r="G85" i="7"/>
  <c r="H75" i="10"/>
  <c r="I83"/>
  <c r="I79"/>
  <c r="I50"/>
  <c r="G79"/>
  <c r="I75"/>
  <c r="I25"/>
  <c r="G115" i="13"/>
  <c r="G103" i="14"/>
  <c r="H30"/>
  <c r="G11"/>
  <c r="G18"/>
  <c r="G92" i="10"/>
  <c r="G25"/>
  <c r="G27" i="9"/>
  <c r="I85" i="7"/>
  <c r="H74"/>
  <c r="G74"/>
  <c r="I74"/>
  <c r="G62"/>
  <c r="G122" i="6"/>
  <c r="G85"/>
  <c r="G78"/>
  <c r="H34"/>
  <c r="G55" i="2"/>
  <c r="G13"/>
  <c r="I27" i="9"/>
  <c r="I34" i="10"/>
  <c r="H14" i="9"/>
  <c r="I11" i="5"/>
  <c r="I30" i="14"/>
  <c r="I18" i="3"/>
  <c r="I25" i="7"/>
  <c r="I15" i="3"/>
  <c r="I11" i="14"/>
  <c r="I46" i="10"/>
  <c r="G42" i="2"/>
  <c r="G60"/>
  <c r="H78" i="6"/>
  <c r="H31" i="7"/>
  <c r="I23" i="9"/>
  <c r="G21" i="10"/>
  <c r="G31" i="3"/>
  <c r="G68"/>
  <c r="I78" i="6"/>
  <c r="H27" i="9"/>
  <c r="G75" i="10"/>
  <c r="G83"/>
  <c r="I18" i="14"/>
  <c r="I55"/>
  <c r="G31" i="9"/>
  <c r="I51" i="7"/>
  <c r="I60" i="2"/>
  <c r="H60"/>
  <c r="I74"/>
  <c r="H74"/>
  <c r="H26" i="3"/>
  <c r="I14" i="9"/>
  <c r="H11" i="14"/>
  <c r="H89"/>
  <c r="I54" i="7"/>
  <c r="H49" i="2"/>
  <c r="G11" i="5"/>
  <c r="I48" i="6"/>
  <c r="H85"/>
  <c r="H137"/>
  <c r="I58" i="7"/>
  <c r="I76" i="14"/>
  <c r="H23" i="13" l="1"/>
  <c r="I23"/>
  <c r="I89" i="14"/>
  <c r="H65"/>
  <c r="I21" i="10"/>
  <c r="I15"/>
  <c r="I115" i="14"/>
  <c r="I103"/>
  <c r="H55" i="2"/>
  <c r="I55"/>
  <c r="H115" i="14"/>
  <c r="H125"/>
  <c r="I125"/>
  <c r="I92" i="10"/>
  <c r="H92"/>
  <c r="H55" i="14"/>
  <c r="H34" i="9"/>
  <c r="I34"/>
  <c r="H31"/>
  <c r="I31"/>
  <c r="H76" i="14"/>
  <c r="I39" i="10"/>
  <c r="H39"/>
  <c r="H15"/>
  <c r="H18" i="14"/>
  <c r="H175" i="13"/>
  <c r="I175"/>
  <c r="I34" i="8"/>
  <c r="H34"/>
  <c r="I74" i="13"/>
  <c r="H74"/>
  <c r="I46" i="8"/>
  <c r="H46"/>
  <c r="I116" i="6"/>
  <c r="H116"/>
  <c r="H15" i="4"/>
  <c r="I15"/>
  <c r="H60" i="3"/>
  <c r="I60"/>
  <c r="I31"/>
  <c r="H31"/>
  <c r="I137" i="6"/>
  <c r="I34"/>
  <c r="I13" i="2"/>
  <c r="I26" i="3"/>
  <c r="I42" i="2"/>
  <c r="I27"/>
  <c r="I49"/>
  <c r="H13"/>
  <c r="H140" i="13"/>
  <c r="I140"/>
  <c r="I115"/>
  <c r="H115"/>
  <c r="I162"/>
  <c r="H162"/>
  <c r="I122" i="6"/>
  <c r="H122"/>
  <c r="I28" i="13"/>
  <c r="H28"/>
  <c r="H20"/>
  <c r="I20"/>
  <c r="H21" i="4"/>
  <c r="I21"/>
  <c r="H68" i="3"/>
  <c r="I68"/>
  <c r="H48"/>
  <c r="I48"/>
  <c r="I59" i="6"/>
  <c r="H42" i="2"/>
  <c r="H27"/>
</calcChain>
</file>

<file path=xl/sharedStrings.xml><?xml version="1.0" encoding="utf-8"?>
<sst xmlns="http://schemas.openxmlformats.org/spreadsheetml/2006/main" count="2750" uniqueCount="1013">
  <si>
    <t>Lovorjev list, pakiranje do 100 g</t>
  </si>
  <si>
    <t>Majaron, pakiranje do 100g</t>
  </si>
  <si>
    <t>Peteršilj, pakiranje do 100 g</t>
  </si>
  <si>
    <t>Pehtran, pakiranje do 100 g</t>
  </si>
  <si>
    <t>Česen, pakiranje do100 g</t>
  </si>
  <si>
    <t>Čokoladno lešnikov namaz, pakiranje 2 do 3,5 kg</t>
  </si>
  <si>
    <t>Pecilni prašek, pakiranje 10 g</t>
  </si>
  <si>
    <t>Kvas sveži, pakiranje 42 do 50 g</t>
  </si>
  <si>
    <t>Sadno žitna rezina (kvalitete Frutabela ali enakovredno), 20 do 40 g</t>
  </si>
  <si>
    <t>Rezine in tortice raznih okusov brez glutena, mleka in jajc, pakiranje  do 150 g</t>
  </si>
  <si>
    <t>Burek različnih okusov (sirov, goveji) brez glutena, teža posameznega kosa od 100 g do 150g</t>
  </si>
  <si>
    <t>Jabolčni zavitek brez glutena, mleka in jajc, teža posameznega kosa od 100 g do 150g</t>
  </si>
  <si>
    <t>Skutni štruklji brez glutena, teža posameznega kosa od 100 g do 150g</t>
  </si>
  <si>
    <t>Francoski rogljički brez glutena, mleka in jajc, teža posameznega kosa od 60 g do 100 g</t>
  </si>
  <si>
    <t>Pšenična moka tipa 850, pakiranje od 3 kg do 5 kg</t>
  </si>
  <si>
    <t>Riž bel, glaziran, okroglozrnati, 1. vrste (kakovost ZLATO POLJE SANTA ANDREA ali enakovredno), pakiranje od 3 do 5 kg</t>
  </si>
  <si>
    <t>Riž dolgozrnati parboiled, ekstra kvalitete (kakovost ZLATO POLJE PARBOILED ali enakovredno), pakiranje od 3 do 5 kg</t>
  </si>
  <si>
    <t>Sladoled kremni brez umetnih sladil z različnimi okusi, pakiranje lonček 120 ml, plastična žlička</t>
  </si>
  <si>
    <t>Naravni jogurt, 3,2 do 3,5 % m.m., lonček 150 do 180 g</t>
  </si>
  <si>
    <t>Sadni jogurt , 2,5 do 3,5 % m.m., lonček 150 do 180 g</t>
  </si>
  <si>
    <t>Kefir, 3,2 do 3,5 % m.m., lonček 150 do 200 g</t>
  </si>
  <si>
    <t>Kefir, sadni, 3,2 do 3,5 % m.m., lonček 150 do 180 g</t>
  </si>
  <si>
    <t>Riževi kruhki, vaflji, pakiranje do 120 g</t>
  </si>
  <si>
    <t>Koruzni kruhki, vaflji, pakiranje do 120 g</t>
  </si>
  <si>
    <t>Skutna žemlja, 40 g</t>
  </si>
  <si>
    <t>Sirova štručka, 40 g</t>
  </si>
  <si>
    <t>Pekovsko pecivo posebnih oblik (parkelj, zajček,…), 100g</t>
  </si>
  <si>
    <t xml:space="preserve">Pšenično pecivo z različnimi posipi (mak, sezam, sončnice,…) 40 g, </t>
  </si>
  <si>
    <t>Pšenično pecivo z različnimi posipi (mak, sezam, sončnice,…) 60 g, po potrebi prerezano</t>
  </si>
  <si>
    <t>Pšenično belo pekovsko pecivo različnih oblik (žemlja, kajzerica, bombeta, štručka,…), 40 g</t>
  </si>
  <si>
    <t>Pšenično belo pekovsko pecivo različnih oblik (žemlja, kajzerica, bombeta, štručka,…), 60 g, po potrebi prerezano</t>
  </si>
  <si>
    <t>Pšenično črno pekovsko pecivo različnih oblik (žemlja, kajzerica, bombeta, štručka,…), 40 g</t>
  </si>
  <si>
    <t>Pšenično črno pekovsko pecivo različnih oblik (žemlja, kajzerica, bombeta, štručka,…), 60 g, po potrebi prerezano</t>
  </si>
  <si>
    <t>Pšenično polnozrnato (Graham) pekovsko pecivo različnih oblik (žemlja, kajzerica, bombeta, štručka,…), 40 g</t>
  </si>
  <si>
    <t>Pšenično polnozrnato (Graham) pekovsko pecivo različnih oblik (žemlja, kajzerica, bombeta, štručka,…), 60 g, po potrebi prerezano</t>
  </si>
  <si>
    <t xml:space="preserve">Koruzno pekovsko pecivo različnih oblik (žemlja, kajzerica, bombeta, štručka,…), 40 g, </t>
  </si>
  <si>
    <t>Koruzno pekovsko pecivo različnih oblik (žemlja, kajzerica, bombeta, štručka,…), 60 g, po potrebi prerezano</t>
  </si>
  <si>
    <t>Ajdovo pekovsko pecivo različnih oblik (žemlja, kajzerica, bombeta, štručka,…), 40 g</t>
  </si>
  <si>
    <t>Ajdovo pekovsko pecivo različnih oblik (žemlja, kajzerica, bombeta, štručka,…), 60 g, po potrebi prerezano</t>
  </si>
  <si>
    <t>Rženo pekovsko pecivo različnih oblik (žemlja, kajzerica, bombeta, štručka,…), 40 g</t>
  </si>
  <si>
    <t>Rženo pekovsko pecivo različnih oblik (žemlja, kajzerica, bombeta, štručka,…), 60 g, po potrebi prerezano</t>
  </si>
  <si>
    <t>Ovseno pekovsko pecivo različnih oblik (žemlja, kajzerica, bombeta, štručka,…), 40 g</t>
  </si>
  <si>
    <t>Ovseno pekovsko pecivo različnih oblik (žemlja, kajzerica, bombeta, štručka,…), 60 g, po potrebi prerezano</t>
  </si>
  <si>
    <t>Hot dog štručka, 120 g, prerezana na pol in luknjana</t>
  </si>
  <si>
    <t xml:space="preserve">Mlečno pekovsko pecivo različnih oblik (štručka, rogljič, polžek,…), 40 g </t>
  </si>
  <si>
    <t>Mlečno pekovsko pecivo različnih oblik (štručka, rogljič, polžek,…), 60 g, po potrebi prerezano</t>
  </si>
  <si>
    <t>Sirova štručka s šunko, 80 g</t>
  </si>
  <si>
    <t>Pekovsko pecivo brez aditivov in z manj soli, različnih oblik (žemlja, bombeta, kajzerica, šrtučka,…), 40 g</t>
  </si>
  <si>
    <t>Pekovsko pecivo brez aditivov in z manj soli, različnih oblik (žemlja, bombeta, kajzerica, šrtučka,…), 60 g, po potrebi prerezano</t>
  </si>
  <si>
    <t>Koruza – sladka, zrnje, sterilizirana, brez konzervansov, pakiranje od 500 g do 1 kg</t>
  </si>
  <si>
    <t>Bučno olje, pakiranje 0,5 L do 1 L</t>
  </si>
  <si>
    <t>Paradižnik pelati, pasterizirani, brez konzervansov,  pakiranje 2 do 2,5 kg</t>
  </si>
  <si>
    <t>Sadna solata, min 55 % plodu, pasterizirana ali sterilizirana, brez konzervansov, pakiranje 2 do 4,2 kg</t>
  </si>
  <si>
    <t>Slivov kompot, brez koščic, manj sladek,  min 55 % plodu, pasteriziran ali steriliziran, brez konzervansov, pakiranje 2 do 4,2 kg</t>
  </si>
  <si>
    <t>Breskov kompot, manj sladek, min 55 % plodu, pasteriziran ali steriliziran, brez konzervansov, pakiranje 2 do 4,2 kg</t>
  </si>
  <si>
    <t>Žitni kosmiči s čokolado in lešniki (kot čokolešnik ali podobno), pakiranje do 1,8 kg</t>
  </si>
  <si>
    <t xml:space="preserve">Musli sadni, pakiranje do 1 kg </t>
  </si>
  <si>
    <t>Sladkor mleti, pakiranje 500 g do 1 kg</t>
  </si>
  <si>
    <t>Zmes za krompirjevo testo, pakiranje do 5 kg</t>
  </si>
  <si>
    <t>Zlate kroglice, pakiranje do 1 kg</t>
  </si>
  <si>
    <t>Sojin desert navaden, pakiranje 125 do 160 g</t>
  </si>
  <si>
    <t>Sojin desert sadni, pakiranje 125 do 160 g</t>
  </si>
  <si>
    <t>Sojin puding, vanilija, čokolada, pakiranje 115 do 140 g</t>
  </si>
  <si>
    <t>Jajčni bleki, pšenični z jajci, pakiranje  do 5 kg</t>
  </si>
  <si>
    <t>Hrenovke (piščančje) brez ovoja, 60 do 80 g</t>
  </si>
  <si>
    <t xml:space="preserve">Ribja kocka – panirana (oslič), (max 10 % odstopanje od naročene teže), 1.kval., brez kosti </t>
  </si>
  <si>
    <t>Panga – file posamič zamrznjen, (max 10 % odstopanje od naročene teže), 1.kval., brez kosti</t>
  </si>
  <si>
    <t>Smuč – file posamič zamrznjen, (max 10 % odstopanje od naročene teže), 1. kval., brez kosti</t>
  </si>
  <si>
    <t>Losos – file porcijski, brez kože, posamič zamrznjen, (max 10 % odstopanje od naročene teže),  1.kval., brez kosti</t>
  </si>
  <si>
    <t>Ostriž - file posamič zamrznjen, (max 10 % odstopanje od naročene teže), 1.kval., brez kosti</t>
  </si>
  <si>
    <t>Sončično olje 100 %, pakiranje 5 do 10 L</t>
  </si>
  <si>
    <t>Margarina za peko z nizko vsebnostjo trans maščobnih kislin, pakiranje 250 do 500 g</t>
  </si>
  <si>
    <t>Mandarine ustrezne teže do 100 g/kos, brez pešk, razred I</t>
  </si>
  <si>
    <t>Zamrznjen stročji fižol, pakiranje do 2,5 kg</t>
  </si>
  <si>
    <t>Zamrznjen grah, pakiranje do 2,5 kg</t>
  </si>
  <si>
    <t>Zamrznjen brokoli, do pakiranje 2,5 kg</t>
  </si>
  <si>
    <t>Zamrznjena cvetača, pakiranje do 2,5 kg</t>
  </si>
  <si>
    <t>Zamrznjena koruza v zrnju, pakiranje do 2,5 kg</t>
  </si>
  <si>
    <t>Zamrznjene bučke (kocke), pakiranje do 2,5 kg</t>
  </si>
  <si>
    <t>Zamrznjen por (rezan na lističe), pakiranje do 2,5 kg</t>
  </si>
  <si>
    <t>Zamrznjena paprika (rdeča, zelena) – kocke, pakiranje do 2,5 kg</t>
  </si>
  <si>
    <t>Mešana zamrznjena zelenjava kvalitete Kaiser mix ipd., pakiranje do 2,5 kg</t>
  </si>
  <si>
    <t>Ananasov sok, 100 % sadni delež, brez dodanega sladkorja, umetnih sladil, pakiranje 1 L</t>
  </si>
  <si>
    <t>Ananasov sok, 100 % sadni delež, brez dodanega sladkorja, umetnih sladil, pakiranje 0,2 L</t>
  </si>
  <si>
    <t xml:space="preserve">Jabolčni sok, 100 % sadni delež, brez dodanega sladkorja, umetnih sladil, pakiranje 1 L </t>
  </si>
  <si>
    <t xml:space="preserve">Jabolčni sok, 100 % sadni delež, brez dodanega sladkorja, umetnih sladil, pakiranje 0,2 L </t>
  </si>
  <si>
    <t xml:space="preserve">Pomarančni sok, 100 % sadni delež, brez dodanega sladkorja, umetnih sladil, pakiranje 1 L </t>
  </si>
  <si>
    <t xml:space="preserve">Pomarančni sok, 100 % sadni delež, brez dodanega sladkorja, umetnih sladil, pakiranje 0,2 L </t>
  </si>
  <si>
    <t>Nektar aronija, min 50 % sadni delež, brez umetnih sladil, pakiranje 1 L</t>
  </si>
  <si>
    <t>Nektar pomaranča, min 50 % sadni delež, brez umetnih sladil, pakiranje 1 L</t>
  </si>
  <si>
    <t>Nektar pomaranča, min.50 % sadni delež, brez umetnih sladil, pakiranje 0,2 L</t>
  </si>
  <si>
    <t xml:space="preserve">Nektar jabolko, min 50 % sadni delež, brez umetnih sladil, pakiranje 1 L </t>
  </si>
  <si>
    <t xml:space="preserve">Nektar jabolko, min.50 % sadni delež, brez umetnih sladil, pakiranje 0,2 L </t>
  </si>
  <si>
    <t xml:space="preserve">Nektar breskev, min 50 % sadni delež, brez umetnih sladil, pakiranje 1 L </t>
  </si>
  <si>
    <t xml:space="preserve">Nektar breskev, min.50 % sadni delež, brez umetnih sladil,  pakiranje 0,2 L </t>
  </si>
  <si>
    <t xml:space="preserve">Nektar hruška, min 50 % sadni delež, brez umetnih sladil, pakiranje 1 L </t>
  </si>
  <si>
    <t xml:space="preserve">Nektar hruška, min.50 % sadni delež, brez umetnih sladil, pakiranje 0,2 L </t>
  </si>
  <si>
    <t xml:space="preserve">Nektar multivitaminski, min 50 % sadni delež, brez umetnih sladil, pakiranje do 1,5 L </t>
  </si>
  <si>
    <t xml:space="preserve">Nektar multivitaminski min.50 % sadni delež, brez umetnih sladil, pakiranje 0,2 L </t>
  </si>
  <si>
    <t>Nektar jagoda, min.45 % sadni delež, brez umetnih sladil, pakiranje 1 L</t>
  </si>
  <si>
    <t>Nektar jagoda, min.45 % sadni delež, brez umetnih sladil, pakiranje 0,2 L</t>
  </si>
  <si>
    <t>Nektar marelica, min.43 % sadni delež, brez umetnih sladil, pakiranje 1 L</t>
  </si>
  <si>
    <t>Nektar marelica, min.43 % sadni delež, brez umetnih sladil, pakiranje 0,2 L</t>
  </si>
  <si>
    <t>Nektar borovnica, min.35 % sadni delež, brez umetnih sladil, pakiranje 1 L</t>
  </si>
  <si>
    <t>Nektar borovnica, min.35 % sadni delež, brez umetnih sladil, pakiranje 0,2 L</t>
  </si>
  <si>
    <t>Nektar črni ribez min.25 % sadni delež, brez umetnih sladil, pakiranje 1 L</t>
  </si>
  <si>
    <t>Nektar črni ribez min.25 % sadni delež, brez umetnih sladil, pakiranje 0,2 L</t>
  </si>
  <si>
    <t>100 % sirup JABOLKO brez dodanega sladkorja in konzervansov, pakiranje 5 do 7 L</t>
  </si>
  <si>
    <t>Bio jabolčni sok, 100 % sadni delež, pakiranje 1 L</t>
  </si>
  <si>
    <t>100 % sirup BOROVNICA brez dodanega sladkorja in konzervansov, pakiranje 5 do 7 L</t>
  </si>
  <si>
    <t>100 % sirup GOZDNI SADEŽI brez dodanega sladkorja in konzervansov, pakiranje 5 do 7 L</t>
  </si>
  <si>
    <t>100 % sirup JAGODA brez dodanega sladkorja in konzervansov, pakiranje 5 do 7 L</t>
  </si>
  <si>
    <t>100 % sirup POMARANČA brez dodanega sladkorja in konzervansov, pakiranje 5 do 7 L</t>
  </si>
  <si>
    <t>100 % sirup VIŠNJA brez dodanega sladkorja in konzervansov, pakiranje 5 do 7 L</t>
  </si>
  <si>
    <t>100 % sirup MULTIVITAMIN brez dodanega sladkorja in konzervansov, pakiranje 5 do 7 L</t>
  </si>
  <si>
    <t>Krompirjevi ocvrtki s sirom, pakiranje do 2 kg</t>
  </si>
  <si>
    <t>Jagodni cmoki, pakiranje do 2 kg</t>
  </si>
  <si>
    <t>Sirovi štruklji – slani,  brez konzervansov, porcijski (teža 130 do 150 g), pakiranje do 2 kg</t>
  </si>
  <si>
    <t>Orehovi štruklji, porcijski (teža do 150 g), pakiranje do 2 kg</t>
  </si>
  <si>
    <t>Sirovi kaneloni, porcijski (teža do 100 g), pakiranje do 2 kg</t>
  </si>
  <si>
    <t>Mesni kaneloni porcijski (teža do 100 g), pakiranje do 2 kg</t>
  </si>
  <si>
    <t>Kruhovi cmoki porcijski (teža do 100 g), pakiranje do 2 kg</t>
  </si>
  <si>
    <t>Pečene zamrznjene palačinke, porcijske (teža do 60 g), pakiranje od 1 do 1,5 kg</t>
  </si>
  <si>
    <t>Pečene zamrznjene ajdove palačinke, porcijske (teža do 60 g), pakiranje od 1 do 1,5 kg</t>
  </si>
  <si>
    <t>Zelenjavni zrezki, porcijski (teža do 100 g), pakiranje do 2 kg</t>
  </si>
  <si>
    <t>Cvetačni polpeti s sirom, porcijski (teža do 100 g), pakiranje v rinfuzi do 10 kg</t>
  </si>
  <si>
    <t>Krompirjevi štruklji z drobtinami, porcijski (teža do 100 g), pakiranje v rinfuzi do 10 kg</t>
  </si>
  <si>
    <t xml:space="preserve">Cmoki iz krompirjevega testa brez glutena, mleka in jajc, z mareličnim nadevom </t>
  </si>
  <si>
    <t xml:space="preserve">Cmoki iz krompirjevega testa brez glutena, mleka in jajc, s slivovim nadevom </t>
  </si>
  <si>
    <t>150.</t>
  </si>
  <si>
    <t>Pasirana skuta, 50 % m.m., pakiranje v lonček 250 g</t>
  </si>
  <si>
    <t>Pasirana skuta, 50 % m.m., pakiranje v lonček 100 g</t>
  </si>
  <si>
    <t>Skuta s podloženim ali nadloženim sadjem, min. 10 % m.m. v suhi snovi, do 20 % sadnega pripravka, pakiranje v lonček 110 do 150 g</t>
  </si>
  <si>
    <t>Pšenična moka tipa 400 - ostra, pakiranje po 1 kg</t>
  </si>
  <si>
    <t>Namenska pšenična moka za kvašeno in vlečeno testo tipa 500, pakiranje po 1 kg</t>
  </si>
  <si>
    <t>Koruzna moka, pakiranje do 1 kg</t>
  </si>
  <si>
    <t>Kaša ajdova, pakiranje do 1 kg</t>
  </si>
  <si>
    <t>Ješprenj, pakiranje do 1 kg</t>
  </si>
  <si>
    <t>Kaša prosena, pakiranje do 1 kg</t>
  </si>
  <si>
    <t>Bio ješprenj, pakiranje do 1 kg</t>
  </si>
  <si>
    <t>Bio prosena kaša, pakiranje do 1 kg</t>
  </si>
  <si>
    <t>Bio ajdova kaša, pakiranje do 1 kg</t>
  </si>
  <si>
    <t>Koruzni kosmiči brez dodanega sladkorja, pakiranje do 375 g</t>
  </si>
  <si>
    <t>Ovseni kosmiči, pakiranje do 1 kg</t>
  </si>
  <si>
    <t xml:space="preserve">Kosmiči kvalitete Rižolino ali podobno, pakiranje do 200 g </t>
  </si>
  <si>
    <t>Bio ovseni kosmiči, pakiranje do 1 kg</t>
  </si>
  <si>
    <t>Polžki - pšenični z jajci, pakiranje do 14 kg</t>
  </si>
  <si>
    <t>Peresniki - pšenični z jajci, pakiranje do 10 kg</t>
  </si>
  <si>
    <t>Peresniki - pšenični brez jajc, pakiranje do 1 kg</t>
  </si>
  <si>
    <t>Pšenični zdrob, pakiranje do 1 kg</t>
  </si>
  <si>
    <t>Krompirjevi svaljki, pakiranje do 2 kg</t>
  </si>
  <si>
    <t>Borovničevi cmoki,  pakiranje do 2 kg</t>
  </si>
  <si>
    <t>Slivovi cmoki,  pakiranje do 2 kg</t>
  </si>
  <si>
    <t>Marelični cmoki, pakiranje do 2 kg</t>
  </si>
  <si>
    <t>Sojini polpeti, porcijski (teža do 50 g), pakiranje do 2 kg</t>
  </si>
  <si>
    <t>Ajdova moka, pakiranje do 1 kg</t>
  </si>
  <si>
    <t>Pšenični polnozrnati kruh (Graham kruh) brez aditivov in z manj soli, štruca ali model 0,75 do 1,0 kg, rezan in pakiran</t>
  </si>
  <si>
    <t>Koruzni kruh brez aditivov in z manj soli, štruca ali model 0,75 do 1,0 kg, rezan in pakiran</t>
  </si>
  <si>
    <t>Ovseni kruh brez aditivov in z manj soli, štruca ali model 0,75 do 1,0 kg, rezan in pakiran</t>
  </si>
  <si>
    <t>Sojin kruh brez aditivov in z manj soli, štruca ali model 0,75 do 1,0 kg, rezan in pakiran</t>
  </si>
  <si>
    <t>Ajdov kruh, štruca ali model 0,75 do 1,0 kg, rezan in pakiran</t>
  </si>
  <si>
    <t>Ajdov kruh z orehi, štruca ali model 0,75 do 1,0 kg, rezan in pakiran</t>
  </si>
  <si>
    <t>Pšenični polnozrnati kruh (Graham kruh), štruca ali model 0,75 do 1,0 kg, rezan in pakiran</t>
  </si>
  <si>
    <t>Koruzni kruh, štruca ali model 0,75 do 1,0 kg, rezan in pakiran</t>
  </si>
  <si>
    <t>Ovseni kruh, štruca ali model 0,75 do 1,0 kg, rezan in pakiran</t>
  </si>
  <si>
    <t>Pisani kruh, štruca ali model 0,75 do 1,0 kg, rezan in pakiran</t>
  </si>
  <si>
    <t>Rženi kruh, štruca ali model 0,75 do 1,0 kg, rezan in pakiran</t>
  </si>
  <si>
    <t>Kruh s semeni (s posipom ali brez), štruca ali model 0,75 do 1,0 kg, rezan in pakiran</t>
  </si>
  <si>
    <t>Sojin kruh, štruca ali model 0,75 do 1,0 kg, rezan in pakiran</t>
  </si>
  <si>
    <t>Pšenični polbeli kruh (T-850), štruca, 1,0 kg, rezan in pakiran</t>
  </si>
  <si>
    <t>Bio pirino mešano pecivo, 40 do 60 g</t>
  </si>
  <si>
    <t>Bio rženo pecivo, 40 do 60 g</t>
  </si>
  <si>
    <t>Bio pecivo iz polnozrnate moke, 40 do 60 g</t>
  </si>
  <si>
    <t>Bio kruh iz pšenične moke, štruca ali model 0,75 do 1,0 kg, rezan in pakiran</t>
  </si>
  <si>
    <t>Francoski polnozrnati rogljič z nadevom, 90 g</t>
  </si>
  <si>
    <t xml:space="preserve">Francoski rogljič z mareličnim polnilom, 70 g </t>
  </si>
  <si>
    <t>Francoski masleni rogljič, 50 g</t>
  </si>
  <si>
    <t>Slana skutna blazinica, 60 g</t>
  </si>
  <si>
    <t>Skutni žepek, 100 g</t>
  </si>
  <si>
    <t>Sirov polžek, 100 g</t>
  </si>
  <si>
    <t>Pizza žepek, 100 g</t>
  </si>
  <si>
    <t>Sirov burek, 100 g</t>
  </si>
  <si>
    <t>Jabolčni burek, 100 g</t>
  </si>
  <si>
    <t>Mlinci, brez konzervansov, pakiranje 1 kg</t>
  </si>
  <si>
    <t>Prepečenec v rezinah (pš. moka tip 500), pakiranje 200 do 400 g</t>
  </si>
  <si>
    <t>Prepečenec v rezinah (pš. moka tip 500), pakiranje 40 g</t>
  </si>
  <si>
    <t>Prepečenec v rezinah, polnozrnati, pakiranje 200 do 400 g</t>
  </si>
  <si>
    <t>Prepečenec v rezinah, polnozrnati, pakiranje 40 g</t>
  </si>
  <si>
    <t>Grisini, pakiranje 100 do 400 g</t>
  </si>
  <si>
    <t>Grisini z okusom pizze, pakiranje 100 do 400 g</t>
  </si>
  <si>
    <t>Grisini s sezamom, pakiranje 100 do 400 g</t>
  </si>
  <si>
    <t>Grisini z okusom sira, pakiranje 100 do 400 g</t>
  </si>
  <si>
    <t>Grisini polnozrnati, pakiranje 100 do 400 g</t>
  </si>
  <si>
    <t>Drobtine, krušne, bele, pakiranje do 1 kg</t>
  </si>
  <si>
    <t>Orehovi keksi, pakiranje 250 do 500 g</t>
  </si>
  <si>
    <t>Vanilijevi rogljički,  pakiranje 250 do 500 g</t>
  </si>
  <si>
    <t>Otroški piškoti kvalitete Baby, pakiranje 250 do 500 g</t>
  </si>
  <si>
    <t>Linški keksi, pakiranje 250 do 500 g</t>
  </si>
  <si>
    <t>Masleni piškoti, pakiranje 250 do 500 g</t>
  </si>
  <si>
    <t>Napolitanke - lešnik, pakiranje do 1 kg</t>
  </si>
  <si>
    <t>Napolitanke - sadne, pakiranje do 1 kg</t>
  </si>
  <si>
    <t>Kokosovi keksi, pakiranje 250 do 500 g</t>
  </si>
  <si>
    <t>Lešnikovi keksi, pakiranje, 250 do 500 g</t>
  </si>
  <si>
    <t>Jajčni biskvitni keksi, pakiranje 250 do 500 g</t>
  </si>
  <si>
    <t>Otroški keksi v obliki živali, pakiranje 250 do 500 g</t>
  </si>
  <si>
    <t>Medenjaki, pakiranje do 1 kg</t>
  </si>
  <si>
    <t>Kokosova rezina, 60 do 100 g</t>
  </si>
  <si>
    <t>Ledena rezina, 60 do 100 g</t>
  </si>
  <si>
    <t>Kremna rezina, 60 do 100 g</t>
  </si>
  <si>
    <t>Tortica - čokoladna, 60 do 100 g</t>
  </si>
  <si>
    <t>Tortica - sadna, 60 do 100 g</t>
  </si>
  <si>
    <t>Rolada - vanilijeva, 25 do 35 g</t>
  </si>
  <si>
    <t>Buhtelj z marmelado, 50 do 80 g</t>
  </si>
  <si>
    <t>Čokoladni navihančki, 60 do 80 g</t>
  </si>
  <si>
    <t>Sadna blazinica iz listnatega testa, 60 do 80 g</t>
  </si>
  <si>
    <t>Skutni zavitek, 100 g</t>
  </si>
  <si>
    <t>Jabolčni zavitek, 80 do 100 g</t>
  </si>
  <si>
    <t>Krof z marmelado, 60 do 80 g</t>
  </si>
  <si>
    <t>Potica orehova, razrezana in pakirana, pakiranje do 1 kg</t>
  </si>
  <si>
    <t>Čaj šipek-hibiskus, filter vrečke, gastro pakiranje do 1,5 kg</t>
  </si>
  <si>
    <t>Planinski čaj, filter vrečke, gastro pakiranje do 1 kg</t>
  </si>
  <si>
    <t>Metin čaj, filter vrečke, gastro pakiranje do 1 kg</t>
  </si>
  <si>
    <t>Lipov čaj, filter vrečke, gastro pakiranje do 1 kg</t>
  </si>
  <si>
    <t>Bezgov čaj, filter vrečke, gastro pakiranje do 1 kg</t>
  </si>
  <si>
    <t>Čaj breskev, filter vrečke, gastro pakiranje do 1 kg</t>
  </si>
  <si>
    <t>Čaj borovnica, filter vrečke, gastro pakiranje do 1 kg</t>
  </si>
  <si>
    <t>Čaj divja češnja, filter vrečke, gastro pakiranje do 1,2 kg</t>
  </si>
  <si>
    <t>Čaj gozdni sadeži, filter vrečke, gastro pakiranje do 1,2 kg</t>
  </si>
  <si>
    <t>Čaj malina z vitamini, filter vrečke, gastro pakiranje do 1,2 kg</t>
  </si>
  <si>
    <t>Čaj jagoda-vanilija, filter vrečke, gastro pakiranje do 1,3 kg</t>
  </si>
  <si>
    <t>Med cvetlični, pakiranje do1 L</t>
  </si>
  <si>
    <t>Bio jabolčni kis 4 %, pakiranje 1 L</t>
  </si>
  <si>
    <t>Akacijev med, pakiranje do 1 L</t>
  </si>
  <si>
    <t>Lipov med, pakiranje do 1 L</t>
  </si>
  <si>
    <t>Bio cvetlični med, pakiranje do 1 L</t>
  </si>
  <si>
    <t>Instant bela kava, pakiranje 0,4 do 0,5 kg (kvaliteta Benquick ali enakovredno)</t>
  </si>
  <si>
    <t>Instant kakavov napitek, pakiranje do 2,5 kg (kvaliteta Benquick ali enakovredno)</t>
  </si>
  <si>
    <t>Sladkor rjavi, pakiranje do 1 kg</t>
  </si>
  <si>
    <t>Sladkor kristalni, pakiranje 1 kg</t>
  </si>
  <si>
    <t>Vanilin sladkor, pakiranje 1 kg</t>
  </si>
  <si>
    <t>Limonin vanilin sladkor, pakiranje do 15 g</t>
  </si>
  <si>
    <t>Kokosova moka, pakiranje do 250 g</t>
  </si>
  <si>
    <t>Rožičeva moka, pakiranje do 250 g</t>
  </si>
  <si>
    <t>Makovo seme, pakiranje do 250 g</t>
  </si>
  <si>
    <t xml:space="preserve">Želatina, pakiranje do 100 g </t>
  </si>
  <si>
    <t>Krekerji brez dodane soli za posip, pakiranje do 300 g</t>
  </si>
  <si>
    <t>Pisane zlate kroglice, pakiranje do 500 g</t>
  </si>
  <si>
    <t>Mlečna rezina oblita s čokolado, pakiranje 30 do 40 g</t>
  </si>
  <si>
    <t>Voda gazirana, pakiranje 0,5 L</t>
  </si>
  <si>
    <t>Sojin napitek, pakiranje 1 L</t>
  </si>
  <si>
    <t>Rižev napitek, pakiranje 1L</t>
  </si>
  <si>
    <t>Rižev napitek, pakiranje 0,2 L</t>
  </si>
  <si>
    <t>Ovseni napitek, pakiranje 1 L</t>
  </si>
  <si>
    <t>Sojin napitek – vanilijev, pakiranje do 0,25 L</t>
  </si>
  <si>
    <t xml:space="preserve">Rižev puding, vanilija, čokolada, pakiranje 110 do 140 g </t>
  </si>
  <si>
    <t>Bio čokoladni namaz brez živalskih, jajčnih in mlečnih beljakovin, pakiranje 250 do 300 g</t>
  </si>
  <si>
    <t>Testenine brez jajc, različne oblike, pakiranje do 500 g</t>
  </si>
  <si>
    <t xml:space="preserve">Margarina 40 % maščobe, brez mleka in mlečnih sestavin (kakovost Vitaquell extra vital ali podobno), pakiranje do 250 g </t>
  </si>
  <si>
    <t xml:space="preserve">Moka brez glutena za pecivo (kakovost Schar ali enakovredno), pakiranje do 1 kg </t>
  </si>
  <si>
    <t>Piškoti različnih oblik, brez glutena (kakovost Schar ali enakovredno)</t>
  </si>
  <si>
    <t>Piškoti različnih oblik, brez glutena, mleka, jajc, soje in čokolade (kakovost Schar ali podobno)</t>
  </si>
  <si>
    <t>Testenine (različnih oblik) brez glutena (kakovost Schar ali podobno)</t>
  </si>
  <si>
    <t>Jušna zakuha (različnih oblik) brez glutena, mleka in jajc (kakovost Schar ali podobno)</t>
  </si>
  <si>
    <t>Beli kruh brez glutena (kakovost Schar ali podobno)</t>
  </si>
  <si>
    <t>Večzrnati kruh brez glutena (kakovost Schar ali podobno)</t>
  </si>
  <si>
    <t>Koruzni toast brez glutena, mleka in jajc (kakovost Schar ali podobno)</t>
  </si>
  <si>
    <t>Krekerji brez glutena, mleka in jajc (kakovost Schar ali podobno)</t>
  </si>
  <si>
    <t>Preste brez glutena, mleka in jajc (kakovost Schar ali podobno)</t>
  </si>
  <si>
    <t xml:space="preserve">Prepečenec brez glutena, mleka in jajc (kakovost Schar ali podobno) </t>
  </si>
  <si>
    <t xml:space="preserve">Riževi kosmiči brez glutena, mleka in jajc  (kakovost Schar ali podobno) </t>
  </si>
  <si>
    <t xml:space="preserve">Koruzni kosmiči brez glutena, mleka in jajc  (kakovost Schar ali podobno) </t>
  </si>
  <si>
    <t xml:space="preserve">Koruzni zdrob brez glutena, mleka in jajc  (kakovost Schar ali podobno) </t>
  </si>
  <si>
    <t xml:space="preserve">Drobtine brez glutena, mleka in jajc  (kakovost Schar ali podobno) </t>
  </si>
  <si>
    <t xml:space="preserve">Kus kus rižev, brez glutena, mleka in jajc  (kakovost Schar ali podobno) </t>
  </si>
  <si>
    <t xml:space="preserve">Kus kus koruzni, brez glutena, mleka in jajc  (kakovost Schar ali podobno) </t>
  </si>
  <si>
    <t>Pekovsko pecivo različnih oblik (bombice, žemlje, štručke,...) brez glutena (kakovost Schar ali podobno), 40 do 60 g</t>
  </si>
  <si>
    <t>L</t>
  </si>
  <si>
    <t>kg</t>
  </si>
  <si>
    <t>6.</t>
  </si>
  <si>
    <t>7.</t>
  </si>
  <si>
    <t>8.</t>
  </si>
  <si>
    <t>9.</t>
  </si>
  <si>
    <t>10.</t>
  </si>
  <si>
    <t>Kokošja jajca A razred, velikost M</t>
  </si>
  <si>
    <t xml:space="preserve">Piščančja bedra </t>
  </si>
  <si>
    <t>Piščančje krače</t>
  </si>
  <si>
    <t>Piščančja stegna bkk</t>
  </si>
  <si>
    <t>Pečena hamburška slanina, max 2,5% NaCl</t>
  </si>
  <si>
    <t>1.</t>
  </si>
  <si>
    <t>2.</t>
  </si>
  <si>
    <t>3.</t>
  </si>
  <si>
    <t>4.</t>
  </si>
  <si>
    <t>5.</t>
  </si>
  <si>
    <t>11.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</si>
  <si>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</si>
  <si>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</si>
  <si>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</si>
  <si>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</si>
  <si>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</si>
  <si>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</si>
  <si>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</si>
  <si>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</si>
  <si>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</si>
  <si>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</si>
  <si>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</si>
  <si>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</si>
  <si>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</si>
  <si>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</si>
  <si>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</si>
  <si>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</si>
  <si>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</si>
  <si>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</si>
  <si>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</si>
  <si>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</si>
  <si>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</si>
  <si>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</si>
  <si>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</si>
  <si>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</si>
  <si>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</si>
  <si>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</si>
  <si>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</si>
  <si>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</si>
  <si>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</si>
  <si>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</si>
  <si>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</si>
  <si>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</si>
  <si>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47.</t>
  </si>
  <si>
    <t>48.</t>
  </si>
  <si>
    <t>Podpis:</t>
  </si>
  <si>
    <t>12.</t>
  </si>
  <si>
    <t>50.</t>
  </si>
  <si>
    <t>51.</t>
  </si>
  <si>
    <t>Keksi z marmelado</t>
  </si>
  <si>
    <t>Keksi z medom</t>
  </si>
  <si>
    <t>52.</t>
  </si>
  <si>
    <t>53.</t>
  </si>
  <si>
    <t>54.</t>
  </si>
  <si>
    <t>55.</t>
  </si>
  <si>
    <t>56.</t>
  </si>
  <si>
    <t>57.</t>
  </si>
  <si>
    <t>58.</t>
  </si>
  <si>
    <t>59.</t>
  </si>
  <si>
    <t>49.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</si>
  <si>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</si>
  <si>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</si>
  <si>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</si>
  <si>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</si>
  <si>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</si>
  <si>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</si>
  <si>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</si>
  <si>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</si>
  <si>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</si>
  <si>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</si>
  <si>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</si>
  <si>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</si>
  <si>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</si>
  <si>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</si>
  <si>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</si>
  <si>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</si>
  <si>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</si>
  <si>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</si>
  <si>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</si>
  <si>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</si>
  <si>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</si>
  <si>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</si>
  <si>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</si>
  <si>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</si>
  <si>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</si>
  <si>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</si>
  <si>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</si>
  <si>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</si>
  <si>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</si>
  <si>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</si>
  <si>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</si>
  <si>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</si>
  <si>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</si>
  <si>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</si>
  <si>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</si>
  <si>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</si>
  <si>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</si>
  <si>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</si>
  <si>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</si>
  <si>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13.</t>
  </si>
  <si>
    <t>14.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</si>
  <si>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</si>
  <si>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</si>
  <si>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</si>
  <si>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</si>
  <si>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</si>
  <si>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BLAGOVNA ZNAMKA</t>
  </si>
  <si>
    <t>SKUPAJ  VREDNOST 1.1. SKLOPA</t>
  </si>
  <si>
    <t>SKUPAJ  VREDNOST 1.2. SKLOPA</t>
  </si>
  <si>
    <t>SKUPAJ  VREDNOST 1.3. SKLOPA</t>
  </si>
  <si>
    <t>SKUPAJ  VREDNOST 1.4. SKLOPA</t>
  </si>
  <si>
    <t>SKUPAJ  VREDNOST 1.5. SKLOPA</t>
  </si>
  <si>
    <t>SKUPAJ  VREDNOST 1.6. SKLOPA</t>
  </si>
  <si>
    <t>/</t>
  </si>
  <si>
    <t>SKUPAJ  VREDNOST 2. 1. SKLOPA</t>
  </si>
  <si>
    <t>SKUPAJ  VREDNOST 2.2. SKLOPA</t>
  </si>
  <si>
    <t>SKUPAJ  VREDNOST 2.3. SKLOPA</t>
  </si>
  <si>
    <t>SKUPAJ  VREDNOST 2.4. SKLOPA</t>
  </si>
  <si>
    <t xml:space="preserve">SKUPAJ  VREDNOST 2.5. SKLOPA </t>
  </si>
  <si>
    <t>SKUPAJ  VREDNOST 2.7. SKLOPA</t>
  </si>
  <si>
    <t>SKUPAJ  VREDNOST 2.8. SKLOPA</t>
  </si>
  <si>
    <t>2.1. sklop:  MLADA GOVEDINA</t>
  </si>
  <si>
    <t>2.2. sklop: EKO MLADA GOVEDINA</t>
  </si>
  <si>
    <t>2.3. sklop : SVINJSKO MESO</t>
  </si>
  <si>
    <t>2.4. sklop: TELEČJE MESO</t>
  </si>
  <si>
    <t>2.5. sklop: EKO TELEČJE MESO</t>
  </si>
  <si>
    <t xml:space="preserve">3.1. sklop: ZAMRZNJENE RIBE </t>
  </si>
  <si>
    <t>SKUPAJ  VREDNOST 3.1.SKLOPA</t>
  </si>
  <si>
    <t>SKUPAJ VREDNOST 4.1. SKLOPA</t>
  </si>
  <si>
    <t xml:space="preserve">SKUPAJ VREDNOST 4.2.SKLOPA </t>
  </si>
  <si>
    <t>SKUPAJ  VREDNOST 6.1. SKLOPA</t>
  </si>
  <si>
    <t>SKUPAJ  VREDNOST 6.2. SKLOPA</t>
  </si>
  <si>
    <t>SKUPAJ  VREDNOST 6.3. SKLOPA</t>
  </si>
  <si>
    <t>SKUPAJ  VREDNOST 6.5. SKLOPA</t>
  </si>
  <si>
    <t>SKUPAJ  VREDNOST 6.6. SKLOPA</t>
  </si>
  <si>
    <t>SKUPAJ  VREDNOST 6.7. SKLOPA</t>
  </si>
  <si>
    <t>SKUPAJ  VREDNOST 7.3. SKLOPA</t>
  </si>
  <si>
    <t>SKUPAJ  VREDNOST 8.1. SKLOPA</t>
  </si>
  <si>
    <t>SKUPAJ  VREDNOST 8.3. SKLOPA</t>
  </si>
  <si>
    <t>Za zahtevana bio / integrirana živila za predračun ponudnik vloži še kopije veljavnih certifikatov/potrdil, in naje zapiše zap. št. živila iz predračuna, na katerega se nanaša.</t>
  </si>
  <si>
    <t xml:space="preserve">Žig: </t>
  </si>
  <si>
    <t>SKUPAJ  VREDNOST 9.1. SKLOPA</t>
  </si>
  <si>
    <t>SKUPAJ  VREDNOST 9.2. SKLOPA</t>
  </si>
  <si>
    <t>SKUPAJ  VREDNOST 9.3. SKLOPA</t>
  </si>
  <si>
    <t>SKUPAJ  VREDNOST 9.4. SKLOPA</t>
  </si>
  <si>
    <t>SKUPAJ  VREDNOST 9.5. SKLOPA</t>
  </si>
  <si>
    <t>SKUPAJ  VREDNOST 10.1. SKLOPA</t>
  </si>
  <si>
    <t>SKUPAJ  VREDNOST 10.2. SKLOPA</t>
  </si>
  <si>
    <t>SKUPAJ  VREDNOST 10.3. SKLOPA</t>
  </si>
  <si>
    <t>SKUPAJ  VREDNOST 10.4. SKLOPA</t>
  </si>
  <si>
    <t>SKUPAJ  VREDNOST 10.5. SKLOPA</t>
  </si>
  <si>
    <t>SKUPAJ  VREDNOST 10.6. SKLOPA</t>
  </si>
  <si>
    <t>SKUPAJ  VREDNOST 10.7. SKLOPA</t>
  </si>
  <si>
    <t>SKUPAJ  VREDNOST 10.8. SKLOPA</t>
  </si>
  <si>
    <t>SKUPAJ  VREDNOST 10.9. SKLOPA</t>
  </si>
  <si>
    <t>SKUPAJ  VREDNOST 10.11. SKLOPA</t>
  </si>
  <si>
    <t>SKUPAJ  VREDNOST 10.12. SKLOPA</t>
  </si>
  <si>
    <t>SKUPAJ  VREDNOST 11.1. SKLOPA</t>
  </si>
  <si>
    <t>SKUPAJ  VREDNOST 11.3. SKLOPA</t>
  </si>
  <si>
    <t>SKUPAJ  VREDNOST 11.5. SKLOPA</t>
  </si>
  <si>
    <t>SKUPAJ  VREDNOST 11.6. SKLOPA</t>
  </si>
  <si>
    <t>SKUPAJ  VREDNOST 11.8. SKLOPA</t>
  </si>
  <si>
    <t>Meso mlade govedine I. kat., stegno brez bočnika narezano na zrezke 60 do 70 g in potolčene</t>
  </si>
  <si>
    <t>Svinjsko meso I. kat, stegno b.k., narezano na zrezke 60 do70 g in potolčene</t>
  </si>
  <si>
    <t>Svinjsko meso I. kat., kare bk, narezano na zrezke 60 do70 g</t>
  </si>
  <si>
    <t>Meso mlade govedine, roastbeaf I.kat b.k. narezano na zrezke 60 do 70 g</t>
  </si>
  <si>
    <t>Suho meso – prekajena svinjska šunka, max 2,5% NaCl</t>
  </si>
  <si>
    <t>1.1. sklop:  PASTERIZIRANO in STERILIZIRANO  MLEKO</t>
  </si>
  <si>
    <t>kos</t>
  </si>
  <si>
    <t>1.2. sklop: FERMENTIRANO MLEKO</t>
  </si>
  <si>
    <t>1.3. sklop: SMETANA, SKUTA in MASLO</t>
  </si>
  <si>
    <t>1.4. sklop: SIRI</t>
  </si>
  <si>
    <t>1.5. sklop: MLEČNI NAMAZI</t>
  </si>
  <si>
    <t>1.6. sklop: MLEČNI PUDINGI in DESERTI</t>
  </si>
  <si>
    <t>1.7. sklop: SLADOLEDI</t>
  </si>
  <si>
    <t>SKUPAJ VREDNOST 1.7. SKLOPA</t>
  </si>
  <si>
    <t>1.8. sklop: BIO MLEKO IN IZDELKI</t>
  </si>
  <si>
    <t>Lignji, celi očiščeni, 1 kg</t>
  </si>
  <si>
    <t>3.2. sklop : KONZERVIRANE RIBE</t>
  </si>
  <si>
    <t>SKUPAJ  VREDNOST 3.2. SKLOPA</t>
  </si>
  <si>
    <t>Kokošja jajca A razred, velikost XL</t>
  </si>
  <si>
    <t>Kokošja jajca A razred, velikost L</t>
  </si>
  <si>
    <t>SKUPAJ  VREDNOST 5.3. SKLOPA</t>
  </si>
  <si>
    <t>Paprika, zelena, razred I</t>
  </si>
  <si>
    <t>Paprika, rdeča, razred I</t>
  </si>
  <si>
    <t>Zelena, stebelna, razred I</t>
  </si>
  <si>
    <t>Koromač, razred I</t>
  </si>
  <si>
    <t>Rdeča redkev, razred I</t>
  </si>
  <si>
    <t>Rukola, razred I</t>
  </si>
  <si>
    <t>Radič Treviso, razred I</t>
  </si>
  <si>
    <t>Beluši beli in zeleni, razred I</t>
  </si>
  <si>
    <t>Motovilec, razred I</t>
  </si>
  <si>
    <t>SKUPAJ  VREDNOST 6.8. SKLOPA</t>
  </si>
  <si>
    <t>Lešniki praženi, razred I</t>
  </si>
  <si>
    <t>Indijski oreščki, razred I</t>
  </si>
  <si>
    <t>Orehova jedrca - polovice, razred I</t>
  </si>
  <si>
    <t>Suhi hruškovi krhlji, brez konzervansov, razred I</t>
  </si>
  <si>
    <t>Suhi jabolčni krhlji brez konzervansov, razred I</t>
  </si>
  <si>
    <t>Suhe marelice brez konzervansov (nežveplane), razred I</t>
  </si>
  <si>
    <t>Rozine brez konzervansov (nežveplane), razred I</t>
  </si>
  <si>
    <t>Mandlji, razred I</t>
  </si>
  <si>
    <t>Brazilski oreščki, razred I</t>
  </si>
  <si>
    <t>Sterilizirano mleko, 3,2 do 3,5 % m.m., 1 L, tetrabrik ali podobna embalaža</t>
  </si>
  <si>
    <t>Sterilizirano mleko, 3,2 do 3,5 % m.m., 0,2 L, tetrabrik ali podobna embalaž, slamica</t>
  </si>
  <si>
    <t>Sterilizirano  mleko z okusom čokolade, 3,2 do 3,5 % m.m., 0,2 L, tetrabrik ali podobna embalaža, slamica</t>
  </si>
  <si>
    <t>Sadni jogurt  2,6 do 3,5 % m.m., brez dodatnih umetnih barvil,  lonček 125 do 150 g</t>
  </si>
  <si>
    <t>Pasterizirano mleko 3,2 do 3,5 % m.m., pakiranje 10 do 15 L</t>
  </si>
  <si>
    <t>Poltrdi  tričetrt  mastni sir z min 35 % m.m. v suhi snovi, vakuumsko pakiranje 2 do 3 kg</t>
  </si>
  <si>
    <t>Riban sir za pizzo, pakiranje 3 do 5 kg</t>
  </si>
  <si>
    <t>Sir trdi drobno riban z mim 45 % m.m. (vrste parmezan), pakiranje do 1 kg</t>
  </si>
  <si>
    <t>Listnato testo, razvaljano, dimenzije cca 30 x 50 cm, teža kosa do 0,5 kg, pakiranje do 6 kg</t>
  </si>
  <si>
    <t>Paradižnikov koncentrat – dvojni, pasteriziran, min. 28 % suhe snovi, brez konzervansov,  pakiranje 3 do 5 kg</t>
  </si>
  <si>
    <t>Koruzni zdrob - instant, pakiranje 1 kg</t>
  </si>
  <si>
    <t xml:space="preserve">Koruzni zdrob - instant, pakiranje 5 kg </t>
  </si>
  <si>
    <t>Kus kus – instant, pakiranje do 2 kg</t>
  </si>
  <si>
    <t>Rezanci– jušna zakuha, pšenični z jajci, pakiranje do 1 kg</t>
  </si>
  <si>
    <t>Ribana kaša - jušna zakuha, pšenična z  jajci, pakiranje do 3 kg</t>
  </si>
  <si>
    <t>Rinčice - jušna zakuha, pšenična z jajci, pakiranje do 4 kg</t>
  </si>
  <si>
    <t>Rižek - jušna zakuha pšenična z jajci, pakiranje do 5 kg</t>
  </si>
  <si>
    <t>Zvezdice - jušna zakuha pšenična z jajci, pakiranje do 5 kg</t>
  </si>
  <si>
    <t>Polžki, pšenični brez jajc, pakiranje do 1 kg</t>
  </si>
  <si>
    <t>Široki rezanci - pšenični z jajci, pakiranje do 8 kg</t>
  </si>
  <si>
    <t>Kodrasti široki rezanci - pšenični z jajci, pakiranje do 8 kg</t>
  </si>
  <si>
    <t>Špageti št. 7 - pšenični z jajci, pakiranje do 12 kg</t>
  </si>
  <si>
    <t>Svedrčki - pšenični z jajci, pakiranje do 10 kg</t>
  </si>
  <si>
    <t>Špageti št. 7 - pšenični (brez jajc), pakiranje do 1 kg</t>
  </si>
  <si>
    <t>Svedrčki - pšenični (brez jajc), pakiranje do 1 kg</t>
  </si>
  <si>
    <t>Pšenične testenine z jajci (školjkice, pentljice, metuljčki,…), pakiranje do 2 kg</t>
  </si>
  <si>
    <t>Špinačne testenine z jajci (široki rezanci,…), pakiranje do 7 kg</t>
  </si>
  <si>
    <t>Pirine testenine (peresnilki, široki rezanci,…), pakiranje do 1 kg</t>
  </si>
  <si>
    <t>Graham testenine (peresniki,…., pakiranje do 1 kg</t>
  </si>
  <si>
    <t>Ajdove testenine (široki rezanci,….), pakiranje do 1 kg</t>
  </si>
  <si>
    <t>Polnozrnate testenine (svedri,…), pakiranje do 1 kg</t>
  </si>
  <si>
    <t>Testo za lazanjo, dimenzije cca 30 x 50 cm, pakiranje do 5 kg</t>
  </si>
  <si>
    <t>Vodni vlivanci – zakuha, pakiranje do 2 kg</t>
  </si>
  <si>
    <t>Vodni vlivanci – priloga, pakiranje do 2 kg</t>
  </si>
  <si>
    <t>Bio testenine (svedri, polžki, peresniki,...), pakiranje do 1 kg</t>
  </si>
  <si>
    <t>Bio polnozrnate testenine (svedri, polžki, peresniki,...), pakiranje do 1 kg</t>
  </si>
  <si>
    <t>Sveže vlečeno testo, velikost cca 30 x 50 cm, pakiranje do 5 kg</t>
  </si>
  <si>
    <t>Sveže testenine, polnjene s sirom (tortelini, ravioli, kapeleti,…), pakiranje do 5 kg</t>
  </si>
  <si>
    <t>Sveže testenine, polnjene z mesom (tortelini, ravioli, kapeleti,…), pakiranje do 5 kg</t>
  </si>
  <si>
    <t>Pšenični beli kruh (T-500) - štruca 1,0 kg, rezan in pakiran</t>
  </si>
  <si>
    <t>Pšenični črni kruh (T-1100) – štruca 1,0 kg, rezan in pakiran</t>
  </si>
  <si>
    <t>Ajdovi žganci - instant, pakiranje do 2 kg</t>
  </si>
  <si>
    <t>Rdeča čebula, razred I</t>
  </si>
  <si>
    <t>99.</t>
  </si>
  <si>
    <t>100.</t>
  </si>
  <si>
    <t>101.</t>
  </si>
  <si>
    <t>Njoki, pakiranje do 4 kg</t>
  </si>
  <si>
    <t>Njoki s pšeničnimi otrobi, pakiranje do 1 kg</t>
  </si>
  <si>
    <t>Pšenični mešani kruh brez aditivov in z manj soli, štruca ali model 0,75 do 1,0 kg, rezan in pakiran</t>
  </si>
  <si>
    <t>SKUPAJ VREDNOST 1.8. SKLOPA</t>
  </si>
  <si>
    <t>Meso mlade govedine I. kat., stegno brez bočnika b.k. v kosu, konfekcionirano, kosi težki 3 do 4 kg (max skupno odstopanje 2 % od naročene teže)</t>
  </si>
  <si>
    <t>Meso mlade govedine I. kat., stegno brez bočnika narezano na kocke velikosti cca 2x2 cm (max odstopanje 10 % od velikosti kock; max skupno odstopanje 2 % naročene teže)</t>
  </si>
  <si>
    <t>Meso mlade govedine I. kat., stegno, mleto (max skupno odstopanje 2 % naročene teže)</t>
  </si>
  <si>
    <t>Meso mlade govedine, roastbeaf I.kat b.k. (očiščen; max skupno odstopanje 2 % naročene teže)</t>
  </si>
  <si>
    <t>Svinjsko meso I. kat, stegno b.k., konfekcionirano, kosi težki 3 do 4 kg (max skupno odstopanje 2 % naročene teže)</t>
  </si>
  <si>
    <t>Svinjsko meso I. kat, stegno b.k., narezano na kocke velikosti cca 2x2 cm (max odstopanje 10% od velikosti kock, max skupno odstopanje 2 % naročene teže)</t>
  </si>
  <si>
    <t>Svinjsko meso I. kat., kare bk (max skupno odstopanje 2 % naročene teže)</t>
  </si>
  <si>
    <t>Telečje meso I. kat, stegno b.k., konfekcionirano, kosi težki 3 do 4 kg (max skupno odstopanje 2 % naročene teže)</t>
  </si>
  <si>
    <t>Telečje meso I. kat, stegno b.k., narezano na kocke velikosti cca 2x2 cm (max odstopanje 10 % od velikosti kock, max skupno odstopanje 2 % naročene teže)</t>
  </si>
  <si>
    <t>Telečje meso I. kat, stegno b.k., narezano na zrezke 60 do 70 g in potolčene</t>
  </si>
  <si>
    <t>Piščančji file v kosu (max skupno odstopanje 2 % naročene teže) (piščančja prsa bkk)</t>
  </si>
  <si>
    <t>Piščančje nabodalo z zelenjavo (75 % mesa – piščančje stegno ali prsa in 15 % zelenjave), brez konzervansov, 100 g</t>
  </si>
  <si>
    <t>Puranji file v kosu (max skupno odstopanje 2 % naročene mase) (puranja prsa bkk)</t>
  </si>
  <si>
    <t>Puranji file, narezan na zrezke 60 do70 g (puranja prsa bkk)</t>
  </si>
  <si>
    <t>Puranji file, narezan na kocke velikosti cca 2x2 cm (max odstopanje 10 % od velikosti kock, max skupno odstopanje 2 % naročene teže) (puranja prsa bkk)</t>
  </si>
  <si>
    <t>Pleskavica (oblikovana) iz mletega manj začinjenega in soljenega mesa (50 % stegno mlade govedine I. kat. b.k.in 50 % svinjsko stegno I. kat. b.k.), teža posameznega kosa mora imeti med 80 in 90 g</t>
  </si>
  <si>
    <t>Pečenice, 75 do 85  g</t>
  </si>
  <si>
    <t>Pečenice, 115 do 125  g</t>
  </si>
  <si>
    <t>Hrenovke (telečje) v naravnem ovoju,  60 do 80 g</t>
  </si>
  <si>
    <t>Mortadela brez konzervansov v kosu ali narezana na rezine</t>
  </si>
  <si>
    <t>Kuhan pršut, 1. ali extra razred, brez konzervansov, v kosu ali narezan na rezine</t>
  </si>
  <si>
    <t>Posebna piščančja salama extra, v kosu ali narezana na rezine</t>
  </si>
  <si>
    <t>Kamilični čaj, filter vrečke, pakiranje do 1 kg</t>
  </si>
  <si>
    <t>Cimet v skorji, gastro pakiranje 0,8 do 1 L embalaža</t>
  </si>
  <si>
    <t>Muškatni orešček mleti, gastro pakiranje 0,4 do 0,5 L embalaža</t>
  </si>
  <si>
    <t>Poper mleti, pakiranje do 100g</t>
  </si>
  <si>
    <t>Bazilika, gastro pakiranje 1,2 do 1,5 L embalaža</t>
  </si>
  <si>
    <t>Cimet mleti, gastro pakiranje 1,2 do 1,5 L embalaža</t>
  </si>
  <si>
    <t>Drobnjak, gastro pakiranje 1,2 do 1,5 L embalaža</t>
  </si>
  <si>
    <t>Klinčki, gastro pakiranje 1,2 do 1,5 L embalaža</t>
  </si>
  <si>
    <t>Kumina mleta, gastro pakiranje 1,2 do 1,5 L embalaža</t>
  </si>
  <si>
    <t>Kumina cela, gastro pakiranje 1,2 do 1,5 L embalaža</t>
  </si>
  <si>
    <t>Origano, gastro pakiranje 1,2 do 1,5 L embalaža</t>
  </si>
  <si>
    <t>Rožmarin, gastro pakiranje 1,2 do 1,5 L embalaža</t>
  </si>
  <si>
    <t>Kari (Curry), gastro pakiranje 1,2 do 1,5 L embalaža</t>
  </si>
  <si>
    <t>Šetraj, gastro pakiranje 1,2 do 1,5 L embalaža</t>
  </si>
  <si>
    <t>Timijan, gastro pakiranje 1,2 do 1,5 L embalaža</t>
  </si>
  <si>
    <t>Lovorjev list, gastro pakiranje 1,2 do 1,5 L embalaža</t>
  </si>
  <si>
    <t>Majaron, gastro pakiranje 1,2 do 1,5 L embalaža</t>
  </si>
  <si>
    <t>Peteršilj, gastro pakiranje 1,2 do 1,5 L embalaža</t>
  </si>
  <si>
    <t>Pehtran gastro pakiranje 1,2 do 1,5 L embalaža</t>
  </si>
  <si>
    <t>Česen gastro pakiranje 1,2 do 1,5 L embalaža</t>
  </si>
  <si>
    <t>Začimba za piščanca, gastro pakiranje 1,2 do 1,5 L embalaža</t>
  </si>
  <si>
    <t>Mešanica zelišč za solato, gastro pakiranje 1,2 do 1,5 L embalaža</t>
  </si>
  <si>
    <t>Mleta sladka paprika, gastro pakiranje 1,2 do 1,5 L embalaža</t>
  </si>
  <si>
    <t>Jedilna čokolada, pakiranje do 1 kg</t>
  </si>
  <si>
    <t>Kakao v prahu, pakiranje do 100 g</t>
  </si>
  <si>
    <t>Čokolada v prahu, pakiranje do 1 kg</t>
  </si>
  <si>
    <t>Pirina moka, pakiranje do 1 kg</t>
  </si>
  <si>
    <t>Bio pirin zdrob, pakiranje do 1 kg</t>
  </si>
  <si>
    <t>Koruzni škrob, pakiranje do 200 g</t>
  </si>
  <si>
    <t>Prašek za puding – vanilija, pakiranje do 1 kg</t>
  </si>
  <si>
    <t xml:space="preserve">Jabolčni kis 4 % , pakiranje 1 L </t>
  </si>
  <si>
    <t>Kokošji namaz z manj soli in brez konzervansov in drugih aditivov, pakiranje 95 do 100 g</t>
  </si>
  <si>
    <t>Puranji namaz z manj soli in brez konzervansov in drugih aditivov, pakiranje 95 do 100 g</t>
  </si>
  <si>
    <t>Tunin namaz z manj soli in brez konzervansov in druhig aditivov, pakiranje 95 do 100 g</t>
  </si>
  <si>
    <t>Voda izvirska, pakiranje 0,5 L</t>
  </si>
  <si>
    <t>Limonin zgoščeni sok, 100 %, pakiranje do1 L</t>
  </si>
  <si>
    <t>Rum, pakiranje do 1 L</t>
  </si>
  <si>
    <t>Gorčica, pakiranje do 800 g</t>
  </si>
  <si>
    <t>Kvas sveži, pakiranje 500 g</t>
  </si>
  <si>
    <t>Zeliščni dodatek jedem, brez dodanih ojačevalcev okusa, arom in barvil, pakiranje v dozi 300 do 400 g</t>
  </si>
  <si>
    <t>Ajvar nepekoč, pakiranje do 1 kg</t>
  </si>
  <si>
    <t>Svinjsko meso I. kat, stegno, mleto (max skupno odstopanje 2 % naročene teže)</t>
  </si>
  <si>
    <t>Prešana pusta šunka, 1. ali extra razred, brez konzervansov, v kosu ali narezana na rezine</t>
  </si>
  <si>
    <t xml:space="preserve">Probiotični tekoči jogurt naravni, 1,3  do 1,5 % m.m., tetrapak ali plastenka  250 do 500 g  </t>
  </si>
  <si>
    <t>Probiotični jogurt naravni, 1,3  do 1,5 % m.m.,  lonček 150 do 180 g</t>
  </si>
  <si>
    <t>Probiotični tekoči sadni jogurt, 1,2  do 1,5 % m.m.,  tetrapak ali plastenka 500 g</t>
  </si>
  <si>
    <t>Probiotični sadni jogurt, 1,2  do 1,5 % m.m., lonček 150 do 180 g</t>
  </si>
  <si>
    <t>4.2. sklop: BIO KOKOŠJA JAJCA</t>
  </si>
  <si>
    <t>Olje za cvrtje, pakiranje do 10 L</t>
  </si>
  <si>
    <t>Sončično olje 100 %, pakiranje 1 L</t>
  </si>
  <si>
    <t>Olivno olje hladno stiskano, pakiranje 1 L</t>
  </si>
  <si>
    <t>Majoneza, pakiranje 620 do 750 g</t>
  </si>
  <si>
    <t>SKUPAJ  VREDNOST 6.4. SKLOPA</t>
  </si>
  <si>
    <t>SKUPAJ  VREDNOST 7.1. SKLOPA</t>
  </si>
  <si>
    <t>SKUPAJ  VREDNOST 11.9. SKLOPA</t>
  </si>
  <si>
    <t>SKUPAJ  VREDNOST 11.12. SKLOPA</t>
  </si>
  <si>
    <t>Sterilizirano mleko, 3,2 do 3,5 % m.m., brez laktoze, 1 L, tetrabrik ali podobna embalaža</t>
  </si>
  <si>
    <t>Sojina krema, pakiranje do 250 ml</t>
  </si>
  <si>
    <t>Konzervirani fileti tunine v lastnem soku, pakiranje 1600 do 1800 g</t>
  </si>
  <si>
    <t>Konzervirani fileti tunine v rastlinskem olju, pakiranje 1600 do 1800 g</t>
  </si>
  <si>
    <t>Tuna v olivnem olju, pakiranje 1600 do 1800 g</t>
  </si>
  <si>
    <t>Skuša v rastlinskem olju, pakiranje do 2 kg</t>
  </si>
  <si>
    <t>Namazi različnih okusov (bučke, por, bazilika…) brez mleka, jajc, soje in glutena</t>
  </si>
  <si>
    <t>Piškoti različnih oblik brez jajc, mleka, ml. sestavin, oreščkov, soje in čokolade, slajeni z jabolčnim sokom, pakiranje 150 do 200 g</t>
  </si>
  <si>
    <t>Rižev sladoled brez glutena (nevtralen, brez dodanih okusov sadja ali čokolade), pakiranje do 0,5 kg</t>
  </si>
  <si>
    <t>Rižev toast brez glutena, mleka in jajc (Schar ali podobno)</t>
  </si>
  <si>
    <t>Morska sol, drobno mleta, brez dodanih sredstev za sprijemanje, pakiranje  1 kg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</si>
  <si>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</si>
  <si>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</si>
  <si>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</si>
  <si>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</si>
  <si>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</si>
  <si>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</si>
  <si>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</si>
  <si>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</si>
  <si>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</si>
  <si>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</si>
  <si>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</si>
  <si>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</si>
  <si>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</si>
  <si>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</si>
  <si>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</si>
  <si>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</si>
  <si>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</si>
  <si>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</si>
  <si>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</si>
  <si>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</si>
  <si>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</si>
  <si>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</si>
  <si>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</si>
  <si>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</si>
  <si>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</si>
  <si>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</si>
  <si>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</si>
  <si>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</si>
  <si>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</si>
  <si>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</si>
  <si>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</si>
  <si>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</si>
  <si>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</si>
  <si>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</si>
  <si>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</si>
  <si>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</si>
  <si>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</si>
  <si>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</si>
  <si>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</si>
  <si>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</si>
  <si>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</si>
  <si>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</si>
  <si>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</si>
  <si>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Zamrznjeno korenje – rezine, pakiranje do 2,5 kg</t>
  </si>
  <si>
    <t>Zamrznjeno korenje – kockice, pakiranje do 2,5 kg</t>
  </si>
  <si>
    <t>Zamrznjena špinača (briketi), pakiranje do 2,5 kg</t>
  </si>
  <si>
    <t>Zamrznjeno baby korenje, pakiranje do 2,5 kg</t>
  </si>
  <si>
    <t>Zamrznjena čebula (rezana na lističe), pakiranje do 2,5kg</t>
  </si>
  <si>
    <t>Zamrznjeni beluši (beli in zeleni), pakiranje do 2,5 kg</t>
  </si>
  <si>
    <t>Zamrznjene paradižnikove kocke, pakiranje do 2,5 kg</t>
  </si>
  <si>
    <t>Kumarice v kisu, pasterizirane, brez konzervansa, pakiranje 3 do 4,5 kg</t>
  </si>
  <si>
    <t>Paprika fileti v kisu, pasterizirana, brez konzervansov, pakiranje 3 do 4,5 kg</t>
  </si>
  <si>
    <t>Paradižnik pelati, pasterizirani, brez konzervansov,  pakiranje 0,5 do 1 kg</t>
  </si>
  <si>
    <t>Marinirana rdeča pesa v vedru, pakiranje 5 do 10 kg</t>
  </si>
  <si>
    <t>Kislo zelje, rezano, pakiranje do 2 kg</t>
  </si>
  <si>
    <t>Kisla repa, rezana, pakiranje do 2 kg</t>
  </si>
  <si>
    <t>Marelični kompot, manj sladek,  min 55 % plodu, pasteriziran ali steriliziran, brez konzervansov, pakiranje do 1000 g</t>
  </si>
  <si>
    <t>Breskov kompot, manj sladek, min 55 % plodu, pasteriziran ali steriliziran, brez konzervansov, pakiranje do 1000 g</t>
  </si>
  <si>
    <t>Hruškov kompot,  manj sladek,  min 55 % plodu, pasteriziran ali steriliziran, brez konzervansov, pakiranje 2 do 3,5 kg</t>
  </si>
  <si>
    <t>Ananasov kompot – kocke, manj sladek,  min 55 % plodu, pasteriziran ali steriliziran, brez konzervansov, pakiranje 2 do 3,5 kg</t>
  </si>
  <si>
    <t>Jagodni kompot, manj sladek, min 55 % plodu, pasteriziran ali steriliziran, brez konzervansov, pakiranje do 1000 g</t>
  </si>
  <si>
    <t>Višnjev kompot (brez koščic), manj sladek,  min 55 % plodu, pasteriziran ali steriliziran, brez konzervansov, pakiranje 3 do 4 kg</t>
  </si>
  <si>
    <t>Marmelada marelična, min 30 % sadne kaše, brez konzervansov in sladil, pakiranje do 1000 g</t>
  </si>
  <si>
    <t>Marmelada marelična, min 30 % sadne kaše, brez konzervansov in sladil, pakiranje 3 do 5 kg</t>
  </si>
  <si>
    <t>Marmelada slivova, min. 30 % sadne kaše, brez konzervansov in sladil, pakiranje do 1000 g</t>
  </si>
  <si>
    <t>Marmelada slivova, min. 30 % sadne kaše, brez konzervansov in sladil, pakiranje 3 do 5 kg</t>
  </si>
  <si>
    <t>Marmelada mešana, min 45 % sadne kaše,  brez sladil, pakiranje do 1000 g</t>
  </si>
  <si>
    <t>Marmelada mešana, min 45 % sadne kaše, brez sladil, pakiranje 3 do 5 kg</t>
  </si>
  <si>
    <t>Marmelada šipkova, min 40 % sadne kaše, brez sladil, pakiranje do 1000 g</t>
  </si>
  <si>
    <t>Marmelada šipkova, min 40 % sadne kaše, brez sladil, pakiranje 3 do 5 kg</t>
  </si>
  <si>
    <t>Džem gozdni sadeži, min 45 % sadni delež, brez konzervansov, sladil in barvil, pakiranje do 400 g</t>
  </si>
  <si>
    <t>Kumare razred I</t>
  </si>
  <si>
    <t>Mlad stročji fižol - maslenec</t>
  </si>
  <si>
    <t>Brokoli, razred I</t>
  </si>
  <si>
    <t>Rdeče zelje, razred I</t>
  </si>
  <si>
    <t>Blitva, razred I</t>
  </si>
  <si>
    <t>Melancani (jajčevci), razred I</t>
  </si>
  <si>
    <t>Zelena gomolj, razred I</t>
  </si>
  <si>
    <t>Zelena glavnata solata (mehka), razred I</t>
  </si>
  <si>
    <t>Zelena glavnata solata (gentile, kristalka, ledenka), razred I</t>
  </si>
  <si>
    <t>Glavnata solata endivja, razred I</t>
  </si>
  <si>
    <t>Radič v glavah, razred I</t>
  </si>
  <si>
    <t>Radič štrucar, razred I</t>
  </si>
  <si>
    <t>Kitajsko zelje, razred I</t>
  </si>
  <si>
    <t>Zelje v glavah, razred I</t>
  </si>
  <si>
    <t>Cvetača, razred I</t>
  </si>
  <si>
    <t>Koleraba rumena (podzemna), razred I</t>
  </si>
  <si>
    <t>Koleraba (nadzemna), razred I</t>
  </si>
  <si>
    <t>Ohrovt v glavah, razred I</t>
  </si>
  <si>
    <t>Paradižnik, razred I</t>
  </si>
  <si>
    <t>Paprika (babura), razred I</t>
  </si>
  <si>
    <t>Čebula (srednje debela), razred I</t>
  </si>
  <si>
    <t>Česen, razred I</t>
  </si>
  <si>
    <t>Por, razred I</t>
  </si>
  <si>
    <t>Korenje, razred I</t>
  </si>
  <si>
    <t>Peteršilj listi, razred I</t>
  </si>
  <si>
    <t>Peteršilj gomolj, razred I</t>
  </si>
  <si>
    <t>Eko korenje, razred I</t>
  </si>
  <si>
    <t>Eko solata, razred I</t>
  </si>
  <si>
    <t>Eko koleraba, razred I</t>
  </si>
  <si>
    <t>Eko kumare, razred I</t>
  </si>
  <si>
    <t>Eko paprika, razred I</t>
  </si>
  <si>
    <t>Eko paradižnik, razred I</t>
  </si>
  <si>
    <t>Eko cvetača, razred I</t>
  </si>
  <si>
    <t>Eko sveže zelje - glave, razred I</t>
  </si>
  <si>
    <t>Eko krompir, srednje debel, razred I</t>
  </si>
  <si>
    <t>Krompir (rdeč, bel, rumen srednje debel), razred I</t>
  </si>
  <si>
    <t>Mladi krompir, razred I</t>
  </si>
  <si>
    <t>Čičerika, razred I</t>
  </si>
  <si>
    <t>Fižol češnjevec, razred I</t>
  </si>
  <si>
    <t>Jabolka (gala, jonagold, idared, zlati delišes,…) ustrezne teže do 120 g/kos,  razred I</t>
  </si>
  <si>
    <t>Jabolka ustrezne teže do 120 g/kos, razred I</t>
  </si>
  <si>
    <t>Hruške do 120 g, razred I</t>
  </si>
  <si>
    <t>Breskve ustrezne teže do 100 g/kos, razred I</t>
  </si>
  <si>
    <t>Marelice ustrezne teže do 100 g/kos, razred I</t>
  </si>
  <si>
    <t>Nektarine ustrezne teže do 100 g/kos, ekstra kvalitete</t>
  </si>
  <si>
    <t>Slive, ekstra kvalitete</t>
  </si>
  <si>
    <t>Češnje, ekstra kvalitete</t>
  </si>
  <si>
    <t>Maline, ekstra kvalitete</t>
  </si>
  <si>
    <t>Jagode, ekstra kvalitete</t>
  </si>
  <si>
    <t>Jabolka (gala, jonagold, idared, zlati delišes,…) ustrezne teže do 120 g/kos razred I</t>
  </si>
  <si>
    <t>Grozdje, belo, ekstra kvalitete</t>
  </si>
  <si>
    <t>Grozdje, črno, ekstra kvalitete</t>
  </si>
  <si>
    <t>Kaki vanilija (Persimon), ustrezne teže do 120 g/kos</t>
  </si>
  <si>
    <t>Lubenica, razred I</t>
  </si>
  <si>
    <t>Melone, razred I</t>
  </si>
  <si>
    <t>Nashi, razred I</t>
  </si>
  <si>
    <t>Pomaranče ustrezne teže do 120 g/kos, brez pešk, razred I</t>
  </si>
  <si>
    <t>Klemenitne , razred I</t>
  </si>
  <si>
    <t>Klemenvile, razred I</t>
  </si>
  <si>
    <t>Mineole, razred I</t>
  </si>
  <si>
    <t>Kivi ustrezne teže do 100 g/kos razred I</t>
  </si>
  <si>
    <t>Limone razred I, ustrezne teže do 100 g/kos</t>
  </si>
  <si>
    <t>Banane, ustrezne teže do 150 g/kos</t>
  </si>
  <si>
    <t>Mango, razred I</t>
  </si>
  <si>
    <t>Ananas, razred I</t>
  </si>
  <si>
    <t>Sveže fige, razred I</t>
  </si>
  <si>
    <t>Ringlo, razred I</t>
  </si>
  <si>
    <t>Robide, razred I</t>
  </si>
  <si>
    <t>Banane do 150 g, razred I</t>
  </si>
  <si>
    <t>Limone do 100 g, razred I</t>
  </si>
  <si>
    <t>Pomaranče do 120 g, razred I</t>
  </si>
  <si>
    <t>Kivi do 100 g, razred I</t>
  </si>
  <si>
    <t>Suhe banane brez konzervansov, razred I</t>
  </si>
  <si>
    <t>Suhe brusnice brez konzervansov, razred I</t>
  </si>
  <si>
    <t>Suhe fige, brez konzervansov, razred I</t>
  </si>
  <si>
    <t>Suhe slive brez koščic in konzervansov, razred I</t>
  </si>
  <si>
    <t>Podlaga (testo) za pizzo brez glutena</t>
  </si>
  <si>
    <t>Ribana kaša brez glutena, mleka in jajc</t>
  </si>
  <si>
    <t>Kruhov cmok brez glutena, mleka in jajc</t>
  </si>
  <si>
    <t>145.</t>
  </si>
  <si>
    <t>146.</t>
  </si>
  <si>
    <t>147.</t>
  </si>
  <si>
    <t>Zelenjavne pečenice, brez glutena, mleka in jajc</t>
  </si>
  <si>
    <t>Zelenjavne hrenovke, brez glutena, mleka in jajc</t>
  </si>
  <si>
    <t>Listnato testo brez glutena, mleka in jajc</t>
  </si>
  <si>
    <t>148.</t>
  </si>
  <si>
    <t>149.</t>
  </si>
  <si>
    <t>Tekoči sadni jogurt, različni okusi 1,3 do 3,2 % m.m., pakiranje 500 do 1000 g</t>
  </si>
  <si>
    <t>Tekoči naravni jogurt,  3,2 do 3,5 % m.m., pakiranje 500 do 1000 g</t>
  </si>
  <si>
    <t>SKUPAJ  VREDNOST 5.1. SKLOPA</t>
  </si>
  <si>
    <t>Kislo zelje, narezano (rinfuza), brez kem. konzervansov</t>
  </si>
  <si>
    <t>Kisla repa, narezana (rinfuza) brez kem. konzervansov</t>
  </si>
  <si>
    <t xml:space="preserve">Poltrdi lahki sir s 25 % m.m. v suhi snovi, vakuumsko pakiranje 2 do 3 kg </t>
  </si>
  <si>
    <t>Skuta, manj mastna, do 10 % m.m. v suhi snovi, pakirana po 1 kg</t>
  </si>
  <si>
    <t>Smetana za kuhanje 21 % m.m., pakiranje 0,5 do 1 L</t>
  </si>
  <si>
    <t>Kisla pasterizirana smetana, 20 % m.m., brez konzervansov in aditivov, pakiranje 400 do 450 g</t>
  </si>
  <si>
    <t>Kisla pasterizirana smetana, 20 % m.m., brez konzervansov in aditivov,  pakiranje 160 do 180 g</t>
  </si>
  <si>
    <t>Sladka smetana, 35 % m.m., brez konzervansov in aditivov,  pakiranje 0,25 L</t>
  </si>
  <si>
    <t>Sladka smetana, 35% m.m., brez konzervansov in aditivov,  pakiranje 0,5 do 1 L</t>
  </si>
  <si>
    <t>Rastlinska smetana za stepanje, pakiranje 0,5 do 1 L</t>
  </si>
  <si>
    <t>Skuta, nepasirana, iz pasteriziranega mleka, min. 35 % m.m. v suhi snovi, pakiranje 3 do 5 kg</t>
  </si>
  <si>
    <t>Skuta, nepasirana, iz pasteriziranega mleka, min. 35 % m.m. v suhi snovi, pakiranje 0,5 do 1 kg</t>
  </si>
  <si>
    <t>Surovo maslo 1. vrste, min 82 % m.m., brez konzervansov in aditivov, pakiranje 125 do 250 g</t>
  </si>
  <si>
    <t>Riban sir za pizzo, pakiranje 300 do 500 g</t>
  </si>
  <si>
    <t>Mlečni puding, vanilija, čokolada, brez umetnih barvil in konzervansov, pakiranje 125 do 150 g</t>
  </si>
  <si>
    <t>Vanilijev jogurt iz pasteriziranega fermentiranega mleka, min 5 % m.m, brez umetnih barvil in konzervansov, pakiranje 150 do 180 g</t>
  </si>
  <si>
    <t>Jogurtova smetana z dodatkom sadja, brez umetnih barvil in konzervansov, pakiranje 150 do 180 g</t>
  </si>
  <si>
    <t>BIO mleko, pasterizirano, s 3,5 m.m., s slamico, pakiranje 150 do 180 ml</t>
  </si>
  <si>
    <t>BIO mleko z okusom vanilije, pasterizirano, s 3,5 m.m., s slamico, pakiranje 150 do 180 ml</t>
  </si>
  <si>
    <t>Bio mleko, pasterizirano, s 3,5 m.m., pakiranje 5 do 10 L</t>
  </si>
  <si>
    <t>BIO jogurt, navaden, s 35 % m.m., pakiranje 150 do 180 g</t>
  </si>
  <si>
    <t>BIO jogurt, sadni, s 35 % m.m., pakiranje 150 do 180 g</t>
  </si>
  <si>
    <t>BIO kefir, navaden, iz tradicionalnih kefirjevih zrn, pakiranje 150 do 180 g, s slamico</t>
  </si>
  <si>
    <t>BIO kefir, sadni, iz tradicionalnih kefirjevih zrn, pakiranje 150 do 180 g, s slamico</t>
  </si>
  <si>
    <t>Bio skutni namaz, pakiranje 0,5 do 1 kg</t>
  </si>
  <si>
    <t>Bio surovo maslo 1.vrste, min 82% m.m., pakiranje 125 do 250 g</t>
  </si>
  <si>
    <t>Hrenovke (svinjske) v naravnem ovoju, 60 do 80 g</t>
  </si>
  <si>
    <t>Pleskavice (oblikovane) iz mletega manj začinjenega in soljenega puranjega mesa I. kat. b.k., teža posameznega kosa mora imeti med 80 in 90 g</t>
  </si>
  <si>
    <t>Puranja šunka, brez konzervansov, v kosu ali narezana na rezine</t>
  </si>
  <si>
    <t xml:space="preserve">Piščančje prsi, brez konzervansov, v kosu ali narezane na rezine </t>
  </si>
  <si>
    <t>Pečenice (puranje), 60 do 80 g</t>
  </si>
  <si>
    <t>Kislo mleko,  3,2 do 3,5 % m.m., lonček 150 do 180 g</t>
  </si>
  <si>
    <t>Sirni smetanov namaz, 25 % m.m., pakiranje 140 g</t>
  </si>
  <si>
    <t>Mlečni namaz lahki, 19 % m.m., pakiranje 140 g</t>
  </si>
  <si>
    <t>Mlečni namaz lahki z zelišči, 19 % m.m., pakiranje 140 g</t>
  </si>
  <si>
    <t>Mlečni namaz lahki s kumaricami, 19 % m.m., pakiranje 140 g</t>
  </si>
  <si>
    <t>Kumarice v kisu, pasterizirane, brez konzervansov, pakiranje od 800 g do 1 kg</t>
  </si>
  <si>
    <t>Paprika fileti v kisu, pasterizirana, brez konzervansov, pakiranje od 800 g do 1 kg</t>
  </si>
  <si>
    <t>Rdeča pesa, pasterizirana, brez konzervansov, pakiranje od 800 g do 1 kg</t>
  </si>
  <si>
    <t>Rdeča pesa, pasterizirana, brez konzervansov, pakiranje 3 do 4,5 kg</t>
  </si>
  <si>
    <t>Paradižnikov koncentrat – dvojni, pasteriziran, min. 28 % suhe snovi, brez konzervansov, pakiranje 0,5 do 1 kg</t>
  </si>
  <si>
    <t>Bazilika, pakiranje do 100 g</t>
  </si>
  <si>
    <t>Cimet mleti, pakiranje do 100g</t>
  </si>
  <si>
    <t>Cimet v skorji, pakiranje do 100 g</t>
  </si>
  <si>
    <t>Drobnjak, pakiranje do 100 g</t>
  </si>
  <si>
    <t>Klinčki mleti, pakiranje do 100 g</t>
  </si>
  <si>
    <t>Klinčki celi, pakiranje do 100 g</t>
  </si>
  <si>
    <t>Kumina mleta, pakiranje do 100 g</t>
  </si>
  <si>
    <t>Kumina cela, pakiranje do 100 g</t>
  </si>
  <si>
    <t>Muškatni orešček mleti, do 100 g</t>
  </si>
  <si>
    <t>Origano, pakiranje do 100 g</t>
  </si>
  <si>
    <t>Rožmarin, pakiranje do 100 g</t>
  </si>
  <si>
    <t>Kari (Curry), pakiranje do 100 g</t>
  </si>
  <si>
    <t>Šetraj, pakiranje do 100 g</t>
  </si>
  <si>
    <t>Timijan, pakiranje do 100 g</t>
  </si>
  <si>
    <t>1. SKUPINA: MLEKO IN MLEČNI IZDELKI (orijentacijska vrednost 23.000,00 € brez ddv)</t>
  </si>
  <si>
    <t>2. SKUPINA: MESO IN MESNI IZDELKI (orijentacijska vrednost 38.000,00 € brez ddv )</t>
  </si>
  <si>
    <t>Kvinoja, pakiranje  do 1kg</t>
  </si>
  <si>
    <t>Amarant, pakiranje do 1kg</t>
  </si>
  <si>
    <t>Pira, pakiranje do 1 kg</t>
  </si>
  <si>
    <t>Kamut, pakiranje do 1kg</t>
  </si>
  <si>
    <t>Špinača, razred I</t>
  </si>
  <si>
    <t>Grenivke, razred I</t>
  </si>
  <si>
    <t>Mešana solata v kisu ( zelje, korenje, paprika)   2- 2,5 kg</t>
  </si>
  <si>
    <t xml:space="preserve">kg </t>
  </si>
  <si>
    <t>Ajvar pasteriziran  600 do 800 g</t>
  </si>
  <si>
    <t>fižol rjavi steriliziran 2,5 do 5 kg</t>
  </si>
  <si>
    <t>Šampinjoni v slanici 2,5 do 5 kg</t>
  </si>
  <si>
    <t>Zelene olive brez koščic v slanici 200 do 400g</t>
  </si>
  <si>
    <t>Črne olive brez koščic v slanici 200 do 400g</t>
  </si>
  <si>
    <t>Koruzni storžki pasterizirani 200 do 400g</t>
  </si>
  <si>
    <t>Pirin kruh, štruca ali model 0,75 do 1,0 kg, rezan in pakiran</t>
  </si>
  <si>
    <t>Sadna rezina iz biskvitnega testa, 60 do 80g</t>
  </si>
  <si>
    <t>Belo in rdeče vino do 1l</t>
  </si>
  <si>
    <t>l</t>
  </si>
  <si>
    <t>Žrebčje meso, zrezki 70 g</t>
  </si>
  <si>
    <t xml:space="preserve">Kunčji file </t>
  </si>
  <si>
    <t>Postrv,različne podvrste, file zamrznjen posamič, ( max 10% odstopanje od naročene teže, 1 kvalitete, brez kosti</t>
  </si>
  <si>
    <t>Naročnik: Vrtec Dr. France Prešeren, Erjavčeva 29, Ljubljana</t>
  </si>
  <si>
    <t>3. SKUPINA: RIBE (orijentacijska vrednost 8.500,00 € brez ddv )</t>
  </si>
  <si>
    <t>4. SKUPINA: KOKOŠJA JAJCA (orijentacijska vrednost 1.900,00 € brez ddv )</t>
  </si>
  <si>
    <t>5.1. sklop:  SVEŽA ZELENJAVA 1</t>
  </si>
  <si>
    <t>5.2. sklop:  SVEŽA ZELENJAVA 2</t>
  </si>
  <si>
    <t>SKUPAJ  VREDNOST 5.2. SKLOPA</t>
  </si>
  <si>
    <t>5.3. sklop: EKO ZELENJAVA</t>
  </si>
  <si>
    <t>5.4. sklop:  KROMPIR IZ INTEGRIRANE PRIDELAVE</t>
  </si>
  <si>
    <t>SKUPAJ  VREDNOST 5.4. SKLOPA</t>
  </si>
  <si>
    <t>5.5. SKLOP:  STROČNICE</t>
  </si>
  <si>
    <t>SKUPAJ  VREDNOST 5.5. SKLOPA</t>
  </si>
  <si>
    <t>5.6. SKLOP: JABOLKA IZ INTEGRIRANE PRIDELAVE</t>
  </si>
  <si>
    <t>SKUPAJ  VREDNOST 5.6. SKLOPA</t>
  </si>
  <si>
    <t>5.7. SKLOP: EKO JABOLKA</t>
  </si>
  <si>
    <t>SKUPAJ  VREDNOST 5.7. SKLOPA</t>
  </si>
  <si>
    <t>5.8. SKLOP: SPOMLADANSKO SADJE IZ INTEGRIRANE PRIDELAVE</t>
  </si>
  <si>
    <t>SKUPAJ  VREDNOST 5.8. SKLOPA</t>
  </si>
  <si>
    <t>5.9. SKLOP: SPOMLADANSKO SADJE</t>
  </si>
  <si>
    <t>SKUPAJ  VREDNOST 5.9. SKLOPA</t>
  </si>
  <si>
    <t>5.10. sklop: POZNO POLETNO SADJE IZ INTEGRIRANE PRIDELAVE</t>
  </si>
  <si>
    <t>SKUPAJ  VREDNOST 5.10. SKLOPA</t>
  </si>
  <si>
    <t>5.11. sklop: KOŠČIČASTO SADJE</t>
  </si>
  <si>
    <t>SKUPAJ  VREDNOST 5.11. SKLOPA</t>
  </si>
  <si>
    <t>5.12. sklop: OSTALO SADJE</t>
  </si>
  <si>
    <t>SKUPAJ  VREDNOST 5.12. SKLOPA</t>
  </si>
  <si>
    <t>5.13. sklop: EKO JUŽNO SADJE</t>
  </si>
  <si>
    <t>SKUPAJ  VREDNOST 5.13. SKLOPA</t>
  </si>
  <si>
    <t>5.14. sklop: SUHO SADJE</t>
  </si>
  <si>
    <t>SKUPAJ VREDNOST 5.14. SKLOPA</t>
  </si>
  <si>
    <t>5. SKUPINA: SVEŽA ZELENJAVA IN SADJE TER SUHO SADJE IN STROČNICE (orijentacijska vrednost 42.800,00 € brez ddv )</t>
  </si>
  <si>
    <t>6. SKUPINA: ZMRZNJENA IN KONZERVIRANA ZELENJAVA IN SADJE (orijentacijska vrednost 8.200,00 € brez ddv )</t>
  </si>
  <si>
    <t xml:space="preserve">6.1.. sklop:  ZAMRZNJENA ZELENJAVA </t>
  </si>
  <si>
    <t>6.2. sklop: ZAMRZNJENO SADJE</t>
  </si>
  <si>
    <t>6.3. sklop:  PASTERIZIRANA IN STERILIZIRANA ZELENJAVA</t>
  </si>
  <si>
    <t>6.4. sklop:  PASTERIZIRANA RDEČA PESA V VEDRU</t>
  </si>
  <si>
    <t>6.5. sklop:  KISLO ZELJE IN REPA</t>
  </si>
  <si>
    <t>6.6. sklop:  BIO KISLA REPA IN ZELJE</t>
  </si>
  <si>
    <t>6.7. sklop:  KONZERVIRANO SADJE</t>
  </si>
  <si>
    <t>6.8. sklop : MARMELADE IN DŽEMI</t>
  </si>
  <si>
    <t>7. SKUPINA: SADNI IN ZELENJAVNI SOKOVI IN NEKTARJI TER SIRUPI (orijentacijska vrednost 7.200,00 € brez ddv )</t>
  </si>
  <si>
    <t>7.1. sklop:  SADNI, ZELENJAVNI SOKOVI, NEKTARJI</t>
  </si>
  <si>
    <t>7.2. sklop: BIO SADNI SOK</t>
  </si>
  <si>
    <t>SKUPAJ VREDNOST 7.2. SKLOPA</t>
  </si>
  <si>
    <t>7.3. sklop:  SIRUPI</t>
  </si>
  <si>
    <t>8. SKUPINA: ZAMRZNJENI IZDELKI IZ TESTA (orijentacijska vrednost 13.000,00 € brez ddv )</t>
  </si>
  <si>
    <t>8.1.. sklop:  IZDELKI IZ KROMPIRJEVEGA TESTA</t>
  </si>
  <si>
    <t>8.2.. sklop : IZDELKI IZ OSTALEGA TESTA</t>
  </si>
  <si>
    <t>SKUPAJ  VREDNOST 8.2. SKLOPA</t>
  </si>
  <si>
    <t>8.3. sklop:  ZREZKI, POLPETI</t>
  </si>
  <si>
    <t>8.4. sklop : OSTALI ZAMRZNJENI IZDELKI</t>
  </si>
  <si>
    <t>SKUPAJ  VREDNOST 8.4. SKLOPA</t>
  </si>
  <si>
    <t>8.5. sklop: TESTO</t>
  </si>
  <si>
    <t>SKUPAJ  VREDNOST 8.5. SKLOPA</t>
  </si>
  <si>
    <t>9. SKUPINA: ŽITA, MLEVSKI IZDELKI, TESTNINE (orijentacijska vrednost 13.100,00 € brez ddv )</t>
  </si>
  <si>
    <t>9.1. sklop:  MLEVSKI IZDELKI</t>
  </si>
  <si>
    <t>9.2. sklop : INSTANT MLEVSKI IZDELKI</t>
  </si>
  <si>
    <t>9.3. sklop : RIŽ</t>
  </si>
  <si>
    <t>9.4. sklop : KAŠE</t>
  </si>
  <si>
    <t>9.5. sklop: BIO KAŠE</t>
  </si>
  <si>
    <t>9.6. sklop : KOSMIČI</t>
  </si>
  <si>
    <t>SKUPAJ  VREDNOST 9.6. SKLOPA</t>
  </si>
  <si>
    <t>9.7. sklop: OSTALI BIO MLEVSKI IZDELKI</t>
  </si>
  <si>
    <t>SKUPAJ  VREDNOST 9.7. SKLOPA</t>
  </si>
  <si>
    <t>9.8. sklop : TESTENINE</t>
  </si>
  <si>
    <t>SKUPAJ  VREDNOST 9.8. SKLOPA</t>
  </si>
  <si>
    <t>9.9. sklop: VODNI VLIVANCI</t>
  </si>
  <si>
    <t>SKUPAJ  VREDNOST 9.9. SKLOPA</t>
  </si>
  <si>
    <t>9.10. sklop: BIO TESTENINE</t>
  </si>
  <si>
    <t>SKUPAJ  VREDNOST 9.10. SKLOPA</t>
  </si>
  <si>
    <t>9.11. sklop: SVEŽE TESTO</t>
  </si>
  <si>
    <t>SKUPAJ  VREDNOST 9.11. SKLOPA</t>
  </si>
  <si>
    <t>9.12. sklop : SVEŽE TESTENINE</t>
  </si>
  <si>
    <t>SKUPAJ  VREDNOST 9.12. SKLOPA</t>
  </si>
  <si>
    <t>10.SKUPINA: KRUH, PEKOVSKO PECIVO, KEKSI, SLAŠČIČARSKI IZDELKI (orijentacijska vrednost 28.000,00 € brez ddv )</t>
  </si>
  <si>
    <t>10.1. sklop:  PŠENIČNI KRUH</t>
  </si>
  <si>
    <t>10.2. sklop:  KRUH BREZ DODANIH ADITIVOV IN Z MANJ SOLI</t>
  </si>
  <si>
    <t>10.4. sklop : PEKOVSKO PECIVO</t>
  </si>
  <si>
    <t>10.5. sklop:  PEKOVSKO PECIVO BREZ DODANIH ADITIVOV IN Z MANJ SOLI</t>
  </si>
  <si>
    <t>10.6. sklop:  BIO KRUH; ŽEMLJE, ŠTRUČKE…</t>
  </si>
  <si>
    <t>10.7. sklop:  IZDELKI IZ LISTNATEGA-KVAŠENEGA TESTA</t>
  </si>
  <si>
    <t>10.8. sklop:  OSTALO PEKOVSKO PECIVO</t>
  </si>
  <si>
    <t>10.9. sklop:  KEKSI</t>
  </si>
  <si>
    <t>10.10. sklop: BIO KEKSI</t>
  </si>
  <si>
    <t>SKUPAJ VREDNOST 10.10. SKLOPA</t>
  </si>
  <si>
    <t>10.11. sklop:  SLAŠČIČARSKA PECIVA – BISKVITNE REZINE IN TORTE</t>
  </si>
  <si>
    <t>10.12. sklop:  SLAŠČIČARSKA PECIVA – PECIVO IZ VZHAJANEGA TESTA IN ZAVITKI</t>
  </si>
  <si>
    <t>10.3. sklop:  OSTALI KRUH</t>
  </si>
  <si>
    <t>11.1. sklop:  ČAJI</t>
  </si>
  <si>
    <t>11.2.sklop: BIO JABOLČNI KIS</t>
  </si>
  <si>
    <t>SKUPAJ VREDNOST 11.2. SKLOPA</t>
  </si>
  <si>
    <t xml:space="preserve">11.3. sklop:  MED </t>
  </si>
  <si>
    <t>11.4.sklop: BIO MED</t>
  </si>
  <si>
    <t>SKUPAJ VREDNOST 11.4. SKLOPA</t>
  </si>
  <si>
    <t>11.5. sklop:  ZAČIMBE</t>
  </si>
  <si>
    <t xml:space="preserve">11.6. sklop: OSTALA ŽIVILA IN DODATKI </t>
  </si>
  <si>
    <t>11.7. sklop: DIETNA ŽIVILA</t>
  </si>
  <si>
    <t>SKUPAJ VREDNOST 11.7. SKLOPA</t>
  </si>
  <si>
    <t>11.8. sklop: DIETNA ŽIVILA BREZ GLUTENA</t>
  </si>
  <si>
    <t>11.9. sklop: POSEBNA DIETNA ŽIVILA BREZ GLUTENA</t>
  </si>
  <si>
    <t>11.10.  sklop:  OLJA</t>
  </si>
  <si>
    <t>11.11. sklop:  MAJONEZE</t>
  </si>
  <si>
    <t>151.</t>
  </si>
  <si>
    <t>152.</t>
  </si>
  <si>
    <t>153.</t>
  </si>
  <si>
    <t>154.</t>
  </si>
  <si>
    <t>155.</t>
  </si>
  <si>
    <t>156.</t>
  </si>
  <si>
    <t>157.</t>
  </si>
  <si>
    <t>158.</t>
  </si>
  <si>
    <t>11.12. sklop : MARGARINE</t>
  </si>
  <si>
    <t>SKUPAJ  VREDNOST  11.11. SKLOPA</t>
  </si>
  <si>
    <t>11.SKUPINA: SPLOŠNO PREHRAMBENO BLAGO (orijentacijska vrednost 19.500,00 € brez ddv )</t>
  </si>
  <si>
    <t>4.1. KOKOŠJA JAJCA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</si>
  <si>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</si>
  <si>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</si>
  <si>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</si>
  <si>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ponujenega živila. Izjema velja za sveže meso, sveže ribe, sveže sadje in zelenjavo.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</si>
  <si>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</si>
  <si>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</si>
  <si>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 xml:space="preserve">Datum: </t>
  </si>
  <si>
    <t>CENA ZA ENOTO MERE brez DDV (v EUR)</t>
  </si>
  <si>
    <t>VREDNOST ZA OCENJENO KOLIČINO brez DDV</t>
  </si>
  <si>
    <t>ZNESEK DDV (v EUR)</t>
  </si>
  <si>
    <t>VREDNOST ZA OCENJENO KOLIČINO z DDV (v EUR)</t>
  </si>
  <si>
    <t>7=3*6</t>
  </si>
  <si>
    <t>8=7*stopnja DDV (v EUR)</t>
  </si>
  <si>
    <t>9=7+8</t>
  </si>
  <si>
    <t>Bučke, več vrst ,razred I</t>
  </si>
  <si>
    <t>Leča, razred I (vse barve)</t>
  </si>
  <si>
    <t>V stolpec 6 se vpiše cena v EUR za zahtevano vrsto prehrambenega blaga izračunana na zahtevano enoto mere, ki je navedena v stolpcu 3.</t>
  </si>
  <si>
    <t>V stolpec 7 se vnese zmožek cene za enoto mere brez DDV (iz stolpca 6) in ocenjene količine (iz stoplca 4).</t>
  </si>
  <si>
    <t>2.6. sklop: OSTALO MESO</t>
  </si>
  <si>
    <t xml:space="preserve">SKUPAJ  VREDNOST 2.6. SKLOPA </t>
  </si>
  <si>
    <t>2.7. sklop: PERUTNINSKO MESO</t>
  </si>
  <si>
    <t>2.8. sklop: MESNI IZDELKI</t>
  </si>
  <si>
    <t>2.9. sklop  MESNI IZDELKI IZ PERUTNINE</t>
  </si>
  <si>
    <t>SKUPAJ  VREDNOST 2.9. SKLOPA</t>
  </si>
  <si>
    <t>Zamrznjen brstični ohrovt, pakiranje do 2,5 kg</t>
  </si>
  <si>
    <t>Zamrznjene borovnice, pakiranje do 2,5 kg</t>
  </si>
  <si>
    <t>Zamrznjene jagode, pakiranje do 2,5 kg</t>
  </si>
  <si>
    <t>Zamrznjeni gozdni sadeži, pakiranje do 2,5 kg</t>
  </si>
  <si>
    <t>Zamrznjena maline, pakiranje do 2,5 kg</t>
  </si>
  <si>
    <t>Marelični kompot, manj sladek,  min 55 % plodu, pasteriziran ali steriliziran, brez konzervansov, pakiranje 2 do 4,2 kg</t>
  </si>
  <si>
    <t>Nektar sadno zelenjavni (korenje, jabolko, banane, pomaranče ali druga zelenjava in sadje), min 80% sadni delež, brez umetnih sladil, pakiranje do 1 L</t>
  </si>
  <si>
    <t>Riževa smetana za kuhanje, pakiranje do 250 ml</t>
  </si>
  <si>
    <t>Riževa smetana, sladka, pakiranje do 250 ml</t>
  </si>
  <si>
    <t>Zelenjavna pašteta, brez jajc, mleka, ml. sestavin  (Tartex 5x25g ali podobno)</t>
  </si>
  <si>
    <t>Jušna zakuha brez jajc, različne oblike do 500 g</t>
  </si>
  <si>
    <t>Margarina za namaze min 48 % vsebnost maščobe, manj kot 0,5 % trans maščobnik kislin, pakiranje do 500 g, kvalitete Rama in podobno</t>
  </si>
  <si>
    <t>Bio kokošja jajca A razred, velikost L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</si>
</sst>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6"/>
      <color indexed="8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6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8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Calibri"/>
      <family val="2"/>
      <charset val="238"/>
    </font>
    <font>
      <sz val="9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50"/>
      </patternFill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Fill="1"/>
    <xf numFmtId="0" fontId="5" fillId="0" borderId="0" xfId="0" applyFont="1"/>
    <xf numFmtId="0" fontId="7" fillId="2" borderId="1" xfId="1" applyFont="1" applyFill="1" applyBorder="1" applyAlignment="1">
      <alignment horizontal="center" vertical="top" wrapText="1"/>
    </xf>
    <xf numFmtId="3" fontId="5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0" fillId="0" borderId="0" xfId="0" applyNumberFormat="1"/>
    <xf numFmtId="0" fontId="7" fillId="2" borderId="2" xfId="1" applyFont="1" applyFill="1" applyBorder="1" applyAlignment="1">
      <alignment horizontal="center" vertical="top" wrapText="1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/>
    <xf numFmtId="3" fontId="17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3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Alignment="1">
      <alignment wrapText="1"/>
    </xf>
    <xf numFmtId="0" fontId="12" fillId="0" borderId="0" xfId="0" applyFont="1" applyAlignment="1"/>
    <xf numFmtId="0" fontId="14" fillId="0" borderId="0" xfId="0" applyFont="1" applyAlignment="1"/>
    <xf numFmtId="0" fontId="4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4" fontId="22" fillId="0" borderId="0" xfId="0" applyNumberFormat="1" applyFont="1" applyAlignment="1"/>
    <xf numFmtId="0" fontId="13" fillId="0" borderId="0" xfId="0" applyFont="1" applyAlignment="1">
      <alignment vertical="top"/>
    </xf>
    <xf numFmtId="0" fontId="23" fillId="0" borderId="0" xfId="0" applyFont="1" applyAlignment="1"/>
    <xf numFmtId="0" fontId="5" fillId="0" borderId="0" xfId="0" applyFont="1" applyAlignment="1">
      <alignment wrapText="1"/>
    </xf>
    <xf numFmtId="0" fontId="24" fillId="0" borderId="0" xfId="0" applyFont="1" applyAlignment="1"/>
    <xf numFmtId="4" fontId="24" fillId="0" borderId="0" xfId="0" applyNumberFormat="1" applyFont="1" applyAlignment="1"/>
    <xf numFmtId="0" fontId="25" fillId="0" borderId="0" xfId="0" applyFont="1" applyAlignment="1"/>
    <xf numFmtId="0" fontId="7" fillId="5" borderId="1" xfId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3" fontId="26" fillId="0" borderId="1" xfId="0" quotePrefix="1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justify" vertical="center" wrapText="1"/>
    </xf>
    <xf numFmtId="3" fontId="26" fillId="0" borderId="1" xfId="0" quotePrefix="1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12" fillId="0" borderId="0" xfId="0" applyFont="1" applyAlignment="1">
      <alignment wrapText="1"/>
    </xf>
    <xf numFmtId="4" fontId="13" fillId="0" borderId="0" xfId="0" applyNumberFormat="1" applyFont="1" applyAlignment="1"/>
    <xf numFmtId="0" fontId="19" fillId="0" borderId="0" xfId="0" applyFont="1"/>
    <xf numFmtId="0" fontId="27" fillId="0" borderId="0" xfId="0" applyFont="1" applyAlignment="1"/>
    <xf numFmtId="0" fontId="28" fillId="0" borderId="0" xfId="0" applyFont="1"/>
    <xf numFmtId="0" fontId="28" fillId="0" borderId="0" xfId="0" applyFont="1" applyAlignment="1"/>
    <xf numFmtId="0" fontId="29" fillId="0" borderId="0" xfId="0" applyFont="1" applyAlignment="1"/>
    <xf numFmtId="4" fontId="30" fillId="0" borderId="0" xfId="0" applyNumberFormat="1" applyFont="1" applyAlignment="1"/>
    <xf numFmtId="0" fontId="3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25" fillId="0" borderId="0" xfId="0" applyFont="1" applyBorder="1" applyAlignment="1"/>
    <xf numFmtId="0" fontId="25" fillId="0" borderId="0" xfId="0" applyFont="1" applyAlignment="1">
      <alignment vertical="top"/>
    </xf>
    <xf numFmtId="0" fontId="17" fillId="0" borderId="1" xfId="2" applyFont="1" applyBorder="1" applyAlignment="1">
      <alignment vertical="top" wrapText="1"/>
    </xf>
    <xf numFmtId="3" fontId="17" fillId="0" borderId="1" xfId="0" applyNumberFormat="1" applyFont="1" applyBorder="1" applyAlignment="1">
      <alignment horizontal="right" vertical="center" wrapText="1"/>
    </xf>
    <xf numFmtId="0" fontId="17" fillId="0" borderId="1" xfId="3" applyFont="1" applyBorder="1" applyAlignment="1">
      <alignment vertical="center" wrapText="1"/>
    </xf>
    <xf numFmtId="0" fontId="17" fillId="3" borderId="1" xfId="0" applyFont="1" applyFill="1" applyBorder="1" applyAlignment="1">
      <alignment horizontal="justify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>
      <alignment horizontal="center" vertical="center"/>
    </xf>
    <xf numFmtId="0" fontId="32" fillId="0" borderId="0" xfId="0" applyFont="1" applyAlignment="1"/>
    <xf numFmtId="4" fontId="21" fillId="0" borderId="0" xfId="0" applyNumberFormat="1" applyFont="1" applyAlignment="1"/>
    <xf numFmtId="0" fontId="33" fillId="0" borderId="0" xfId="0" applyFont="1" applyAlignment="1"/>
    <xf numFmtId="0" fontId="34" fillId="0" borderId="0" xfId="0" applyFont="1" applyAlignment="1"/>
    <xf numFmtId="0" fontId="33" fillId="0" borderId="0" xfId="0" applyFont="1" applyBorder="1" applyAlignment="1"/>
    <xf numFmtId="0" fontId="33" fillId="0" borderId="0" xfId="0" applyFont="1" applyAlignment="1">
      <alignment vertical="top"/>
    </xf>
    <xf numFmtId="0" fontId="35" fillId="0" borderId="0" xfId="0" applyFont="1" applyAlignment="1"/>
    <xf numFmtId="0" fontId="17" fillId="0" borderId="0" xfId="0" applyFont="1"/>
    <xf numFmtId="0" fontId="17" fillId="0" borderId="0" xfId="0" applyFont="1" applyAlignment="1">
      <alignment wrapText="1"/>
    </xf>
    <xf numFmtId="0" fontId="36" fillId="0" borderId="0" xfId="0" applyFont="1" applyAlignment="1"/>
    <xf numFmtId="4" fontId="36" fillId="0" borderId="0" xfId="0" applyNumberFormat="1" applyFont="1" applyAlignment="1"/>
    <xf numFmtId="0" fontId="33" fillId="0" borderId="0" xfId="0" applyFont="1" applyAlignment="1">
      <alignment horizontal="center"/>
    </xf>
    <xf numFmtId="4" fontId="33" fillId="0" borderId="0" xfId="0" applyNumberFormat="1" applyFont="1" applyAlignment="1"/>
    <xf numFmtId="0" fontId="37" fillId="0" borderId="0" xfId="0" applyFont="1" applyAlignment="1"/>
    <xf numFmtId="0" fontId="38" fillId="0" borderId="0" xfId="0" applyFont="1" applyAlignment="1"/>
    <xf numFmtId="0" fontId="17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right" vertical="center" wrapText="1"/>
    </xf>
    <xf numFmtId="0" fontId="39" fillId="0" borderId="0" xfId="0" applyFont="1"/>
    <xf numFmtId="0" fontId="10" fillId="2" borderId="0" xfId="0" applyFont="1" applyFill="1" applyAlignment="1">
      <alignment horizontal="center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2" borderId="0" xfId="0" applyFont="1" applyFill="1" applyAlignment="1">
      <alignment horizontal="center"/>
    </xf>
    <xf numFmtId="0" fontId="31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6" fillId="2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</cellXfs>
  <cellStyles count="4">
    <cellStyle name="Navadno" xfId="0" builtinId="0"/>
    <cellStyle name="Navadno 2" xfId="1"/>
    <cellStyle name="Normal_radmila-MESO IN MESNI" xfId="2"/>
    <cellStyle name="Normal_renata - vse-MLEKO-IN-MLECNI" xfId="3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view="pageBreakPreview" zoomScaleNormal="100" zoomScaleSheetLayoutView="100" workbookViewId="0">
      <pane ySplit="6" topLeftCell="A7" activePane="bottomLeft" state="frozen"/>
      <selection activeCell="B13" sqref="B13"/>
      <selection pane="bottomLeft" activeCell="A2" sqref="A2"/>
    </sheetView>
  </sheetViews>
  <sheetFormatPr defaultRowHeight="15.75"/>
  <cols>
    <col min="1" max="1" width="4.140625" style="5" customWidth="1"/>
    <col min="2" max="2" width="51.42578125" style="5" customWidth="1"/>
    <col min="3" max="3" width="8" style="7" customWidth="1"/>
    <col min="4" max="4" width="8.42578125" style="7" customWidth="1"/>
    <col min="5" max="5" width="12.85546875" style="5" customWidth="1"/>
    <col min="6" max="6" width="9.5703125" style="5" customWidth="1"/>
    <col min="7" max="7" width="11.42578125" style="5" customWidth="1"/>
    <col min="8" max="8" width="9.5703125" style="5" customWidth="1"/>
    <col min="9" max="9" width="11.140625" style="5" customWidth="1"/>
  </cols>
  <sheetData>
    <row r="1" spans="1:9" ht="15">
      <c r="A1" s="8" t="s">
        <v>384</v>
      </c>
      <c r="B1" s="8"/>
      <c r="C1" s="9"/>
      <c r="D1" s="9"/>
      <c r="E1" s="8" t="s">
        <v>863</v>
      </c>
      <c r="F1" s="8"/>
      <c r="G1" s="8"/>
      <c r="H1" s="8"/>
      <c r="I1" s="8"/>
    </row>
    <row r="3" spans="1:9">
      <c r="A3" s="94" t="s">
        <v>840</v>
      </c>
      <c r="B3" s="94"/>
      <c r="C3" s="94"/>
      <c r="D3" s="94"/>
      <c r="E3" s="94"/>
      <c r="F3" s="94"/>
      <c r="G3" s="94"/>
      <c r="H3" s="94"/>
      <c r="I3" s="94"/>
    </row>
    <row r="5" spans="1:9" ht="36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6">
        <v>1</v>
      </c>
      <c r="B6" s="6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8" t="s">
        <v>450</v>
      </c>
      <c r="B7" s="98"/>
      <c r="C7" s="98"/>
      <c r="D7" s="98"/>
      <c r="E7" s="98"/>
      <c r="F7" s="98"/>
      <c r="G7" s="98"/>
      <c r="H7" s="98"/>
      <c r="I7" s="98"/>
    </row>
    <row r="8" spans="1:9" ht="12" customHeight="1">
      <c r="A8" s="42" t="s">
        <v>288</v>
      </c>
      <c r="B8" s="43" t="s">
        <v>489</v>
      </c>
      <c r="C8" s="19" t="s">
        <v>276</v>
      </c>
      <c r="D8" s="68">
        <v>10200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2" customHeight="1">
      <c r="A9" s="42" t="s">
        <v>289</v>
      </c>
      <c r="B9" s="43" t="s">
        <v>485</v>
      </c>
      <c r="C9" s="19" t="s">
        <v>276</v>
      </c>
      <c r="D9" s="68">
        <v>5000</v>
      </c>
      <c r="E9" s="45"/>
      <c r="F9" s="45"/>
      <c r="G9" s="46">
        <f t="shared" ref="G9:G12" si="0">D9*F9</f>
        <v>0</v>
      </c>
      <c r="H9" s="46">
        <f t="shared" ref="H9:H12" si="1">G9*0.085</f>
        <v>0</v>
      </c>
      <c r="I9" s="46">
        <f t="shared" ref="I9:I12" si="2">G9+H9</f>
        <v>0</v>
      </c>
    </row>
    <row r="10" spans="1:9" ht="12" customHeight="1">
      <c r="A10" s="42" t="s">
        <v>290</v>
      </c>
      <c r="B10" s="43" t="s">
        <v>613</v>
      </c>
      <c r="C10" s="19" t="s">
        <v>276</v>
      </c>
      <c r="D10" s="68">
        <v>200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2" customHeight="1">
      <c r="A11" s="42" t="s">
        <v>291</v>
      </c>
      <c r="B11" s="43" t="s">
        <v>486</v>
      </c>
      <c r="C11" s="19" t="s">
        <v>276</v>
      </c>
      <c r="D11" s="68">
        <v>300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292</v>
      </c>
      <c r="B12" s="43" t="s">
        <v>487</v>
      </c>
      <c r="C12" s="19" t="s">
        <v>276</v>
      </c>
      <c r="D12" s="68">
        <v>300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5">
      <c r="A13" s="43"/>
      <c r="B13" s="48" t="s">
        <v>390</v>
      </c>
      <c r="C13" s="49" t="s">
        <v>396</v>
      </c>
      <c r="D13" s="49" t="s">
        <v>396</v>
      </c>
      <c r="E13" s="44" t="s">
        <v>396</v>
      </c>
      <c r="F13" s="44" t="s">
        <v>396</v>
      </c>
      <c r="G13" s="50">
        <f>SUM(G8:G12)</f>
        <v>0</v>
      </c>
      <c r="H13" s="50">
        <f>SUM(H8:H12)</f>
        <v>0</v>
      </c>
      <c r="I13" s="50">
        <f>SUM(I8:I12)</f>
        <v>0</v>
      </c>
    </row>
    <row r="14" spans="1:9" ht="15.75" customHeight="1">
      <c r="A14" s="95" t="s">
        <v>452</v>
      </c>
      <c r="B14" s="96"/>
      <c r="C14" s="96"/>
      <c r="D14" s="96"/>
      <c r="E14" s="96"/>
      <c r="F14" s="96"/>
      <c r="G14" s="96"/>
      <c r="H14" s="96"/>
      <c r="I14" s="97"/>
    </row>
    <row r="15" spans="1:9" ht="12" customHeight="1">
      <c r="A15" s="42" t="s">
        <v>278</v>
      </c>
      <c r="B15" s="43" t="s">
        <v>782</v>
      </c>
      <c r="C15" s="19" t="s">
        <v>277</v>
      </c>
      <c r="D15" s="68">
        <v>300</v>
      </c>
      <c r="E15" s="45"/>
      <c r="F15" s="45"/>
      <c r="G15" s="46">
        <f t="shared" ref="G15:G26" si="3">D15*F15</f>
        <v>0</v>
      </c>
      <c r="H15" s="46">
        <f t="shared" ref="H15:H26" si="4">G15*0.085</f>
        <v>0</v>
      </c>
      <c r="I15" s="46">
        <f t="shared" ref="I15:I26" si="5">G15+H15</f>
        <v>0</v>
      </c>
    </row>
    <row r="16" spans="1:9" ht="12" customHeight="1">
      <c r="A16" s="42" t="s">
        <v>279</v>
      </c>
      <c r="B16" s="43" t="s">
        <v>783</v>
      </c>
      <c r="C16" s="19" t="s">
        <v>277</v>
      </c>
      <c r="D16" s="68">
        <v>380</v>
      </c>
      <c r="E16" s="45"/>
      <c r="F16" s="45"/>
      <c r="G16" s="46">
        <f t="shared" si="3"/>
        <v>0</v>
      </c>
      <c r="H16" s="46">
        <f t="shared" si="4"/>
        <v>0</v>
      </c>
      <c r="I16" s="46">
        <f t="shared" si="5"/>
        <v>0</v>
      </c>
    </row>
    <row r="17" spans="1:9" ht="12" customHeight="1">
      <c r="A17" s="42" t="s">
        <v>280</v>
      </c>
      <c r="B17" s="43" t="s">
        <v>488</v>
      </c>
      <c r="C17" s="19" t="s">
        <v>277</v>
      </c>
      <c r="D17" s="68">
        <v>160</v>
      </c>
      <c r="E17" s="45"/>
      <c r="F17" s="45"/>
      <c r="G17" s="46">
        <f t="shared" si="3"/>
        <v>0</v>
      </c>
      <c r="H17" s="46">
        <f t="shared" si="4"/>
        <v>0</v>
      </c>
      <c r="I17" s="46">
        <f t="shared" si="5"/>
        <v>0</v>
      </c>
    </row>
    <row r="18" spans="1:9" ht="12" customHeight="1">
      <c r="A18" s="42" t="s">
        <v>281</v>
      </c>
      <c r="B18" s="43" t="s">
        <v>18</v>
      </c>
      <c r="C18" s="19" t="s">
        <v>277</v>
      </c>
      <c r="D18" s="68">
        <v>160</v>
      </c>
      <c r="E18" s="45"/>
      <c r="F18" s="45"/>
      <c r="G18" s="46">
        <f t="shared" si="3"/>
        <v>0</v>
      </c>
      <c r="H18" s="46">
        <f t="shared" si="4"/>
        <v>0</v>
      </c>
      <c r="I18" s="46">
        <f t="shared" si="5"/>
        <v>0</v>
      </c>
    </row>
    <row r="19" spans="1:9" ht="12" customHeight="1">
      <c r="A19" s="42" t="s">
        <v>282</v>
      </c>
      <c r="B19" s="43" t="s">
        <v>19</v>
      </c>
      <c r="C19" s="19" t="s">
        <v>277</v>
      </c>
      <c r="D19" s="68">
        <v>160</v>
      </c>
      <c r="E19" s="45"/>
      <c r="F19" s="45"/>
      <c r="G19" s="46">
        <f t="shared" si="3"/>
        <v>0</v>
      </c>
      <c r="H19" s="46">
        <f t="shared" si="4"/>
        <v>0</v>
      </c>
      <c r="I19" s="46">
        <f t="shared" si="5"/>
        <v>0</v>
      </c>
    </row>
    <row r="20" spans="1:9" ht="12" customHeight="1">
      <c r="A20" s="42" t="s">
        <v>293</v>
      </c>
      <c r="B20" s="43" t="s">
        <v>600</v>
      </c>
      <c r="C20" s="19" t="s">
        <v>277</v>
      </c>
      <c r="D20" s="68">
        <v>50</v>
      </c>
      <c r="E20" s="45"/>
      <c r="F20" s="45"/>
      <c r="G20" s="46">
        <f t="shared" si="3"/>
        <v>0</v>
      </c>
      <c r="H20" s="46">
        <f t="shared" si="4"/>
        <v>0</v>
      </c>
      <c r="I20" s="46">
        <f t="shared" si="5"/>
        <v>0</v>
      </c>
    </row>
    <row r="21" spans="1:9" ht="12" customHeight="1">
      <c r="A21" s="42" t="s">
        <v>329</v>
      </c>
      <c r="B21" s="43" t="s">
        <v>601</v>
      </c>
      <c r="C21" s="19" t="s">
        <v>277</v>
      </c>
      <c r="D21" s="68">
        <v>50</v>
      </c>
      <c r="E21" s="45"/>
      <c r="F21" s="45"/>
      <c r="G21" s="46">
        <f t="shared" si="3"/>
        <v>0</v>
      </c>
      <c r="H21" s="46">
        <f t="shared" si="4"/>
        <v>0</v>
      </c>
      <c r="I21" s="46">
        <f t="shared" si="5"/>
        <v>0</v>
      </c>
    </row>
    <row r="22" spans="1:9" ht="12" customHeight="1">
      <c r="A22" s="42" t="s">
        <v>382</v>
      </c>
      <c r="B22" s="43" t="s">
        <v>602</v>
      </c>
      <c r="C22" s="19" t="s">
        <v>277</v>
      </c>
      <c r="D22" s="68">
        <v>50</v>
      </c>
      <c r="E22" s="45"/>
      <c r="F22" s="45"/>
      <c r="G22" s="46">
        <f t="shared" si="3"/>
        <v>0</v>
      </c>
      <c r="H22" s="46">
        <f t="shared" si="4"/>
        <v>0</v>
      </c>
      <c r="I22" s="46">
        <f t="shared" si="5"/>
        <v>0</v>
      </c>
    </row>
    <row r="23" spans="1:9" ht="12" customHeight="1">
      <c r="A23" s="42" t="s">
        <v>383</v>
      </c>
      <c r="B23" s="43" t="s">
        <v>603</v>
      </c>
      <c r="C23" s="19" t="s">
        <v>277</v>
      </c>
      <c r="D23" s="68">
        <v>50</v>
      </c>
      <c r="E23" s="45"/>
      <c r="F23" s="45"/>
      <c r="G23" s="46">
        <f t="shared" si="3"/>
        <v>0</v>
      </c>
      <c r="H23" s="46">
        <f t="shared" si="4"/>
        <v>0</v>
      </c>
      <c r="I23" s="46">
        <f t="shared" si="5"/>
        <v>0</v>
      </c>
    </row>
    <row r="24" spans="1:9" ht="12" customHeight="1">
      <c r="A24" s="42" t="s">
        <v>304</v>
      </c>
      <c r="B24" s="43" t="s">
        <v>20</v>
      </c>
      <c r="C24" s="19" t="s">
        <v>277</v>
      </c>
      <c r="D24" s="68">
        <v>90</v>
      </c>
      <c r="E24" s="45"/>
      <c r="F24" s="45"/>
      <c r="G24" s="46">
        <f t="shared" si="3"/>
        <v>0</v>
      </c>
      <c r="H24" s="46">
        <f t="shared" si="4"/>
        <v>0</v>
      </c>
      <c r="I24" s="46">
        <f t="shared" si="5"/>
        <v>0</v>
      </c>
    </row>
    <row r="25" spans="1:9" ht="12" customHeight="1">
      <c r="A25" s="42" t="s">
        <v>305</v>
      </c>
      <c r="B25" s="43" t="s">
        <v>21</v>
      </c>
      <c r="C25" s="19" t="s">
        <v>277</v>
      </c>
      <c r="D25" s="68">
        <v>90</v>
      </c>
      <c r="E25" s="45"/>
      <c r="F25" s="45"/>
      <c r="G25" s="46">
        <f t="shared" si="3"/>
        <v>0</v>
      </c>
      <c r="H25" s="46">
        <f t="shared" si="4"/>
        <v>0</v>
      </c>
      <c r="I25" s="46">
        <f t="shared" si="5"/>
        <v>0</v>
      </c>
    </row>
    <row r="26" spans="1:9" ht="12" customHeight="1">
      <c r="A26" s="42" t="s">
        <v>306</v>
      </c>
      <c r="B26" s="43" t="s">
        <v>816</v>
      </c>
      <c r="C26" s="19" t="s">
        <v>277</v>
      </c>
      <c r="D26" s="68">
        <v>20</v>
      </c>
      <c r="E26" s="45"/>
      <c r="F26" s="45"/>
      <c r="G26" s="46">
        <f t="shared" si="3"/>
        <v>0</v>
      </c>
      <c r="H26" s="46">
        <f t="shared" si="4"/>
        <v>0</v>
      </c>
      <c r="I26" s="46">
        <f t="shared" si="5"/>
        <v>0</v>
      </c>
    </row>
    <row r="27" spans="1:9" ht="15">
      <c r="A27" s="42"/>
      <c r="B27" s="48" t="s">
        <v>391</v>
      </c>
      <c r="C27" s="49" t="s">
        <v>396</v>
      </c>
      <c r="D27" s="49" t="s">
        <v>396</v>
      </c>
      <c r="E27" s="44" t="s">
        <v>396</v>
      </c>
      <c r="F27" s="44" t="s">
        <v>396</v>
      </c>
      <c r="G27" s="50">
        <f>SUM(G15:G26)</f>
        <v>0</v>
      </c>
      <c r="H27" s="50">
        <f>SUM(H15:H26)</f>
        <v>0</v>
      </c>
      <c r="I27" s="50">
        <f>SUM(I15:I26)</f>
        <v>0</v>
      </c>
    </row>
    <row r="28" spans="1:9" ht="15.75" customHeight="1">
      <c r="A28" s="95" t="s">
        <v>453</v>
      </c>
      <c r="B28" s="96"/>
      <c r="C28" s="96"/>
      <c r="D28" s="96"/>
      <c r="E28" s="96"/>
      <c r="F28" s="96"/>
      <c r="G28" s="96"/>
      <c r="H28" s="96"/>
      <c r="I28" s="97"/>
    </row>
    <row r="29" spans="1:9" ht="12" customHeight="1">
      <c r="A29" s="42" t="s">
        <v>307</v>
      </c>
      <c r="B29" s="43" t="s">
        <v>791</v>
      </c>
      <c r="C29" s="19" t="s">
        <v>277</v>
      </c>
      <c r="D29" s="68">
        <v>300</v>
      </c>
      <c r="E29" s="45"/>
      <c r="F29" s="45"/>
      <c r="G29" s="46">
        <f t="shared" ref="G29:G41" si="6">D29*F29</f>
        <v>0</v>
      </c>
      <c r="H29" s="46">
        <f t="shared" ref="H29:H41" si="7">G29*0.085</f>
        <v>0</v>
      </c>
      <c r="I29" s="46">
        <f t="shared" ref="I29:I41" si="8">G29+H29</f>
        <v>0</v>
      </c>
    </row>
    <row r="30" spans="1:9" ht="12" customHeight="1">
      <c r="A30" s="42" t="s">
        <v>308</v>
      </c>
      <c r="B30" s="43" t="s">
        <v>790</v>
      </c>
      <c r="C30" s="19" t="s">
        <v>277</v>
      </c>
      <c r="D30" s="68">
        <v>20</v>
      </c>
      <c r="E30" s="45"/>
      <c r="F30" s="45"/>
      <c r="G30" s="46">
        <f t="shared" si="6"/>
        <v>0</v>
      </c>
      <c r="H30" s="46">
        <f t="shared" si="7"/>
        <v>0</v>
      </c>
      <c r="I30" s="46">
        <f t="shared" si="8"/>
        <v>0</v>
      </c>
    </row>
    <row r="31" spans="1:9" ht="12" customHeight="1">
      <c r="A31" s="42" t="s">
        <v>309</v>
      </c>
      <c r="B31" s="43" t="s">
        <v>789</v>
      </c>
      <c r="C31" s="19" t="s">
        <v>276</v>
      </c>
      <c r="D31" s="68">
        <v>40</v>
      </c>
      <c r="E31" s="45"/>
      <c r="F31" s="45"/>
      <c r="G31" s="46">
        <f t="shared" si="6"/>
        <v>0</v>
      </c>
      <c r="H31" s="46">
        <f t="shared" si="7"/>
        <v>0</v>
      </c>
      <c r="I31" s="46">
        <f t="shared" si="8"/>
        <v>0</v>
      </c>
    </row>
    <row r="32" spans="1:9" ht="12" customHeight="1">
      <c r="A32" s="42" t="s">
        <v>310</v>
      </c>
      <c r="B32" s="43" t="s">
        <v>792</v>
      </c>
      <c r="C32" s="19" t="s">
        <v>451</v>
      </c>
      <c r="D32" s="68">
        <v>20</v>
      </c>
      <c r="E32" s="45"/>
      <c r="F32" s="45"/>
      <c r="G32" s="46">
        <f t="shared" si="6"/>
        <v>0</v>
      </c>
      <c r="H32" s="46">
        <f t="shared" si="7"/>
        <v>0</v>
      </c>
      <c r="I32" s="46">
        <f t="shared" si="8"/>
        <v>0</v>
      </c>
    </row>
    <row r="33" spans="1:9" ht="12" customHeight="1">
      <c r="A33" s="42" t="s">
        <v>311</v>
      </c>
      <c r="B33" s="43" t="s">
        <v>793</v>
      </c>
      <c r="C33" s="19" t="s">
        <v>276</v>
      </c>
      <c r="D33" s="68">
        <v>200</v>
      </c>
      <c r="E33" s="45"/>
      <c r="F33" s="45"/>
      <c r="G33" s="46">
        <f t="shared" si="6"/>
        <v>0</v>
      </c>
      <c r="H33" s="46">
        <f t="shared" si="7"/>
        <v>0</v>
      </c>
      <c r="I33" s="46">
        <f t="shared" si="8"/>
        <v>0</v>
      </c>
    </row>
    <row r="34" spans="1:9" ht="12" customHeight="1">
      <c r="A34" s="42" t="s">
        <v>312</v>
      </c>
      <c r="B34" s="43" t="s">
        <v>794</v>
      </c>
      <c r="C34" s="19" t="s">
        <v>276</v>
      </c>
      <c r="D34" s="68">
        <v>20</v>
      </c>
      <c r="E34" s="45"/>
      <c r="F34" s="45"/>
      <c r="G34" s="46">
        <f t="shared" si="6"/>
        <v>0</v>
      </c>
      <c r="H34" s="46">
        <f t="shared" si="7"/>
        <v>0</v>
      </c>
      <c r="I34" s="46">
        <f t="shared" si="8"/>
        <v>0</v>
      </c>
    </row>
    <row r="35" spans="1:9" ht="12" customHeight="1">
      <c r="A35" s="42" t="s">
        <v>313</v>
      </c>
      <c r="B35" s="43" t="s">
        <v>795</v>
      </c>
      <c r="C35" s="19" t="s">
        <v>277</v>
      </c>
      <c r="D35" s="68">
        <v>450</v>
      </c>
      <c r="E35" s="45"/>
      <c r="F35" s="45"/>
      <c r="G35" s="46">
        <f t="shared" si="6"/>
        <v>0</v>
      </c>
      <c r="H35" s="46">
        <f t="shared" si="7"/>
        <v>0</v>
      </c>
      <c r="I35" s="46">
        <f t="shared" si="8"/>
        <v>0</v>
      </c>
    </row>
    <row r="36" spans="1:9" ht="12" customHeight="1">
      <c r="A36" s="42" t="s">
        <v>314</v>
      </c>
      <c r="B36" s="43" t="s">
        <v>796</v>
      </c>
      <c r="C36" s="19" t="s">
        <v>277</v>
      </c>
      <c r="D36" s="68">
        <v>20</v>
      </c>
      <c r="E36" s="45"/>
      <c r="F36" s="45"/>
      <c r="G36" s="46">
        <f t="shared" si="6"/>
        <v>0</v>
      </c>
      <c r="H36" s="46">
        <f t="shared" si="7"/>
        <v>0</v>
      </c>
      <c r="I36" s="46">
        <f t="shared" si="8"/>
        <v>0</v>
      </c>
    </row>
    <row r="37" spans="1:9" ht="12" customHeight="1">
      <c r="A37" s="42" t="s">
        <v>315</v>
      </c>
      <c r="B37" s="43" t="s">
        <v>788</v>
      </c>
      <c r="C37" s="19" t="s">
        <v>277</v>
      </c>
      <c r="D37" s="68">
        <v>20</v>
      </c>
      <c r="E37" s="45"/>
      <c r="F37" s="45"/>
      <c r="G37" s="46">
        <f t="shared" si="6"/>
        <v>0</v>
      </c>
      <c r="H37" s="46">
        <f t="shared" si="7"/>
        <v>0</v>
      </c>
      <c r="I37" s="46">
        <f t="shared" si="8"/>
        <v>0</v>
      </c>
    </row>
    <row r="38" spans="1:9" ht="12" customHeight="1">
      <c r="A38" s="42" t="s">
        <v>316</v>
      </c>
      <c r="B38" s="43" t="s">
        <v>130</v>
      </c>
      <c r="C38" s="19" t="s">
        <v>277</v>
      </c>
      <c r="D38" s="68">
        <v>20</v>
      </c>
      <c r="E38" s="45"/>
      <c r="F38" s="45"/>
      <c r="G38" s="46">
        <f t="shared" si="6"/>
        <v>0</v>
      </c>
      <c r="H38" s="46">
        <f t="shared" si="7"/>
        <v>0</v>
      </c>
      <c r="I38" s="46">
        <f t="shared" si="8"/>
        <v>0</v>
      </c>
    </row>
    <row r="39" spans="1:9" ht="12" customHeight="1">
      <c r="A39" s="42" t="s">
        <v>317</v>
      </c>
      <c r="B39" s="43" t="s">
        <v>131</v>
      </c>
      <c r="C39" s="19" t="s">
        <v>277</v>
      </c>
      <c r="D39" s="68">
        <v>10</v>
      </c>
      <c r="E39" s="45"/>
      <c r="F39" s="45"/>
      <c r="G39" s="46">
        <f t="shared" si="6"/>
        <v>0</v>
      </c>
      <c r="H39" s="46">
        <f t="shared" si="7"/>
        <v>0</v>
      </c>
      <c r="I39" s="46">
        <f t="shared" si="8"/>
        <v>0</v>
      </c>
    </row>
    <row r="40" spans="1:9" ht="24">
      <c r="A40" s="42" t="s">
        <v>318</v>
      </c>
      <c r="B40" s="43" t="s">
        <v>132</v>
      </c>
      <c r="C40" s="19" t="s">
        <v>277</v>
      </c>
      <c r="D40" s="68">
        <v>420</v>
      </c>
      <c r="E40" s="45"/>
      <c r="F40" s="45"/>
      <c r="G40" s="46">
        <f t="shared" si="6"/>
        <v>0</v>
      </c>
      <c r="H40" s="46">
        <f t="shared" si="7"/>
        <v>0</v>
      </c>
      <c r="I40" s="46">
        <f t="shared" si="8"/>
        <v>0</v>
      </c>
    </row>
    <row r="41" spans="1:9" ht="12" customHeight="1">
      <c r="A41" s="42" t="s">
        <v>319</v>
      </c>
      <c r="B41" s="43" t="s">
        <v>797</v>
      </c>
      <c r="C41" s="19" t="s">
        <v>277</v>
      </c>
      <c r="D41" s="68">
        <v>200</v>
      </c>
      <c r="E41" s="45"/>
      <c r="F41" s="45"/>
      <c r="G41" s="46">
        <f t="shared" si="6"/>
        <v>0</v>
      </c>
      <c r="H41" s="46">
        <f t="shared" si="7"/>
        <v>0</v>
      </c>
      <c r="I41" s="46">
        <f t="shared" si="8"/>
        <v>0</v>
      </c>
    </row>
    <row r="42" spans="1:9" ht="15">
      <c r="A42" s="43"/>
      <c r="B42" s="48" t="s">
        <v>392</v>
      </c>
      <c r="C42" s="49" t="s">
        <v>396</v>
      </c>
      <c r="D42" s="49" t="s">
        <v>396</v>
      </c>
      <c r="E42" s="44" t="s">
        <v>396</v>
      </c>
      <c r="F42" s="44" t="s">
        <v>396</v>
      </c>
      <c r="G42" s="50">
        <f>SUM(G29:G41)</f>
        <v>0</v>
      </c>
      <c r="H42" s="50">
        <f>SUM(H29:H41)</f>
        <v>0</v>
      </c>
      <c r="I42" s="50">
        <f>SUM(I29:I41)</f>
        <v>0</v>
      </c>
    </row>
    <row r="43" spans="1:9" ht="15.75" customHeight="1">
      <c r="A43" s="95" t="s">
        <v>454</v>
      </c>
      <c r="B43" s="96"/>
      <c r="C43" s="96"/>
      <c r="D43" s="96"/>
      <c r="E43" s="96"/>
      <c r="F43" s="96"/>
      <c r="G43" s="96"/>
      <c r="H43" s="96"/>
      <c r="I43" s="97"/>
    </row>
    <row r="44" spans="1:9" ht="12" customHeight="1">
      <c r="A44" s="42" t="s">
        <v>320</v>
      </c>
      <c r="B44" s="69" t="s">
        <v>490</v>
      </c>
      <c r="C44" s="19" t="s">
        <v>277</v>
      </c>
      <c r="D44" s="68">
        <v>150</v>
      </c>
      <c r="E44" s="45"/>
      <c r="F44" s="45"/>
      <c r="G44" s="46">
        <f t="shared" ref="G44:G48" si="9">D44*F44</f>
        <v>0</v>
      </c>
      <c r="H44" s="46">
        <f t="shared" ref="H44:H48" si="10">G44*0.085</f>
        <v>0</v>
      </c>
      <c r="I44" s="46">
        <f t="shared" ref="I44:I48" si="11">G44+H44</f>
        <v>0</v>
      </c>
    </row>
    <row r="45" spans="1:9" ht="12" customHeight="1">
      <c r="A45" s="42" t="s">
        <v>321</v>
      </c>
      <c r="B45" s="69" t="s">
        <v>787</v>
      </c>
      <c r="C45" s="19" t="s">
        <v>277</v>
      </c>
      <c r="D45" s="68">
        <v>50</v>
      </c>
      <c r="E45" s="45"/>
      <c r="F45" s="45"/>
      <c r="G45" s="46">
        <f t="shared" si="9"/>
        <v>0</v>
      </c>
      <c r="H45" s="46">
        <f t="shared" si="10"/>
        <v>0</v>
      </c>
      <c r="I45" s="46">
        <f t="shared" si="11"/>
        <v>0</v>
      </c>
    </row>
    <row r="46" spans="1:9" ht="12" customHeight="1">
      <c r="A46" s="42" t="s">
        <v>322</v>
      </c>
      <c r="B46" s="69" t="s">
        <v>491</v>
      </c>
      <c r="C46" s="19" t="s">
        <v>277</v>
      </c>
      <c r="D46" s="68">
        <v>160</v>
      </c>
      <c r="E46" s="45"/>
      <c r="F46" s="45"/>
      <c r="G46" s="46">
        <f t="shared" si="9"/>
        <v>0</v>
      </c>
      <c r="H46" s="46">
        <f t="shared" si="10"/>
        <v>0</v>
      </c>
      <c r="I46" s="46">
        <f t="shared" si="11"/>
        <v>0</v>
      </c>
    </row>
    <row r="47" spans="1:9" ht="12" customHeight="1">
      <c r="A47" s="42" t="s">
        <v>323</v>
      </c>
      <c r="B47" s="69" t="s">
        <v>798</v>
      </c>
      <c r="C47" s="19" t="s">
        <v>277</v>
      </c>
      <c r="D47" s="68">
        <v>50</v>
      </c>
      <c r="E47" s="45"/>
      <c r="F47" s="45"/>
      <c r="G47" s="46">
        <f t="shared" si="9"/>
        <v>0</v>
      </c>
      <c r="H47" s="46">
        <f t="shared" si="10"/>
        <v>0</v>
      </c>
      <c r="I47" s="46">
        <f t="shared" si="11"/>
        <v>0</v>
      </c>
    </row>
    <row r="48" spans="1:9" ht="12" customHeight="1">
      <c r="A48" s="42" t="s">
        <v>324</v>
      </c>
      <c r="B48" s="43" t="s">
        <v>492</v>
      </c>
      <c r="C48" s="19" t="s">
        <v>277</v>
      </c>
      <c r="D48" s="68">
        <v>20</v>
      </c>
      <c r="E48" s="45"/>
      <c r="F48" s="45"/>
      <c r="G48" s="46">
        <f t="shared" si="9"/>
        <v>0</v>
      </c>
      <c r="H48" s="46">
        <f t="shared" si="10"/>
        <v>0</v>
      </c>
      <c r="I48" s="46">
        <f t="shared" si="11"/>
        <v>0</v>
      </c>
    </row>
    <row r="49" spans="1:9" ht="15">
      <c r="A49" s="43"/>
      <c r="B49" s="48" t="s">
        <v>393</v>
      </c>
      <c r="C49" s="49" t="s">
        <v>396</v>
      </c>
      <c r="D49" s="49" t="s">
        <v>396</v>
      </c>
      <c r="E49" s="44" t="s">
        <v>396</v>
      </c>
      <c r="F49" s="44" t="s">
        <v>396</v>
      </c>
      <c r="G49" s="50">
        <f>SUM(G44:G48)</f>
        <v>0</v>
      </c>
      <c r="H49" s="50">
        <f>SUM(H44:H48)</f>
        <v>0</v>
      </c>
      <c r="I49" s="50">
        <f>SUM(I44:I48)</f>
        <v>0</v>
      </c>
    </row>
    <row r="50" spans="1:9" ht="15.75" customHeight="1">
      <c r="A50" s="95" t="s">
        <v>455</v>
      </c>
      <c r="B50" s="96"/>
      <c r="C50" s="96"/>
      <c r="D50" s="96"/>
      <c r="E50" s="96"/>
      <c r="F50" s="96"/>
      <c r="G50" s="96"/>
      <c r="H50" s="96"/>
      <c r="I50" s="97"/>
    </row>
    <row r="51" spans="1:9" ht="12" customHeight="1">
      <c r="A51" s="42" t="s">
        <v>325</v>
      </c>
      <c r="B51" s="43" t="s">
        <v>817</v>
      </c>
      <c r="C51" s="19" t="s">
        <v>451</v>
      </c>
      <c r="D51" s="68">
        <v>100</v>
      </c>
      <c r="E51" s="45"/>
      <c r="F51" s="45"/>
      <c r="G51" s="46">
        <f t="shared" ref="G51:G54" si="12">D51*F51</f>
        <v>0</v>
      </c>
      <c r="H51" s="46">
        <f t="shared" ref="H51:H54" si="13">G51*0.085</f>
        <v>0</v>
      </c>
      <c r="I51" s="46">
        <f t="shared" ref="I51:I54" si="14">G51+H51</f>
        <v>0</v>
      </c>
    </row>
    <row r="52" spans="1:9" ht="12" customHeight="1">
      <c r="A52" s="42" t="s">
        <v>294</v>
      </c>
      <c r="B52" s="43" t="s">
        <v>818</v>
      </c>
      <c r="C52" s="19" t="s">
        <v>451</v>
      </c>
      <c r="D52" s="68">
        <v>100</v>
      </c>
      <c r="E52" s="45"/>
      <c r="F52" s="45"/>
      <c r="G52" s="46">
        <f t="shared" si="12"/>
        <v>0</v>
      </c>
      <c r="H52" s="46">
        <f t="shared" si="13"/>
        <v>0</v>
      </c>
      <c r="I52" s="46">
        <f t="shared" si="14"/>
        <v>0</v>
      </c>
    </row>
    <row r="53" spans="1:9" ht="12" customHeight="1">
      <c r="A53" s="42" t="s">
        <v>295</v>
      </c>
      <c r="B53" s="43" t="s">
        <v>819</v>
      </c>
      <c r="C53" s="19" t="s">
        <v>451</v>
      </c>
      <c r="D53" s="68">
        <v>300</v>
      </c>
      <c r="E53" s="45"/>
      <c r="F53" s="45"/>
      <c r="G53" s="46">
        <f t="shared" si="12"/>
        <v>0</v>
      </c>
      <c r="H53" s="46">
        <f t="shared" si="13"/>
        <v>0</v>
      </c>
      <c r="I53" s="46">
        <f t="shared" si="14"/>
        <v>0</v>
      </c>
    </row>
    <row r="54" spans="1:9" ht="12" customHeight="1">
      <c r="A54" s="42" t="s">
        <v>296</v>
      </c>
      <c r="B54" s="43" t="s">
        <v>820</v>
      </c>
      <c r="C54" s="19" t="s">
        <v>451</v>
      </c>
      <c r="D54" s="68">
        <v>150</v>
      </c>
      <c r="E54" s="45"/>
      <c r="F54" s="45"/>
      <c r="G54" s="46">
        <f t="shared" si="12"/>
        <v>0</v>
      </c>
      <c r="H54" s="46">
        <f t="shared" si="13"/>
        <v>0</v>
      </c>
      <c r="I54" s="46">
        <f t="shared" si="14"/>
        <v>0</v>
      </c>
    </row>
    <row r="55" spans="1:9" ht="15">
      <c r="A55" s="43"/>
      <c r="B55" s="48" t="s">
        <v>394</v>
      </c>
      <c r="C55" s="49" t="s">
        <v>396</v>
      </c>
      <c r="D55" s="49" t="s">
        <v>396</v>
      </c>
      <c r="E55" s="44" t="s">
        <v>396</v>
      </c>
      <c r="F55" s="44" t="s">
        <v>396</v>
      </c>
      <c r="G55" s="50">
        <f>SUM(G51:G54)</f>
        <v>0</v>
      </c>
      <c r="H55" s="50">
        <f>SUM(H51:H54)</f>
        <v>0</v>
      </c>
      <c r="I55" s="50">
        <f>SUM(I51:I54)</f>
        <v>0</v>
      </c>
    </row>
    <row r="56" spans="1:9" ht="15.75" customHeight="1">
      <c r="A56" s="95" t="s">
        <v>456</v>
      </c>
      <c r="B56" s="96"/>
      <c r="C56" s="96"/>
      <c r="D56" s="96"/>
      <c r="E56" s="96"/>
      <c r="F56" s="96"/>
      <c r="G56" s="96"/>
      <c r="H56" s="96"/>
      <c r="I56" s="97"/>
    </row>
    <row r="57" spans="1:9" ht="15">
      <c r="A57" s="42" t="s">
        <v>297</v>
      </c>
      <c r="B57" s="43" t="s">
        <v>799</v>
      </c>
      <c r="C57" s="19" t="s">
        <v>277</v>
      </c>
      <c r="D57" s="68">
        <v>100</v>
      </c>
      <c r="E57" s="45"/>
      <c r="F57" s="45"/>
      <c r="G57" s="46">
        <f t="shared" ref="G57:G59" si="15">D57*F57</f>
        <v>0</v>
      </c>
      <c r="H57" s="46">
        <f t="shared" ref="H57:H59" si="16">G57*0.085</f>
        <v>0</v>
      </c>
      <c r="I57" s="46">
        <f t="shared" ref="I57:I59" si="17">G57+H57</f>
        <v>0</v>
      </c>
    </row>
    <row r="58" spans="1:9" ht="24">
      <c r="A58" s="42" t="s">
        <v>298</v>
      </c>
      <c r="B58" s="43" t="s">
        <v>800</v>
      </c>
      <c r="C58" s="19" t="s">
        <v>277</v>
      </c>
      <c r="D58" s="68">
        <v>250</v>
      </c>
      <c r="E58" s="45"/>
      <c r="F58" s="45"/>
      <c r="G58" s="46">
        <f t="shared" si="15"/>
        <v>0</v>
      </c>
      <c r="H58" s="46">
        <f t="shared" si="16"/>
        <v>0</v>
      </c>
      <c r="I58" s="46">
        <f t="shared" si="17"/>
        <v>0</v>
      </c>
    </row>
    <row r="59" spans="1:9" ht="15">
      <c r="A59" s="42" t="s">
        <v>299</v>
      </c>
      <c r="B59" s="43" t="s">
        <v>801</v>
      </c>
      <c r="C59" s="19" t="s">
        <v>277</v>
      </c>
      <c r="D59" s="68">
        <v>200</v>
      </c>
      <c r="E59" s="45"/>
      <c r="F59" s="45"/>
      <c r="G59" s="46">
        <f t="shared" si="15"/>
        <v>0</v>
      </c>
      <c r="H59" s="46">
        <f t="shared" si="16"/>
        <v>0</v>
      </c>
      <c r="I59" s="46">
        <f t="shared" si="17"/>
        <v>0</v>
      </c>
    </row>
    <row r="60" spans="1:9" ht="15">
      <c r="A60" s="43"/>
      <c r="B60" s="48" t="s">
        <v>395</v>
      </c>
      <c r="C60" s="49" t="s">
        <v>396</v>
      </c>
      <c r="D60" s="49" t="s">
        <v>396</v>
      </c>
      <c r="E60" s="44" t="s">
        <v>396</v>
      </c>
      <c r="F60" s="44" t="s">
        <v>396</v>
      </c>
      <c r="G60" s="50">
        <f>SUM(G57:G59)</f>
        <v>0</v>
      </c>
      <c r="H60" s="50">
        <f>SUM(H57:H59)</f>
        <v>0</v>
      </c>
      <c r="I60" s="50">
        <f>SUM(I57:I59)</f>
        <v>0</v>
      </c>
    </row>
    <row r="61" spans="1:9" ht="15.75" customHeight="1">
      <c r="A61" s="95" t="s">
        <v>457</v>
      </c>
      <c r="B61" s="96"/>
      <c r="C61" s="96"/>
      <c r="D61" s="96"/>
      <c r="E61" s="96"/>
      <c r="F61" s="96"/>
      <c r="G61" s="96"/>
      <c r="H61" s="96"/>
      <c r="I61" s="97"/>
    </row>
    <row r="62" spans="1:9" ht="15">
      <c r="A62" s="42" t="s">
        <v>300</v>
      </c>
      <c r="B62" s="69" t="s">
        <v>17</v>
      </c>
      <c r="C62" s="19" t="s">
        <v>451</v>
      </c>
      <c r="D62" s="68">
        <v>2200</v>
      </c>
      <c r="E62" s="45"/>
      <c r="F62" s="45"/>
      <c r="G62" s="46">
        <f>D62*F62</f>
        <v>0</v>
      </c>
      <c r="H62" s="46">
        <f>G62*0.085</f>
        <v>0</v>
      </c>
      <c r="I62" s="46">
        <f>G62+H62</f>
        <v>0</v>
      </c>
    </row>
    <row r="63" spans="1:9" ht="15">
      <c r="A63" s="43"/>
      <c r="B63" s="48" t="s">
        <v>458</v>
      </c>
      <c r="C63" s="49" t="s">
        <v>396</v>
      </c>
      <c r="D63" s="49" t="s">
        <v>396</v>
      </c>
      <c r="E63" s="44" t="s">
        <v>396</v>
      </c>
      <c r="F63" s="44" t="s">
        <v>396</v>
      </c>
      <c r="G63" s="50">
        <f>+G62</f>
        <v>0</v>
      </c>
      <c r="H63" s="50">
        <f>+H62</f>
        <v>0</v>
      </c>
      <c r="I63" s="50">
        <f>+I62</f>
        <v>0</v>
      </c>
    </row>
    <row r="64" spans="1:9" ht="15.75" customHeight="1">
      <c r="A64" s="95" t="s">
        <v>459</v>
      </c>
      <c r="B64" s="96"/>
      <c r="C64" s="96"/>
      <c r="D64" s="96"/>
      <c r="E64" s="96"/>
      <c r="F64" s="96"/>
      <c r="G64" s="96"/>
      <c r="H64" s="96"/>
      <c r="I64" s="97"/>
    </row>
    <row r="65" spans="1:9" ht="12" customHeight="1">
      <c r="A65" s="42" t="s">
        <v>301</v>
      </c>
      <c r="B65" s="69" t="s">
        <v>802</v>
      </c>
      <c r="C65" s="19" t="s">
        <v>276</v>
      </c>
      <c r="D65" s="68">
        <v>717</v>
      </c>
      <c r="E65" s="45"/>
      <c r="F65" s="45"/>
      <c r="G65" s="46">
        <f t="shared" ref="G65:G73" si="18">D65*F65</f>
        <v>0</v>
      </c>
      <c r="H65" s="46">
        <f t="shared" ref="H65:H73" si="19">G65*0.085</f>
        <v>0</v>
      </c>
      <c r="I65" s="46">
        <f t="shared" ref="I65:I73" si="20">G65+H65</f>
        <v>0</v>
      </c>
    </row>
    <row r="66" spans="1:9" ht="12" customHeight="1">
      <c r="A66" s="42" t="s">
        <v>302</v>
      </c>
      <c r="B66" s="69" t="s">
        <v>803</v>
      </c>
      <c r="C66" s="19" t="s">
        <v>276</v>
      </c>
      <c r="D66" s="68">
        <v>200</v>
      </c>
      <c r="E66" s="45"/>
      <c r="F66" s="45"/>
      <c r="G66" s="46">
        <f t="shared" si="18"/>
        <v>0</v>
      </c>
      <c r="H66" s="46">
        <f t="shared" si="19"/>
        <v>0</v>
      </c>
      <c r="I66" s="46">
        <f t="shared" si="20"/>
        <v>0</v>
      </c>
    </row>
    <row r="67" spans="1:9" ht="12" customHeight="1">
      <c r="A67" s="42" t="s">
        <v>303</v>
      </c>
      <c r="B67" s="69" t="s">
        <v>804</v>
      </c>
      <c r="C67" s="19" t="s">
        <v>276</v>
      </c>
      <c r="D67" s="68">
        <v>3000</v>
      </c>
      <c r="E67" s="45"/>
      <c r="F67" s="45"/>
      <c r="G67" s="46">
        <f t="shared" si="18"/>
        <v>0</v>
      </c>
      <c r="H67" s="46">
        <f t="shared" si="19"/>
        <v>0</v>
      </c>
      <c r="I67" s="46">
        <f t="shared" si="20"/>
        <v>0</v>
      </c>
    </row>
    <row r="68" spans="1:9" ht="12" customHeight="1">
      <c r="A68" s="42" t="s">
        <v>326</v>
      </c>
      <c r="B68" s="69" t="s">
        <v>805</v>
      </c>
      <c r="C68" s="19" t="s">
        <v>277</v>
      </c>
      <c r="D68" s="68">
        <v>120</v>
      </c>
      <c r="E68" s="45"/>
      <c r="F68" s="45"/>
      <c r="G68" s="46">
        <f t="shared" si="18"/>
        <v>0</v>
      </c>
      <c r="H68" s="46">
        <f t="shared" si="19"/>
        <v>0</v>
      </c>
      <c r="I68" s="46">
        <f t="shared" si="20"/>
        <v>0</v>
      </c>
    </row>
    <row r="69" spans="1:9" ht="12" customHeight="1">
      <c r="A69" s="42" t="s">
        <v>327</v>
      </c>
      <c r="B69" s="69" t="s">
        <v>806</v>
      </c>
      <c r="C69" s="19" t="s">
        <v>277</v>
      </c>
      <c r="D69" s="68">
        <v>120</v>
      </c>
      <c r="E69" s="45"/>
      <c r="F69" s="45"/>
      <c r="G69" s="46">
        <f t="shared" si="18"/>
        <v>0</v>
      </c>
      <c r="H69" s="46">
        <f t="shared" si="19"/>
        <v>0</v>
      </c>
      <c r="I69" s="46">
        <f t="shared" si="20"/>
        <v>0</v>
      </c>
    </row>
    <row r="70" spans="1:9" ht="12" customHeight="1">
      <c r="A70" s="42" t="s">
        <v>342</v>
      </c>
      <c r="B70" s="69" t="s">
        <v>807</v>
      </c>
      <c r="C70" s="19" t="s">
        <v>277</v>
      </c>
      <c r="D70" s="68">
        <v>50</v>
      </c>
      <c r="E70" s="45"/>
      <c r="F70" s="45"/>
      <c r="G70" s="46">
        <f t="shared" si="18"/>
        <v>0</v>
      </c>
      <c r="H70" s="46">
        <f t="shared" si="19"/>
        <v>0</v>
      </c>
      <c r="I70" s="46">
        <f t="shared" si="20"/>
        <v>0</v>
      </c>
    </row>
    <row r="71" spans="1:9" ht="12" customHeight="1">
      <c r="A71" s="42" t="s">
        <v>330</v>
      </c>
      <c r="B71" s="69" t="s">
        <v>808</v>
      </c>
      <c r="C71" s="19" t="s">
        <v>277</v>
      </c>
      <c r="D71" s="68">
        <v>50</v>
      </c>
      <c r="E71" s="45"/>
      <c r="F71" s="45"/>
      <c r="G71" s="46">
        <f t="shared" si="18"/>
        <v>0</v>
      </c>
      <c r="H71" s="46">
        <f t="shared" si="19"/>
        <v>0</v>
      </c>
      <c r="I71" s="46">
        <f t="shared" si="20"/>
        <v>0</v>
      </c>
    </row>
    <row r="72" spans="1:9" ht="12" customHeight="1">
      <c r="A72" s="42" t="s">
        <v>331</v>
      </c>
      <c r="B72" s="69" t="s">
        <v>809</v>
      </c>
      <c r="C72" s="19" t="s">
        <v>277</v>
      </c>
      <c r="D72" s="68">
        <v>20</v>
      </c>
      <c r="E72" s="45"/>
      <c r="F72" s="45"/>
      <c r="G72" s="46">
        <f t="shared" si="18"/>
        <v>0</v>
      </c>
      <c r="H72" s="46">
        <f t="shared" si="19"/>
        <v>0</v>
      </c>
      <c r="I72" s="46">
        <f t="shared" si="20"/>
        <v>0</v>
      </c>
    </row>
    <row r="73" spans="1:9" ht="12" customHeight="1">
      <c r="A73" s="42" t="s">
        <v>334</v>
      </c>
      <c r="B73" s="70" t="s">
        <v>810</v>
      </c>
      <c r="C73" s="19" t="s">
        <v>277</v>
      </c>
      <c r="D73" s="71">
        <v>100</v>
      </c>
      <c r="E73" s="45"/>
      <c r="F73" s="45"/>
      <c r="G73" s="46">
        <f t="shared" si="18"/>
        <v>0</v>
      </c>
      <c r="H73" s="46">
        <f t="shared" si="19"/>
        <v>0</v>
      </c>
      <c r="I73" s="46">
        <f t="shared" si="20"/>
        <v>0</v>
      </c>
    </row>
    <row r="74" spans="1:9" ht="15">
      <c r="A74" s="43"/>
      <c r="B74" s="48" t="s">
        <v>534</v>
      </c>
      <c r="C74" s="49" t="s">
        <v>396</v>
      </c>
      <c r="D74" s="49" t="s">
        <v>396</v>
      </c>
      <c r="E74" s="44" t="s">
        <v>396</v>
      </c>
      <c r="F74" s="44" t="s">
        <v>396</v>
      </c>
      <c r="G74" s="50">
        <f>SUM(G65:G73)</f>
        <v>0</v>
      </c>
      <c r="H74" s="50">
        <f>SUM(H65:H73)</f>
        <v>0</v>
      </c>
      <c r="I74" s="50">
        <f>SUM(I65:I73)</f>
        <v>0</v>
      </c>
    </row>
    <row r="76" spans="1:9" ht="14.1" customHeight="1">
      <c r="A76" s="29" t="s">
        <v>976</v>
      </c>
      <c r="B76" s="30"/>
      <c r="C76" s="31"/>
      <c r="D76" s="32"/>
      <c r="E76" s="23"/>
      <c r="F76" s="55"/>
      <c r="G76" s="22"/>
      <c r="H76" s="22"/>
      <c r="I76" s="22"/>
    </row>
    <row r="77" spans="1:9" ht="12" customHeight="1">
      <c r="A77" s="38" t="s">
        <v>977</v>
      </c>
      <c r="B77" s="31"/>
      <c r="C77" s="31"/>
      <c r="D77" s="31"/>
      <c r="E77" s="24"/>
      <c r="F77"/>
      <c r="G77"/>
      <c r="H77"/>
      <c r="I77" s="22"/>
    </row>
    <row r="78" spans="1:9" ht="12" customHeight="1">
      <c r="A78" s="38" t="s">
        <v>978</v>
      </c>
      <c r="B78" s="38"/>
      <c r="C78" s="38"/>
      <c r="D78" s="38"/>
      <c r="E78" s="65"/>
      <c r="F78" s="58"/>
      <c r="G78" s="58"/>
      <c r="H78" s="58"/>
      <c r="I78" s="59"/>
    </row>
    <row r="79" spans="1:9" ht="12" customHeight="1">
      <c r="A79" s="38" t="s">
        <v>979</v>
      </c>
      <c r="B79" s="38"/>
      <c r="C79" s="38"/>
      <c r="D79" s="38"/>
      <c r="E79" s="38"/>
      <c r="F79" s="58"/>
      <c r="G79" s="58"/>
      <c r="H79" s="58"/>
      <c r="I79" s="59"/>
    </row>
    <row r="80" spans="1:9" ht="12" customHeight="1">
      <c r="A80" s="66" t="s">
        <v>992</v>
      </c>
      <c r="B80" s="38"/>
      <c r="C80" s="38"/>
      <c r="D80" s="38"/>
      <c r="E80" s="38"/>
      <c r="F80" s="58"/>
      <c r="G80" s="58"/>
      <c r="H80" s="58"/>
      <c r="I80" s="59"/>
    </row>
    <row r="81" spans="1:9" ht="12" customHeight="1">
      <c r="A81" s="38" t="s">
        <v>993</v>
      </c>
      <c r="B81" s="38"/>
      <c r="C81" s="38"/>
      <c r="D81" s="38"/>
      <c r="E81" s="38"/>
      <c r="F81" s="58"/>
      <c r="G81" s="58"/>
      <c r="H81" s="58"/>
      <c r="I81" s="59"/>
    </row>
    <row r="82" spans="1:9" ht="12" customHeight="1">
      <c r="A82" s="38" t="s">
        <v>980</v>
      </c>
      <c r="B82" s="38"/>
      <c r="C82" s="38"/>
      <c r="D82" s="38"/>
      <c r="E82" s="38"/>
      <c r="F82" s="58"/>
      <c r="G82" s="58"/>
      <c r="H82" s="58"/>
      <c r="I82" s="59"/>
    </row>
    <row r="83" spans="1:9" ht="12" customHeight="1">
      <c r="A83" s="38" t="s">
        <v>981</v>
      </c>
      <c r="B83" s="38"/>
      <c r="C83" s="38"/>
      <c r="D83" s="38"/>
      <c r="E83" s="38"/>
      <c r="F83" s="58"/>
      <c r="G83" s="58"/>
      <c r="H83" s="58"/>
      <c r="I83" s="59"/>
    </row>
    <row r="84" spans="1:9" ht="12" customHeight="1">
      <c r="A84" s="57" t="s">
        <v>422</v>
      </c>
      <c r="B84" s="57"/>
      <c r="C84" s="57"/>
      <c r="D84" s="57"/>
      <c r="E84" s="38"/>
      <c r="F84" s="58"/>
      <c r="G84" s="58"/>
      <c r="H84" s="58"/>
      <c r="I84" s="59"/>
    </row>
    <row r="85" spans="1:9" ht="14.1" customHeight="1">
      <c r="B85" s="35"/>
      <c r="C85" s="5"/>
      <c r="D85" s="5"/>
      <c r="E85" s="22"/>
      <c r="F85"/>
      <c r="G85"/>
      <c r="H85"/>
      <c r="I85" s="22"/>
    </row>
    <row r="86" spans="1:9" ht="14.1" customHeight="1">
      <c r="A86" s="60" t="s">
        <v>982</v>
      </c>
      <c r="B86" s="60"/>
      <c r="C86" s="60" t="s">
        <v>423</v>
      </c>
      <c r="D86" s="61"/>
      <c r="E86" s="62"/>
      <c r="F86" s="63"/>
      <c r="G86" s="63"/>
      <c r="H86" s="56" t="s">
        <v>328</v>
      </c>
      <c r="I86" s="64"/>
    </row>
    <row r="87" spans="1:9" ht="15">
      <c r="A87" s="23"/>
      <c r="B87" s="22"/>
      <c r="C87" s="22"/>
      <c r="D87" s="22"/>
      <c r="E87" s="22"/>
      <c r="F87" s="22"/>
      <c r="G87" s="22"/>
      <c r="H87" s="22"/>
      <c r="I87"/>
    </row>
    <row r="88" spans="1:9" ht="15">
      <c r="A88" s="23"/>
      <c r="B88" s="23"/>
      <c r="C88" s="23"/>
      <c r="D88" s="23"/>
      <c r="E88" s="23"/>
      <c r="F88" s="23"/>
      <c r="G88" s="23"/>
      <c r="H88" s="23"/>
      <c r="I88"/>
    </row>
    <row r="89" spans="1:9" ht="15">
      <c r="A89" s="23"/>
      <c r="B89" s="22"/>
      <c r="C89" s="22"/>
      <c r="D89" s="22"/>
      <c r="E89" s="22"/>
      <c r="F89" s="22"/>
      <c r="G89" s="22"/>
      <c r="H89" s="22"/>
      <c r="I89"/>
    </row>
    <row r="90" spans="1:9" ht="15">
      <c r="A90" s="27"/>
      <c r="B90" s="22"/>
      <c r="C90" s="22"/>
      <c r="D90" s="22"/>
      <c r="E90" s="22"/>
      <c r="F90" s="22"/>
      <c r="G90" s="22"/>
      <c r="H90" s="22"/>
      <c r="I90"/>
    </row>
    <row r="91" spans="1:9" ht="25.5" customHeight="1">
      <c r="A91" s="27"/>
      <c r="B91" s="27"/>
      <c r="C91" s="27"/>
      <c r="D91" s="27"/>
      <c r="E91" s="27"/>
      <c r="F91" s="27"/>
      <c r="G91" s="27"/>
      <c r="H91" s="27"/>
      <c r="I91"/>
    </row>
    <row r="92" spans="1:9" ht="15">
      <c r="A92" s="28"/>
      <c r="B92" s="28"/>
      <c r="C92" s="28"/>
      <c r="D92" s="28"/>
      <c r="E92" s="28"/>
      <c r="F92" s="28"/>
      <c r="G92" s="22"/>
      <c r="H92" s="22"/>
      <c r="I92"/>
    </row>
    <row r="93" spans="1:9" ht="15">
      <c r="A93" s="23"/>
      <c r="B93" s="23"/>
      <c r="C93" s="17"/>
      <c r="D93" s="55"/>
      <c r="E93" s="55"/>
      <c r="F93" s="55"/>
      <c r="G93" s="22"/>
      <c r="H93" s="22"/>
      <c r="I93"/>
    </row>
  </sheetData>
  <mergeCells count="9">
    <mergeCell ref="A3:I3"/>
    <mergeCell ref="A61:I61"/>
    <mergeCell ref="A64:I64"/>
    <mergeCell ref="A28:I28"/>
    <mergeCell ref="A43:I43"/>
    <mergeCell ref="A7:I7"/>
    <mergeCell ref="A14:I14"/>
    <mergeCell ref="A50:I50"/>
    <mergeCell ref="A56:I56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10" orientation="landscape" r:id="rId1"/>
  <headerFoot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8"/>
  <sheetViews>
    <sheetView view="pageBreakPreview" zoomScaleNormal="200" zoomScaleSheetLayoutView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4.5703125" customWidth="1"/>
    <col min="2" max="2" width="46" customWidth="1"/>
    <col min="3" max="3" width="6.42578125" customWidth="1"/>
    <col min="4" max="4" width="7.7109375" style="13" customWidth="1"/>
    <col min="5" max="5" width="17.85546875" customWidth="1"/>
    <col min="6" max="6" width="10.28515625" customWidth="1"/>
    <col min="7" max="7" width="10.42578125" customWidth="1"/>
    <col min="8" max="8" width="11.28515625" customWidth="1"/>
    <col min="9" max="9" width="19.4257812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</row>
    <row r="2" spans="1:9">
      <c r="A2" s="8"/>
      <c r="B2" s="8"/>
      <c r="C2" s="9"/>
      <c r="D2" s="12"/>
      <c r="E2" s="8"/>
      <c r="F2" s="8"/>
      <c r="G2" s="8"/>
      <c r="H2" s="8"/>
    </row>
    <row r="3" spans="1:9" ht="18.75">
      <c r="A3" s="100" t="s">
        <v>936</v>
      </c>
      <c r="B3" s="100"/>
      <c r="C3" s="100"/>
      <c r="D3" s="100"/>
      <c r="E3" s="100"/>
      <c r="F3" s="100"/>
      <c r="G3" s="100"/>
      <c r="H3" s="100"/>
      <c r="I3" s="100"/>
    </row>
    <row r="4" spans="1:9" ht="18.75">
      <c r="B4" s="3"/>
    </row>
    <row r="5" spans="1:9" ht="36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937</v>
      </c>
      <c r="B7" s="96"/>
      <c r="C7" s="96"/>
      <c r="D7" s="96"/>
      <c r="E7" s="96"/>
      <c r="F7" s="96"/>
      <c r="G7" s="96"/>
      <c r="H7" s="96"/>
      <c r="I7" s="97"/>
    </row>
    <row r="8" spans="1:9" ht="14.1" customHeight="1">
      <c r="A8" s="42" t="s">
        <v>288</v>
      </c>
      <c r="B8" s="43" t="s">
        <v>169</v>
      </c>
      <c r="C8" s="42" t="s">
        <v>277</v>
      </c>
      <c r="D8" s="19">
        <v>350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4.1" customHeight="1">
      <c r="A9" s="42" t="s">
        <v>289</v>
      </c>
      <c r="B9" s="43" t="s">
        <v>524</v>
      </c>
      <c r="C9" s="42" t="s">
        <v>277</v>
      </c>
      <c r="D9" s="19">
        <v>200</v>
      </c>
      <c r="E9" s="45"/>
      <c r="F9" s="45"/>
      <c r="G9" s="46">
        <f t="shared" ref="G9:G10" si="0">D9*F9</f>
        <v>0</v>
      </c>
      <c r="H9" s="46">
        <f t="shared" ref="H9:H10" si="1">G9*0.085</f>
        <v>0</v>
      </c>
      <c r="I9" s="46">
        <f t="shared" ref="I9:I10" si="2">G9+H9</f>
        <v>0</v>
      </c>
    </row>
    <row r="10" spans="1:9" ht="14.1" customHeight="1">
      <c r="A10" s="42" t="s">
        <v>290</v>
      </c>
      <c r="B10" s="43" t="s">
        <v>525</v>
      </c>
      <c r="C10" s="42" t="s">
        <v>277</v>
      </c>
      <c r="D10" s="19">
        <v>300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>
      <c r="A11" s="43"/>
      <c r="B11" s="48" t="s">
        <v>429</v>
      </c>
      <c r="C11" s="49" t="s">
        <v>396</v>
      </c>
      <c r="D11" s="49" t="s">
        <v>396</v>
      </c>
      <c r="E11" s="44" t="s">
        <v>396</v>
      </c>
      <c r="F11" s="44" t="s">
        <v>396</v>
      </c>
      <c r="G11" s="50">
        <f>SUM(G8:G10)</f>
        <v>0</v>
      </c>
      <c r="H11" s="50">
        <f>SUM(H8:H10)</f>
        <v>0</v>
      </c>
      <c r="I11" s="50">
        <f>SUM(I8:I10)</f>
        <v>0</v>
      </c>
    </row>
    <row r="12" spans="1:9">
      <c r="A12" s="95" t="s">
        <v>938</v>
      </c>
      <c r="B12" s="96"/>
      <c r="C12" s="96"/>
      <c r="D12" s="96"/>
      <c r="E12" s="96"/>
      <c r="F12" s="96"/>
      <c r="G12" s="96"/>
      <c r="H12" s="96"/>
      <c r="I12" s="97"/>
    </row>
    <row r="13" spans="1:9">
      <c r="A13" s="42" t="s">
        <v>291</v>
      </c>
      <c r="B13" s="43" t="s">
        <v>533</v>
      </c>
      <c r="C13" s="42" t="s">
        <v>277</v>
      </c>
      <c r="D13" s="19">
        <v>400</v>
      </c>
      <c r="E13" s="45"/>
      <c r="F13" s="45"/>
      <c r="G13" s="46">
        <f t="shared" ref="G13:G17" si="3">D13*F13</f>
        <v>0</v>
      </c>
      <c r="H13" s="46">
        <f t="shared" ref="H13:H17" si="4">G13*0.085</f>
        <v>0</v>
      </c>
      <c r="I13" s="46">
        <f t="shared" ref="I13:I17" si="5">G13+H13</f>
        <v>0</v>
      </c>
    </row>
    <row r="14" spans="1:9" ht="24">
      <c r="A14" s="42" t="s">
        <v>292</v>
      </c>
      <c r="B14" s="43" t="s">
        <v>156</v>
      </c>
      <c r="C14" s="42" t="s">
        <v>277</v>
      </c>
      <c r="D14" s="19">
        <v>300</v>
      </c>
      <c r="E14" s="45"/>
      <c r="F14" s="45"/>
      <c r="G14" s="46">
        <f t="shared" si="3"/>
        <v>0</v>
      </c>
      <c r="H14" s="46">
        <f t="shared" si="4"/>
        <v>0</v>
      </c>
      <c r="I14" s="46">
        <f t="shared" si="5"/>
        <v>0</v>
      </c>
    </row>
    <row r="15" spans="1:9" ht="14.1" customHeight="1">
      <c r="A15" s="42" t="s">
        <v>278</v>
      </c>
      <c r="B15" s="43" t="s">
        <v>157</v>
      </c>
      <c r="C15" s="42" t="s">
        <v>277</v>
      </c>
      <c r="D15" s="19">
        <v>300</v>
      </c>
      <c r="E15" s="45"/>
      <c r="F15" s="45"/>
      <c r="G15" s="46">
        <f t="shared" si="3"/>
        <v>0</v>
      </c>
      <c r="H15" s="46">
        <f t="shared" si="4"/>
        <v>0</v>
      </c>
      <c r="I15" s="46">
        <f t="shared" si="5"/>
        <v>0</v>
      </c>
    </row>
    <row r="16" spans="1:9" ht="14.1" customHeight="1">
      <c r="A16" s="42" t="s">
        <v>279</v>
      </c>
      <c r="B16" s="43" t="s">
        <v>158</v>
      </c>
      <c r="C16" s="42" t="s">
        <v>277</v>
      </c>
      <c r="D16" s="19">
        <v>300</v>
      </c>
      <c r="E16" s="45"/>
      <c r="F16" s="45"/>
      <c r="G16" s="46">
        <f t="shared" si="3"/>
        <v>0</v>
      </c>
      <c r="H16" s="46">
        <f t="shared" si="4"/>
        <v>0</v>
      </c>
      <c r="I16" s="46">
        <f t="shared" si="5"/>
        <v>0</v>
      </c>
    </row>
    <row r="17" spans="1:9" ht="14.1" customHeight="1">
      <c r="A17" s="42" t="s">
        <v>280</v>
      </c>
      <c r="B17" s="43" t="s">
        <v>159</v>
      </c>
      <c r="C17" s="42" t="s">
        <v>277</v>
      </c>
      <c r="D17" s="19">
        <v>200</v>
      </c>
      <c r="E17" s="45"/>
      <c r="F17" s="45"/>
      <c r="G17" s="46">
        <f t="shared" si="3"/>
        <v>0</v>
      </c>
      <c r="H17" s="46">
        <f t="shared" si="4"/>
        <v>0</v>
      </c>
      <c r="I17" s="46">
        <f t="shared" si="5"/>
        <v>0</v>
      </c>
    </row>
    <row r="18" spans="1:9">
      <c r="A18" s="43"/>
      <c r="B18" s="48" t="s">
        <v>430</v>
      </c>
      <c r="C18" s="49" t="s">
        <v>396</v>
      </c>
      <c r="D18" s="49" t="s">
        <v>396</v>
      </c>
      <c r="E18" s="44" t="s">
        <v>396</v>
      </c>
      <c r="F18" s="44" t="s">
        <v>396</v>
      </c>
      <c r="G18" s="50">
        <f>SUM(G13:G17)</f>
        <v>0</v>
      </c>
      <c r="H18" s="50">
        <f>SUM(H13:H17)</f>
        <v>0</v>
      </c>
      <c r="I18" s="50">
        <f>SUM(I13:I17)</f>
        <v>0</v>
      </c>
    </row>
    <row r="19" spans="1:9" ht="15" customHeight="1">
      <c r="A19" s="95" t="s">
        <v>949</v>
      </c>
      <c r="B19" s="96"/>
      <c r="C19" s="96"/>
      <c r="D19" s="96"/>
      <c r="E19" s="96"/>
      <c r="F19" s="96"/>
      <c r="G19" s="96"/>
      <c r="H19" s="96"/>
      <c r="I19" s="97"/>
    </row>
    <row r="20" spans="1:9" ht="14.1" customHeight="1">
      <c r="A20" s="42" t="s">
        <v>281</v>
      </c>
      <c r="B20" s="43" t="s">
        <v>160</v>
      </c>
      <c r="C20" s="42" t="s">
        <v>277</v>
      </c>
      <c r="D20" s="19">
        <v>1100</v>
      </c>
      <c r="E20" s="45"/>
      <c r="F20" s="45"/>
      <c r="G20" s="46">
        <f t="shared" ref="G20:G29" si="6">D20*F20</f>
        <v>0</v>
      </c>
      <c r="H20" s="46">
        <f t="shared" ref="H20:H29" si="7">G20*0.085</f>
        <v>0</v>
      </c>
      <c r="I20" s="46">
        <f t="shared" ref="I20:I29" si="8">G20+H20</f>
        <v>0</v>
      </c>
    </row>
    <row r="21" spans="1:9" ht="14.1" customHeight="1">
      <c r="A21" s="42" t="s">
        <v>282</v>
      </c>
      <c r="B21" s="43" t="s">
        <v>161</v>
      </c>
      <c r="C21" s="42" t="s">
        <v>277</v>
      </c>
      <c r="D21" s="19">
        <v>80</v>
      </c>
      <c r="E21" s="45"/>
      <c r="F21" s="45"/>
      <c r="G21" s="46">
        <f t="shared" si="6"/>
        <v>0</v>
      </c>
      <c r="H21" s="46">
        <f t="shared" si="7"/>
        <v>0</v>
      </c>
      <c r="I21" s="46">
        <f t="shared" si="8"/>
        <v>0</v>
      </c>
    </row>
    <row r="22" spans="1:9" ht="14.1" customHeight="1">
      <c r="A22" s="42" t="s">
        <v>293</v>
      </c>
      <c r="B22" s="43" t="s">
        <v>162</v>
      </c>
      <c r="C22" s="42" t="s">
        <v>277</v>
      </c>
      <c r="D22" s="19">
        <v>300</v>
      </c>
      <c r="E22" s="45"/>
      <c r="F22" s="45"/>
      <c r="G22" s="46">
        <f t="shared" si="6"/>
        <v>0</v>
      </c>
      <c r="H22" s="46">
        <f t="shared" si="7"/>
        <v>0</v>
      </c>
      <c r="I22" s="46">
        <f t="shared" si="8"/>
        <v>0</v>
      </c>
    </row>
    <row r="23" spans="1:9" ht="14.1" customHeight="1">
      <c r="A23" s="42" t="s">
        <v>329</v>
      </c>
      <c r="B23" s="43" t="s">
        <v>163</v>
      </c>
      <c r="C23" s="42" t="s">
        <v>277</v>
      </c>
      <c r="D23" s="19">
        <v>400</v>
      </c>
      <c r="E23" s="45"/>
      <c r="F23" s="45"/>
      <c r="G23" s="46">
        <f t="shared" si="6"/>
        <v>0</v>
      </c>
      <c r="H23" s="46">
        <f t="shared" si="7"/>
        <v>0</v>
      </c>
      <c r="I23" s="46">
        <f t="shared" si="8"/>
        <v>0</v>
      </c>
    </row>
    <row r="24" spans="1:9" ht="14.1" customHeight="1">
      <c r="A24" s="42" t="s">
        <v>382</v>
      </c>
      <c r="B24" s="43" t="s">
        <v>164</v>
      </c>
      <c r="C24" s="42" t="s">
        <v>277</v>
      </c>
      <c r="D24" s="19">
        <v>400</v>
      </c>
      <c r="E24" s="45"/>
      <c r="F24" s="45"/>
      <c r="G24" s="46">
        <f t="shared" si="6"/>
        <v>0</v>
      </c>
      <c r="H24" s="46">
        <f t="shared" si="7"/>
        <v>0</v>
      </c>
      <c r="I24" s="46">
        <f t="shared" si="8"/>
        <v>0</v>
      </c>
    </row>
    <row r="25" spans="1:9" ht="14.1" customHeight="1">
      <c r="A25" s="42" t="s">
        <v>383</v>
      </c>
      <c r="B25" s="43" t="s">
        <v>165</v>
      </c>
      <c r="C25" s="42" t="s">
        <v>277</v>
      </c>
      <c r="D25" s="19">
        <v>400</v>
      </c>
      <c r="E25" s="45"/>
      <c r="F25" s="45"/>
      <c r="G25" s="46">
        <f t="shared" si="6"/>
        <v>0</v>
      </c>
      <c r="H25" s="46">
        <f t="shared" si="7"/>
        <v>0</v>
      </c>
      <c r="I25" s="46">
        <f t="shared" si="8"/>
        <v>0</v>
      </c>
    </row>
    <row r="26" spans="1:9" ht="14.1" customHeight="1">
      <c r="A26" s="42" t="s">
        <v>304</v>
      </c>
      <c r="B26" s="43" t="s">
        <v>166</v>
      </c>
      <c r="C26" s="42" t="s">
        <v>277</v>
      </c>
      <c r="D26" s="19">
        <v>400</v>
      </c>
      <c r="E26" s="45"/>
      <c r="F26" s="45"/>
      <c r="G26" s="46">
        <f t="shared" si="6"/>
        <v>0</v>
      </c>
      <c r="H26" s="46">
        <f t="shared" si="7"/>
        <v>0</v>
      </c>
      <c r="I26" s="46">
        <f t="shared" si="8"/>
        <v>0</v>
      </c>
    </row>
    <row r="27" spans="1:9" ht="14.1" customHeight="1">
      <c r="A27" s="42" t="s">
        <v>305</v>
      </c>
      <c r="B27" s="43" t="s">
        <v>167</v>
      </c>
      <c r="C27" s="42" t="s">
        <v>277</v>
      </c>
      <c r="D27" s="19">
        <v>300</v>
      </c>
      <c r="E27" s="45"/>
      <c r="F27" s="45"/>
      <c r="G27" s="46">
        <f t="shared" si="6"/>
        <v>0</v>
      </c>
      <c r="H27" s="46">
        <f t="shared" si="7"/>
        <v>0</v>
      </c>
      <c r="I27" s="46">
        <f t="shared" si="8"/>
        <v>0</v>
      </c>
    </row>
    <row r="28" spans="1:9" ht="14.1" customHeight="1">
      <c r="A28" s="42" t="s">
        <v>306</v>
      </c>
      <c r="B28" s="43" t="s">
        <v>168</v>
      </c>
      <c r="C28" s="42" t="s">
        <v>277</v>
      </c>
      <c r="D28" s="19">
        <v>200</v>
      </c>
      <c r="E28" s="45"/>
      <c r="F28" s="45"/>
      <c r="G28" s="46">
        <f t="shared" si="6"/>
        <v>0</v>
      </c>
      <c r="H28" s="46">
        <f t="shared" si="7"/>
        <v>0</v>
      </c>
      <c r="I28" s="46">
        <f t="shared" si="8"/>
        <v>0</v>
      </c>
    </row>
    <row r="29" spans="1:9" ht="14.1" customHeight="1">
      <c r="A29" s="42" t="s">
        <v>307</v>
      </c>
      <c r="B29" s="43" t="s">
        <v>856</v>
      </c>
      <c r="C29" s="42" t="s">
        <v>277</v>
      </c>
      <c r="D29" s="19">
        <v>300</v>
      </c>
      <c r="E29" s="45"/>
      <c r="F29" s="45"/>
      <c r="G29" s="46">
        <f t="shared" si="6"/>
        <v>0</v>
      </c>
      <c r="H29" s="46">
        <f t="shared" si="7"/>
        <v>0</v>
      </c>
      <c r="I29" s="46">
        <f t="shared" si="8"/>
        <v>0</v>
      </c>
    </row>
    <row r="30" spans="1:9">
      <c r="A30" s="43"/>
      <c r="B30" s="48" t="s">
        <v>431</v>
      </c>
      <c r="C30" s="49" t="s">
        <v>396</v>
      </c>
      <c r="D30" s="49" t="s">
        <v>396</v>
      </c>
      <c r="E30" s="44" t="s">
        <v>396</v>
      </c>
      <c r="F30" s="44" t="s">
        <v>396</v>
      </c>
      <c r="G30" s="50">
        <f>SUM(G20:G29)</f>
        <v>0</v>
      </c>
      <c r="H30" s="50">
        <f>SUM(H20:H28)</f>
        <v>0</v>
      </c>
      <c r="I30" s="50">
        <f>SUM(I20:I28)</f>
        <v>0</v>
      </c>
    </row>
    <row r="31" spans="1:9" ht="15" customHeight="1">
      <c r="A31" s="95" t="s">
        <v>939</v>
      </c>
      <c r="B31" s="96"/>
      <c r="C31" s="96"/>
      <c r="D31" s="96"/>
      <c r="E31" s="96"/>
      <c r="F31" s="96"/>
      <c r="G31" s="96"/>
      <c r="H31" s="96"/>
      <c r="I31" s="97"/>
    </row>
    <row r="32" spans="1:9">
      <c r="A32" s="42" t="s">
        <v>308</v>
      </c>
      <c r="B32" s="43" t="s">
        <v>29</v>
      </c>
      <c r="C32" s="42" t="s">
        <v>277</v>
      </c>
      <c r="D32" s="19">
        <v>200</v>
      </c>
      <c r="E32" s="45"/>
      <c r="F32" s="45"/>
      <c r="G32" s="46">
        <f t="shared" ref="G32:G54" si="9">D32*F32</f>
        <v>0</v>
      </c>
      <c r="H32" s="46">
        <f t="shared" ref="H32:H54" si="10">G32*0.085</f>
        <v>0</v>
      </c>
      <c r="I32" s="46">
        <f t="shared" ref="I32:I54" si="11">G32+H32</f>
        <v>0</v>
      </c>
    </row>
    <row r="33" spans="1:9" ht="24">
      <c r="A33" s="42" t="s">
        <v>309</v>
      </c>
      <c r="B33" s="43" t="s">
        <v>30</v>
      </c>
      <c r="C33" s="42" t="s">
        <v>277</v>
      </c>
      <c r="D33" s="19">
        <v>40</v>
      </c>
      <c r="E33" s="45"/>
      <c r="F33" s="45"/>
      <c r="G33" s="46">
        <f t="shared" si="9"/>
        <v>0</v>
      </c>
      <c r="H33" s="46">
        <f t="shared" si="10"/>
        <v>0</v>
      </c>
      <c r="I33" s="46">
        <f t="shared" si="11"/>
        <v>0</v>
      </c>
    </row>
    <row r="34" spans="1:9">
      <c r="A34" s="42" t="s">
        <v>310</v>
      </c>
      <c r="B34" s="43" t="s">
        <v>31</v>
      </c>
      <c r="C34" s="42" t="s">
        <v>277</v>
      </c>
      <c r="D34" s="19">
        <v>100</v>
      </c>
      <c r="E34" s="45"/>
      <c r="F34" s="45"/>
      <c r="G34" s="46">
        <f t="shared" si="9"/>
        <v>0</v>
      </c>
      <c r="H34" s="46">
        <f t="shared" si="10"/>
        <v>0</v>
      </c>
      <c r="I34" s="46">
        <f t="shared" si="11"/>
        <v>0</v>
      </c>
    </row>
    <row r="35" spans="1:9" ht="24">
      <c r="A35" s="42" t="s">
        <v>311</v>
      </c>
      <c r="B35" s="43" t="s">
        <v>32</v>
      </c>
      <c r="C35" s="42" t="s">
        <v>277</v>
      </c>
      <c r="D35" s="19">
        <v>60</v>
      </c>
      <c r="E35" s="45"/>
      <c r="F35" s="45"/>
      <c r="G35" s="46">
        <f t="shared" si="9"/>
        <v>0</v>
      </c>
      <c r="H35" s="46">
        <f t="shared" si="10"/>
        <v>0</v>
      </c>
      <c r="I35" s="46">
        <f t="shared" si="11"/>
        <v>0</v>
      </c>
    </row>
    <row r="36" spans="1:9" ht="24">
      <c r="A36" s="42" t="s">
        <v>312</v>
      </c>
      <c r="B36" s="43" t="s">
        <v>33</v>
      </c>
      <c r="C36" s="42" t="s">
        <v>277</v>
      </c>
      <c r="D36" s="19">
        <v>80</v>
      </c>
      <c r="E36" s="45"/>
      <c r="F36" s="45"/>
      <c r="G36" s="46">
        <f t="shared" si="9"/>
        <v>0</v>
      </c>
      <c r="H36" s="46">
        <f t="shared" si="10"/>
        <v>0</v>
      </c>
      <c r="I36" s="46">
        <f t="shared" si="11"/>
        <v>0</v>
      </c>
    </row>
    <row r="37" spans="1:9" ht="24">
      <c r="A37" s="42" t="s">
        <v>313</v>
      </c>
      <c r="B37" s="43" t="s">
        <v>34</v>
      </c>
      <c r="C37" s="42" t="s">
        <v>277</v>
      </c>
      <c r="D37" s="19">
        <v>60</v>
      </c>
      <c r="E37" s="45"/>
      <c r="F37" s="45"/>
      <c r="G37" s="46">
        <f t="shared" si="9"/>
        <v>0</v>
      </c>
      <c r="H37" s="46">
        <f t="shared" si="10"/>
        <v>0</v>
      </c>
      <c r="I37" s="46">
        <f t="shared" si="11"/>
        <v>0</v>
      </c>
    </row>
    <row r="38" spans="1:9">
      <c r="A38" s="42" t="s">
        <v>314</v>
      </c>
      <c r="B38" s="43" t="s">
        <v>35</v>
      </c>
      <c r="C38" s="42" t="s">
        <v>277</v>
      </c>
      <c r="D38" s="19">
        <v>80</v>
      </c>
      <c r="E38" s="45"/>
      <c r="F38" s="45"/>
      <c r="G38" s="46">
        <f t="shared" si="9"/>
        <v>0</v>
      </c>
      <c r="H38" s="46">
        <f t="shared" si="10"/>
        <v>0</v>
      </c>
      <c r="I38" s="46">
        <f t="shared" si="11"/>
        <v>0</v>
      </c>
    </row>
    <row r="39" spans="1:9" ht="24">
      <c r="A39" s="42" t="s">
        <v>315</v>
      </c>
      <c r="B39" s="43" t="s">
        <v>36</v>
      </c>
      <c r="C39" s="42" t="s">
        <v>277</v>
      </c>
      <c r="D39" s="19">
        <v>20</v>
      </c>
      <c r="E39" s="45"/>
      <c r="F39" s="45"/>
      <c r="G39" s="46">
        <f t="shared" si="9"/>
        <v>0</v>
      </c>
      <c r="H39" s="46">
        <f t="shared" si="10"/>
        <v>0</v>
      </c>
      <c r="I39" s="46">
        <f t="shared" si="11"/>
        <v>0</v>
      </c>
    </row>
    <row r="40" spans="1:9">
      <c r="A40" s="42" t="s">
        <v>316</v>
      </c>
      <c r="B40" s="43" t="s">
        <v>37</v>
      </c>
      <c r="C40" s="42" t="s">
        <v>277</v>
      </c>
      <c r="D40" s="19">
        <v>80</v>
      </c>
      <c r="E40" s="45"/>
      <c r="F40" s="45"/>
      <c r="G40" s="46">
        <f t="shared" si="9"/>
        <v>0</v>
      </c>
      <c r="H40" s="46">
        <f t="shared" si="10"/>
        <v>0</v>
      </c>
      <c r="I40" s="46">
        <f t="shared" si="11"/>
        <v>0</v>
      </c>
    </row>
    <row r="41" spans="1:9" ht="24">
      <c r="A41" s="42" t="s">
        <v>317</v>
      </c>
      <c r="B41" s="43" t="s">
        <v>38</v>
      </c>
      <c r="C41" s="42" t="s">
        <v>277</v>
      </c>
      <c r="D41" s="19">
        <v>20</v>
      </c>
      <c r="E41" s="45"/>
      <c r="F41" s="45"/>
      <c r="G41" s="46">
        <f t="shared" si="9"/>
        <v>0</v>
      </c>
      <c r="H41" s="46">
        <f t="shared" si="10"/>
        <v>0</v>
      </c>
      <c r="I41" s="46">
        <f t="shared" si="11"/>
        <v>0</v>
      </c>
    </row>
    <row r="42" spans="1:9">
      <c r="A42" s="42" t="s">
        <v>318</v>
      </c>
      <c r="B42" s="43" t="s">
        <v>39</v>
      </c>
      <c r="C42" s="42" t="s">
        <v>277</v>
      </c>
      <c r="D42" s="19">
        <v>15</v>
      </c>
      <c r="E42" s="45"/>
      <c r="F42" s="45"/>
      <c r="G42" s="46">
        <f t="shared" si="9"/>
        <v>0</v>
      </c>
      <c r="H42" s="46">
        <f t="shared" si="10"/>
        <v>0</v>
      </c>
      <c r="I42" s="46">
        <f t="shared" si="11"/>
        <v>0</v>
      </c>
    </row>
    <row r="43" spans="1:9" ht="24">
      <c r="A43" s="42" t="s">
        <v>319</v>
      </c>
      <c r="B43" s="43" t="s">
        <v>40</v>
      </c>
      <c r="C43" s="42" t="s">
        <v>277</v>
      </c>
      <c r="D43" s="19">
        <v>15</v>
      </c>
      <c r="E43" s="45"/>
      <c r="F43" s="45"/>
      <c r="G43" s="46">
        <f t="shared" si="9"/>
        <v>0</v>
      </c>
      <c r="H43" s="46">
        <f t="shared" si="10"/>
        <v>0</v>
      </c>
      <c r="I43" s="46">
        <f t="shared" si="11"/>
        <v>0</v>
      </c>
    </row>
    <row r="44" spans="1:9">
      <c r="A44" s="42" t="s">
        <v>320</v>
      </c>
      <c r="B44" s="43" t="s">
        <v>41</v>
      </c>
      <c r="C44" s="42" t="s">
        <v>277</v>
      </c>
      <c r="D44" s="19">
        <v>15</v>
      </c>
      <c r="E44" s="45"/>
      <c r="F44" s="45"/>
      <c r="G44" s="46">
        <f t="shared" si="9"/>
        <v>0</v>
      </c>
      <c r="H44" s="46">
        <f t="shared" si="10"/>
        <v>0</v>
      </c>
      <c r="I44" s="46">
        <f t="shared" si="11"/>
        <v>0</v>
      </c>
    </row>
    <row r="45" spans="1:9" ht="24">
      <c r="A45" s="42" t="s">
        <v>321</v>
      </c>
      <c r="B45" s="43" t="s">
        <v>42</v>
      </c>
      <c r="C45" s="42" t="s">
        <v>277</v>
      </c>
      <c r="D45" s="19">
        <v>15</v>
      </c>
      <c r="E45" s="45"/>
      <c r="F45" s="45"/>
      <c r="G45" s="46">
        <f t="shared" si="9"/>
        <v>0</v>
      </c>
      <c r="H45" s="46">
        <f t="shared" si="10"/>
        <v>0</v>
      </c>
      <c r="I45" s="46">
        <f t="shared" si="11"/>
        <v>0</v>
      </c>
    </row>
    <row r="46" spans="1:9">
      <c r="A46" s="42" t="s">
        <v>322</v>
      </c>
      <c r="B46" s="43" t="s">
        <v>24</v>
      </c>
      <c r="C46" s="42" t="s">
        <v>277</v>
      </c>
      <c r="D46" s="19">
        <v>50</v>
      </c>
      <c r="E46" s="45"/>
      <c r="F46" s="45"/>
      <c r="G46" s="46">
        <f t="shared" si="9"/>
        <v>0</v>
      </c>
      <c r="H46" s="46">
        <f t="shared" si="10"/>
        <v>0</v>
      </c>
      <c r="I46" s="46">
        <f t="shared" si="11"/>
        <v>0</v>
      </c>
    </row>
    <row r="47" spans="1:9">
      <c r="A47" s="42" t="s">
        <v>323</v>
      </c>
      <c r="B47" s="43" t="s">
        <v>43</v>
      </c>
      <c r="C47" s="42" t="s">
        <v>277</v>
      </c>
      <c r="D47" s="19">
        <v>225</v>
      </c>
      <c r="E47" s="45"/>
      <c r="F47" s="45"/>
      <c r="G47" s="46">
        <f t="shared" si="9"/>
        <v>0</v>
      </c>
      <c r="H47" s="46">
        <f t="shared" si="10"/>
        <v>0</v>
      </c>
      <c r="I47" s="46">
        <f t="shared" si="11"/>
        <v>0</v>
      </c>
    </row>
    <row r="48" spans="1:9">
      <c r="A48" s="42" t="s">
        <v>324</v>
      </c>
      <c r="B48" s="43" t="s">
        <v>44</v>
      </c>
      <c r="C48" s="42" t="s">
        <v>277</v>
      </c>
      <c r="D48" s="19">
        <v>200</v>
      </c>
      <c r="E48" s="45"/>
      <c r="F48" s="45"/>
      <c r="G48" s="46">
        <f t="shared" si="9"/>
        <v>0</v>
      </c>
      <c r="H48" s="46">
        <f t="shared" si="10"/>
        <v>0</v>
      </c>
      <c r="I48" s="46">
        <f t="shared" si="11"/>
        <v>0</v>
      </c>
    </row>
    <row r="49" spans="1:9">
      <c r="A49" s="42" t="s">
        <v>325</v>
      </c>
      <c r="B49" s="43" t="s">
        <v>45</v>
      </c>
      <c r="C49" s="42" t="s">
        <v>277</v>
      </c>
      <c r="D49" s="19">
        <v>170</v>
      </c>
      <c r="E49" s="45"/>
      <c r="F49" s="45"/>
      <c r="G49" s="46">
        <f t="shared" si="9"/>
        <v>0</v>
      </c>
      <c r="H49" s="46">
        <f t="shared" si="10"/>
        <v>0</v>
      </c>
      <c r="I49" s="46">
        <f t="shared" si="11"/>
        <v>0</v>
      </c>
    </row>
    <row r="50" spans="1:9">
      <c r="A50" s="42" t="s">
        <v>294</v>
      </c>
      <c r="B50" s="43" t="s">
        <v>25</v>
      </c>
      <c r="C50" s="42" t="s">
        <v>277</v>
      </c>
      <c r="D50" s="19">
        <v>50</v>
      </c>
      <c r="E50" s="45"/>
      <c r="F50" s="45"/>
      <c r="G50" s="46">
        <f t="shared" si="9"/>
        <v>0</v>
      </c>
      <c r="H50" s="46">
        <f t="shared" si="10"/>
        <v>0</v>
      </c>
      <c r="I50" s="46">
        <f t="shared" si="11"/>
        <v>0</v>
      </c>
    </row>
    <row r="51" spans="1:9">
      <c r="A51" s="42" t="s">
        <v>295</v>
      </c>
      <c r="B51" s="43" t="s">
        <v>46</v>
      </c>
      <c r="C51" s="42" t="s">
        <v>277</v>
      </c>
      <c r="D51" s="19">
        <v>30</v>
      </c>
      <c r="E51" s="45"/>
      <c r="F51" s="45"/>
      <c r="G51" s="46">
        <f t="shared" si="9"/>
        <v>0</v>
      </c>
      <c r="H51" s="46">
        <f t="shared" si="10"/>
        <v>0</v>
      </c>
      <c r="I51" s="46">
        <f t="shared" si="11"/>
        <v>0</v>
      </c>
    </row>
    <row r="52" spans="1:9">
      <c r="A52" s="42" t="s">
        <v>296</v>
      </c>
      <c r="B52" s="43" t="s">
        <v>26</v>
      </c>
      <c r="C52" s="42" t="s">
        <v>277</v>
      </c>
      <c r="D52" s="19">
        <v>80</v>
      </c>
      <c r="E52" s="45"/>
      <c r="F52" s="45"/>
      <c r="G52" s="46">
        <f t="shared" si="9"/>
        <v>0</v>
      </c>
      <c r="H52" s="46">
        <f t="shared" si="10"/>
        <v>0</v>
      </c>
      <c r="I52" s="46">
        <f t="shared" si="11"/>
        <v>0</v>
      </c>
    </row>
    <row r="53" spans="1:9">
      <c r="A53" s="42" t="s">
        <v>297</v>
      </c>
      <c r="B53" s="43" t="s">
        <v>27</v>
      </c>
      <c r="C53" s="42" t="s">
        <v>277</v>
      </c>
      <c r="D53" s="19">
        <v>200</v>
      </c>
      <c r="E53" s="45"/>
      <c r="F53" s="45"/>
      <c r="G53" s="46">
        <f t="shared" si="9"/>
        <v>0</v>
      </c>
      <c r="H53" s="46">
        <f t="shared" si="10"/>
        <v>0</v>
      </c>
      <c r="I53" s="46">
        <f t="shared" si="11"/>
        <v>0</v>
      </c>
    </row>
    <row r="54" spans="1:9">
      <c r="A54" s="42" t="s">
        <v>298</v>
      </c>
      <c r="B54" s="43" t="s">
        <v>28</v>
      </c>
      <c r="C54" s="42" t="s">
        <v>277</v>
      </c>
      <c r="D54" s="19">
        <v>100</v>
      </c>
      <c r="E54" s="45"/>
      <c r="F54" s="45"/>
      <c r="G54" s="46">
        <f t="shared" si="9"/>
        <v>0</v>
      </c>
      <c r="H54" s="46">
        <f t="shared" si="10"/>
        <v>0</v>
      </c>
      <c r="I54" s="46">
        <f t="shared" si="11"/>
        <v>0</v>
      </c>
    </row>
    <row r="55" spans="1:9">
      <c r="A55" s="43"/>
      <c r="B55" s="48" t="s">
        <v>432</v>
      </c>
      <c r="C55" s="49" t="s">
        <v>396</v>
      </c>
      <c r="D55" s="49" t="s">
        <v>396</v>
      </c>
      <c r="E55" s="44" t="s">
        <v>396</v>
      </c>
      <c r="F55" s="44" t="s">
        <v>396</v>
      </c>
      <c r="G55" s="50">
        <f>SUM(G32:G54)</f>
        <v>0</v>
      </c>
      <c r="H55" s="50">
        <f>SUM(H32:H54)</f>
        <v>0</v>
      </c>
      <c r="I55" s="50">
        <f>SUM(I32:I54)</f>
        <v>0</v>
      </c>
    </row>
    <row r="56" spans="1:9">
      <c r="A56" s="95" t="s">
        <v>940</v>
      </c>
      <c r="B56" s="96"/>
      <c r="C56" s="96"/>
      <c r="D56" s="96"/>
      <c r="E56" s="96"/>
      <c r="F56" s="96"/>
      <c r="G56" s="96"/>
      <c r="H56" s="96"/>
      <c r="I56" s="97"/>
    </row>
    <row r="57" spans="1:9">
      <c r="A57" s="42" t="s">
        <v>299</v>
      </c>
      <c r="B57" s="43" t="s">
        <v>47</v>
      </c>
      <c r="C57" s="42" t="s">
        <v>277</v>
      </c>
      <c r="D57" s="19">
        <v>800</v>
      </c>
      <c r="E57" s="45"/>
      <c r="F57" s="45"/>
      <c r="G57" s="46">
        <f t="shared" ref="G57:G58" si="12">D57*F57</f>
        <v>0</v>
      </c>
      <c r="H57" s="46">
        <f t="shared" ref="H57:H58" si="13">G57*0.085</f>
        <v>0</v>
      </c>
      <c r="I57" s="46">
        <f t="shared" ref="I57:I58" si="14">G57+H57</f>
        <v>0</v>
      </c>
    </row>
    <row r="58" spans="1:9" ht="24">
      <c r="A58" s="42" t="s">
        <v>300</v>
      </c>
      <c r="B58" s="43" t="s">
        <v>48</v>
      </c>
      <c r="C58" s="42" t="s">
        <v>277</v>
      </c>
      <c r="D58" s="19">
        <v>300</v>
      </c>
      <c r="E58" s="45"/>
      <c r="F58" s="45"/>
      <c r="G58" s="46">
        <f t="shared" si="12"/>
        <v>0</v>
      </c>
      <c r="H58" s="46">
        <f t="shared" si="13"/>
        <v>0</v>
      </c>
      <c r="I58" s="46">
        <f t="shared" si="14"/>
        <v>0</v>
      </c>
    </row>
    <row r="59" spans="1:9">
      <c r="A59" s="43"/>
      <c r="B59" s="48" t="s">
        <v>433</v>
      </c>
      <c r="C59" s="49" t="s">
        <v>396</v>
      </c>
      <c r="D59" s="49" t="s">
        <v>396</v>
      </c>
      <c r="E59" s="44" t="s">
        <v>396</v>
      </c>
      <c r="F59" s="44" t="s">
        <v>396</v>
      </c>
      <c r="G59" s="50">
        <f>SUM(G57)</f>
        <v>0</v>
      </c>
      <c r="H59" s="50">
        <f>SUM(H57)</f>
        <v>0</v>
      </c>
      <c r="I59" s="50">
        <f>SUM(I57)</f>
        <v>0</v>
      </c>
    </row>
    <row r="60" spans="1:9" ht="15" customHeight="1">
      <c r="A60" s="95" t="s">
        <v>941</v>
      </c>
      <c r="B60" s="96"/>
      <c r="C60" s="96"/>
      <c r="D60" s="96"/>
      <c r="E60" s="96"/>
      <c r="F60" s="96"/>
      <c r="G60" s="96"/>
      <c r="H60" s="96"/>
      <c r="I60" s="97"/>
    </row>
    <row r="61" spans="1:9" ht="14.1" customHeight="1">
      <c r="A61" s="42" t="s">
        <v>301</v>
      </c>
      <c r="B61" s="43" t="s">
        <v>170</v>
      </c>
      <c r="C61" s="42" t="s">
        <v>277</v>
      </c>
      <c r="D61" s="19">
        <v>50</v>
      </c>
      <c r="E61" s="45"/>
      <c r="F61" s="45"/>
      <c r="G61" s="46">
        <f t="shared" ref="G61:G64" si="15">D61*F61</f>
        <v>0</v>
      </c>
      <c r="H61" s="46">
        <f t="shared" ref="H61:H64" si="16">G61*0.085</f>
        <v>0</v>
      </c>
      <c r="I61" s="46">
        <f t="shared" ref="I61:I64" si="17">G61+H61</f>
        <v>0</v>
      </c>
    </row>
    <row r="62" spans="1:9" ht="14.1" customHeight="1">
      <c r="A62" s="42" t="s">
        <v>302</v>
      </c>
      <c r="B62" s="43" t="s">
        <v>171</v>
      </c>
      <c r="C62" s="42" t="s">
        <v>277</v>
      </c>
      <c r="D62" s="19">
        <v>50</v>
      </c>
      <c r="E62" s="45"/>
      <c r="F62" s="45"/>
      <c r="G62" s="46">
        <f t="shared" si="15"/>
        <v>0</v>
      </c>
      <c r="H62" s="46">
        <f t="shared" si="16"/>
        <v>0</v>
      </c>
      <c r="I62" s="46">
        <f t="shared" si="17"/>
        <v>0</v>
      </c>
    </row>
    <row r="63" spans="1:9" ht="14.1" customHeight="1">
      <c r="A63" s="42" t="s">
        <v>303</v>
      </c>
      <c r="B63" s="43" t="s">
        <v>172</v>
      </c>
      <c r="C63" s="42" t="s">
        <v>277</v>
      </c>
      <c r="D63" s="19">
        <v>50</v>
      </c>
      <c r="E63" s="45"/>
      <c r="F63" s="45"/>
      <c r="G63" s="46">
        <f t="shared" si="15"/>
        <v>0</v>
      </c>
      <c r="H63" s="46">
        <f t="shared" si="16"/>
        <v>0</v>
      </c>
      <c r="I63" s="46">
        <f t="shared" si="17"/>
        <v>0</v>
      </c>
    </row>
    <row r="64" spans="1:9" ht="14.1" customHeight="1">
      <c r="A64" s="42" t="s">
        <v>326</v>
      </c>
      <c r="B64" s="43" t="s">
        <v>173</v>
      </c>
      <c r="C64" s="42" t="s">
        <v>277</v>
      </c>
      <c r="D64" s="19">
        <v>150</v>
      </c>
      <c r="E64" s="45"/>
      <c r="F64" s="45"/>
      <c r="G64" s="46">
        <f t="shared" si="15"/>
        <v>0</v>
      </c>
      <c r="H64" s="46">
        <f t="shared" si="16"/>
        <v>0</v>
      </c>
      <c r="I64" s="46">
        <f t="shared" si="17"/>
        <v>0</v>
      </c>
    </row>
    <row r="65" spans="1:9">
      <c r="A65" s="43"/>
      <c r="B65" s="48" t="s">
        <v>434</v>
      </c>
      <c r="C65" s="49" t="s">
        <v>396</v>
      </c>
      <c r="D65" s="49" t="s">
        <v>396</v>
      </c>
      <c r="E65" s="44" t="s">
        <v>396</v>
      </c>
      <c r="F65" s="44" t="s">
        <v>396</v>
      </c>
      <c r="G65" s="50">
        <f>SUM(G61:G64)</f>
        <v>0</v>
      </c>
      <c r="H65" s="50">
        <f>SUM(H61:H64)</f>
        <v>0</v>
      </c>
      <c r="I65" s="50">
        <f>SUM(I61:I64)</f>
        <v>0</v>
      </c>
    </row>
    <row r="66" spans="1:9" ht="15" customHeight="1">
      <c r="A66" s="95" t="s">
        <v>942</v>
      </c>
      <c r="B66" s="96"/>
      <c r="C66" s="96"/>
      <c r="D66" s="96"/>
      <c r="E66" s="96"/>
      <c r="F66" s="96"/>
      <c r="G66" s="96"/>
      <c r="H66" s="96"/>
      <c r="I66" s="97"/>
    </row>
    <row r="67" spans="1:9" ht="14.1" customHeight="1">
      <c r="A67" s="42" t="s">
        <v>327</v>
      </c>
      <c r="B67" s="43" t="s">
        <v>174</v>
      </c>
      <c r="C67" s="42" t="s">
        <v>277</v>
      </c>
      <c r="D67" s="19">
        <v>50</v>
      </c>
      <c r="E67" s="45"/>
      <c r="F67" s="45"/>
      <c r="G67" s="46">
        <f t="shared" ref="G67:G75" si="18">D67*F67</f>
        <v>0</v>
      </c>
      <c r="H67" s="46">
        <f t="shared" ref="H67:H75" si="19">G67*0.085</f>
        <v>0</v>
      </c>
      <c r="I67" s="46">
        <f t="shared" ref="I67:I75" si="20">G67+H67</f>
        <v>0</v>
      </c>
    </row>
    <row r="68" spans="1:9" ht="14.1" customHeight="1">
      <c r="A68" s="42" t="s">
        <v>342</v>
      </c>
      <c r="B68" s="43" t="s">
        <v>175</v>
      </c>
      <c r="C68" s="42" t="s">
        <v>277</v>
      </c>
      <c r="D68" s="19">
        <v>200</v>
      </c>
      <c r="E68" s="45"/>
      <c r="F68" s="45"/>
      <c r="G68" s="46">
        <f t="shared" si="18"/>
        <v>0</v>
      </c>
      <c r="H68" s="46">
        <f t="shared" si="19"/>
        <v>0</v>
      </c>
      <c r="I68" s="46">
        <f t="shared" si="20"/>
        <v>0</v>
      </c>
    </row>
    <row r="69" spans="1:9" ht="14.1" customHeight="1">
      <c r="A69" s="42" t="s">
        <v>330</v>
      </c>
      <c r="B69" s="43" t="s">
        <v>176</v>
      </c>
      <c r="C69" s="42" t="s">
        <v>277</v>
      </c>
      <c r="D69" s="19">
        <v>50</v>
      </c>
      <c r="E69" s="45"/>
      <c r="F69" s="45"/>
      <c r="G69" s="46">
        <f t="shared" si="18"/>
        <v>0</v>
      </c>
      <c r="H69" s="46">
        <f t="shared" si="19"/>
        <v>0</v>
      </c>
      <c r="I69" s="46">
        <f t="shared" si="20"/>
        <v>0</v>
      </c>
    </row>
    <row r="70" spans="1:9" ht="14.1" customHeight="1">
      <c r="A70" s="42" t="s">
        <v>331</v>
      </c>
      <c r="B70" s="43" t="s">
        <v>177</v>
      </c>
      <c r="C70" s="42" t="s">
        <v>277</v>
      </c>
      <c r="D70" s="19">
        <v>50</v>
      </c>
      <c r="E70" s="45"/>
      <c r="F70" s="45"/>
      <c r="G70" s="46">
        <f t="shared" si="18"/>
        <v>0</v>
      </c>
      <c r="H70" s="46">
        <f t="shared" si="19"/>
        <v>0</v>
      </c>
      <c r="I70" s="46">
        <f t="shared" si="20"/>
        <v>0</v>
      </c>
    </row>
    <row r="71" spans="1:9" ht="14.1" customHeight="1">
      <c r="A71" s="42" t="s">
        <v>334</v>
      </c>
      <c r="B71" s="43" t="s">
        <v>178</v>
      </c>
      <c r="C71" s="42" t="s">
        <v>277</v>
      </c>
      <c r="D71" s="19">
        <v>40</v>
      </c>
      <c r="E71" s="45"/>
      <c r="F71" s="45"/>
      <c r="G71" s="46">
        <f t="shared" si="18"/>
        <v>0</v>
      </c>
      <c r="H71" s="46">
        <f t="shared" si="19"/>
        <v>0</v>
      </c>
      <c r="I71" s="46">
        <f t="shared" si="20"/>
        <v>0</v>
      </c>
    </row>
    <row r="72" spans="1:9" ht="14.1" customHeight="1">
      <c r="A72" s="42" t="s">
        <v>335</v>
      </c>
      <c r="B72" s="43" t="s">
        <v>179</v>
      </c>
      <c r="C72" s="42" t="s">
        <v>277</v>
      </c>
      <c r="D72" s="19">
        <v>30</v>
      </c>
      <c r="E72" s="45"/>
      <c r="F72" s="45"/>
      <c r="G72" s="46">
        <f t="shared" si="18"/>
        <v>0</v>
      </c>
      <c r="H72" s="46">
        <f t="shared" si="19"/>
        <v>0</v>
      </c>
      <c r="I72" s="46">
        <f t="shared" si="20"/>
        <v>0</v>
      </c>
    </row>
    <row r="73" spans="1:9" ht="14.1" customHeight="1">
      <c r="A73" s="42" t="s">
        <v>336</v>
      </c>
      <c r="B73" s="43" t="s">
        <v>180</v>
      </c>
      <c r="C73" s="42" t="s">
        <v>277</v>
      </c>
      <c r="D73" s="19">
        <v>100</v>
      </c>
      <c r="E73" s="45"/>
      <c r="F73" s="45"/>
      <c r="G73" s="46">
        <f t="shared" si="18"/>
        <v>0</v>
      </c>
      <c r="H73" s="46">
        <f t="shared" si="19"/>
        <v>0</v>
      </c>
      <c r="I73" s="46">
        <f t="shared" si="20"/>
        <v>0</v>
      </c>
    </row>
    <row r="74" spans="1:9" ht="14.1" customHeight="1">
      <c r="A74" s="42" t="s">
        <v>337</v>
      </c>
      <c r="B74" s="43" t="s">
        <v>181</v>
      </c>
      <c r="C74" s="42" t="s">
        <v>277</v>
      </c>
      <c r="D74" s="19">
        <v>50</v>
      </c>
      <c r="E74" s="45"/>
      <c r="F74" s="45"/>
      <c r="G74" s="46">
        <f t="shared" si="18"/>
        <v>0</v>
      </c>
      <c r="H74" s="46">
        <f t="shared" si="19"/>
        <v>0</v>
      </c>
      <c r="I74" s="46">
        <f t="shared" si="20"/>
        <v>0</v>
      </c>
    </row>
    <row r="75" spans="1:9" ht="14.1" customHeight="1">
      <c r="A75" s="42" t="s">
        <v>338</v>
      </c>
      <c r="B75" s="43" t="s">
        <v>182</v>
      </c>
      <c r="C75" s="42" t="s">
        <v>277</v>
      </c>
      <c r="D75" s="19">
        <v>10</v>
      </c>
      <c r="E75" s="45"/>
      <c r="F75" s="45"/>
      <c r="G75" s="46">
        <f t="shared" si="18"/>
        <v>0</v>
      </c>
      <c r="H75" s="46">
        <f t="shared" si="19"/>
        <v>0</v>
      </c>
      <c r="I75" s="46">
        <f t="shared" si="20"/>
        <v>0</v>
      </c>
    </row>
    <row r="76" spans="1:9">
      <c r="A76" s="43"/>
      <c r="B76" s="48" t="s">
        <v>435</v>
      </c>
      <c r="C76" s="49" t="s">
        <v>396</v>
      </c>
      <c r="D76" s="49" t="s">
        <v>396</v>
      </c>
      <c r="E76" s="44" t="s">
        <v>396</v>
      </c>
      <c r="F76" s="44" t="s">
        <v>396</v>
      </c>
      <c r="G76" s="50">
        <f>SUM(G67:G75)</f>
        <v>0</v>
      </c>
      <c r="H76" s="50">
        <f>SUM(H67:H75)</f>
        <v>0</v>
      </c>
      <c r="I76" s="50">
        <f>SUM(I67:I75)</f>
        <v>0</v>
      </c>
    </row>
    <row r="77" spans="1:9" ht="15" customHeight="1">
      <c r="A77" s="95" t="s">
        <v>943</v>
      </c>
      <c r="B77" s="96"/>
      <c r="C77" s="96"/>
      <c r="D77" s="96"/>
      <c r="E77" s="96"/>
      <c r="F77" s="96"/>
      <c r="G77" s="96"/>
      <c r="H77" s="96"/>
      <c r="I77" s="97"/>
    </row>
    <row r="78" spans="1:9" ht="14.1" customHeight="1">
      <c r="A78" s="42" t="s">
        <v>339</v>
      </c>
      <c r="B78" s="43" t="s">
        <v>183</v>
      </c>
      <c r="C78" s="42" t="s">
        <v>277</v>
      </c>
      <c r="D78" s="19">
        <v>40</v>
      </c>
      <c r="E78" s="45"/>
      <c r="F78" s="45"/>
      <c r="G78" s="46">
        <f t="shared" ref="G78:G88" si="21">D78*F78</f>
        <v>0</v>
      </c>
      <c r="H78" s="46">
        <f t="shared" ref="H78:H88" si="22">G78*0.085</f>
        <v>0</v>
      </c>
      <c r="I78" s="46">
        <f t="shared" ref="I78:I88" si="23">G78+H78</f>
        <v>0</v>
      </c>
    </row>
    <row r="79" spans="1:9" ht="14.1" customHeight="1">
      <c r="A79" s="42" t="s">
        <v>340</v>
      </c>
      <c r="B79" s="43" t="s">
        <v>184</v>
      </c>
      <c r="C79" s="42" t="s">
        <v>277</v>
      </c>
      <c r="D79" s="19">
        <v>20</v>
      </c>
      <c r="E79" s="45"/>
      <c r="F79" s="45"/>
      <c r="G79" s="46">
        <f t="shared" si="21"/>
        <v>0</v>
      </c>
      <c r="H79" s="46">
        <f t="shared" si="22"/>
        <v>0</v>
      </c>
      <c r="I79" s="46">
        <f t="shared" si="23"/>
        <v>0</v>
      </c>
    </row>
    <row r="80" spans="1:9" ht="14.1" customHeight="1">
      <c r="A80" s="42" t="s">
        <v>341</v>
      </c>
      <c r="B80" s="43" t="s">
        <v>185</v>
      </c>
      <c r="C80" s="42" t="s">
        <v>277</v>
      </c>
      <c r="D80" s="19">
        <v>10</v>
      </c>
      <c r="E80" s="45"/>
      <c r="F80" s="45"/>
      <c r="G80" s="46">
        <f t="shared" si="21"/>
        <v>0</v>
      </c>
      <c r="H80" s="46">
        <f t="shared" si="22"/>
        <v>0</v>
      </c>
      <c r="I80" s="46">
        <f t="shared" si="23"/>
        <v>0</v>
      </c>
    </row>
    <row r="81" spans="1:9" ht="14.1" customHeight="1">
      <c r="A81" s="42" t="s">
        <v>343</v>
      </c>
      <c r="B81" s="43" t="s">
        <v>186</v>
      </c>
      <c r="C81" s="42" t="s">
        <v>277</v>
      </c>
      <c r="D81" s="19">
        <v>20</v>
      </c>
      <c r="E81" s="45"/>
      <c r="F81" s="45"/>
      <c r="G81" s="46">
        <f t="shared" si="21"/>
        <v>0</v>
      </c>
      <c r="H81" s="46">
        <f t="shared" si="22"/>
        <v>0</v>
      </c>
      <c r="I81" s="46">
        <f t="shared" si="23"/>
        <v>0</v>
      </c>
    </row>
    <row r="82" spans="1:9" ht="14.1" customHeight="1">
      <c r="A82" s="42" t="s">
        <v>344</v>
      </c>
      <c r="B82" s="43" t="s">
        <v>187</v>
      </c>
      <c r="C82" s="42" t="s">
        <v>277</v>
      </c>
      <c r="D82" s="19">
        <v>10</v>
      </c>
      <c r="E82" s="45"/>
      <c r="F82" s="45"/>
      <c r="G82" s="46">
        <f t="shared" si="21"/>
        <v>0</v>
      </c>
      <c r="H82" s="46">
        <f t="shared" si="22"/>
        <v>0</v>
      </c>
      <c r="I82" s="46">
        <f t="shared" si="23"/>
        <v>0</v>
      </c>
    </row>
    <row r="83" spans="1:9" ht="14.1" customHeight="1">
      <c r="A83" s="42" t="s">
        <v>345</v>
      </c>
      <c r="B83" s="43" t="s">
        <v>188</v>
      </c>
      <c r="C83" s="42" t="s">
        <v>277</v>
      </c>
      <c r="D83" s="19">
        <v>30</v>
      </c>
      <c r="E83" s="45"/>
      <c r="F83" s="45"/>
      <c r="G83" s="46">
        <f t="shared" si="21"/>
        <v>0</v>
      </c>
      <c r="H83" s="46">
        <f t="shared" si="22"/>
        <v>0</v>
      </c>
      <c r="I83" s="46">
        <f t="shared" si="23"/>
        <v>0</v>
      </c>
    </row>
    <row r="84" spans="1:9" ht="14.1" customHeight="1">
      <c r="A84" s="42" t="s">
        <v>346</v>
      </c>
      <c r="B84" s="43" t="s">
        <v>189</v>
      </c>
      <c r="C84" s="42" t="s">
        <v>277</v>
      </c>
      <c r="D84" s="19">
        <v>10</v>
      </c>
      <c r="E84" s="45"/>
      <c r="F84" s="45"/>
      <c r="G84" s="46">
        <f t="shared" si="21"/>
        <v>0</v>
      </c>
      <c r="H84" s="46">
        <f t="shared" si="22"/>
        <v>0</v>
      </c>
      <c r="I84" s="46">
        <f t="shared" si="23"/>
        <v>0</v>
      </c>
    </row>
    <row r="85" spans="1:9" ht="14.1" customHeight="1">
      <c r="A85" s="42" t="s">
        <v>347</v>
      </c>
      <c r="B85" s="43" t="s">
        <v>190</v>
      </c>
      <c r="C85" s="42" t="s">
        <v>277</v>
      </c>
      <c r="D85" s="19">
        <v>20</v>
      </c>
      <c r="E85" s="45"/>
      <c r="F85" s="45"/>
      <c r="G85" s="46">
        <f t="shared" si="21"/>
        <v>0</v>
      </c>
      <c r="H85" s="46">
        <f t="shared" si="22"/>
        <v>0</v>
      </c>
      <c r="I85" s="46">
        <f t="shared" si="23"/>
        <v>0</v>
      </c>
    </row>
    <row r="86" spans="1:9" ht="14.1" customHeight="1">
      <c r="A86" s="42" t="s">
        <v>348</v>
      </c>
      <c r="B86" s="43" t="s">
        <v>191</v>
      </c>
      <c r="C86" s="42" t="s">
        <v>277</v>
      </c>
      <c r="D86" s="19">
        <v>20</v>
      </c>
      <c r="E86" s="45"/>
      <c r="F86" s="45"/>
      <c r="G86" s="46">
        <f t="shared" si="21"/>
        <v>0</v>
      </c>
      <c r="H86" s="46">
        <f t="shared" si="22"/>
        <v>0</v>
      </c>
      <c r="I86" s="46">
        <f t="shared" si="23"/>
        <v>0</v>
      </c>
    </row>
    <row r="87" spans="1:9" ht="14.1" customHeight="1">
      <c r="A87" s="42" t="s">
        <v>349</v>
      </c>
      <c r="B87" s="43" t="s">
        <v>192</v>
      </c>
      <c r="C87" s="42" t="s">
        <v>277</v>
      </c>
      <c r="D87" s="19">
        <v>20</v>
      </c>
      <c r="E87" s="45"/>
      <c r="F87" s="45"/>
      <c r="G87" s="46">
        <f t="shared" si="21"/>
        <v>0</v>
      </c>
      <c r="H87" s="46">
        <f t="shared" si="22"/>
        <v>0</v>
      </c>
      <c r="I87" s="46">
        <f t="shared" si="23"/>
        <v>0</v>
      </c>
    </row>
    <row r="88" spans="1:9" ht="14.1" customHeight="1">
      <c r="A88" s="42" t="s">
        <v>350</v>
      </c>
      <c r="B88" s="43" t="s">
        <v>193</v>
      </c>
      <c r="C88" s="42" t="s">
        <v>277</v>
      </c>
      <c r="D88" s="19">
        <v>80</v>
      </c>
      <c r="E88" s="45"/>
      <c r="F88" s="45"/>
      <c r="G88" s="46">
        <f t="shared" si="21"/>
        <v>0</v>
      </c>
      <c r="H88" s="46">
        <f t="shared" si="22"/>
        <v>0</v>
      </c>
      <c r="I88" s="46">
        <f t="shared" si="23"/>
        <v>0</v>
      </c>
    </row>
    <row r="89" spans="1:9">
      <c r="A89" s="43"/>
      <c r="B89" s="48" t="s">
        <v>436</v>
      </c>
      <c r="C89" s="49" t="s">
        <v>396</v>
      </c>
      <c r="D89" s="49" t="s">
        <v>396</v>
      </c>
      <c r="E89" s="44" t="s">
        <v>396</v>
      </c>
      <c r="F89" s="44" t="s">
        <v>396</v>
      </c>
      <c r="G89" s="50">
        <f>SUM(G78:G88)</f>
        <v>0</v>
      </c>
      <c r="H89" s="50">
        <f>SUM(H78:H88)</f>
        <v>0</v>
      </c>
      <c r="I89" s="50">
        <f>SUM(I78:I88)</f>
        <v>0</v>
      </c>
    </row>
    <row r="90" spans="1:9" ht="15" customHeight="1">
      <c r="A90" s="95" t="s">
        <v>944</v>
      </c>
      <c r="B90" s="96"/>
      <c r="C90" s="96"/>
      <c r="D90" s="96"/>
      <c r="E90" s="96"/>
      <c r="F90" s="96"/>
      <c r="G90" s="96"/>
      <c r="H90" s="96"/>
      <c r="I90" s="97"/>
    </row>
    <row r="91" spans="1:9" ht="14.1" customHeight="1">
      <c r="A91" s="42" t="s">
        <v>351</v>
      </c>
      <c r="B91" s="43" t="s">
        <v>194</v>
      </c>
      <c r="C91" s="42" t="s">
        <v>277</v>
      </c>
      <c r="D91" s="19">
        <v>10</v>
      </c>
      <c r="E91" s="45"/>
      <c r="F91" s="45"/>
      <c r="G91" s="46">
        <f t="shared" ref="G91:G102" si="24">D91*F91</f>
        <v>0</v>
      </c>
      <c r="H91" s="46">
        <f t="shared" ref="H91:H102" si="25">G91*0.085</f>
        <v>0</v>
      </c>
      <c r="I91" s="46">
        <f t="shared" ref="I91:I102" si="26">G91+H91</f>
        <v>0</v>
      </c>
    </row>
    <row r="92" spans="1:9" ht="14.1" customHeight="1">
      <c r="A92" s="42" t="s">
        <v>352</v>
      </c>
      <c r="B92" s="43" t="s">
        <v>195</v>
      </c>
      <c r="C92" s="42" t="s">
        <v>277</v>
      </c>
      <c r="D92" s="19">
        <v>10</v>
      </c>
      <c r="E92" s="45"/>
      <c r="F92" s="45"/>
      <c r="G92" s="46">
        <f t="shared" si="24"/>
        <v>0</v>
      </c>
      <c r="H92" s="46">
        <f t="shared" si="25"/>
        <v>0</v>
      </c>
      <c r="I92" s="46">
        <f t="shared" si="26"/>
        <v>0</v>
      </c>
    </row>
    <row r="93" spans="1:9" ht="14.1" customHeight="1">
      <c r="A93" s="42" t="s">
        <v>353</v>
      </c>
      <c r="B93" s="43" t="s">
        <v>196</v>
      </c>
      <c r="C93" s="42" t="s">
        <v>277</v>
      </c>
      <c r="D93" s="19">
        <v>10</v>
      </c>
      <c r="E93" s="45"/>
      <c r="F93" s="45"/>
      <c r="G93" s="46">
        <f t="shared" si="24"/>
        <v>0</v>
      </c>
      <c r="H93" s="46">
        <f t="shared" si="25"/>
        <v>0</v>
      </c>
      <c r="I93" s="46">
        <f t="shared" si="26"/>
        <v>0</v>
      </c>
    </row>
    <row r="94" spans="1:9" ht="14.1" customHeight="1">
      <c r="A94" s="42" t="s">
        <v>354</v>
      </c>
      <c r="B94" s="43" t="s">
        <v>197</v>
      </c>
      <c r="C94" s="42" t="s">
        <v>277</v>
      </c>
      <c r="D94" s="19">
        <v>10</v>
      </c>
      <c r="E94" s="45"/>
      <c r="F94" s="45"/>
      <c r="G94" s="46">
        <f t="shared" si="24"/>
        <v>0</v>
      </c>
      <c r="H94" s="46">
        <f t="shared" si="25"/>
        <v>0</v>
      </c>
      <c r="I94" s="46">
        <f t="shared" si="26"/>
        <v>0</v>
      </c>
    </row>
    <row r="95" spans="1:9" ht="14.1" customHeight="1">
      <c r="A95" s="42" t="s">
        <v>355</v>
      </c>
      <c r="B95" s="43" t="s">
        <v>198</v>
      </c>
      <c r="C95" s="42" t="s">
        <v>277</v>
      </c>
      <c r="D95" s="19">
        <v>10</v>
      </c>
      <c r="E95" s="45"/>
      <c r="F95" s="45"/>
      <c r="G95" s="46">
        <f t="shared" si="24"/>
        <v>0</v>
      </c>
      <c r="H95" s="46">
        <f t="shared" si="25"/>
        <v>0</v>
      </c>
      <c r="I95" s="46">
        <f t="shared" si="26"/>
        <v>0</v>
      </c>
    </row>
    <row r="96" spans="1:9" ht="14.1" customHeight="1">
      <c r="A96" s="42" t="s">
        <v>356</v>
      </c>
      <c r="B96" s="43" t="s">
        <v>199</v>
      </c>
      <c r="C96" s="42" t="s">
        <v>277</v>
      </c>
      <c r="D96" s="19">
        <v>10</v>
      </c>
      <c r="E96" s="45"/>
      <c r="F96" s="45"/>
      <c r="G96" s="46">
        <f t="shared" si="24"/>
        <v>0</v>
      </c>
      <c r="H96" s="46">
        <f t="shared" si="25"/>
        <v>0</v>
      </c>
      <c r="I96" s="46">
        <f t="shared" si="26"/>
        <v>0</v>
      </c>
    </row>
    <row r="97" spans="1:9" ht="14.1" customHeight="1">
      <c r="A97" s="42" t="s">
        <v>357</v>
      </c>
      <c r="B97" s="43" t="s">
        <v>200</v>
      </c>
      <c r="C97" s="42" t="s">
        <v>277</v>
      </c>
      <c r="D97" s="42">
        <v>10</v>
      </c>
      <c r="E97" s="45"/>
      <c r="F97" s="45"/>
      <c r="G97" s="46">
        <f t="shared" si="24"/>
        <v>0</v>
      </c>
      <c r="H97" s="46">
        <f t="shared" si="25"/>
        <v>0</v>
      </c>
      <c r="I97" s="46">
        <f t="shared" si="26"/>
        <v>0</v>
      </c>
    </row>
    <row r="98" spans="1:9" ht="14.1" customHeight="1">
      <c r="A98" s="42" t="s">
        <v>358</v>
      </c>
      <c r="B98" s="43" t="s">
        <v>201</v>
      </c>
      <c r="C98" s="42" t="s">
        <v>277</v>
      </c>
      <c r="D98" s="19">
        <v>10</v>
      </c>
      <c r="E98" s="45"/>
      <c r="F98" s="45"/>
      <c r="G98" s="46">
        <f t="shared" si="24"/>
        <v>0</v>
      </c>
      <c r="H98" s="46">
        <f t="shared" si="25"/>
        <v>0</v>
      </c>
      <c r="I98" s="46">
        <f t="shared" si="26"/>
        <v>0</v>
      </c>
    </row>
    <row r="99" spans="1:9" ht="14.1" customHeight="1">
      <c r="A99" s="42" t="s">
        <v>359</v>
      </c>
      <c r="B99" s="43" t="s">
        <v>202</v>
      </c>
      <c r="C99" s="42" t="s">
        <v>277</v>
      </c>
      <c r="D99" s="19">
        <v>10</v>
      </c>
      <c r="E99" s="45"/>
      <c r="F99" s="45"/>
      <c r="G99" s="46">
        <f t="shared" si="24"/>
        <v>0</v>
      </c>
      <c r="H99" s="46">
        <f t="shared" si="25"/>
        <v>0</v>
      </c>
      <c r="I99" s="46">
        <f t="shared" si="26"/>
        <v>0</v>
      </c>
    </row>
    <row r="100" spans="1:9" ht="14.1" customHeight="1">
      <c r="A100" s="42" t="s">
        <v>360</v>
      </c>
      <c r="B100" s="43" t="s">
        <v>203</v>
      </c>
      <c r="C100" s="42" t="s">
        <v>277</v>
      </c>
      <c r="D100" s="19">
        <v>10</v>
      </c>
      <c r="E100" s="45"/>
      <c r="F100" s="45"/>
      <c r="G100" s="46">
        <f t="shared" si="24"/>
        <v>0</v>
      </c>
      <c r="H100" s="46">
        <f t="shared" si="25"/>
        <v>0</v>
      </c>
      <c r="I100" s="46">
        <f t="shared" si="26"/>
        <v>0</v>
      </c>
    </row>
    <row r="101" spans="1:9" ht="14.1" customHeight="1">
      <c r="A101" s="42" t="s">
        <v>361</v>
      </c>
      <c r="B101" s="43" t="s">
        <v>204</v>
      </c>
      <c r="C101" s="42" t="s">
        <v>277</v>
      </c>
      <c r="D101" s="19">
        <v>15</v>
      </c>
      <c r="E101" s="45"/>
      <c r="F101" s="45"/>
      <c r="G101" s="46">
        <f t="shared" si="24"/>
        <v>0</v>
      </c>
      <c r="H101" s="46">
        <f t="shared" si="25"/>
        <v>0</v>
      </c>
      <c r="I101" s="46">
        <f t="shared" si="26"/>
        <v>0</v>
      </c>
    </row>
    <row r="102" spans="1:9" ht="14.1" customHeight="1">
      <c r="A102" s="42" t="s">
        <v>362</v>
      </c>
      <c r="B102" s="43" t="s">
        <v>205</v>
      </c>
      <c r="C102" s="42" t="s">
        <v>277</v>
      </c>
      <c r="D102" s="19">
        <v>10</v>
      </c>
      <c r="E102" s="45"/>
      <c r="F102" s="45"/>
      <c r="G102" s="46">
        <f t="shared" si="24"/>
        <v>0</v>
      </c>
      <c r="H102" s="46">
        <f t="shared" si="25"/>
        <v>0</v>
      </c>
      <c r="I102" s="46">
        <f t="shared" si="26"/>
        <v>0</v>
      </c>
    </row>
    <row r="103" spans="1:9">
      <c r="A103" s="43"/>
      <c r="B103" s="48" t="s">
        <v>437</v>
      </c>
      <c r="C103" s="49" t="s">
        <v>396</v>
      </c>
      <c r="D103" s="49" t="s">
        <v>396</v>
      </c>
      <c r="E103" s="44" t="s">
        <v>396</v>
      </c>
      <c r="F103" s="44" t="s">
        <v>396</v>
      </c>
      <c r="G103" s="50">
        <f>SUM(G91:G102)</f>
        <v>0</v>
      </c>
      <c r="H103" s="50">
        <f>SUM(H91:H102)</f>
        <v>0</v>
      </c>
      <c r="I103" s="50">
        <f>SUM(I91:I102)</f>
        <v>0</v>
      </c>
    </row>
    <row r="104" spans="1:9" ht="15" customHeight="1">
      <c r="A104" s="95" t="s">
        <v>945</v>
      </c>
      <c r="B104" s="96"/>
      <c r="C104" s="96"/>
      <c r="D104" s="96"/>
      <c r="E104" s="96"/>
      <c r="F104" s="96"/>
      <c r="G104" s="96"/>
      <c r="H104" s="96"/>
      <c r="I104" s="97"/>
    </row>
    <row r="105" spans="1:9">
      <c r="A105" s="42" t="s">
        <v>363</v>
      </c>
      <c r="B105" s="43" t="s">
        <v>332</v>
      </c>
      <c r="C105" s="42" t="s">
        <v>277</v>
      </c>
      <c r="D105" s="19">
        <v>10</v>
      </c>
      <c r="E105" s="45"/>
      <c r="F105" s="45"/>
      <c r="G105" s="46">
        <f t="shared" ref="G105:G106" si="27">D105*F105</f>
        <v>0</v>
      </c>
      <c r="H105" s="46">
        <f t="shared" ref="H105:H106" si="28">G105*0.085</f>
        <v>0</v>
      </c>
      <c r="I105" s="46">
        <f t="shared" ref="I105:I106" si="29">G105+H105</f>
        <v>0</v>
      </c>
    </row>
    <row r="106" spans="1:9">
      <c r="A106" s="42" t="s">
        <v>364</v>
      </c>
      <c r="B106" s="43" t="s">
        <v>333</v>
      </c>
      <c r="C106" s="42" t="s">
        <v>277</v>
      </c>
      <c r="D106" s="19">
        <v>10</v>
      </c>
      <c r="E106" s="45"/>
      <c r="F106" s="45"/>
      <c r="G106" s="46">
        <f t="shared" si="27"/>
        <v>0</v>
      </c>
      <c r="H106" s="46">
        <f t="shared" si="28"/>
        <v>0</v>
      </c>
      <c r="I106" s="46">
        <f t="shared" si="29"/>
        <v>0</v>
      </c>
    </row>
    <row r="107" spans="1:9">
      <c r="A107" s="43"/>
      <c r="B107" s="48" t="s">
        <v>946</v>
      </c>
      <c r="C107" s="49" t="s">
        <v>396</v>
      </c>
      <c r="D107" s="49" t="s">
        <v>396</v>
      </c>
      <c r="E107" s="44" t="s">
        <v>396</v>
      </c>
      <c r="F107" s="44" t="s">
        <v>396</v>
      </c>
      <c r="G107" s="50">
        <f>SUM(G105:G106)</f>
        <v>0</v>
      </c>
      <c r="H107" s="50">
        <f>SUM(H105:H106)</f>
        <v>0</v>
      </c>
      <c r="I107" s="50">
        <f>SUM(I105:I106)</f>
        <v>0</v>
      </c>
    </row>
    <row r="108" spans="1:9" ht="15" customHeight="1">
      <c r="A108" s="95" t="s">
        <v>947</v>
      </c>
      <c r="B108" s="96"/>
      <c r="C108" s="96"/>
      <c r="D108" s="96"/>
      <c r="E108" s="96"/>
      <c r="F108" s="96"/>
      <c r="G108" s="96"/>
      <c r="H108" s="96"/>
      <c r="I108" s="97"/>
    </row>
    <row r="109" spans="1:9" ht="14.1" customHeight="1">
      <c r="A109" s="42" t="s">
        <v>364</v>
      </c>
      <c r="B109" s="43" t="s">
        <v>209</v>
      </c>
      <c r="C109" s="42" t="s">
        <v>277</v>
      </c>
      <c r="D109" s="19">
        <v>10</v>
      </c>
      <c r="E109" s="45"/>
      <c r="F109" s="45"/>
      <c r="G109" s="46">
        <f t="shared" ref="G109:G114" si="30">D109*F109</f>
        <v>0</v>
      </c>
      <c r="H109" s="46">
        <f t="shared" ref="H109:H114" si="31">G109*0.085</f>
        <v>0</v>
      </c>
      <c r="I109" s="46">
        <f t="shared" ref="I109:I114" si="32">G109+H109</f>
        <v>0</v>
      </c>
    </row>
    <row r="110" spans="1:9" ht="14.1" customHeight="1">
      <c r="A110" s="42" t="s">
        <v>365</v>
      </c>
      <c r="B110" s="43" t="s">
        <v>210</v>
      </c>
      <c r="C110" s="42" t="s">
        <v>277</v>
      </c>
      <c r="D110" s="19">
        <v>10</v>
      </c>
      <c r="E110" s="45"/>
      <c r="F110" s="45"/>
      <c r="G110" s="46">
        <f t="shared" si="30"/>
        <v>0</v>
      </c>
      <c r="H110" s="46">
        <f t="shared" si="31"/>
        <v>0</v>
      </c>
      <c r="I110" s="46">
        <f t="shared" si="32"/>
        <v>0</v>
      </c>
    </row>
    <row r="111" spans="1:9" ht="14.1" customHeight="1">
      <c r="A111" s="42" t="s">
        <v>366</v>
      </c>
      <c r="B111" s="43" t="s">
        <v>206</v>
      </c>
      <c r="C111" s="42" t="s">
        <v>277</v>
      </c>
      <c r="D111" s="19">
        <v>10</v>
      </c>
      <c r="E111" s="45"/>
      <c r="F111" s="45"/>
      <c r="G111" s="46">
        <f t="shared" si="30"/>
        <v>0</v>
      </c>
      <c r="H111" s="46">
        <f t="shared" si="31"/>
        <v>0</v>
      </c>
      <c r="I111" s="46">
        <f t="shared" si="32"/>
        <v>0</v>
      </c>
    </row>
    <row r="112" spans="1:9" ht="14.1" customHeight="1">
      <c r="A112" s="42" t="s">
        <v>367</v>
      </c>
      <c r="B112" s="43" t="s">
        <v>207</v>
      </c>
      <c r="C112" s="42" t="s">
        <v>277</v>
      </c>
      <c r="D112" s="19">
        <v>10</v>
      </c>
      <c r="E112" s="45"/>
      <c r="F112" s="45"/>
      <c r="G112" s="46">
        <f t="shared" si="30"/>
        <v>0</v>
      </c>
      <c r="H112" s="46">
        <f t="shared" si="31"/>
        <v>0</v>
      </c>
      <c r="I112" s="46">
        <f t="shared" si="32"/>
        <v>0</v>
      </c>
    </row>
    <row r="113" spans="1:9" ht="14.1" customHeight="1">
      <c r="A113" s="42" t="s">
        <v>368</v>
      </c>
      <c r="B113" s="43" t="s">
        <v>208</v>
      </c>
      <c r="C113" s="42" t="s">
        <v>277</v>
      </c>
      <c r="D113" s="19">
        <v>20</v>
      </c>
      <c r="E113" s="45"/>
      <c r="F113" s="45"/>
      <c r="G113" s="46">
        <f t="shared" si="30"/>
        <v>0</v>
      </c>
      <c r="H113" s="46">
        <f t="shared" si="31"/>
        <v>0</v>
      </c>
      <c r="I113" s="46">
        <f t="shared" si="32"/>
        <v>0</v>
      </c>
    </row>
    <row r="114" spans="1:9" ht="14.1" customHeight="1">
      <c r="A114" s="42" t="s">
        <v>369</v>
      </c>
      <c r="B114" s="43" t="s">
        <v>211</v>
      </c>
      <c r="C114" s="42" t="s">
        <v>277</v>
      </c>
      <c r="D114" s="19">
        <v>10</v>
      </c>
      <c r="E114" s="45"/>
      <c r="F114" s="45"/>
      <c r="G114" s="46">
        <f t="shared" si="30"/>
        <v>0</v>
      </c>
      <c r="H114" s="46">
        <f t="shared" si="31"/>
        <v>0</v>
      </c>
      <c r="I114" s="46">
        <f t="shared" si="32"/>
        <v>0</v>
      </c>
    </row>
    <row r="115" spans="1:9">
      <c r="A115" s="43"/>
      <c r="B115" s="48" t="s">
        <v>438</v>
      </c>
      <c r="C115" s="49" t="s">
        <v>396</v>
      </c>
      <c r="D115" s="49" t="s">
        <v>396</v>
      </c>
      <c r="E115" s="44" t="s">
        <v>396</v>
      </c>
      <c r="F115" s="44" t="s">
        <v>396</v>
      </c>
      <c r="G115" s="50">
        <f>SUM(G109:G114)</f>
        <v>0</v>
      </c>
      <c r="H115" s="50">
        <f>SUM(H109:H114)</f>
        <v>0</v>
      </c>
      <c r="I115" s="50">
        <f>SUM(I109:I114)</f>
        <v>0</v>
      </c>
    </row>
    <row r="116" spans="1:9" ht="15" customHeight="1">
      <c r="A116" s="95" t="s">
        <v>948</v>
      </c>
      <c r="B116" s="96"/>
      <c r="C116" s="96"/>
      <c r="D116" s="96"/>
      <c r="E116" s="96"/>
      <c r="F116" s="96"/>
      <c r="G116" s="96"/>
      <c r="H116" s="96"/>
      <c r="I116" s="97"/>
    </row>
    <row r="117" spans="1:9" ht="14.1" customHeight="1">
      <c r="A117" s="42" t="s">
        <v>370</v>
      </c>
      <c r="B117" s="43" t="s">
        <v>212</v>
      </c>
      <c r="C117" s="42" t="s">
        <v>277</v>
      </c>
      <c r="D117" s="19">
        <v>15</v>
      </c>
      <c r="E117" s="45"/>
      <c r="F117" s="45"/>
      <c r="G117" s="46">
        <f t="shared" ref="G117:G124" si="33">D117*F117</f>
        <v>0</v>
      </c>
      <c r="H117" s="46">
        <f t="shared" ref="H117:H124" si="34">G117*0.085</f>
        <v>0</v>
      </c>
      <c r="I117" s="46">
        <f t="shared" ref="I117:I124" si="35">G117+H117</f>
        <v>0</v>
      </c>
    </row>
    <row r="118" spans="1:9" ht="14.1" customHeight="1">
      <c r="A118" s="42" t="s">
        <v>371</v>
      </c>
      <c r="B118" s="43" t="s">
        <v>217</v>
      </c>
      <c r="C118" s="42" t="s">
        <v>277</v>
      </c>
      <c r="D118" s="19">
        <v>50</v>
      </c>
      <c r="E118" s="45"/>
      <c r="F118" s="45"/>
      <c r="G118" s="46">
        <f t="shared" si="33"/>
        <v>0</v>
      </c>
      <c r="H118" s="46">
        <f t="shared" si="34"/>
        <v>0</v>
      </c>
      <c r="I118" s="46">
        <f t="shared" si="35"/>
        <v>0</v>
      </c>
    </row>
    <row r="119" spans="1:9" ht="14.1" customHeight="1">
      <c r="A119" s="42" t="s">
        <v>372</v>
      </c>
      <c r="B119" s="43" t="s">
        <v>216</v>
      </c>
      <c r="C119" s="42" t="s">
        <v>277</v>
      </c>
      <c r="D119" s="19">
        <v>10</v>
      </c>
      <c r="E119" s="45"/>
      <c r="F119" s="45"/>
      <c r="G119" s="46">
        <f t="shared" si="33"/>
        <v>0</v>
      </c>
      <c r="H119" s="46">
        <f t="shared" si="34"/>
        <v>0</v>
      </c>
      <c r="I119" s="46">
        <f t="shared" si="35"/>
        <v>0</v>
      </c>
    </row>
    <row r="120" spans="1:9" ht="14.1" customHeight="1">
      <c r="A120" s="42" t="s">
        <v>373</v>
      </c>
      <c r="B120" s="43" t="s">
        <v>215</v>
      </c>
      <c r="C120" s="42" t="s">
        <v>277</v>
      </c>
      <c r="D120" s="19">
        <v>10</v>
      </c>
      <c r="E120" s="45"/>
      <c r="F120" s="45"/>
      <c r="G120" s="46">
        <f t="shared" si="33"/>
        <v>0</v>
      </c>
      <c r="H120" s="46">
        <f t="shared" si="34"/>
        <v>0</v>
      </c>
      <c r="I120" s="46">
        <f t="shared" si="35"/>
        <v>0</v>
      </c>
    </row>
    <row r="121" spans="1:9" ht="14.1" customHeight="1">
      <c r="A121" s="42" t="s">
        <v>374</v>
      </c>
      <c r="B121" s="43" t="s">
        <v>214</v>
      </c>
      <c r="C121" s="42" t="s">
        <v>277</v>
      </c>
      <c r="D121" s="19">
        <v>10</v>
      </c>
      <c r="E121" s="45"/>
      <c r="F121" s="45"/>
      <c r="G121" s="46">
        <f t="shared" si="33"/>
        <v>0</v>
      </c>
      <c r="H121" s="46">
        <f t="shared" si="34"/>
        <v>0</v>
      </c>
      <c r="I121" s="46">
        <f t="shared" si="35"/>
        <v>0</v>
      </c>
    </row>
    <row r="122" spans="1:9" ht="14.1" customHeight="1">
      <c r="A122" s="42" t="s">
        <v>375</v>
      </c>
      <c r="B122" s="43" t="s">
        <v>857</v>
      </c>
      <c r="C122" s="42" t="s">
        <v>277</v>
      </c>
      <c r="D122" s="19">
        <v>40</v>
      </c>
      <c r="E122" s="45"/>
      <c r="F122" s="45"/>
      <c r="G122" s="46">
        <f t="shared" si="33"/>
        <v>0</v>
      </c>
      <c r="H122" s="46">
        <f t="shared" si="34"/>
        <v>0</v>
      </c>
      <c r="I122" s="46">
        <f t="shared" si="35"/>
        <v>0</v>
      </c>
    </row>
    <row r="123" spans="1:9" ht="14.1" customHeight="1">
      <c r="A123" s="42" t="s">
        <v>376</v>
      </c>
      <c r="B123" s="43" t="s">
        <v>213</v>
      </c>
      <c r="C123" s="42" t="s">
        <v>277</v>
      </c>
      <c r="D123" s="19">
        <v>10</v>
      </c>
      <c r="E123" s="45"/>
      <c r="F123" s="45"/>
      <c r="G123" s="46">
        <f t="shared" si="33"/>
        <v>0</v>
      </c>
      <c r="H123" s="46">
        <f t="shared" si="34"/>
        <v>0</v>
      </c>
      <c r="I123" s="46">
        <f t="shared" si="35"/>
        <v>0</v>
      </c>
    </row>
    <row r="124" spans="1:9" ht="14.1" customHeight="1">
      <c r="A124" s="42" t="s">
        <v>377</v>
      </c>
      <c r="B124" s="43" t="s">
        <v>218</v>
      </c>
      <c r="C124" s="42" t="s">
        <v>277</v>
      </c>
      <c r="D124" s="19">
        <v>20</v>
      </c>
      <c r="E124" s="45"/>
      <c r="F124" s="45"/>
      <c r="G124" s="46">
        <f t="shared" si="33"/>
        <v>0</v>
      </c>
      <c r="H124" s="46">
        <f t="shared" si="34"/>
        <v>0</v>
      </c>
      <c r="I124" s="46">
        <f t="shared" si="35"/>
        <v>0</v>
      </c>
    </row>
    <row r="125" spans="1:9">
      <c r="A125" s="43"/>
      <c r="B125" s="48" t="s">
        <v>439</v>
      </c>
      <c r="C125" s="49" t="s">
        <v>396</v>
      </c>
      <c r="D125" s="49" t="s">
        <v>396</v>
      </c>
      <c r="E125" s="44" t="s">
        <v>396</v>
      </c>
      <c r="F125" s="44" t="s">
        <v>396</v>
      </c>
      <c r="G125" s="50">
        <f>SUM(G117:G124)</f>
        <v>0</v>
      </c>
      <c r="H125" s="50">
        <f>SUM(H117:H124)</f>
        <v>0</v>
      </c>
      <c r="I125" s="50">
        <f>SUM(I117:I124)</f>
        <v>0</v>
      </c>
    </row>
    <row r="127" spans="1:9">
      <c r="A127" s="111"/>
      <c r="B127" s="111"/>
      <c r="C127" s="111"/>
      <c r="D127" s="111"/>
      <c r="E127" s="111"/>
      <c r="F127" s="111"/>
    </row>
    <row r="128" spans="1:9" ht="15" customHeight="1">
      <c r="A128" s="73" t="s">
        <v>976</v>
      </c>
      <c r="B128" s="30"/>
      <c r="C128" s="30"/>
      <c r="D128" s="74"/>
      <c r="E128" s="75"/>
      <c r="F128" s="18"/>
    </row>
    <row r="129" spans="1:6" ht="15.75">
      <c r="A129" s="76" t="s">
        <v>977</v>
      </c>
      <c r="B129" s="30"/>
      <c r="C129" s="30"/>
      <c r="D129" s="30"/>
      <c r="E129" s="77"/>
    </row>
    <row r="130" spans="1:6" ht="15.75">
      <c r="A130" s="75" t="s">
        <v>978</v>
      </c>
      <c r="B130" s="30"/>
      <c r="C130" s="30"/>
      <c r="D130" s="30"/>
      <c r="E130" s="77"/>
    </row>
    <row r="131" spans="1:6" ht="15.75">
      <c r="A131" s="75" t="s">
        <v>979</v>
      </c>
      <c r="B131" s="30"/>
      <c r="C131" s="30"/>
      <c r="D131" s="30"/>
      <c r="E131" s="75"/>
    </row>
    <row r="132" spans="1:6" ht="15.75">
      <c r="A132" s="78" t="s">
        <v>992</v>
      </c>
      <c r="B132" s="30"/>
      <c r="C132" s="30"/>
      <c r="D132" s="30"/>
      <c r="E132" s="75"/>
    </row>
    <row r="133" spans="1:6" ht="15.75">
      <c r="A133" s="75" t="s">
        <v>993</v>
      </c>
      <c r="B133" s="30"/>
      <c r="C133" s="30"/>
      <c r="D133" s="30"/>
      <c r="E133" s="75"/>
    </row>
    <row r="134" spans="1:6" ht="15.75">
      <c r="A134" s="75" t="s">
        <v>980</v>
      </c>
      <c r="B134" s="30"/>
      <c r="C134" s="30"/>
      <c r="D134" s="30"/>
      <c r="E134" s="75"/>
    </row>
    <row r="135" spans="1:6" ht="15.75">
      <c r="A135" s="75" t="s">
        <v>981</v>
      </c>
      <c r="B135" s="30"/>
      <c r="C135" s="30"/>
      <c r="D135" s="30"/>
      <c r="E135" s="75"/>
    </row>
    <row r="136" spans="1:6">
      <c r="A136" s="79" t="s">
        <v>422</v>
      </c>
      <c r="B136" s="79"/>
      <c r="C136" s="79"/>
      <c r="D136" s="79"/>
      <c r="E136" s="75"/>
    </row>
    <row r="137" spans="1:6" ht="15.75">
      <c r="A137" s="80"/>
      <c r="B137" s="81"/>
      <c r="C137" s="80"/>
      <c r="D137" s="80"/>
      <c r="E137" s="64"/>
    </row>
    <row r="138" spans="1:6" ht="15.75">
      <c r="A138" s="82" t="s">
        <v>982</v>
      </c>
      <c r="B138" s="82"/>
      <c r="C138" s="82" t="s">
        <v>423</v>
      </c>
      <c r="D138" s="74"/>
      <c r="E138" s="75"/>
      <c r="F138" s="56" t="s">
        <v>328</v>
      </c>
    </row>
  </sheetData>
  <mergeCells count="14">
    <mergeCell ref="A127:F127"/>
    <mergeCell ref="A104:I104"/>
    <mergeCell ref="A108:I108"/>
    <mergeCell ref="A116:I116"/>
    <mergeCell ref="A3:I3"/>
    <mergeCell ref="A7:I7"/>
    <mergeCell ref="A12:I12"/>
    <mergeCell ref="A66:I66"/>
    <mergeCell ref="A90:I90"/>
    <mergeCell ref="A60:I60"/>
    <mergeCell ref="A31:I31"/>
    <mergeCell ref="A19:I19"/>
    <mergeCell ref="A56:I56"/>
    <mergeCell ref="A77:I77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06" orientation="landscape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1"/>
  <sheetViews>
    <sheetView view="pageBreakPreview" zoomScaleNormal="203" zoomScaleSheetLayoutView="100" workbookViewId="0">
      <pane ySplit="6" topLeftCell="A7" activePane="bottomLeft" state="frozen"/>
      <selection activeCell="M2" sqref="M2"/>
      <selection pane="bottomLeft"/>
    </sheetView>
  </sheetViews>
  <sheetFormatPr defaultRowHeight="15"/>
  <cols>
    <col min="1" max="1" width="2.85546875" customWidth="1"/>
    <col min="2" max="2" width="43.42578125" customWidth="1"/>
    <col min="3" max="3" width="6.7109375" customWidth="1"/>
    <col min="4" max="4" width="7.28515625" style="14" customWidth="1"/>
    <col min="5" max="5" width="13.42578125" customWidth="1"/>
    <col min="6" max="6" width="9.7109375" customWidth="1"/>
    <col min="7" max="7" width="11.140625" customWidth="1"/>
    <col min="8" max="8" width="10.5703125" customWidth="1"/>
    <col min="9" max="9" width="12.710937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</row>
    <row r="3" spans="1:9" ht="15" customHeight="1">
      <c r="A3" s="106" t="s">
        <v>974</v>
      </c>
      <c r="B3" s="106"/>
      <c r="C3" s="106"/>
      <c r="D3" s="106"/>
      <c r="E3" s="106"/>
      <c r="F3" s="106"/>
      <c r="G3" s="106"/>
      <c r="H3" s="106"/>
      <c r="I3" s="106"/>
    </row>
    <row r="5" spans="1:9" ht="48.75" customHeight="1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15.75" customHeight="1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950</v>
      </c>
      <c r="B7" s="96"/>
      <c r="C7" s="96"/>
      <c r="D7" s="96"/>
      <c r="E7" s="96"/>
      <c r="F7" s="96"/>
      <c r="G7" s="96"/>
      <c r="H7" s="96"/>
      <c r="I7" s="97"/>
    </row>
    <row r="8" spans="1:9" ht="14.1" customHeight="1">
      <c r="A8" s="42" t="s">
        <v>288</v>
      </c>
      <c r="B8" s="43" t="s">
        <v>219</v>
      </c>
      <c r="C8" s="42" t="s">
        <v>277</v>
      </c>
      <c r="D8" s="42">
        <v>80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4.1" customHeight="1">
      <c r="A9" s="42" t="s">
        <v>289</v>
      </c>
      <c r="B9" s="43" t="s">
        <v>220</v>
      </c>
      <c r="C9" s="42" t="s">
        <v>277</v>
      </c>
      <c r="D9" s="42">
        <v>70</v>
      </c>
      <c r="E9" s="45"/>
      <c r="F9" s="45"/>
      <c r="G9" s="46">
        <f t="shared" ref="G9:G19" si="0">D9*F9</f>
        <v>0</v>
      </c>
      <c r="H9" s="46">
        <f t="shared" ref="H9:H19" si="1">G9*0.085</f>
        <v>0</v>
      </c>
      <c r="I9" s="46">
        <f t="shared" ref="I9:I19" si="2">G9+H9</f>
        <v>0</v>
      </c>
    </row>
    <row r="10" spans="1:9" ht="14.1" customHeight="1">
      <c r="A10" s="42" t="s">
        <v>290</v>
      </c>
      <c r="B10" s="43" t="s">
        <v>221</v>
      </c>
      <c r="C10" s="42" t="s">
        <v>277</v>
      </c>
      <c r="D10" s="42">
        <v>10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4.1" customHeight="1">
      <c r="A11" s="42" t="s">
        <v>291</v>
      </c>
      <c r="B11" s="43" t="s">
        <v>557</v>
      </c>
      <c r="C11" s="42" t="s">
        <v>277</v>
      </c>
      <c r="D11" s="42">
        <v>5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4.1" customHeight="1">
      <c r="A12" s="42" t="s">
        <v>292</v>
      </c>
      <c r="B12" s="43" t="s">
        <v>222</v>
      </c>
      <c r="C12" s="42" t="s">
        <v>277</v>
      </c>
      <c r="D12" s="42">
        <v>5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4.1" customHeight="1">
      <c r="A13" s="42" t="s">
        <v>278</v>
      </c>
      <c r="B13" s="43" t="s">
        <v>223</v>
      </c>
      <c r="C13" s="42" t="s">
        <v>277</v>
      </c>
      <c r="D13" s="42">
        <v>5</v>
      </c>
      <c r="E13" s="45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4.1" customHeight="1">
      <c r="A14" s="42" t="s">
        <v>279</v>
      </c>
      <c r="B14" s="43" t="s">
        <v>224</v>
      </c>
      <c r="C14" s="42" t="s">
        <v>277</v>
      </c>
      <c r="D14" s="42">
        <v>5</v>
      </c>
      <c r="E14" s="45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 ht="14.1" customHeight="1">
      <c r="A15" s="42" t="s">
        <v>280</v>
      </c>
      <c r="B15" s="43" t="s">
        <v>225</v>
      </c>
      <c r="C15" s="42" t="s">
        <v>277</v>
      </c>
      <c r="D15" s="42">
        <v>5</v>
      </c>
      <c r="E15" s="45"/>
      <c r="F15" s="45"/>
      <c r="G15" s="46">
        <f t="shared" si="0"/>
        <v>0</v>
      </c>
      <c r="H15" s="46">
        <f t="shared" si="1"/>
        <v>0</v>
      </c>
      <c r="I15" s="46">
        <f t="shared" si="2"/>
        <v>0</v>
      </c>
    </row>
    <row r="16" spans="1:9" ht="14.1" customHeight="1">
      <c r="A16" s="42" t="s">
        <v>281</v>
      </c>
      <c r="B16" s="43" t="s">
        <v>226</v>
      </c>
      <c r="C16" s="42" t="s">
        <v>277</v>
      </c>
      <c r="D16" s="42">
        <v>20</v>
      </c>
      <c r="E16" s="45"/>
      <c r="F16" s="45"/>
      <c r="G16" s="46">
        <f t="shared" si="0"/>
        <v>0</v>
      </c>
      <c r="H16" s="46">
        <f t="shared" si="1"/>
        <v>0</v>
      </c>
      <c r="I16" s="46">
        <f t="shared" si="2"/>
        <v>0</v>
      </c>
    </row>
    <row r="17" spans="1:9" ht="14.1" customHeight="1">
      <c r="A17" s="42" t="s">
        <v>282</v>
      </c>
      <c r="B17" s="43" t="s">
        <v>227</v>
      </c>
      <c r="C17" s="42" t="s">
        <v>277</v>
      </c>
      <c r="D17" s="42">
        <v>30</v>
      </c>
      <c r="E17" s="45"/>
      <c r="F17" s="45"/>
      <c r="G17" s="46">
        <f t="shared" si="0"/>
        <v>0</v>
      </c>
      <c r="H17" s="46">
        <f t="shared" si="1"/>
        <v>0</v>
      </c>
      <c r="I17" s="46">
        <f t="shared" si="2"/>
        <v>0</v>
      </c>
    </row>
    <row r="18" spans="1:9" ht="14.1" customHeight="1">
      <c r="A18" s="42" t="s">
        <v>293</v>
      </c>
      <c r="B18" s="43" t="s">
        <v>228</v>
      </c>
      <c r="C18" s="42" t="s">
        <v>277</v>
      </c>
      <c r="D18" s="42">
        <v>25</v>
      </c>
      <c r="E18" s="45"/>
      <c r="F18" s="45"/>
      <c r="G18" s="46">
        <f t="shared" si="0"/>
        <v>0</v>
      </c>
      <c r="H18" s="46">
        <f t="shared" si="1"/>
        <v>0</v>
      </c>
      <c r="I18" s="46">
        <f t="shared" si="2"/>
        <v>0</v>
      </c>
    </row>
    <row r="19" spans="1:9" ht="14.1" customHeight="1">
      <c r="A19" s="42" t="s">
        <v>329</v>
      </c>
      <c r="B19" s="43" t="s">
        <v>229</v>
      </c>
      <c r="C19" s="42" t="s">
        <v>277</v>
      </c>
      <c r="D19" s="42">
        <v>25</v>
      </c>
      <c r="E19" s="45"/>
      <c r="F19" s="45"/>
      <c r="G19" s="46">
        <f t="shared" si="0"/>
        <v>0</v>
      </c>
      <c r="H19" s="46">
        <f t="shared" si="1"/>
        <v>0</v>
      </c>
      <c r="I19" s="46">
        <f t="shared" si="2"/>
        <v>0</v>
      </c>
    </row>
    <row r="20" spans="1:9">
      <c r="A20" s="43"/>
      <c r="B20" s="48" t="s">
        <v>440</v>
      </c>
      <c r="C20" s="49" t="s">
        <v>396</v>
      </c>
      <c r="D20" s="49" t="s">
        <v>396</v>
      </c>
      <c r="E20" s="44" t="s">
        <v>396</v>
      </c>
      <c r="F20" s="44" t="s">
        <v>396</v>
      </c>
      <c r="G20" s="50">
        <f>SUM(G8:G19)</f>
        <v>0</v>
      </c>
      <c r="H20" s="50">
        <f>SUM(H8:H19)</f>
        <v>0</v>
      </c>
      <c r="I20" s="50">
        <f>SUM(I8:I19)</f>
        <v>0</v>
      </c>
    </row>
    <row r="21" spans="1:9" ht="15.75" customHeight="1">
      <c r="A21" s="95" t="s">
        <v>951</v>
      </c>
      <c r="B21" s="96"/>
      <c r="C21" s="96"/>
      <c r="D21" s="96"/>
      <c r="E21" s="96"/>
      <c r="F21" s="96"/>
      <c r="G21" s="96"/>
      <c r="H21" s="96"/>
      <c r="I21" s="97"/>
    </row>
    <row r="22" spans="1:9">
      <c r="A22" s="42" t="s">
        <v>382</v>
      </c>
      <c r="B22" s="43" t="s">
        <v>231</v>
      </c>
      <c r="C22" s="42" t="s">
        <v>276</v>
      </c>
      <c r="D22" s="42">
        <v>140</v>
      </c>
      <c r="E22" s="45"/>
      <c r="F22" s="45"/>
      <c r="G22" s="46">
        <f>D22*F22</f>
        <v>0</v>
      </c>
      <c r="H22" s="46">
        <f>G22*0.085</f>
        <v>0</v>
      </c>
      <c r="I22" s="46">
        <f>G22+H22</f>
        <v>0</v>
      </c>
    </row>
    <row r="23" spans="1:9">
      <c r="A23" s="43"/>
      <c r="B23" s="48" t="s">
        <v>952</v>
      </c>
      <c r="C23" s="49" t="s">
        <v>396</v>
      </c>
      <c r="D23" s="49" t="s">
        <v>396</v>
      </c>
      <c r="E23" s="44" t="s">
        <v>396</v>
      </c>
      <c r="F23" s="44" t="s">
        <v>396</v>
      </c>
      <c r="G23" s="50">
        <f>+G22</f>
        <v>0</v>
      </c>
      <c r="H23" s="50">
        <f>+H22</f>
        <v>0</v>
      </c>
      <c r="I23" s="50">
        <f>+I22</f>
        <v>0</v>
      </c>
    </row>
    <row r="24" spans="1:9" ht="15.75" customHeight="1">
      <c r="A24" s="95" t="s">
        <v>953</v>
      </c>
      <c r="B24" s="96"/>
      <c r="C24" s="96"/>
      <c r="D24" s="96"/>
      <c r="E24" s="96"/>
      <c r="F24" s="96"/>
      <c r="G24" s="96"/>
      <c r="H24" s="96"/>
      <c r="I24" s="97"/>
    </row>
    <row r="25" spans="1:9">
      <c r="A25" s="42" t="s">
        <v>383</v>
      </c>
      <c r="B25" s="43" t="s">
        <v>230</v>
      </c>
      <c r="C25" s="42" t="s">
        <v>276</v>
      </c>
      <c r="D25" s="42">
        <v>30</v>
      </c>
      <c r="E25" s="45"/>
      <c r="F25" s="45"/>
      <c r="G25" s="46">
        <f t="shared" ref="G25:G27" si="3">D25*F25</f>
        <v>0</v>
      </c>
      <c r="H25" s="46">
        <f t="shared" ref="H25:H27" si="4">G25*0.085</f>
        <v>0</v>
      </c>
      <c r="I25" s="46">
        <f t="shared" ref="I25:I27" si="5">G25+H25</f>
        <v>0</v>
      </c>
    </row>
    <row r="26" spans="1:9">
      <c r="A26" s="42" t="s">
        <v>304</v>
      </c>
      <c r="B26" s="43" t="s">
        <v>232</v>
      </c>
      <c r="C26" s="42" t="s">
        <v>276</v>
      </c>
      <c r="D26" s="42">
        <v>30</v>
      </c>
      <c r="E26" s="45"/>
      <c r="F26" s="45"/>
      <c r="G26" s="46">
        <f t="shared" si="3"/>
        <v>0</v>
      </c>
      <c r="H26" s="46">
        <f t="shared" si="4"/>
        <v>0</v>
      </c>
      <c r="I26" s="46">
        <f t="shared" si="5"/>
        <v>0</v>
      </c>
    </row>
    <row r="27" spans="1:9">
      <c r="A27" s="42" t="s">
        <v>305</v>
      </c>
      <c r="B27" s="43" t="s">
        <v>233</v>
      </c>
      <c r="C27" s="42" t="s">
        <v>276</v>
      </c>
      <c r="D27" s="42">
        <v>30</v>
      </c>
      <c r="E27" s="45"/>
      <c r="F27" s="45"/>
      <c r="G27" s="46">
        <f t="shared" si="3"/>
        <v>0</v>
      </c>
      <c r="H27" s="46">
        <f t="shared" si="4"/>
        <v>0</v>
      </c>
      <c r="I27" s="46">
        <f t="shared" si="5"/>
        <v>0</v>
      </c>
    </row>
    <row r="28" spans="1:9">
      <c r="A28" s="43"/>
      <c r="B28" s="48" t="s">
        <v>441</v>
      </c>
      <c r="C28" s="49" t="s">
        <v>396</v>
      </c>
      <c r="D28" s="49" t="s">
        <v>396</v>
      </c>
      <c r="E28" s="44" t="s">
        <v>396</v>
      </c>
      <c r="F28" s="44" t="s">
        <v>396</v>
      </c>
      <c r="G28" s="50">
        <f>SUM(G25:G27)</f>
        <v>0</v>
      </c>
      <c r="H28" s="50">
        <f>SUM(H25:H27)</f>
        <v>0</v>
      </c>
      <c r="I28" s="50">
        <f>SUM(I25:I27)</f>
        <v>0</v>
      </c>
    </row>
    <row r="29" spans="1:9">
      <c r="A29" s="95" t="s">
        <v>954</v>
      </c>
      <c r="B29" s="96"/>
      <c r="C29" s="96"/>
      <c r="D29" s="96"/>
      <c r="E29" s="96"/>
      <c r="F29" s="96"/>
      <c r="G29" s="96"/>
      <c r="H29" s="96"/>
      <c r="I29" s="97"/>
    </row>
    <row r="30" spans="1:9">
      <c r="A30" s="42" t="s">
        <v>306</v>
      </c>
      <c r="B30" s="43" t="s">
        <v>234</v>
      </c>
      <c r="C30" s="42" t="s">
        <v>276</v>
      </c>
      <c r="D30" s="42">
        <v>40</v>
      </c>
      <c r="E30" s="45"/>
      <c r="F30" s="45"/>
      <c r="G30" s="46">
        <f>D30*F30</f>
        <v>0</v>
      </c>
      <c r="H30" s="46">
        <f>G30*0.085</f>
        <v>0</v>
      </c>
      <c r="I30" s="46">
        <f>G30+H30</f>
        <v>0</v>
      </c>
    </row>
    <row r="31" spans="1:9">
      <c r="A31" s="43"/>
      <c r="B31" s="48" t="s">
        <v>955</v>
      </c>
      <c r="C31" s="49" t="s">
        <v>396</v>
      </c>
      <c r="D31" s="49" t="s">
        <v>396</v>
      </c>
      <c r="E31" s="44" t="s">
        <v>396</v>
      </c>
      <c r="F31" s="44" t="s">
        <v>396</v>
      </c>
      <c r="G31" s="50">
        <f>+G30</f>
        <v>0</v>
      </c>
      <c r="H31" s="50">
        <f>+H30</f>
        <v>0</v>
      </c>
      <c r="I31" s="50">
        <f>+I30</f>
        <v>0</v>
      </c>
    </row>
    <row r="32" spans="1:9">
      <c r="A32" s="95" t="s">
        <v>956</v>
      </c>
      <c r="B32" s="96"/>
      <c r="C32" s="96"/>
      <c r="D32" s="96"/>
      <c r="E32" s="96"/>
      <c r="F32" s="96"/>
      <c r="G32" s="96"/>
      <c r="H32" s="96"/>
      <c r="I32" s="97"/>
    </row>
    <row r="33" spans="1:9" ht="14.1" customHeight="1">
      <c r="A33" s="42" t="s">
        <v>307</v>
      </c>
      <c r="B33" s="43" t="s">
        <v>826</v>
      </c>
      <c r="C33" s="42" t="s">
        <v>277</v>
      </c>
      <c r="D33" s="42">
        <v>0.5</v>
      </c>
      <c r="E33" s="45"/>
      <c r="F33" s="45"/>
      <c r="G33" s="46">
        <f t="shared" ref="G33:G73" si="6">D33*F33</f>
        <v>0</v>
      </c>
      <c r="H33" s="46">
        <f t="shared" ref="H33:H73" si="7">G33*0.085</f>
        <v>0</v>
      </c>
      <c r="I33" s="46">
        <f t="shared" ref="I33:I73" si="8">G33+H33</f>
        <v>0</v>
      </c>
    </row>
    <row r="34" spans="1:9" ht="14.1" customHeight="1">
      <c r="A34" s="42" t="s">
        <v>308</v>
      </c>
      <c r="B34" s="43" t="s">
        <v>561</v>
      </c>
      <c r="C34" s="42" t="s">
        <v>277</v>
      </c>
      <c r="D34" s="42">
        <v>1</v>
      </c>
      <c r="E34" s="45"/>
      <c r="F34" s="45"/>
      <c r="G34" s="46">
        <f t="shared" si="6"/>
        <v>0</v>
      </c>
      <c r="H34" s="46">
        <f t="shared" si="7"/>
        <v>0</v>
      </c>
      <c r="I34" s="46">
        <f t="shared" si="8"/>
        <v>0</v>
      </c>
    </row>
    <row r="35" spans="1:9" ht="14.1" customHeight="1">
      <c r="A35" s="42" t="s">
        <v>309</v>
      </c>
      <c r="B35" s="43" t="s">
        <v>827</v>
      </c>
      <c r="C35" s="42" t="s">
        <v>277</v>
      </c>
      <c r="D35" s="42">
        <v>0.5</v>
      </c>
      <c r="E35" s="45"/>
      <c r="F35" s="45"/>
      <c r="G35" s="46">
        <f t="shared" si="6"/>
        <v>0</v>
      </c>
      <c r="H35" s="46">
        <f t="shared" si="7"/>
        <v>0</v>
      </c>
      <c r="I35" s="46">
        <f t="shared" si="8"/>
        <v>0</v>
      </c>
    </row>
    <row r="36" spans="1:9" ht="14.1" customHeight="1">
      <c r="A36" s="42" t="s">
        <v>310</v>
      </c>
      <c r="B36" s="43" t="s">
        <v>562</v>
      </c>
      <c r="C36" s="42" t="s">
        <v>277</v>
      </c>
      <c r="D36" s="42">
        <v>1</v>
      </c>
      <c r="E36" s="45"/>
      <c r="F36" s="45"/>
      <c r="G36" s="46">
        <f t="shared" si="6"/>
        <v>0</v>
      </c>
      <c r="H36" s="46">
        <f t="shared" si="7"/>
        <v>0</v>
      </c>
      <c r="I36" s="46">
        <f t="shared" si="8"/>
        <v>0</v>
      </c>
    </row>
    <row r="37" spans="1:9" ht="14.1" customHeight="1">
      <c r="A37" s="42" t="s">
        <v>311</v>
      </c>
      <c r="B37" s="43" t="s">
        <v>828</v>
      </c>
      <c r="C37" s="42" t="s">
        <v>277</v>
      </c>
      <c r="D37" s="42">
        <v>0.5</v>
      </c>
      <c r="E37" s="45"/>
      <c r="F37" s="45"/>
      <c r="G37" s="46">
        <f t="shared" si="6"/>
        <v>0</v>
      </c>
      <c r="H37" s="46">
        <f t="shared" si="7"/>
        <v>0</v>
      </c>
      <c r="I37" s="46">
        <f t="shared" si="8"/>
        <v>0</v>
      </c>
    </row>
    <row r="38" spans="1:9" ht="14.1" customHeight="1">
      <c r="A38" s="42" t="s">
        <v>312</v>
      </c>
      <c r="B38" s="43" t="s">
        <v>558</v>
      </c>
      <c r="C38" s="42" t="s">
        <v>277</v>
      </c>
      <c r="D38" s="42">
        <v>1</v>
      </c>
      <c r="E38" s="45"/>
      <c r="F38" s="45"/>
      <c r="G38" s="46">
        <f t="shared" si="6"/>
        <v>0</v>
      </c>
      <c r="H38" s="46">
        <f t="shared" si="7"/>
        <v>0</v>
      </c>
      <c r="I38" s="46">
        <f t="shared" si="8"/>
        <v>0</v>
      </c>
    </row>
    <row r="39" spans="1:9" ht="14.1" customHeight="1">
      <c r="A39" s="42" t="s">
        <v>313</v>
      </c>
      <c r="B39" s="43" t="s">
        <v>829</v>
      </c>
      <c r="C39" s="42" t="s">
        <v>277</v>
      </c>
      <c r="D39" s="42">
        <v>0.5</v>
      </c>
      <c r="E39" s="45"/>
      <c r="F39" s="45"/>
      <c r="G39" s="46">
        <f t="shared" si="6"/>
        <v>0</v>
      </c>
      <c r="H39" s="46">
        <f t="shared" si="7"/>
        <v>0</v>
      </c>
      <c r="I39" s="46">
        <f t="shared" si="8"/>
        <v>0</v>
      </c>
    </row>
    <row r="40" spans="1:9" ht="14.1" customHeight="1">
      <c r="A40" s="42" t="s">
        <v>314</v>
      </c>
      <c r="B40" s="43" t="s">
        <v>563</v>
      </c>
      <c r="C40" s="42" t="s">
        <v>277</v>
      </c>
      <c r="D40" s="42">
        <v>1</v>
      </c>
      <c r="E40" s="45"/>
      <c r="F40" s="45"/>
      <c r="G40" s="46">
        <f t="shared" si="6"/>
        <v>0</v>
      </c>
      <c r="H40" s="46">
        <f t="shared" si="7"/>
        <v>0</v>
      </c>
      <c r="I40" s="46">
        <f t="shared" si="8"/>
        <v>0</v>
      </c>
    </row>
    <row r="41" spans="1:9" ht="14.1" customHeight="1">
      <c r="A41" s="42" t="s">
        <v>315</v>
      </c>
      <c r="B41" s="43" t="s">
        <v>830</v>
      </c>
      <c r="C41" s="42" t="s">
        <v>277</v>
      </c>
      <c r="D41" s="42">
        <v>0.5</v>
      </c>
      <c r="E41" s="45"/>
      <c r="F41" s="45"/>
      <c r="G41" s="46">
        <f t="shared" si="6"/>
        <v>0</v>
      </c>
      <c r="H41" s="46">
        <f t="shared" si="7"/>
        <v>0</v>
      </c>
      <c r="I41" s="46">
        <f t="shared" si="8"/>
        <v>0</v>
      </c>
    </row>
    <row r="42" spans="1:9" ht="14.1" customHeight="1">
      <c r="A42" s="42" t="s">
        <v>316</v>
      </c>
      <c r="B42" s="43" t="s">
        <v>831</v>
      </c>
      <c r="C42" s="42" t="s">
        <v>277</v>
      </c>
      <c r="D42" s="42">
        <v>0.5</v>
      </c>
      <c r="E42" s="45"/>
      <c r="F42" s="45"/>
      <c r="G42" s="46">
        <f t="shared" si="6"/>
        <v>0</v>
      </c>
      <c r="H42" s="46">
        <f t="shared" si="7"/>
        <v>0</v>
      </c>
      <c r="I42" s="46">
        <f t="shared" si="8"/>
        <v>0</v>
      </c>
    </row>
    <row r="43" spans="1:9" ht="14.1" customHeight="1">
      <c r="A43" s="42" t="s">
        <v>317</v>
      </c>
      <c r="B43" s="43" t="s">
        <v>564</v>
      </c>
      <c r="C43" s="42" t="s">
        <v>277</v>
      </c>
      <c r="D43" s="42">
        <v>0.5</v>
      </c>
      <c r="E43" s="45"/>
      <c r="F43" s="45"/>
      <c r="G43" s="46">
        <f t="shared" si="6"/>
        <v>0</v>
      </c>
      <c r="H43" s="46">
        <f t="shared" si="7"/>
        <v>0</v>
      </c>
      <c r="I43" s="46">
        <f t="shared" si="8"/>
        <v>0</v>
      </c>
    </row>
    <row r="44" spans="1:9" ht="14.1" customHeight="1">
      <c r="A44" s="42" t="s">
        <v>318</v>
      </c>
      <c r="B44" s="43" t="s">
        <v>832</v>
      </c>
      <c r="C44" s="42" t="s">
        <v>277</v>
      </c>
      <c r="D44" s="42">
        <v>1</v>
      </c>
      <c r="E44" s="45"/>
      <c r="F44" s="45"/>
      <c r="G44" s="46">
        <f t="shared" si="6"/>
        <v>0</v>
      </c>
      <c r="H44" s="46">
        <f t="shared" si="7"/>
        <v>0</v>
      </c>
      <c r="I44" s="46">
        <f t="shared" si="8"/>
        <v>0</v>
      </c>
    </row>
    <row r="45" spans="1:9" ht="14.1" customHeight="1">
      <c r="A45" s="42" t="s">
        <v>319</v>
      </c>
      <c r="B45" s="43" t="s">
        <v>565</v>
      </c>
      <c r="C45" s="42" t="s">
        <v>277</v>
      </c>
      <c r="D45" s="42">
        <v>2</v>
      </c>
      <c r="E45" s="45"/>
      <c r="F45" s="45"/>
      <c r="G45" s="46">
        <f t="shared" si="6"/>
        <v>0</v>
      </c>
      <c r="H45" s="46">
        <f t="shared" si="7"/>
        <v>0</v>
      </c>
      <c r="I45" s="46">
        <f t="shared" si="8"/>
        <v>0</v>
      </c>
    </row>
    <row r="46" spans="1:9" ht="14.1" customHeight="1">
      <c r="A46" s="42" t="s">
        <v>320</v>
      </c>
      <c r="B46" s="43" t="s">
        <v>833</v>
      </c>
      <c r="C46" s="42" t="s">
        <v>277</v>
      </c>
      <c r="D46" s="42">
        <v>0.5</v>
      </c>
      <c r="E46" s="45"/>
      <c r="F46" s="45"/>
      <c r="G46" s="46">
        <f t="shared" si="6"/>
        <v>0</v>
      </c>
      <c r="H46" s="46">
        <f t="shared" si="7"/>
        <v>0</v>
      </c>
      <c r="I46" s="46">
        <f t="shared" si="8"/>
        <v>0</v>
      </c>
    </row>
    <row r="47" spans="1:9" ht="14.1" customHeight="1">
      <c r="A47" s="42" t="s">
        <v>321</v>
      </c>
      <c r="B47" s="43" t="s">
        <v>566</v>
      </c>
      <c r="C47" s="42" t="s">
        <v>277</v>
      </c>
      <c r="D47" s="42">
        <v>1</v>
      </c>
      <c r="E47" s="45"/>
      <c r="F47" s="45"/>
      <c r="G47" s="46">
        <f t="shared" si="6"/>
        <v>0</v>
      </c>
      <c r="H47" s="46">
        <f t="shared" si="7"/>
        <v>0</v>
      </c>
      <c r="I47" s="46">
        <f t="shared" si="8"/>
        <v>0</v>
      </c>
    </row>
    <row r="48" spans="1:9" ht="14.1" customHeight="1">
      <c r="A48" s="42" t="s">
        <v>322</v>
      </c>
      <c r="B48" s="43" t="s">
        <v>834</v>
      </c>
      <c r="C48" s="42" t="s">
        <v>277</v>
      </c>
      <c r="D48" s="42">
        <v>0.5</v>
      </c>
      <c r="E48" s="45"/>
      <c r="F48" s="45"/>
      <c r="G48" s="46">
        <f t="shared" si="6"/>
        <v>0</v>
      </c>
      <c r="H48" s="46">
        <f t="shared" si="7"/>
        <v>0</v>
      </c>
      <c r="I48" s="46">
        <f t="shared" si="8"/>
        <v>0</v>
      </c>
    </row>
    <row r="49" spans="1:9" ht="14.1" customHeight="1">
      <c r="A49" s="42" t="s">
        <v>323</v>
      </c>
      <c r="B49" s="43" t="s">
        <v>559</v>
      </c>
      <c r="C49" s="42" t="s">
        <v>277</v>
      </c>
      <c r="D49" s="42">
        <v>2</v>
      </c>
      <c r="E49" s="45"/>
      <c r="F49" s="45"/>
      <c r="G49" s="46">
        <f t="shared" si="6"/>
        <v>0</v>
      </c>
      <c r="H49" s="46">
        <f t="shared" si="7"/>
        <v>0</v>
      </c>
      <c r="I49" s="46">
        <f t="shared" si="8"/>
        <v>0</v>
      </c>
    </row>
    <row r="50" spans="1:9" ht="14.1" customHeight="1">
      <c r="A50" s="42" t="s">
        <v>324</v>
      </c>
      <c r="B50" s="43" t="s">
        <v>835</v>
      </c>
      <c r="C50" s="42" t="s">
        <v>277</v>
      </c>
      <c r="D50" s="42">
        <v>0.5</v>
      </c>
      <c r="E50" s="45"/>
      <c r="F50" s="45"/>
      <c r="G50" s="46">
        <f t="shared" si="6"/>
        <v>0</v>
      </c>
      <c r="H50" s="46">
        <f t="shared" si="7"/>
        <v>0</v>
      </c>
      <c r="I50" s="46">
        <f t="shared" si="8"/>
        <v>0</v>
      </c>
    </row>
    <row r="51" spans="1:9" ht="14.1" customHeight="1">
      <c r="A51" s="42" t="s">
        <v>325</v>
      </c>
      <c r="B51" s="43" t="s">
        <v>567</v>
      </c>
      <c r="C51" s="42" t="s">
        <v>277</v>
      </c>
      <c r="D51" s="42">
        <v>1</v>
      </c>
      <c r="E51" s="45"/>
      <c r="F51" s="45"/>
      <c r="G51" s="46">
        <f t="shared" si="6"/>
        <v>0</v>
      </c>
      <c r="H51" s="46">
        <f t="shared" si="7"/>
        <v>0</v>
      </c>
      <c r="I51" s="46">
        <f t="shared" si="8"/>
        <v>0</v>
      </c>
    </row>
    <row r="52" spans="1:9" ht="14.1" customHeight="1">
      <c r="A52" s="42" t="s">
        <v>294</v>
      </c>
      <c r="B52" s="43" t="s">
        <v>836</v>
      </c>
      <c r="C52" s="42" t="s">
        <v>277</v>
      </c>
      <c r="D52" s="42">
        <v>0.5</v>
      </c>
      <c r="E52" s="45"/>
      <c r="F52" s="45"/>
      <c r="G52" s="46">
        <f t="shared" si="6"/>
        <v>0</v>
      </c>
      <c r="H52" s="46">
        <f t="shared" si="7"/>
        <v>0</v>
      </c>
      <c r="I52" s="46">
        <f t="shared" si="8"/>
        <v>0</v>
      </c>
    </row>
    <row r="53" spans="1:9" ht="14.1" customHeight="1">
      <c r="A53" s="42" t="s">
        <v>295</v>
      </c>
      <c r="B53" s="43" t="s">
        <v>568</v>
      </c>
      <c r="C53" s="42" t="s">
        <v>277</v>
      </c>
      <c r="D53" s="42">
        <v>1</v>
      </c>
      <c r="E53" s="45"/>
      <c r="F53" s="45"/>
      <c r="G53" s="46">
        <f t="shared" si="6"/>
        <v>0</v>
      </c>
      <c r="H53" s="46">
        <f t="shared" si="7"/>
        <v>0</v>
      </c>
      <c r="I53" s="46">
        <f t="shared" si="8"/>
        <v>0</v>
      </c>
    </row>
    <row r="54" spans="1:9" ht="14.1" customHeight="1">
      <c r="A54" s="42" t="s">
        <v>296</v>
      </c>
      <c r="B54" s="43" t="s">
        <v>837</v>
      </c>
      <c r="C54" s="42" t="s">
        <v>277</v>
      </c>
      <c r="D54" s="42">
        <v>0.3</v>
      </c>
      <c r="E54" s="45"/>
      <c r="F54" s="45"/>
      <c r="G54" s="46">
        <f t="shared" si="6"/>
        <v>0</v>
      </c>
      <c r="H54" s="46">
        <f t="shared" si="7"/>
        <v>0</v>
      </c>
      <c r="I54" s="46">
        <f t="shared" si="8"/>
        <v>0</v>
      </c>
    </row>
    <row r="55" spans="1:9" ht="14.1" customHeight="1">
      <c r="A55" s="42" t="s">
        <v>297</v>
      </c>
      <c r="B55" s="43" t="s">
        <v>569</v>
      </c>
      <c r="C55" s="42" t="s">
        <v>277</v>
      </c>
      <c r="D55" s="42">
        <v>0.5</v>
      </c>
      <c r="E55" s="45"/>
      <c r="F55" s="45"/>
      <c r="G55" s="46">
        <f t="shared" si="6"/>
        <v>0</v>
      </c>
      <c r="H55" s="46">
        <f t="shared" si="7"/>
        <v>0</v>
      </c>
      <c r="I55" s="46">
        <f t="shared" si="8"/>
        <v>0</v>
      </c>
    </row>
    <row r="56" spans="1:9" ht="14.1" customHeight="1">
      <c r="A56" s="42" t="s">
        <v>298</v>
      </c>
      <c r="B56" s="43" t="s">
        <v>838</v>
      </c>
      <c r="C56" s="42" t="s">
        <v>277</v>
      </c>
      <c r="D56" s="42">
        <v>0.5</v>
      </c>
      <c r="E56" s="45"/>
      <c r="F56" s="45"/>
      <c r="G56" s="46">
        <f t="shared" si="6"/>
        <v>0</v>
      </c>
      <c r="H56" s="46">
        <f t="shared" si="7"/>
        <v>0</v>
      </c>
      <c r="I56" s="46">
        <f t="shared" si="8"/>
        <v>0</v>
      </c>
    </row>
    <row r="57" spans="1:9" ht="14.1" customHeight="1">
      <c r="A57" s="42" t="s">
        <v>299</v>
      </c>
      <c r="B57" s="43" t="s">
        <v>570</v>
      </c>
      <c r="C57" s="42" t="s">
        <v>277</v>
      </c>
      <c r="D57" s="42">
        <v>1</v>
      </c>
      <c r="E57" s="45"/>
      <c r="F57" s="45"/>
      <c r="G57" s="46">
        <f t="shared" si="6"/>
        <v>0</v>
      </c>
      <c r="H57" s="46">
        <f t="shared" si="7"/>
        <v>0</v>
      </c>
      <c r="I57" s="46">
        <f t="shared" si="8"/>
        <v>0</v>
      </c>
    </row>
    <row r="58" spans="1:9" ht="14.1" customHeight="1">
      <c r="A58" s="42" t="s">
        <v>300</v>
      </c>
      <c r="B58" s="43" t="s">
        <v>839</v>
      </c>
      <c r="C58" s="42" t="s">
        <v>277</v>
      </c>
      <c r="D58" s="42">
        <v>0.5</v>
      </c>
      <c r="E58" s="45"/>
      <c r="F58" s="45"/>
      <c r="G58" s="46">
        <f t="shared" si="6"/>
        <v>0</v>
      </c>
      <c r="H58" s="46">
        <f t="shared" si="7"/>
        <v>0</v>
      </c>
      <c r="I58" s="46">
        <f t="shared" si="8"/>
        <v>0</v>
      </c>
    </row>
    <row r="59" spans="1:9" ht="14.1" customHeight="1">
      <c r="A59" s="42" t="s">
        <v>301</v>
      </c>
      <c r="B59" s="43" t="s">
        <v>571</v>
      </c>
      <c r="C59" s="42" t="s">
        <v>277</v>
      </c>
      <c r="D59" s="42">
        <v>0.5</v>
      </c>
      <c r="E59" s="45"/>
      <c r="F59" s="45"/>
      <c r="G59" s="46">
        <f t="shared" si="6"/>
        <v>0</v>
      </c>
      <c r="H59" s="46">
        <f t="shared" si="7"/>
        <v>0</v>
      </c>
      <c r="I59" s="46">
        <f t="shared" si="8"/>
        <v>0</v>
      </c>
    </row>
    <row r="60" spans="1:9" ht="14.1" customHeight="1">
      <c r="A60" s="42" t="s">
        <v>302</v>
      </c>
      <c r="B60" s="43" t="s">
        <v>0</v>
      </c>
      <c r="C60" s="42" t="s">
        <v>277</v>
      </c>
      <c r="D60" s="42">
        <v>0.5</v>
      </c>
      <c r="E60" s="45"/>
      <c r="F60" s="45"/>
      <c r="G60" s="46">
        <f t="shared" si="6"/>
        <v>0</v>
      </c>
      <c r="H60" s="46">
        <f t="shared" si="7"/>
        <v>0</v>
      </c>
      <c r="I60" s="46">
        <f t="shared" si="8"/>
        <v>0</v>
      </c>
    </row>
    <row r="61" spans="1:9" ht="14.1" customHeight="1">
      <c r="A61" s="42" t="s">
        <v>303</v>
      </c>
      <c r="B61" s="43" t="s">
        <v>572</v>
      </c>
      <c r="C61" s="42" t="s">
        <v>277</v>
      </c>
      <c r="D61" s="42">
        <v>1</v>
      </c>
      <c r="E61" s="45"/>
      <c r="F61" s="45"/>
      <c r="G61" s="46">
        <f t="shared" si="6"/>
        <v>0</v>
      </c>
      <c r="H61" s="46">
        <f t="shared" si="7"/>
        <v>0</v>
      </c>
      <c r="I61" s="46">
        <f t="shared" si="8"/>
        <v>0</v>
      </c>
    </row>
    <row r="62" spans="1:9" ht="14.1" customHeight="1">
      <c r="A62" s="42" t="s">
        <v>326</v>
      </c>
      <c r="B62" s="43" t="s">
        <v>1</v>
      </c>
      <c r="C62" s="42" t="s">
        <v>277</v>
      </c>
      <c r="D62" s="42">
        <v>0.5</v>
      </c>
      <c r="E62" s="45"/>
      <c r="F62" s="45"/>
      <c r="G62" s="46">
        <f t="shared" si="6"/>
        <v>0</v>
      </c>
      <c r="H62" s="46">
        <f t="shared" si="7"/>
        <v>0</v>
      </c>
      <c r="I62" s="46">
        <f t="shared" si="8"/>
        <v>0</v>
      </c>
    </row>
    <row r="63" spans="1:9" ht="14.1" customHeight="1">
      <c r="A63" s="42" t="s">
        <v>327</v>
      </c>
      <c r="B63" s="43" t="s">
        <v>573</v>
      </c>
      <c r="C63" s="42" t="s">
        <v>277</v>
      </c>
      <c r="D63" s="42">
        <v>0.5</v>
      </c>
      <c r="E63" s="45"/>
      <c r="F63" s="45"/>
      <c r="G63" s="46">
        <f t="shared" si="6"/>
        <v>0</v>
      </c>
      <c r="H63" s="46">
        <f t="shared" si="7"/>
        <v>0</v>
      </c>
      <c r="I63" s="46">
        <f t="shared" si="8"/>
        <v>0</v>
      </c>
    </row>
    <row r="64" spans="1:9" ht="14.1" customHeight="1">
      <c r="A64" s="42" t="s">
        <v>342</v>
      </c>
      <c r="B64" s="43" t="s">
        <v>2</v>
      </c>
      <c r="C64" s="42" t="s">
        <v>277</v>
      </c>
      <c r="D64" s="42">
        <v>0.5</v>
      </c>
      <c r="E64" s="45"/>
      <c r="F64" s="45"/>
      <c r="G64" s="46">
        <f t="shared" si="6"/>
        <v>0</v>
      </c>
      <c r="H64" s="46">
        <f t="shared" si="7"/>
        <v>0</v>
      </c>
      <c r="I64" s="46">
        <f t="shared" si="8"/>
        <v>0</v>
      </c>
    </row>
    <row r="65" spans="1:9" ht="14.1" customHeight="1">
      <c r="A65" s="42" t="s">
        <v>330</v>
      </c>
      <c r="B65" s="43" t="s">
        <v>574</v>
      </c>
      <c r="C65" s="42" t="s">
        <v>277</v>
      </c>
      <c r="D65" s="42">
        <v>1</v>
      </c>
      <c r="E65" s="45"/>
      <c r="F65" s="45"/>
      <c r="G65" s="46">
        <f t="shared" si="6"/>
        <v>0</v>
      </c>
      <c r="H65" s="46">
        <f t="shared" si="7"/>
        <v>0</v>
      </c>
      <c r="I65" s="46">
        <f t="shared" si="8"/>
        <v>0</v>
      </c>
    </row>
    <row r="66" spans="1:9" ht="14.1" customHeight="1">
      <c r="A66" s="42" t="s">
        <v>331</v>
      </c>
      <c r="B66" s="43" t="s">
        <v>3</v>
      </c>
      <c r="C66" s="42" t="s">
        <v>277</v>
      </c>
      <c r="D66" s="42">
        <v>0.3</v>
      </c>
      <c r="E66" s="45"/>
      <c r="F66" s="45"/>
      <c r="G66" s="46">
        <f t="shared" si="6"/>
        <v>0</v>
      </c>
      <c r="H66" s="46">
        <f t="shared" si="7"/>
        <v>0</v>
      </c>
      <c r="I66" s="46">
        <f t="shared" si="8"/>
        <v>0</v>
      </c>
    </row>
    <row r="67" spans="1:9" ht="14.1" customHeight="1">
      <c r="A67" s="42" t="s">
        <v>334</v>
      </c>
      <c r="B67" s="43" t="s">
        <v>575</v>
      </c>
      <c r="C67" s="42" t="s">
        <v>277</v>
      </c>
      <c r="D67" s="42">
        <v>0.5</v>
      </c>
      <c r="E67" s="45"/>
      <c r="F67" s="45"/>
      <c r="G67" s="46">
        <f t="shared" si="6"/>
        <v>0</v>
      </c>
      <c r="H67" s="46">
        <f t="shared" si="7"/>
        <v>0</v>
      </c>
      <c r="I67" s="46">
        <f t="shared" si="8"/>
        <v>0</v>
      </c>
    </row>
    <row r="68" spans="1:9" ht="14.1" customHeight="1">
      <c r="A68" s="42" t="s">
        <v>335</v>
      </c>
      <c r="B68" s="43" t="s">
        <v>4</v>
      </c>
      <c r="C68" s="42" t="s">
        <v>277</v>
      </c>
      <c r="D68" s="42">
        <v>0.5</v>
      </c>
      <c r="E68" s="45"/>
      <c r="F68" s="45"/>
      <c r="G68" s="46">
        <f t="shared" si="6"/>
        <v>0</v>
      </c>
      <c r="H68" s="46">
        <f t="shared" si="7"/>
        <v>0</v>
      </c>
      <c r="I68" s="46">
        <f t="shared" si="8"/>
        <v>0</v>
      </c>
    </row>
    <row r="69" spans="1:9" ht="14.1" customHeight="1">
      <c r="A69" s="42" t="s">
        <v>336</v>
      </c>
      <c r="B69" s="43" t="s">
        <v>576</v>
      </c>
      <c r="C69" s="42" t="s">
        <v>277</v>
      </c>
      <c r="D69" s="42">
        <v>1</v>
      </c>
      <c r="E69" s="45"/>
      <c r="F69" s="45"/>
      <c r="G69" s="46">
        <f t="shared" si="6"/>
        <v>0</v>
      </c>
      <c r="H69" s="46">
        <f t="shared" si="7"/>
        <v>0</v>
      </c>
      <c r="I69" s="46">
        <f t="shared" si="8"/>
        <v>0</v>
      </c>
    </row>
    <row r="70" spans="1:9" ht="14.1" customHeight="1">
      <c r="A70" s="42" t="s">
        <v>337</v>
      </c>
      <c r="B70" s="43" t="s">
        <v>560</v>
      </c>
      <c r="C70" s="42" t="s">
        <v>277</v>
      </c>
      <c r="D70" s="42">
        <v>0.5</v>
      </c>
      <c r="E70" s="45"/>
      <c r="F70" s="45"/>
      <c r="G70" s="46">
        <f t="shared" si="6"/>
        <v>0</v>
      </c>
      <c r="H70" s="46">
        <f t="shared" si="7"/>
        <v>0</v>
      </c>
      <c r="I70" s="46">
        <f t="shared" si="8"/>
        <v>0</v>
      </c>
    </row>
    <row r="71" spans="1:9" ht="14.1" customHeight="1">
      <c r="A71" s="42" t="s">
        <v>338</v>
      </c>
      <c r="B71" s="43" t="s">
        <v>577</v>
      </c>
      <c r="C71" s="42" t="s">
        <v>277</v>
      </c>
      <c r="D71" s="42">
        <v>0.5</v>
      </c>
      <c r="E71" s="45"/>
      <c r="F71" s="45"/>
      <c r="G71" s="46">
        <f t="shared" si="6"/>
        <v>0</v>
      </c>
      <c r="H71" s="46">
        <f t="shared" si="7"/>
        <v>0</v>
      </c>
      <c r="I71" s="46">
        <f t="shared" si="8"/>
        <v>0</v>
      </c>
    </row>
    <row r="72" spans="1:9" ht="14.1" customHeight="1">
      <c r="A72" s="42" t="s">
        <v>339</v>
      </c>
      <c r="B72" s="43" t="s">
        <v>578</v>
      </c>
      <c r="C72" s="42" t="s">
        <v>277</v>
      </c>
      <c r="D72" s="42">
        <v>0.5</v>
      </c>
      <c r="E72" s="45"/>
      <c r="F72" s="45"/>
      <c r="G72" s="46">
        <f t="shared" si="6"/>
        <v>0</v>
      </c>
      <c r="H72" s="46">
        <f t="shared" si="7"/>
        <v>0</v>
      </c>
      <c r="I72" s="46">
        <f t="shared" si="8"/>
        <v>0</v>
      </c>
    </row>
    <row r="73" spans="1:9" ht="14.1" customHeight="1">
      <c r="A73" s="42" t="s">
        <v>340</v>
      </c>
      <c r="B73" s="43" t="s">
        <v>579</v>
      </c>
      <c r="C73" s="42" t="s">
        <v>277</v>
      </c>
      <c r="D73" s="42">
        <v>1</v>
      </c>
      <c r="E73" s="45"/>
      <c r="F73" s="45"/>
      <c r="G73" s="46">
        <f t="shared" si="6"/>
        <v>0</v>
      </c>
      <c r="H73" s="46">
        <f t="shared" si="7"/>
        <v>0</v>
      </c>
      <c r="I73" s="46">
        <f t="shared" si="8"/>
        <v>0</v>
      </c>
    </row>
    <row r="74" spans="1:9">
      <c r="A74" s="43"/>
      <c r="B74" s="48" t="s">
        <v>442</v>
      </c>
      <c r="C74" s="49" t="s">
        <v>396</v>
      </c>
      <c r="D74" s="49" t="s">
        <v>396</v>
      </c>
      <c r="E74" s="44" t="s">
        <v>396</v>
      </c>
      <c r="F74" s="44" t="s">
        <v>396</v>
      </c>
      <c r="G74" s="50">
        <f>SUM(G33:G73)</f>
        <v>0</v>
      </c>
      <c r="H74" s="50">
        <f>SUM(H33:H73)</f>
        <v>0</v>
      </c>
      <c r="I74" s="50">
        <f>SUM(I33:I73)</f>
        <v>0</v>
      </c>
    </row>
    <row r="75" spans="1:9">
      <c r="A75" s="95" t="s">
        <v>957</v>
      </c>
      <c r="B75" s="96"/>
      <c r="C75" s="96"/>
      <c r="D75" s="96"/>
      <c r="E75" s="96"/>
      <c r="F75" s="96"/>
      <c r="G75" s="96"/>
      <c r="H75" s="96"/>
      <c r="I75" s="97"/>
    </row>
    <row r="76" spans="1:9" ht="14.1" customHeight="1">
      <c r="A76" s="42" t="s">
        <v>341</v>
      </c>
      <c r="B76" s="43" t="s">
        <v>623</v>
      </c>
      <c r="C76" s="42" t="s">
        <v>277</v>
      </c>
      <c r="D76" s="42">
        <v>450</v>
      </c>
      <c r="E76" s="45"/>
      <c r="F76" s="45"/>
      <c r="G76" s="46">
        <f t="shared" ref="G76:G114" si="9">D76*F76</f>
        <v>0</v>
      </c>
      <c r="H76" s="46">
        <f t="shared" ref="H76:H114" si="10">G76*0.085</f>
        <v>0</v>
      </c>
      <c r="I76" s="46">
        <f t="shared" ref="I76:I114" si="11">G76+H76</f>
        <v>0</v>
      </c>
    </row>
    <row r="77" spans="1:9" ht="14.1" customHeight="1">
      <c r="A77" s="42" t="s">
        <v>343</v>
      </c>
      <c r="B77" s="43" t="s">
        <v>581</v>
      </c>
      <c r="C77" s="42" t="s">
        <v>277</v>
      </c>
      <c r="D77" s="42">
        <v>10</v>
      </c>
      <c r="E77" s="45"/>
      <c r="F77" s="45"/>
      <c r="G77" s="46">
        <f t="shared" si="9"/>
        <v>0</v>
      </c>
      <c r="H77" s="46">
        <f t="shared" si="10"/>
        <v>0</v>
      </c>
      <c r="I77" s="46">
        <f t="shared" si="11"/>
        <v>0</v>
      </c>
    </row>
    <row r="78" spans="1:9" ht="14.1" customHeight="1">
      <c r="A78" s="42" t="s">
        <v>344</v>
      </c>
      <c r="B78" s="43" t="s">
        <v>235</v>
      </c>
      <c r="C78" s="42" t="s">
        <v>277</v>
      </c>
      <c r="D78" s="42">
        <v>5</v>
      </c>
      <c r="E78" s="45"/>
      <c r="F78" s="45"/>
      <c r="G78" s="46">
        <f t="shared" si="9"/>
        <v>0</v>
      </c>
      <c r="H78" s="46">
        <f t="shared" si="10"/>
        <v>0</v>
      </c>
      <c r="I78" s="46">
        <f t="shared" si="11"/>
        <v>0</v>
      </c>
    </row>
    <row r="79" spans="1:9" ht="14.1" customHeight="1">
      <c r="A79" s="42" t="s">
        <v>345</v>
      </c>
      <c r="B79" s="43" t="s">
        <v>236</v>
      </c>
      <c r="C79" s="42" t="s">
        <v>277</v>
      </c>
      <c r="D79" s="42">
        <v>100</v>
      </c>
      <c r="E79" s="45"/>
      <c r="F79" s="45"/>
      <c r="G79" s="46">
        <f t="shared" si="9"/>
        <v>0</v>
      </c>
      <c r="H79" s="46">
        <f t="shared" si="10"/>
        <v>0</v>
      </c>
      <c r="I79" s="46">
        <f t="shared" si="11"/>
        <v>0</v>
      </c>
    </row>
    <row r="80" spans="1:9" ht="14.1" customHeight="1">
      <c r="A80" s="42" t="s">
        <v>346</v>
      </c>
      <c r="B80" s="51" t="s">
        <v>582</v>
      </c>
      <c r="C80" s="42" t="s">
        <v>277</v>
      </c>
      <c r="D80" s="42">
        <v>5</v>
      </c>
      <c r="E80" s="45"/>
      <c r="F80" s="45"/>
      <c r="G80" s="46">
        <f t="shared" si="9"/>
        <v>0</v>
      </c>
      <c r="H80" s="46">
        <f t="shared" si="10"/>
        <v>0</v>
      </c>
      <c r="I80" s="46">
        <f t="shared" si="11"/>
        <v>0</v>
      </c>
    </row>
    <row r="81" spans="1:9" ht="14.1" customHeight="1">
      <c r="A81" s="42" t="s">
        <v>347</v>
      </c>
      <c r="B81" s="51" t="s">
        <v>580</v>
      </c>
      <c r="C81" s="42" t="s">
        <v>277</v>
      </c>
      <c r="D81" s="42">
        <v>8</v>
      </c>
      <c r="E81" s="45"/>
      <c r="F81" s="45"/>
      <c r="G81" s="46">
        <f t="shared" si="9"/>
        <v>0</v>
      </c>
      <c r="H81" s="46">
        <f t="shared" si="10"/>
        <v>0</v>
      </c>
      <c r="I81" s="46">
        <f t="shared" si="11"/>
        <v>0</v>
      </c>
    </row>
    <row r="82" spans="1:9" ht="14.1" customHeight="1">
      <c r="A82" s="42" t="s">
        <v>348</v>
      </c>
      <c r="B82" s="43" t="s">
        <v>5</v>
      </c>
      <c r="C82" s="42" t="s">
        <v>277</v>
      </c>
      <c r="D82" s="42">
        <v>50</v>
      </c>
      <c r="E82" s="45"/>
      <c r="F82" s="45"/>
      <c r="G82" s="46">
        <f t="shared" si="9"/>
        <v>0</v>
      </c>
      <c r="H82" s="46">
        <f t="shared" si="10"/>
        <v>0</v>
      </c>
      <c r="I82" s="46">
        <f t="shared" si="11"/>
        <v>0</v>
      </c>
    </row>
    <row r="83" spans="1:9" ht="14.1" customHeight="1">
      <c r="A83" s="42" t="s">
        <v>349</v>
      </c>
      <c r="B83" s="43" t="s">
        <v>585</v>
      </c>
      <c r="C83" s="42" t="s">
        <v>277</v>
      </c>
      <c r="D83" s="42">
        <v>1</v>
      </c>
      <c r="E83" s="45"/>
      <c r="F83" s="45"/>
      <c r="G83" s="46">
        <f t="shared" si="9"/>
        <v>0</v>
      </c>
      <c r="H83" s="46">
        <f t="shared" si="10"/>
        <v>0</v>
      </c>
      <c r="I83" s="46">
        <f t="shared" si="11"/>
        <v>0</v>
      </c>
    </row>
    <row r="84" spans="1:9" ht="14.1" customHeight="1">
      <c r="A84" s="42" t="s">
        <v>350</v>
      </c>
      <c r="B84" s="43" t="s">
        <v>586</v>
      </c>
      <c r="C84" s="42" t="s">
        <v>277</v>
      </c>
      <c r="D84" s="42">
        <v>80</v>
      </c>
      <c r="E84" s="45"/>
      <c r="F84" s="45"/>
      <c r="G84" s="46">
        <f t="shared" si="9"/>
        <v>0</v>
      </c>
      <c r="H84" s="46">
        <f t="shared" si="10"/>
        <v>0</v>
      </c>
      <c r="I84" s="46">
        <f t="shared" si="11"/>
        <v>0</v>
      </c>
    </row>
    <row r="85" spans="1:9" ht="14.1" customHeight="1">
      <c r="A85" s="42" t="s">
        <v>351</v>
      </c>
      <c r="B85" s="43" t="s">
        <v>6</v>
      </c>
      <c r="C85" s="42" t="s">
        <v>451</v>
      </c>
      <c r="D85" s="42">
        <v>400</v>
      </c>
      <c r="E85" s="45"/>
      <c r="F85" s="45"/>
      <c r="G85" s="46">
        <f t="shared" si="9"/>
        <v>0</v>
      </c>
      <c r="H85" s="46">
        <f t="shared" si="10"/>
        <v>0</v>
      </c>
      <c r="I85" s="46">
        <f t="shared" si="11"/>
        <v>0</v>
      </c>
    </row>
    <row r="86" spans="1:9" ht="14.1" customHeight="1">
      <c r="A86" s="42" t="s">
        <v>352</v>
      </c>
      <c r="B86" s="43" t="s">
        <v>587</v>
      </c>
      <c r="C86" s="42" t="s">
        <v>276</v>
      </c>
      <c r="D86" s="42">
        <v>140</v>
      </c>
      <c r="E86" s="45"/>
      <c r="F86" s="45"/>
      <c r="G86" s="46">
        <f t="shared" si="9"/>
        <v>0</v>
      </c>
      <c r="H86" s="46">
        <f t="shared" si="10"/>
        <v>0</v>
      </c>
      <c r="I86" s="46">
        <f t="shared" si="11"/>
        <v>0</v>
      </c>
    </row>
    <row r="87" spans="1:9" ht="14.1" customHeight="1">
      <c r="A87" s="42" t="s">
        <v>353</v>
      </c>
      <c r="B87" s="43" t="s">
        <v>597</v>
      </c>
      <c r="C87" s="42" t="s">
        <v>277</v>
      </c>
      <c r="D87" s="42">
        <v>40</v>
      </c>
      <c r="E87" s="45"/>
      <c r="F87" s="45"/>
      <c r="G87" s="46">
        <f t="shared" si="9"/>
        <v>0</v>
      </c>
      <c r="H87" s="46">
        <f t="shared" si="10"/>
        <v>0</v>
      </c>
      <c r="I87" s="46">
        <f t="shared" si="11"/>
        <v>0</v>
      </c>
    </row>
    <row r="88" spans="1:9" ht="14.1" customHeight="1">
      <c r="A88" s="42" t="s">
        <v>354</v>
      </c>
      <c r="B88" s="43" t="s">
        <v>588</v>
      </c>
      <c r="C88" s="42" t="s">
        <v>277</v>
      </c>
      <c r="D88" s="42">
        <v>40</v>
      </c>
      <c r="E88" s="45"/>
      <c r="F88" s="45"/>
      <c r="G88" s="46">
        <f t="shared" si="9"/>
        <v>0</v>
      </c>
      <c r="H88" s="46">
        <f t="shared" si="10"/>
        <v>0</v>
      </c>
      <c r="I88" s="46">
        <f t="shared" si="11"/>
        <v>0</v>
      </c>
    </row>
    <row r="89" spans="1:9" ht="14.1" customHeight="1">
      <c r="A89" s="42" t="s">
        <v>355</v>
      </c>
      <c r="B89" s="43" t="s">
        <v>589</v>
      </c>
      <c r="C89" s="42" t="s">
        <v>277</v>
      </c>
      <c r="D89" s="42">
        <v>20</v>
      </c>
      <c r="E89" s="45"/>
      <c r="F89" s="45"/>
      <c r="G89" s="46">
        <f t="shared" si="9"/>
        <v>0</v>
      </c>
      <c r="H89" s="46">
        <f t="shared" si="10"/>
        <v>0</v>
      </c>
      <c r="I89" s="46">
        <f t="shared" si="11"/>
        <v>0</v>
      </c>
    </row>
    <row r="90" spans="1:9" ht="14.1" customHeight="1">
      <c r="A90" s="42" t="s">
        <v>356</v>
      </c>
      <c r="B90" s="43" t="s">
        <v>590</v>
      </c>
      <c r="C90" s="42" t="s">
        <v>277</v>
      </c>
      <c r="D90" s="42">
        <v>20</v>
      </c>
      <c r="E90" s="45"/>
      <c r="F90" s="45"/>
      <c r="G90" s="46">
        <f t="shared" si="9"/>
        <v>0</v>
      </c>
      <c r="H90" s="46">
        <f t="shared" si="10"/>
        <v>0</v>
      </c>
      <c r="I90" s="46">
        <f t="shared" si="11"/>
        <v>0</v>
      </c>
    </row>
    <row r="91" spans="1:9" ht="14.1" customHeight="1">
      <c r="A91" s="42" t="s">
        <v>357</v>
      </c>
      <c r="B91" s="43" t="s">
        <v>237</v>
      </c>
      <c r="C91" s="42" t="s">
        <v>277</v>
      </c>
      <c r="D91" s="42">
        <v>100</v>
      </c>
      <c r="E91" s="45"/>
      <c r="F91" s="45"/>
      <c r="G91" s="46">
        <f t="shared" si="9"/>
        <v>0</v>
      </c>
      <c r="H91" s="46">
        <f t="shared" si="10"/>
        <v>0</v>
      </c>
      <c r="I91" s="46">
        <f t="shared" si="11"/>
        <v>0</v>
      </c>
    </row>
    <row r="92" spans="1:9" ht="14.1" customHeight="1">
      <c r="A92" s="42" t="s">
        <v>358</v>
      </c>
      <c r="B92" s="43" t="s">
        <v>238</v>
      </c>
      <c r="C92" s="42" t="s">
        <v>277</v>
      </c>
      <c r="D92" s="42">
        <v>800</v>
      </c>
      <c r="E92" s="45"/>
      <c r="F92" s="45"/>
      <c r="G92" s="46">
        <f t="shared" si="9"/>
        <v>0</v>
      </c>
      <c r="H92" s="46">
        <f t="shared" si="10"/>
        <v>0</v>
      </c>
      <c r="I92" s="46">
        <f t="shared" si="11"/>
        <v>0</v>
      </c>
    </row>
    <row r="93" spans="1:9" ht="14.1" customHeight="1">
      <c r="A93" s="42" t="s">
        <v>359</v>
      </c>
      <c r="B93" s="43" t="s">
        <v>57</v>
      </c>
      <c r="C93" s="42" t="s">
        <v>277</v>
      </c>
      <c r="D93" s="42">
        <v>35</v>
      </c>
      <c r="E93" s="45"/>
      <c r="F93" s="45"/>
      <c r="G93" s="46">
        <f t="shared" si="9"/>
        <v>0</v>
      </c>
      <c r="H93" s="46">
        <f t="shared" si="10"/>
        <v>0</v>
      </c>
      <c r="I93" s="46">
        <f t="shared" si="11"/>
        <v>0</v>
      </c>
    </row>
    <row r="94" spans="1:9" ht="14.1" customHeight="1">
      <c r="A94" s="42" t="s">
        <v>360</v>
      </c>
      <c r="B94" s="43" t="s">
        <v>239</v>
      </c>
      <c r="C94" s="42" t="s">
        <v>277</v>
      </c>
      <c r="D94" s="42">
        <v>20</v>
      </c>
      <c r="E94" s="45"/>
      <c r="F94" s="45"/>
      <c r="G94" s="46">
        <f t="shared" si="9"/>
        <v>0</v>
      </c>
      <c r="H94" s="46">
        <f t="shared" si="10"/>
        <v>0</v>
      </c>
      <c r="I94" s="46">
        <f t="shared" si="11"/>
        <v>0</v>
      </c>
    </row>
    <row r="95" spans="1:9" ht="14.1" customHeight="1">
      <c r="A95" s="42" t="s">
        <v>361</v>
      </c>
      <c r="B95" s="43" t="s">
        <v>240</v>
      </c>
      <c r="C95" s="42" t="s">
        <v>277</v>
      </c>
      <c r="D95" s="42">
        <v>1</v>
      </c>
      <c r="E95" s="45"/>
      <c r="F95" s="45"/>
      <c r="G95" s="46">
        <f t="shared" si="9"/>
        <v>0</v>
      </c>
      <c r="H95" s="46">
        <f t="shared" si="10"/>
        <v>0</v>
      </c>
      <c r="I95" s="46">
        <f t="shared" si="11"/>
        <v>0</v>
      </c>
    </row>
    <row r="96" spans="1:9" ht="14.1" customHeight="1">
      <c r="A96" s="42" t="s">
        <v>362</v>
      </c>
      <c r="B96" s="43" t="s">
        <v>241</v>
      </c>
      <c r="C96" s="42" t="s">
        <v>277</v>
      </c>
      <c r="D96" s="42">
        <v>3</v>
      </c>
      <c r="E96" s="45"/>
      <c r="F96" s="45"/>
      <c r="G96" s="46">
        <f t="shared" si="9"/>
        <v>0</v>
      </c>
      <c r="H96" s="46">
        <f t="shared" si="10"/>
        <v>0</v>
      </c>
      <c r="I96" s="46">
        <f t="shared" si="11"/>
        <v>0</v>
      </c>
    </row>
    <row r="97" spans="1:9" ht="14.1" customHeight="1">
      <c r="A97" s="42" t="s">
        <v>363</v>
      </c>
      <c r="B97" s="43" t="s">
        <v>242</v>
      </c>
      <c r="C97" s="42" t="s">
        <v>277</v>
      </c>
      <c r="D97" s="42">
        <v>2</v>
      </c>
      <c r="E97" s="45"/>
      <c r="F97" s="45"/>
      <c r="G97" s="46">
        <f t="shared" si="9"/>
        <v>0</v>
      </c>
      <c r="H97" s="46">
        <f t="shared" si="10"/>
        <v>0</v>
      </c>
      <c r="I97" s="46">
        <f t="shared" si="11"/>
        <v>0</v>
      </c>
    </row>
    <row r="98" spans="1:9" ht="14.1" customHeight="1">
      <c r="A98" s="42" t="s">
        <v>364</v>
      </c>
      <c r="B98" s="43" t="s">
        <v>243</v>
      </c>
      <c r="C98" s="42" t="s">
        <v>277</v>
      </c>
      <c r="D98" s="42">
        <v>2</v>
      </c>
      <c r="E98" s="45"/>
      <c r="F98" s="45"/>
      <c r="G98" s="46">
        <f t="shared" si="9"/>
        <v>0</v>
      </c>
      <c r="H98" s="46">
        <f t="shared" si="10"/>
        <v>0</v>
      </c>
      <c r="I98" s="46">
        <f t="shared" si="11"/>
        <v>0</v>
      </c>
    </row>
    <row r="99" spans="1:9" ht="14.1" customHeight="1">
      <c r="A99" s="42" t="s">
        <v>365</v>
      </c>
      <c r="B99" s="43" t="s">
        <v>244</v>
      </c>
      <c r="C99" s="42" t="s">
        <v>277</v>
      </c>
      <c r="D99" s="42">
        <v>2</v>
      </c>
      <c r="E99" s="45"/>
      <c r="F99" s="45"/>
      <c r="G99" s="46">
        <f t="shared" si="9"/>
        <v>0</v>
      </c>
      <c r="H99" s="46">
        <f t="shared" si="10"/>
        <v>0</v>
      </c>
      <c r="I99" s="46">
        <f t="shared" si="11"/>
        <v>0</v>
      </c>
    </row>
    <row r="100" spans="1:9" ht="14.1" customHeight="1">
      <c r="A100" s="42" t="s">
        <v>366</v>
      </c>
      <c r="B100" s="43" t="s">
        <v>7</v>
      </c>
      <c r="C100" s="42" t="s">
        <v>277</v>
      </c>
      <c r="D100" s="42">
        <v>4</v>
      </c>
      <c r="E100" s="45"/>
      <c r="F100" s="45"/>
      <c r="G100" s="46">
        <f t="shared" si="9"/>
        <v>0</v>
      </c>
      <c r="H100" s="46">
        <f t="shared" si="10"/>
        <v>0</v>
      </c>
      <c r="I100" s="46">
        <f t="shared" si="11"/>
        <v>0</v>
      </c>
    </row>
    <row r="101" spans="1:9" ht="14.1" customHeight="1">
      <c r="A101" s="42" t="s">
        <v>367</v>
      </c>
      <c r="B101" s="43" t="s">
        <v>595</v>
      </c>
      <c r="C101" s="42" t="s">
        <v>277</v>
      </c>
      <c r="D101" s="42">
        <v>4</v>
      </c>
      <c r="E101" s="45"/>
      <c r="F101" s="45"/>
      <c r="G101" s="46">
        <f t="shared" si="9"/>
        <v>0</v>
      </c>
      <c r="H101" s="46">
        <f t="shared" si="10"/>
        <v>0</v>
      </c>
      <c r="I101" s="46">
        <f t="shared" si="11"/>
        <v>0</v>
      </c>
    </row>
    <row r="102" spans="1:9" ht="14.1" customHeight="1">
      <c r="A102" s="42" t="s">
        <v>368</v>
      </c>
      <c r="B102" s="43" t="s">
        <v>594</v>
      </c>
      <c r="C102" s="42" t="s">
        <v>277</v>
      </c>
      <c r="D102" s="42">
        <v>15</v>
      </c>
      <c r="E102" s="45"/>
      <c r="F102" s="45"/>
      <c r="G102" s="46">
        <f t="shared" si="9"/>
        <v>0</v>
      </c>
      <c r="H102" s="46">
        <f t="shared" si="10"/>
        <v>0</v>
      </c>
      <c r="I102" s="46">
        <f t="shared" si="11"/>
        <v>0</v>
      </c>
    </row>
    <row r="103" spans="1:9" ht="14.1" customHeight="1">
      <c r="A103" s="42" t="s">
        <v>369</v>
      </c>
      <c r="B103" s="43" t="s">
        <v>593</v>
      </c>
      <c r="C103" s="42" t="s">
        <v>276</v>
      </c>
      <c r="D103" s="42">
        <v>3</v>
      </c>
      <c r="E103" s="45"/>
      <c r="F103" s="45"/>
      <c r="G103" s="46">
        <f t="shared" si="9"/>
        <v>0</v>
      </c>
      <c r="H103" s="46">
        <f t="shared" si="10"/>
        <v>0</v>
      </c>
      <c r="I103" s="46">
        <f t="shared" si="11"/>
        <v>0</v>
      </c>
    </row>
    <row r="104" spans="1:9" ht="14.1" customHeight="1">
      <c r="A104" s="42"/>
      <c r="B104" s="43" t="s">
        <v>858</v>
      </c>
      <c r="C104" s="42" t="s">
        <v>859</v>
      </c>
      <c r="D104" s="42">
        <v>20</v>
      </c>
      <c r="E104" s="45"/>
      <c r="F104" s="45"/>
      <c r="G104" s="46">
        <f t="shared" si="9"/>
        <v>0</v>
      </c>
      <c r="H104" s="46">
        <f t="shared" si="10"/>
        <v>0</v>
      </c>
      <c r="I104" s="46">
        <f t="shared" si="11"/>
        <v>0</v>
      </c>
    </row>
    <row r="105" spans="1:9" ht="14.1" customHeight="1">
      <c r="A105" s="42" t="s">
        <v>370</v>
      </c>
      <c r="B105" s="43" t="s">
        <v>592</v>
      </c>
      <c r="C105" s="42" t="s">
        <v>276</v>
      </c>
      <c r="D105" s="42">
        <v>10</v>
      </c>
      <c r="E105" s="45"/>
      <c r="F105" s="45"/>
      <c r="G105" s="46">
        <f t="shared" si="9"/>
        <v>0</v>
      </c>
      <c r="H105" s="46">
        <f t="shared" si="10"/>
        <v>0</v>
      </c>
      <c r="I105" s="46">
        <f t="shared" si="11"/>
        <v>0</v>
      </c>
    </row>
    <row r="106" spans="1:9" ht="14.1" customHeight="1">
      <c r="A106" s="42" t="s">
        <v>371</v>
      </c>
      <c r="B106" s="43" t="s">
        <v>245</v>
      </c>
      <c r="C106" s="42" t="s">
        <v>277</v>
      </c>
      <c r="D106" s="42">
        <v>10</v>
      </c>
      <c r="E106" s="45"/>
      <c r="F106" s="45"/>
      <c r="G106" s="46">
        <f t="shared" si="9"/>
        <v>0</v>
      </c>
      <c r="H106" s="46">
        <f t="shared" si="10"/>
        <v>0</v>
      </c>
      <c r="I106" s="46">
        <f t="shared" si="11"/>
        <v>0</v>
      </c>
    </row>
    <row r="107" spans="1:9" ht="14.1" customHeight="1">
      <c r="A107" s="42" t="s">
        <v>372</v>
      </c>
      <c r="B107" s="43" t="s">
        <v>58</v>
      </c>
      <c r="C107" s="42" t="s">
        <v>277</v>
      </c>
      <c r="D107" s="42">
        <v>10</v>
      </c>
      <c r="E107" s="45"/>
      <c r="F107" s="45"/>
      <c r="G107" s="46">
        <f t="shared" si="9"/>
        <v>0</v>
      </c>
      <c r="H107" s="46">
        <f t="shared" si="10"/>
        <v>0</v>
      </c>
      <c r="I107" s="46">
        <f t="shared" si="11"/>
        <v>0</v>
      </c>
    </row>
    <row r="108" spans="1:9" ht="14.1" customHeight="1">
      <c r="A108" s="42" t="s">
        <v>373</v>
      </c>
      <c r="B108" s="43" t="s">
        <v>59</v>
      </c>
      <c r="C108" s="42" t="s">
        <v>277</v>
      </c>
      <c r="D108" s="42">
        <v>20</v>
      </c>
      <c r="E108" s="45"/>
      <c r="F108" s="45"/>
      <c r="G108" s="46">
        <f t="shared" si="9"/>
        <v>0</v>
      </c>
      <c r="H108" s="46">
        <f t="shared" si="10"/>
        <v>0</v>
      </c>
      <c r="I108" s="46">
        <f t="shared" si="11"/>
        <v>0</v>
      </c>
    </row>
    <row r="109" spans="1:9" ht="14.1" customHeight="1">
      <c r="A109" s="42" t="s">
        <v>374</v>
      </c>
      <c r="B109" s="43" t="s">
        <v>246</v>
      </c>
      <c r="C109" s="42" t="s">
        <v>277</v>
      </c>
      <c r="D109" s="42">
        <v>20</v>
      </c>
      <c r="E109" s="45"/>
      <c r="F109" s="45"/>
      <c r="G109" s="46">
        <f t="shared" si="9"/>
        <v>0</v>
      </c>
      <c r="H109" s="46">
        <f t="shared" si="10"/>
        <v>0</v>
      </c>
      <c r="I109" s="46">
        <f t="shared" si="11"/>
        <v>0</v>
      </c>
    </row>
    <row r="110" spans="1:9" ht="14.1" customHeight="1">
      <c r="A110" s="42" t="s">
        <v>375</v>
      </c>
      <c r="B110" s="43" t="s">
        <v>8</v>
      </c>
      <c r="C110" s="42" t="s">
        <v>277</v>
      </c>
      <c r="D110" s="42">
        <v>50</v>
      </c>
      <c r="E110" s="45"/>
      <c r="F110" s="45"/>
      <c r="G110" s="46">
        <f t="shared" si="9"/>
        <v>0</v>
      </c>
      <c r="H110" s="46">
        <f t="shared" si="10"/>
        <v>0</v>
      </c>
      <c r="I110" s="46">
        <f t="shared" si="11"/>
        <v>0</v>
      </c>
    </row>
    <row r="111" spans="1:9" ht="14.1" customHeight="1">
      <c r="A111" s="42" t="s">
        <v>376</v>
      </c>
      <c r="B111" s="43" t="s">
        <v>247</v>
      </c>
      <c r="C111" s="42" t="s">
        <v>277</v>
      </c>
      <c r="D111" s="42">
        <v>20</v>
      </c>
      <c r="E111" s="45"/>
      <c r="F111" s="45"/>
      <c r="G111" s="46">
        <f t="shared" si="9"/>
        <v>0</v>
      </c>
      <c r="H111" s="46">
        <f t="shared" si="10"/>
        <v>0</v>
      </c>
      <c r="I111" s="46">
        <f t="shared" si="11"/>
        <v>0</v>
      </c>
    </row>
    <row r="112" spans="1:9" ht="14.1" customHeight="1">
      <c r="A112" s="42" t="s">
        <v>377</v>
      </c>
      <c r="B112" s="43" t="s">
        <v>591</v>
      </c>
      <c r="C112" s="42" t="s">
        <v>276</v>
      </c>
      <c r="D112" s="42">
        <v>50</v>
      </c>
      <c r="E112" s="45"/>
      <c r="F112" s="45"/>
      <c r="G112" s="46">
        <f t="shared" si="9"/>
        <v>0</v>
      </c>
      <c r="H112" s="46">
        <f t="shared" si="10"/>
        <v>0</v>
      </c>
      <c r="I112" s="46">
        <f t="shared" si="11"/>
        <v>0</v>
      </c>
    </row>
    <row r="113" spans="1:9" ht="14.1" customHeight="1">
      <c r="A113" s="42" t="s">
        <v>378</v>
      </c>
      <c r="B113" s="43" t="s">
        <v>248</v>
      </c>
      <c r="C113" s="42" t="s">
        <v>276</v>
      </c>
      <c r="D113" s="42">
        <v>0</v>
      </c>
      <c r="E113" s="45"/>
      <c r="F113" s="45"/>
      <c r="G113" s="46">
        <f t="shared" si="9"/>
        <v>0</v>
      </c>
      <c r="H113" s="46">
        <f t="shared" si="10"/>
        <v>0</v>
      </c>
      <c r="I113" s="46">
        <f t="shared" si="11"/>
        <v>0</v>
      </c>
    </row>
    <row r="114" spans="1:9" ht="24">
      <c r="A114" s="42" t="s">
        <v>379</v>
      </c>
      <c r="B114" s="43" t="s">
        <v>596</v>
      </c>
      <c r="C114" s="42" t="s">
        <v>277</v>
      </c>
      <c r="D114" s="42">
        <v>20</v>
      </c>
      <c r="E114" s="45"/>
      <c r="F114" s="45"/>
      <c r="G114" s="46">
        <f t="shared" si="9"/>
        <v>0</v>
      </c>
      <c r="H114" s="46">
        <f t="shared" si="10"/>
        <v>0</v>
      </c>
      <c r="I114" s="46">
        <f t="shared" si="11"/>
        <v>0</v>
      </c>
    </row>
    <row r="115" spans="1:9">
      <c r="A115" s="43"/>
      <c r="B115" s="48" t="s">
        <v>443</v>
      </c>
      <c r="C115" s="49" t="s">
        <v>396</v>
      </c>
      <c r="D115" s="49" t="s">
        <v>396</v>
      </c>
      <c r="E115" s="44" t="s">
        <v>396</v>
      </c>
      <c r="F115" s="44" t="s">
        <v>396</v>
      </c>
      <c r="G115" s="50">
        <f>SUM(G76:G114)</f>
        <v>0</v>
      </c>
      <c r="H115" s="50">
        <f>SUM(H76:H114)</f>
        <v>0</v>
      </c>
      <c r="I115" s="50">
        <f>SUM(I76:I114)</f>
        <v>0</v>
      </c>
    </row>
    <row r="116" spans="1:9">
      <c r="A116" s="95" t="s">
        <v>958</v>
      </c>
      <c r="B116" s="96"/>
      <c r="C116" s="96"/>
      <c r="D116" s="96"/>
      <c r="E116" s="96"/>
      <c r="F116" s="96"/>
      <c r="G116" s="96"/>
      <c r="H116" s="96"/>
      <c r="I116" s="97"/>
    </row>
    <row r="117" spans="1:9">
      <c r="A117" s="42" t="s">
        <v>380</v>
      </c>
      <c r="B117" s="43" t="s">
        <v>249</v>
      </c>
      <c r="C117" s="42" t="s">
        <v>276</v>
      </c>
      <c r="D117" s="42">
        <v>60</v>
      </c>
      <c r="E117" s="45"/>
      <c r="F117" s="45"/>
      <c r="G117" s="46">
        <f t="shared" ref="G117:G139" si="12">D117*F117</f>
        <v>0</v>
      </c>
      <c r="H117" s="46">
        <f t="shared" ref="H117:H139" si="13">G117*0.085</f>
        <v>0</v>
      </c>
      <c r="I117" s="46">
        <f t="shared" ref="I117:I139" si="14">G117+H117</f>
        <v>0</v>
      </c>
    </row>
    <row r="118" spans="1:9">
      <c r="A118" s="42" t="s">
        <v>381</v>
      </c>
      <c r="B118" s="43" t="s">
        <v>250</v>
      </c>
      <c r="C118" s="42" t="s">
        <v>276</v>
      </c>
      <c r="D118" s="42">
        <v>200</v>
      </c>
      <c r="E118" s="45"/>
      <c r="F118" s="45"/>
      <c r="G118" s="46">
        <f t="shared" si="12"/>
        <v>0</v>
      </c>
      <c r="H118" s="46">
        <f t="shared" si="13"/>
        <v>0</v>
      </c>
      <c r="I118" s="46">
        <f t="shared" si="14"/>
        <v>0</v>
      </c>
    </row>
    <row r="119" spans="1:9">
      <c r="A119" s="42" t="s">
        <v>528</v>
      </c>
      <c r="B119" s="43" t="s">
        <v>251</v>
      </c>
      <c r="C119" s="42" t="s">
        <v>276</v>
      </c>
      <c r="D119" s="42">
        <v>25</v>
      </c>
      <c r="E119" s="45"/>
      <c r="F119" s="45"/>
      <c r="G119" s="46">
        <f t="shared" si="12"/>
        <v>0</v>
      </c>
      <c r="H119" s="46">
        <f t="shared" si="13"/>
        <v>0</v>
      </c>
      <c r="I119" s="46">
        <f t="shared" si="14"/>
        <v>0</v>
      </c>
    </row>
    <row r="120" spans="1:9">
      <c r="A120" s="42" t="s">
        <v>529</v>
      </c>
      <c r="B120" s="43" t="s">
        <v>252</v>
      </c>
      <c r="C120" s="42" t="s">
        <v>276</v>
      </c>
      <c r="D120" s="42">
        <v>25</v>
      </c>
      <c r="E120" s="45"/>
      <c r="F120" s="45"/>
      <c r="G120" s="46">
        <f t="shared" si="12"/>
        <v>0</v>
      </c>
      <c r="H120" s="46">
        <f t="shared" si="13"/>
        <v>0</v>
      </c>
      <c r="I120" s="46">
        <f t="shared" si="14"/>
        <v>0</v>
      </c>
    </row>
    <row r="121" spans="1:9">
      <c r="A121" s="42" t="s">
        <v>530</v>
      </c>
      <c r="B121" s="43" t="s">
        <v>253</v>
      </c>
      <c r="C121" s="42" t="s">
        <v>276</v>
      </c>
      <c r="D121" s="42">
        <v>10</v>
      </c>
      <c r="E121" s="45"/>
      <c r="F121" s="45"/>
      <c r="G121" s="46">
        <f t="shared" si="12"/>
        <v>0</v>
      </c>
      <c r="H121" s="46">
        <f t="shared" si="13"/>
        <v>0</v>
      </c>
      <c r="I121" s="46">
        <f t="shared" si="14"/>
        <v>0</v>
      </c>
    </row>
    <row r="122" spans="1:9">
      <c r="A122" s="42" t="s">
        <v>624</v>
      </c>
      <c r="B122" s="43" t="s">
        <v>60</v>
      </c>
      <c r="C122" s="42" t="s">
        <v>277</v>
      </c>
      <c r="D122" s="42">
        <v>20</v>
      </c>
      <c r="E122" s="45"/>
      <c r="F122" s="45"/>
      <c r="G122" s="46">
        <f t="shared" si="12"/>
        <v>0</v>
      </c>
      <c r="H122" s="46">
        <f t="shared" si="13"/>
        <v>0</v>
      </c>
      <c r="I122" s="46">
        <f t="shared" si="14"/>
        <v>0</v>
      </c>
    </row>
    <row r="123" spans="1:9">
      <c r="A123" s="42" t="s">
        <v>625</v>
      </c>
      <c r="B123" s="43" t="s">
        <v>61</v>
      </c>
      <c r="C123" s="42" t="s">
        <v>277</v>
      </c>
      <c r="D123" s="42">
        <v>20</v>
      </c>
      <c r="E123" s="45"/>
      <c r="F123" s="45"/>
      <c r="G123" s="46">
        <f t="shared" si="12"/>
        <v>0</v>
      </c>
      <c r="H123" s="46">
        <f t="shared" si="13"/>
        <v>0</v>
      </c>
      <c r="I123" s="46">
        <f t="shared" si="14"/>
        <v>0</v>
      </c>
    </row>
    <row r="124" spans="1:9">
      <c r="A124" s="42" t="s">
        <v>626</v>
      </c>
      <c r="B124" s="43" t="s">
        <v>62</v>
      </c>
      <c r="C124" s="42" t="s">
        <v>277</v>
      </c>
      <c r="D124" s="42">
        <v>5</v>
      </c>
      <c r="E124" s="45"/>
      <c r="F124" s="45"/>
      <c r="G124" s="46">
        <f t="shared" si="12"/>
        <v>0</v>
      </c>
      <c r="H124" s="46">
        <f t="shared" si="13"/>
        <v>0</v>
      </c>
      <c r="I124" s="46">
        <f t="shared" si="14"/>
        <v>0</v>
      </c>
    </row>
    <row r="125" spans="1:9">
      <c r="A125" s="42" t="s">
        <v>627</v>
      </c>
      <c r="B125" s="43" t="s">
        <v>254</v>
      </c>
      <c r="C125" s="42" t="s">
        <v>277</v>
      </c>
      <c r="D125" s="42">
        <v>15</v>
      </c>
      <c r="E125" s="45"/>
      <c r="F125" s="45"/>
      <c r="G125" s="46">
        <f t="shared" si="12"/>
        <v>0</v>
      </c>
      <c r="H125" s="46">
        <f t="shared" si="13"/>
        <v>0</v>
      </c>
      <c r="I125" s="46">
        <f t="shared" si="14"/>
        <v>0</v>
      </c>
    </row>
    <row r="126" spans="1:9">
      <c r="A126" s="42" t="s">
        <v>628</v>
      </c>
      <c r="B126" s="43" t="s">
        <v>1007</v>
      </c>
      <c r="C126" s="42" t="s">
        <v>276</v>
      </c>
      <c r="D126" s="42">
        <v>2</v>
      </c>
      <c r="E126" s="45"/>
      <c r="F126" s="45"/>
      <c r="G126" s="46">
        <f t="shared" si="12"/>
        <v>0</v>
      </c>
      <c r="H126" s="46">
        <f t="shared" si="13"/>
        <v>0</v>
      </c>
      <c r="I126" s="46">
        <f t="shared" si="14"/>
        <v>0</v>
      </c>
    </row>
    <row r="127" spans="1:9">
      <c r="A127" s="42" t="s">
        <v>629</v>
      </c>
      <c r="B127" s="43" t="s">
        <v>1008</v>
      </c>
      <c r="C127" s="42" t="s">
        <v>276</v>
      </c>
      <c r="D127" s="42">
        <v>2</v>
      </c>
      <c r="E127" s="45"/>
      <c r="F127" s="45"/>
      <c r="G127" s="46">
        <f t="shared" si="12"/>
        <v>0</v>
      </c>
      <c r="H127" s="46">
        <f t="shared" si="13"/>
        <v>0</v>
      </c>
      <c r="I127" s="46">
        <f t="shared" si="14"/>
        <v>0</v>
      </c>
    </row>
    <row r="128" spans="1:9">
      <c r="A128" s="42" t="s">
        <v>630</v>
      </c>
      <c r="B128" s="43" t="s">
        <v>614</v>
      </c>
      <c r="C128" s="42" t="s">
        <v>276</v>
      </c>
      <c r="D128" s="42">
        <v>4</v>
      </c>
      <c r="E128" s="45"/>
      <c r="F128" s="45"/>
      <c r="G128" s="46">
        <f t="shared" si="12"/>
        <v>0</v>
      </c>
      <c r="H128" s="46">
        <f t="shared" si="13"/>
        <v>0</v>
      </c>
      <c r="I128" s="46">
        <f t="shared" si="14"/>
        <v>0</v>
      </c>
    </row>
    <row r="129" spans="1:9" ht="24">
      <c r="A129" s="42" t="s">
        <v>631</v>
      </c>
      <c r="B129" s="43" t="s">
        <v>620</v>
      </c>
      <c r="C129" s="42" t="s">
        <v>277</v>
      </c>
      <c r="D129" s="42">
        <v>10</v>
      </c>
      <c r="E129" s="45"/>
      <c r="F129" s="45"/>
      <c r="G129" s="46">
        <f t="shared" si="12"/>
        <v>0</v>
      </c>
      <c r="H129" s="46">
        <f t="shared" si="13"/>
        <v>0</v>
      </c>
      <c r="I129" s="46">
        <f t="shared" si="14"/>
        <v>0</v>
      </c>
    </row>
    <row r="130" spans="1:9">
      <c r="A130" s="42" t="s">
        <v>632</v>
      </c>
      <c r="B130" s="43" t="s">
        <v>1009</v>
      </c>
      <c r="C130" s="42" t="s">
        <v>277</v>
      </c>
      <c r="D130" s="42">
        <v>10</v>
      </c>
      <c r="E130" s="45"/>
      <c r="F130" s="45"/>
      <c r="G130" s="46">
        <f t="shared" si="12"/>
        <v>0</v>
      </c>
      <c r="H130" s="46">
        <f t="shared" si="13"/>
        <v>0</v>
      </c>
      <c r="I130" s="46">
        <f t="shared" si="14"/>
        <v>0</v>
      </c>
    </row>
    <row r="131" spans="1:9">
      <c r="A131" s="42" t="s">
        <v>633</v>
      </c>
      <c r="B131" s="43" t="s">
        <v>777</v>
      </c>
      <c r="C131" s="42" t="s">
        <v>277</v>
      </c>
      <c r="D131" s="42">
        <v>3</v>
      </c>
      <c r="E131" s="45"/>
      <c r="F131" s="45"/>
      <c r="G131" s="46">
        <f t="shared" si="12"/>
        <v>0</v>
      </c>
      <c r="H131" s="46">
        <f t="shared" si="13"/>
        <v>0</v>
      </c>
      <c r="I131" s="46">
        <f t="shared" si="14"/>
        <v>0</v>
      </c>
    </row>
    <row r="132" spans="1:9">
      <c r="A132" s="42" t="s">
        <v>634</v>
      </c>
      <c r="B132" s="43" t="s">
        <v>778</v>
      </c>
      <c r="C132" s="42" t="s">
        <v>277</v>
      </c>
      <c r="D132" s="42">
        <v>4</v>
      </c>
      <c r="E132" s="45"/>
      <c r="F132" s="45"/>
      <c r="G132" s="46">
        <f t="shared" si="12"/>
        <v>0</v>
      </c>
      <c r="H132" s="46">
        <f t="shared" si="13"/>
        <v>0</v>
      </c>
      <c r="I132" s="46">
        <f t="shared" si="14"/>
        <v>0</v>
      </c>
    </row>
    <row r="133" spans="1:9">
      <c r="A133" s="42" t="s">
        <v>635</v>
      </c>
      <c r="B133" s="43" t="s">
        <v>255</v>
      </c>
      <c r="C133" s="42" t="s">
        <v>277</v>
      </c>
      <c r="D133" s="42">
        <v>2</v>
      </c>
      <c r="E133" s="45"/>
      <c r="F133" s="45"/>
      <c r="G133" s="46">
        <f t="shared" si="12"/>
        <v>0</v>
      </c>
      <c r="H133" s="46">
        <f t="shared" si="13"/>
        <v>0</v>
      </c>
      <c r="I133" s="46">
        <f t="shared" si="14"/>
        <v>0</v>
      </c>
    </row>
    <row r="134" spans="1:9" ht="24">
      <c r="A134" s="42" t="s">
        <v>636</v>
      </c>
      <c r="B134" s="43" t="s">
        <v>621</v>
      </c>
      <c r="C134" s="42" t="s">
        <v>277</v>
      </c>
      <c r="D134" s="42">
        <v>5</v>
      </c>
      <c r="E134" s="45"/>
      <c r="F134" s="45"/>
      <c r="G134" s="46">
        <f t="shared" si="12"/>
        <v>0</v>
      </c>
      <c r="H134" s="46">
        <f t="shared" si="13"/>
        <v>0</v>
      </c>
      <c r="I134" s="46">
        <f t="shared" si="14"/>
        <v>0</v>
      </c>
    </row>
    <row r="135" spans="1:9">
      <c r="A135" s="42" t="s">
        <v>637</v>
      </c>
      <c r="B135" s="43" t="s">
        <v>256</v>
      </c>
      <c r="C135" s="42" t="s">
        <v>277</v>
      </c>
      <c r="D135" s="42">
        <v>10</v>
      </c>
      <c r="E135" s="45"/>
      <c r="F135" s="45"/>
      <c r="G135" s="46">
        <f t="shared" si="12"/>
        <v>0</v>
      </c>
      <c r="H135" s="46">
        <f t="shared" si="13"/>
        <v>0</v>
      </c>
      <c r="I135" s="46">
        <f t="shared" si="14"/>
        <v>0</v>
      </c>
    </row>
    <row r="136" spans="1:9">
      <c r="A136" s="42" t="s">
        <v>638</v>
      </c>
      <c r="B136" s="43" t="s">
        <v>1010</v>
      </c>
      <c r="C136" s="42" t="s">
        <v>277</v>
      </c>
      <c r="D136" s="42">
        <v>5</v>
      </c>
      <c r="E136" s="45"/>
      <c r="F136" s="45"/>
      <c r="G136" s="46">
        <f t="shared" si="12"/>
        <v>0</v>
      </c>
      <c r="H136" s="46">
        <f t="shared" si="13"/>
        <v>0</v>
      </c>
      <c r="I136" s="46">
        <f t="shared" si="14"/>
        <v>0</v>
      </c>
    </row>
    <row r="137" spans="1:9">
      <c r="A137" s="42" t="s">
        <v>639</v>
      </c>
      <c r="B137" s="43" t="s">
        <v>22</v>
      </c>
      <c r="C137" s="42" t="s">
        <v>277</v>
      </c>
      <c r="D137" s="42">
        <v>2</v>
      </c>
      <c r="E137" s="45"/>
      <c r="F137" s="45"/>
      <c r="G137" s="46">
        <f t="shared" si="12"/>
        <v>0</v>
      </c>
      <c r="H137" s="46">
        <f t="shared" si="13"/>
        <v>0</v>
      </c>
      <c r="I137" s="46">
        <f t="shared" si="14"/>
        <v>0</v>
      </c>
    </row>
    <row r="138" spans="1:9">
      <c r="A138" s="42" t="s">
        <v>640</v>
      </c>
      <c r="B138" s="43" t="s">
        <v>23</v>
      </c>
      <c r="C138" s="42" t="s">
        <v>277</v>
      </c>
      <c r="D138" s="42">
        <v>3</v>
      </c>
      <c r="E138" s="45"/>
      <c r="F138" s="45"/>
      <c r="G138" s="46">
        <f t="shared" si="12"/>
        <v>0</v>
      </c>
      <c r="H138" s="46">
        <f t="shared" si="13"/>
        <v>0</v>
      </c>
      <c r="I138" s="46">
        <f t="shared" si="14"/>
        <v>0</v>
      </c>
    </row>
    <row r="139" spans="1:9" ht="24">
      <c r="A139" s="42" t="s">
        <v>641</v>
      </c>
      <c r="B139" s="43" t="s">
        <v>257</v>
      </c>
      <c r="C139" s="42" t="s">
        <v>277</v>
      </c>
      <c r="D139" s="42">
        <v>15</v>
      </c>
      <c r="E139" s="45"/>
      <c r="F139" s="45"/>
      <c r="G139" s="46">
        <f t="shared" si="12"/>
        <v>0</v>
      </c>
      <c r="H139" s="46">
        <f t="shared" si="13"/>
        <v>0</v>
      </c>
      <c r="I139" s="46">
        <f t="shared" si="14"/>
        <v>0</v>
      </c>
    </row>
    <row r="140" spans="1:9">
      <c r="A140" s="43"/>
      <c r="B140" s="48" t="s">
        <v>959</v>
      </c>
      <c r="C140" s="49" t="s">
        <v>396</v>
      </c>
      <c r="D140" s="49" t="s">
        <v>396</v>
      </c>
      <c r="E140" s="44" t="s">
        <v>396</v>
      </c>
      <c r="F140" s="44" t="s">
        <v>396</v>
      </c>
      <c r="G140" s="50">
        <f>SUM(G117:G139)</f>
        <v>0</v>
      </c>
      <c r="H140" s="50">
        <f>SUM(H117:H139)</f>
        <v>0</v>
      </c>
      <c r="I140" s="50">
        <f>SUM(I117:I139)</f>
        <v>0</v>
      </c>
    </row>
    <row r="141" spans="1:9" ht="15" customHeight="1">
      <c r="A141" s="95" t="s">
        <v>960</v>
      </c>
      <c r="B141" s="96"/>
      <c r="C141" s="96"/>
      <c r="D141" s="96"/>
      <c r="E141" s="96"/>
      <c r="F141" s="96"/>
      <c r="G141" s="96"/>
      <c r="H141" s="96"/>
      <c r="I141" s="97"/>
    </row>
    <row r="142" spans="1:9">
      <c r="A142" s="42" t="s">
        <v>642</v>
      </c>
      <c r="B142" s="43" t="s">
        <v>258</v>
      </c>
      <c r="C142" s="42" t="s">
        <v>277</v>
      </c>
      <c r="D142" s="42">
        <v>10</v>
      </c>
      <c r="E142" s="45"/>
      <c r="F142" s="45"/>
      <c r="G142" s="46">
        <f t="shared" ref="G142:G161" si="15">D142*F142</f>
        <v>0</v>
      </c>
      <c r="H142" s="46">
        <f t="shared" ref="H142:H161" si="16">G142*0.085</f>
        <v>0</v>
      </c>
      <c r="I142" s="46">
        <f t="shared" ref="I142:I161" si="17">G142+H142</f>
        <v>0</v>
      </c>
    </row>
    <row r="143" spans="1:9">
      <c r="A143" s="42" t="s">
        <v>643</v>
      </c>
      <c r="B143" s="43" t="s">
        <v>259</v>
      </c>
      <c r="C143" s="42" t="s">
        <v>277</v>
      </c>
      <c r="D143" s="42">
        <v>3</v>
      </c>
      <c r="E143" s="45"/>
      <c r="F143" s="45"/>
      <c r="G143" s="46">
        <f t="shared" si="15"/>
        <v>0</v>
      </c>
      <c r="H143" s="46">
        <f t="shared" si="16"/>
        <v>0</v>
      </c>
      <c r="I143" s="46">
        <f t="shared" si="17"/>
        <v>0</v>
      </c>
    </row>
    <row r="144" spans="1:9">
      <c r="A144" s="42" t="s">
        <v>644</v>
      </c>
      <c r="B144" s="43" t="s">
        <v>260</v>
      </c>
      <c r="C144" s="42" t="s">
        <v>277</v>
      </c>
      <c r="D144" s="42">
        <v>3</v>
      </c>
      <c r="E144" s="45"/>
      <c r="F144" s="45"/>
      <c r="G144" s="46">
        <f t="shared" si="15"/>
        <v>0</v>
      </c>
      <c r="H144" s="46">
        <f t="shared" si="16"/>
        <v>0</v>
      </c>
      <c r="I144" s="46">
        <f t="shared" si="17"/>
        <v>0</v>
      </c>
    </row>
    <row r="145" spans="1:9">
      <c r="A145" s="42" t="s">
        <v>645</v>
      </c>
      <c r="B145" s="43" t="s">
        <v>261</v>
      </c>
      <c r="C145" s="42" t="s">
        <v>277</v>
      </c>
      <c r="D145" s="42">
        <v>10</v>
      </c>
      <c r="E145" s="45"/>
      <c r="F145" s="45"/>
      <c r="G145" s="46">
        <f t="shared" si="15"/>
        <v>0</v>
      </c>
      <c r="H145" s="46">
        <f t="shared" si="16"/>
        <v>0</v>
      </c>
      <c r="I145" s="46">
        <f t="shared" si="17"/>
        <v>0</v>
      </c>
    </row>
    <row r="146" spans="1:9">
      <c r="A146" s="42" t="s">
        <v>646</v>
      </c>
      <c r="B146" s="43" t="s">
        <v>262</v>
      </c>
      <c r="C146" s="42" t="s">
        <v>277</v>
      </c>
      <c r="D146" s="42">
        <v>5</v>
      </c>
      <c r="E146" s="45"/>
      <c r="F146" s="45"/>
      <c r="G146" s="46">
        <f t="shared" si="15"/>
        <v>0</v>
      </c>
      <c r="H146" s="46">
        <f t="shared" si="16"/>
        <v>0</v>
      </c>
      <c r="I146" s="46">
        <f t="shared" si="17"/>
        <v>0</v>
      </c>
    </row>
    <row r="147" spans="1:9">
      <c r="A147" s="42" t="s">
        <v>647</v>
      </c>
      <c r="B147" s="43" t="s">
        <v>263</v>
      </c>
      <c r="C147" s="42" t="s">
        <v>277</v>
      </c>
      <c r="D147" s="42">
        <v>5</v>
      </c>
      <c r="E147" s="45"/>
      <c r="F147" s="45"/>
      <c r="G147" s="46">
        <f t="shared" si="15"/>
        <v>0</v>
      </c>
      <c r="H147" s="46">
        <f t="shared" si="16"/>
        <v>0</v>
      </c>
      <c r="I147" s="46">
        <f t="shared" si="17"/>
        <v>0</v>
      </c>
    </row>
    <row r="148" spans="1:9">
      <c r="A148" s="42" t="s">
        <v>648</v>
      </c>
      <c r="B148" s="43" t="s">
        <v>264</v>
      </c>
      <c r="C148" s="42" t="s">
        <v>277</v>
      </c>
      <c r="D148" s="42">
        <v>4</v>
      </c>
      <c r="E148" s="45"/>
      <c r="F148" s="45"/>
      <c r="G148" s="46">
        <f t="shared" si="15"/>
        <v>0</v>
      </c>
      <c r="H148" s="46">
        <f t="shared" si="16"/>
        <v>0</v>
      </c>
      <c r="I148" s="46">
        <f t="shared" si="17"/>
        <v>0</v>
      </c>
    </row>
    <row r="149" spans="1:9">
      <c r="A149" s="42" t="s">
        <v>649</v>
      </c>
      <c r="B149" s="43" t="s">
        <v>622</v>
      </c>
      <c r="C149" s="42" t="s">
        <v>277</v>
      </c>
      <c r="D149" s="42">
        <v>2</v>
      </c>
      <c r="E149" s="45"/>
      <c r="F149" s="45"/>
      <c r="G149" s="46">
        <f t="shared" si="15"/>
        <v>0</v>
      </c>
      <c r="H149" s="46">
        <f t="shared" si="16"/>
        <v>0</v>
      </c>
      <c r="I149" s="46">
        <f t="shared" si="17"/>
        <v>0</v>
      </c>
    </row>
    <row r="150" spans="1:9">
      <c r="A150" s="42" t="s">
        <v>650</v>
      </c>
      <c r="B150" s="43" t="s">
        <v>265</v>
      </c>
      <c r="C150" s="42" t="s">
        <v>277</v>
      </c>
      <c r="D150" s="42">
        <v>2</v>
      </c>
      <c r="E150" s="45"/>
      <c r="F150" s="45"/>
      <c r="G150" s="46">
        <f t="shared" si="15"/>
        <v>0</v>
      </c>
      <c r="H150" s="46">
        <f t="shared" si="16"/>
        <v>0</v>
      </c>
      <c r="I150" s="46">
        <f t="shared" si="17"/>
        <v>0</v>
      </c>
    </row>
    <row r="151" spans="1:9">
      <c r="A151" s="42" t="s">
        <v>651</v>
      </c>
      <c r="B151" s="43" t="s">
        <v>266</v>
      </c>
      <c r="C151" s="42" t="s">
        <v>277</v>
      </c>
      <c r="D151" s="42">
        <v>2</v>
      </c>
      <c r="E151" s="45"/>
      <c r="F151" s="45"/>
      <c r="G151" s="46">
        <f t="shared" si="15"/>
        <v>0</v>
      </c>
      <c r="H151" s="46">
        <f t="shared" si="16"/>
        <v>0</v>
      </c>
      <c r="I151" s="46">
        <f t="shared" si="17"/>
        <v>0</v>
      </c>
    </row>
    <row r="152" spans="1:9">
      <c r="A152" s="42" t="s">
        <v>652</v>
      </c>
      <c r="B152" s="43" t="s">
        <v>267</v>
      </c>
      <c r="C152" s="42" t="s">
        <v>277</v>
      </c>
      <c r="D152" s="42">
        <v>2</v>
      </c>
      <c r="E152" s="45"/>
      <c r="F152" s="45"/>
      <c r="G152" s="46">
        <f t="shared" si="15"/>
        <v>0</v>
      </c>
      <c r="H152" s="46">
        <f t="shared" si="16"/>
        <v>0</v>
      </c>
      <c r="I152" s="46">
        <f t="shared" si="17"/>
        <v>0</v>
      </c>
    </row>
    <row r="153" spans="1:9">
      <c r="A153" s="42" t="s">
        <v>653</v>
      </c>
      <c r="B153" s="43" t="s">
        <v>268</v>
      </c>
      <c r="C153" s="42" t="s">
        <v>277</v>
      </c>
      <c r="D153" s="42">
        <v>2</v>
      </c>
      <c r="E153" s="45"/>
      <c r="F153" s="45"/>
      <c r="G153" s="46">
        <f t="shared" si="15"/>
        <v>0</v>
      </c>
      <c r="H153" s="46">
        <f t="shared" si="16"/>
        <v>0</v>
      </c>
      <c r="I153" s="46">
        <f t="shared" si="17"/>
        <v>0</v>
      </c>
    </row>
    <row r="154" spans="1:9">
      <c r="A154" s="42" t="s">
        <v>654</v>
      </c>
      <c r="B154" s="43" t="s">
        <v>269</v>
      </c>
      <c r="C154" s="42" t="s">
        <v>277</v>
      </c>
      <c r="D154" s="42">
        <v>2</v>
      </c>
      <c r="E154" s="45"/>
      <c r="F154" s="45"/>
      <c r="G154" s="46">
        <f t="shared" si="15"/>
        <v>0</v>
      </c>
      <c r="H154" s="46">
        <f t="shared" si="16"/>
        <v>0</v>
      </c>
      <c r="I154" s="46">
        <f t="shared" si="17"/>
        <v>0</v>
      </c>
    </row>
    <row r="155" spans="1:9">
      <c r="A155" s="42" t="s">
        <v>655</v>
      </c>
      <c r="B155" s="43" t="s">
        <v>270</v>
      </c>
      <c r="C155" s="42" t="s">
        <v>277</v>
      </c>
      <c r="D155" s="42">
        <v>2</v>
      </c>
      <c r="E155" s="45"/>
      <c r="F155" s="45"/>
      <c r="G155" s="46">
        <f t="shared" si="15"/>
        <v>0</v>
      </c>
      <c r="H155" s="46">
        <f t="shared" si="16"/>
        <v>0</v>
      </c>
      <c r="I155" s="46">
        <f t="shared" si="17"/>
        <v>0</v>
      </c>
    </row>
    <row r="156" spans="1:9">
      <c r="A156" s="42" t="s">
        <v>656</v>
      </c>
      <c r="B156" s="43" t="s">
        <v>271</v>
      </c>
      <c r="C156" s="42" t="s">
        <v>277</v>
      </c>
      <c r="D156" s="42">
        <v>5</v>
      </c>
      <c r="E156" s="45"/>
      <c r="F156" s="45"/>
      <c r="G156" s="46">
        <f t="shared" si="15"/>
        <v>0</v>
      </c>
      <c r="H156" s="46">
        <f t="shared" si="16"/>
        <v>0</v>
      </c>
      <c r="I156" s="46">
        <f t="shared" si="17"/>
        <v>0</v>
      </c>
    </row>
    <row r="157" spans="1:9">
      <c r="A157" s="42" t="s">
        <v>657</v>
      </c>
      <c r="B157" s="43" t="s">
        <v>272</v>
      </c>
      <c r="C157" s="42" t="s">
        <v>277</v>
      </c>
      <c r="D157" s="42">
        <v>3</v>
      </c>
      <c r="E157" s="45"/>
      <c r="F157" s="45"/>
      <c r="G157" s="46">
        <f t="shared" si="15"/>
        <v>0</v>
      </c>
      <c r="H157" s="46">
        <f t="shared" si="16"/>
        <v>0</v>
      </c>
      <c r="I157" s="46">
        <f t="shared" si="17"/>
        <v>0</v>
      </c>
    </row>
    <row r="158" spans="1:9">
      <c r="A158" s="42" t="s">
        <v>658</v>
      </c>
      <c r="B158" s="43" t="s">
        <v>273</v>
      </c>
      <c r="C158" s="42" t="s">
        <v>277</v>
      </c>
      <c r="D158" s="42">
        <v>2</v>
      </c>
      <c r="E158" s="45"/>
      <c r="F158" s="45"/>
      <c r="G158" s="46">
        <f t="shared" si="15"/>
        <v>0</v>
      </c>
      <c r="H158" s="46">
        <f t="shared" si="16"/>
        <v>0</v>
      </c>
      <c r="I158" s="46">
        <f t="shared" si="17"/>
        <v>0</v>
      </c>
    </row>
    <row r="159" spans="1:9">
      <c r="A159" s="42" t="s">
        <v>659</v>
      </c>
      <c r="B159" s="43" t="s">
        <v>274</v>
      </c>
      <c r="C159" s="42" t="s">
        <v>277</v>
      </c>
      <c r="D159" s="42">
        <v>2</v>
      </c>
      <c r="E159" s="45"/>
      <c r="F159" s="45"/>
      <c r="G159" s="46">
        <f t="shared" si="15"/>
        <v>0</v>
      </c>
      <c r="H159" s="46">
        <f t="shared" si="16"/>
        <v>0</v>
      </c>
      <c r="I159" s="46">
        <f t="shared" si="17"/>
        <v>0</v>
      </c>
    </row>
    <row r="160" spans="1:9">
      <c r="A160" s="42" t="s">
        <v>660</v>
      </c>
      <c r="B160" s="43" t="s">
        <v>619</v>
      </c>
      <c r="C160" s="42" t="s">
        <v>277</v>
      </c>
      <c r="D160" s="42">
        <v>6</v>
      </c>
      <c r="E160" s="45"/>
      <c r="F160" s="45"/>
      <c r="G160" s="46">
        <f t="shared" si="15"/>
        <v>0</v>
      </c>
      <c r="H160" s="46">
        <f t="shared" si="16"/>
        <v>0</v>
      </c>
      <c r="I160" s="46">
        <f t="shared" si="17"/>
        <v>0</v>
      </c>
    </row>
    <row r="161" spans="1:9" ht="24">
      <c r="A161" s="42" t="s">
        <v>661</v>
      </c>
      <c r="B161" s="43" t="s">
        <v>275</v>
      </c>
      <c r="C161" s="42" t="s">
        <v>277</v>
      </c>
      <c r="D161" s="42">
        <v>4</v>
      </c>
      <c r="E161" s="45"/>
      <c r="F161" s="45"/>
      <c r="G161" s="46">
        <f t="shared" si="15"/>
        <v>0</v>
      </c>
      <c r="H161" s="46">
        <f t="shared" si="16"/>
        <v>0</v>
      </c>
      <c r="I161" s="46">
        <f t="shared" si="17"/>
        <v>0</v>
      </c>
    </row>
    <row r="162" spans="1:9">
      <c r="A162" s="43"/>
      <c r="B162" s="48" t="s">
        <v>444</v>
      </c>
      <c r="C162" s="49" t="s">
        <v>396</v>
      </c>
      <c r="D162" s="49" t="s">
        <v>396</v>
      </c>
      <c r="E162" s="44" t="s">
        <v>396</v>
      </c>
      <c r="F162" s="44" t="s">
        <v>396</v>
      </c>
      <c r="G162" s="50">
        <f>SUM(G142:G161)</f>
        <v>0</v>
      </c>
      <c r="H162" s="50">
        <f>SUM(H142:H161)</f>
        <v>0</v>
      </c>
      <c r="I162" s="50">
        <f>SUM(I142:I161)</f>
        <v>0</v>
      </c>
    </row>
    <row r="163" spans="1:9" ht="15" customHeight="1">
      <c r="A163" s="95" t="s">
        <v>961</v>
      </c>
      <c r="B163" s="96"/>
      <c r="C163" s="96"/>
      <c r="D163" s="96"/>
      <c r="E163" s="96"/>
      <c r="F163" s="96"/>
      <c r="G163" s="96"/>
      <c r="H163" s="96"/>
      <c r="I163" s="97"/>
    </row>
    <row r="164" spans="1:9">
      <c r="A164" s="42" t="s">
        <v>662</v>
      </c>
      <c r="B164" s="43" t="s">
        <v>10</v>
      </c>
      <c r="C164" s="42" t="s">
        <v>277</v>
      </c>
      <c r="D164" s="42">
        <v>2</v>
      </c>
      <c r="E164" s="45"/>
      <c r="F164" s="45"/>
      <c r="G164" s="46">
        <f t="shared" ref="G164:G174" si="18">D164*F164</f>
        <v>0</v>
      </c>
      <c r="H164" s="46">
        <f t="shared" ref="H164:H174" si="19">G164*0.085</f>
        <v>0</v>
      </c>
      <c r="I164" s="46">
        <f t="shared" ref="I164:I174" si="20">G164+H164</f>
        <v>0</v>
      </c>
    </row>
    <row r="165" spans="1:9">
      <c r="A165" s="42" t="s">
        <v>663</v>
      </c>
      <c r="B165" s="43" t="s">
        <v>11</v>
      </c>
      <c r="C165" s="42" t="s">
        <v>277</v>
      </c>
      <c r="D165" s="42">
        <v>2</v>
      </c>
      <c r="E165" s="45"/>
      <c r="F165" s="45"/>
      <c r="G165" s="46">
        <f t="shared" si="18"/>
        <v>0</v>
      </c>
      <c r="H165" s="46">
        <f t="shared" si="19"/>
        <v>0</v>
      </c>
      <c r="I165" s="46">
        <f t="shared" si="20"/>
        <v>0</v>
      </c>
    </row>
    <row r="166" spans="1:9">
      <c r="A166" s="42" t="s">
        <v>664</v>
      </c>
      <c r="B166" s="43" t="s">
        <v>12</v>
      </c>
      <c r="C166" s="42" t="s">
        <v>277</v>
      </c>
      <c r="D166" s="42">
        <v>2</v>
      </c>
      <c r="E166" s="45"/>
      <c r="F166" s="45"/>
      <c r="G166" s="46">
        <f t="shared" si="18"/>
        <v>0</v>
      </c>
      <c r="H166" s="46">
        <f t="shared" si="19"/>
        <v>0</v>
      </c>
      <c r="I166" s="46">
        <f t="shared" si="20"/>
        <v>0</v>
      </c>
    </row>
    <row r="167" spans="1:9">
      <c r="A167" s="42" t="s">
        <v>665</v>
      </c>
      <c r="B167" s="43" t="s">
        <v>9</v>
      </c>
      <c r="C167" s="42" t="s">
        <v>277</v>
      </c>
      <c r="D167" s="42">
        <v>5</v>
      </c>
      <c r="E167" s="45"/>
      <c r="F167" s="45"/>
      <c r="G167" s="46">
        <f t="shared" si="18"/>
        <v>0</v>
      </c>
      <c r="H167" s="46">
        <f t="shared" si="19"/>
        <v>0</v>
      </c>
      <c r="I167" s="46">
        <f t="shared" si="20"/>
        <v>0</v>
      </c>
    </row>
    <row r="168" spans="1:9">
      <c r="A168" s="42" t="s">
        <v>666</v>
      </c>
      <c r="B168" s="43" t="s">
        <v>771</v>
      </c>
      <c r="C168" s="42" t="s">
        <v>277</v>
      </c>
      <c r="D168" s="42">
        <v>2</v>
      </c>
      <c r="E168" s="45"/>
      <c r="F168" s="45"/>
      <c r="G168" s="46">
        <f t="shared" si="18"/>
        <v>0</v>
      </c>
      <c r="H168" s="46">
        <f t="shared" si="19"/>
        <v>0</v>
      </c>
      <c r="I168" s="46">
        <f t="shared" si="20"/>
        <v>0</v>
      </c>
    </row>
    <row r="169" spans="1:9">
      <c r="A169" s="42" t="s">
        <v>774</v>
      </c>
      <c r="B169" s="43" t="s">
        <v>772</v>
      </c>
      <c r="C169" s="42" t="s">
        <v>277</v>
      </c>
      <c r="D169" s="42">
        <v>2</v>
      </c>
      <c r="E169" s="45"/>
      <c r="F169" s="45"/>
      <c r="G169" s="46">
        <f t="shared" si="18"/>
        <v>0</v>
      </c>
      <c r="H169" s="46">
        <f t="shared" si="19"/>
        <v>0</v>
      </c>
      <c r="I169" s="46">
        <f t="shared" si="20"/>
        <v>0</v>
      </c>
    </row>
    <row r="170" spans="1:9">
      <c r="A170" s="42" t="s">
        <v>775</v>
      </c>
      <c r="B170" s="43" t="s">
        <v>773</v>
      </c>
      <c r="C170" s="42" t="s">
        <v>277</v>
      </c>
      <c r="D170" s="42">
        <v>2</v>
      </c>
      <c r="E170" s="45"/>
      <c r="F170" s="45"/>
      <c r="G170" s="46">
        <f t="shared" si="18"/>
        <v>0</v>
      </c>
      <c r="H170" s="46">
        <f t="shared" si="19"/>
        <v>0</v>
      </c>
      <c r="I170" s="46">
        <f t="shared" si="20"/>
        <v>0</v>
      </c>
    </row>
    <row r="171" spans="1:9">
      <c r="A171" s="42" t="s">
        <v>776</v>
      </c>
      <c r="B171" s="43" t="s">
        <v>779</v>
      </c>
      <c r="C171" s="42" t="s">
        <v>277</v>
      </c>
      <c r="D171" s="42">
        <v>2</v>
      </c>
      <c r="E171" s="45"/>
      <c r="F171" s="45"/>
      <c r="G171" s="46">
        <f t="shared" si="18"/>
        <v>0</v>
      </c>
      <c r="H171" s="46">
        <f t="shared" si="19"/>
        <v>0</v>
      </c>
      <c r="I171" s="46">
        <f t="shared" si="20"/>
        <v>0</v>
      </c>
    </row>
    <row r="172" spans="1:9">
      <c r="A172" s="42" t="s">
        <v>780</v>
      </c>
      <c r="B172" s="43" t="s">
        <v>127</v>
      </c>
      <c r="C172" s="42" t="s">
        <v>277</v>
      </c>
      <c r="D172" s="42">
        <v>20</v>
      </c>
      <c r="E172" s="45"/>
      <c r="F172" s="45"/>
      <c r="G172" s="46">
        <f t="shared" si="18"/>
        <v>0</v>
      </c>
      <c r="H172" s="46">
        <f t="shared" si="19"/>
        <v>0</v>
      </c>
      <c r="I172" s="46">
        <f t="shared" si="20"/>
        <v>0</v>
      </c>
    </row>
    <row r="173" spans="1:9">
      <c r="A173" s="42" t="s">
        <v>781</v>
      </c>
      <c r="B173" s="43" t="s">
        <v>128</v>
      </c>
      <c r="C173" s="42" t="s">
        <v>277</v>
      </c>
      <c r="D173" s="42">
        <v>20</v>
      </c>
      <c r="E173" s="45"/>
      <c r="F173" s="45"/>
      <c r="G173" s="46">
        <f t="shared" si="18"/>
        <v>0</v>
      </c>
      <c r="H173" s="46">
        <f t="shared" si="19"/>
        <v>0</v>
      </c>
      <c r="I173" s="46">
        <f t="shared" si="20"/>
        <v>0</v>
      </c>
    </row>
    <row r="174" spans="1:9">
      <c r="A174" s="42" t="s">
        <v>129</v>
      </c>
      <c r="B174" s="43" t="s">
        <v>13</v>
      </c>
      <c r="C174" s="42" t="s">
        <v>277</v>
      </c>
      <c r="D174" s="42">
        <v>20</v>
      </c>
      <c r="E174" s="45"/>
      <c r="F174" s="45"/>
      <c r="G174" s="46">
        <f t="shared" si="18"/>
        <v>0</v>
      </c>
      <c r="H174" s="46">
        <f t="shared" si="19"/>
        <v>0</v>
      </c>
      <c r="I174" s="46">
        <f t="shared" si="20"/>
        <v>0</v>
      </c>
    </row>
    <row r="175" spans="1:9">
      <c r="A175" s="43"/>
      <c r="B175" s="48" t="s">
        <v>611</v>
      </c>
      <c r="C175" s="49" t="s">
        <v>396</v>
      </c>
      <c r="D175" s="49" t="s">
        <v>396</v>
      </c>
      <c r="E175" s="44" t="s">
        <v>396</v>
      </c>
      <c r="F175" s="44" t="s">
        <v>396</v>
      </c>
      <c r="G175" s="50">
        <f>SUM(G164:G174)</f>
        <v>0</v>
      </c>
      <c r="H175" s="50">
        <f>SUM(H164:H174)</f>
        <v>0</v>
      </c>
      <c r="I175" s="50">
        <f>SUM(I164:I174)</f>
        <v>0</v>
      </c>
    </row>
    <row r="176" spans="1:9">
      <c r="A176" s="112" t="s">
        <v>962</v>
      </c>
      <c r="B176" s="113"/>
      <c r="C176" s="113"/>
      <c r="D176" s="113"/>
      <c r="E176" s="113"/>
      <c r="F176" s="113"/>
      <c r="G176" s="113"/>
      <c r="H176" s="113"/>
      <c r="I176" s="113"/>
    </row>
    <row r="177" spans="1:9" ht="15" customHeight="1">
      <c r="A177" s="42" t="s">
        <v>964</v>
      </c>
      <c r="B177" s="43" t="s">
        <v>605</v>
      </c>
      <c r="C177" s="42" t="s">
        <v>276</v>
      </c>
      <c r="D177" s="68">
        <v>500</v>
      </c>
      <c r="E177" s="45"/>
      <c r="F177" s="45"/>
      <c r="G177" s="46">
        <f t="shared" ref="G177:G181" si="21">D177*F177</f>
        <v>0</v>
      </c>
      <c r="H177" s="46">
        <f t="shared" ref="H177:H181" si="22">G177*0.085</f>
        <v>0</v>
      </c>
      <c r="I177" s="46">
        <f t="shared" ref="I177:I181" si="23">G177+H177</f>
        <v>0</v>
      </c>
    </row>
    <row r="178" spans="1:9">
      <c r="A178" s="42" t="s">
        <v>965</v>
      </c>
      <c r="B178" s="43" t="s">
        <v>70</v>
      </c>
      <c r="C178" s="42" t="s">
        <v>276</v>
      </c>
      <c r="D178" s="68">
        <v>700</v>
      </c>
      <c r="E178" s="45"/>
      <c r="F178" s="45"/>
      <c r="G178" s="46">
        <f t="shared" si="21"/>
        <v>0</v>
      </c>
      <c r="H178" s="46">
        <f t="shared" si="22"/>
        <v>0</v>
      </c>
      <c r="I178" s="46">
        <f t="shared" si="23"/>
        <v>0</v>
      </c>
    </row>
    <row r="179" spans="1:9">
      <c r="A179" s="42" t="s">
        <v>966</v>
      </c>
      <c r="B179" s="43" t="s">
        <v>606</v>
      </c>
      <c r="C179" s="42" t="s">
        <v>276</v>
      </c>
      <c r="D179" s="68">
        <v>600</v>
      </c>
      <c r="E179" s="45"/>
      <c r="F179" s="45"/>
      <c r="G179" s="46">
        <f t="shared" si="21"/>
        <v>0</v>
      </c>
      <c r="H179" s="46">
        <f t="shared" si="22"/>
        <v>0</v>
      </c>
      <c r="I179" s="46">
        <f t="shared" si="23"/>
        <v>0</v>
      </c>
    </row>
    <row r="180" spans="1:9">
      <c r="A180" s="42" t="s">
        <v>967</v>
      </c>
      <c r="B180" s="43" t="s">
        <v>607</v>
      </c>
      <c r="C180" s="42" t="s">
        <v>276</v>
      </c>
      <c r="D180" s="68">
        <v>40</v>
      </c>
      <c r="E180" s="45"/>
      <c r="F180" s="45"/>
      <c r="G180" s="46">
        <f t="shared" si="21"/>
        <v>0</v>
      </c>
      <c r="H180" s="46">
        <f t="shared" si="22"/>
        <v>0</v>
      </c>
      <c r="I180" s="46">
        <f t="shared" si="23"/>
        <v>0</v>
      </c>
    </row>
    <row r="181" spans="1:9">
      <c r="A181" s="42" t="s">
        <v>968</v>
      </c>
      <c r="B181" s="43" t="s">
        <v>50</v>
      </c>
      <c r="C181" s="42" t="s">
        <v>276</v>
      </c>
      <c r="D181" s="68">
        <v>10</v>
      </c>
      <c r="E181" s="45"/>
      <c r="F181" s="45"/>
      <c r="G181" s="46">
        <f t="shared" si="21"/>
        <v>0</v>
      </c>
      <c r="H181" s="46">
        <f t="shared" si="22"/>
        <v>0</v>
      </c>
      <c r="I181" s="46">
        <f t="shared" si="23"/>
        <v>0</v>
      </c>
    </row>
    <row r="182" spans="1:9" ht="15" customHeight="1">
      <c r="A182" s="43"/>
      <c r="B182" s="48" t="s">
        <v>784</v>
      </c>
      <c r="C182" s="49" t="s">
        <v>396</v>
      </c>
      <c r="D182" s="49" t="s">
        <v>396</v>
      </c>
      <c r="E182" s="44" t="s">
        <v>396</v>
      </c>
      <c r="F182" s="44" t="s">
        <v>396</v>
      </c>
      <c r="G182" s="50">
        <f>SUM(G177:G181)</f>
        <v>0</v>
      </c>
      <c r="H182" s="50">
        <f>SUM(H177:H181)</f>
        <v>0</v>
      </c>
      <c r="I182" s="50">
        <f>SUM(I177:I181)</f>
        <v>0</v>
      </c>
    </row>
    <row r="183" spans="1:9" ht="15" customHeight="1">
      <c r="A183" s="114" t="s">
        <v>963</v>
      </c>
      <c r="B183" s="114"/>
      <c r="C183" s="114"/>
      <c r="D183" s="114"/>
      <c r="E183" s="114"/>
      <c r="F183" s="114"/>
      <c r="G183" s="114"/>
      <c r="H183" s="114"/>
      <c r="I183" s="114"/>
    </row>
    <row r="184" spans="1:9" ht="15" customHeight="1">
      <c r="A184" s="42" t="s">
        <v>969</v>
      </c>
      <c r="B184" s="43" t="s">
        <v>608</v>
      </c>
      <c r="C184" s="42" t="s">
        <v>277</v>
      </c>
      <c r="D184" s="92">
        <v>60</v>
      </c>
      <c r="E184" s="45"/>
      <c r="F184" s="45"/>
      <c r="G184" s="46">
        <f>D184*F184</f>
        <v>0</v>
      </c>
      <c r="H184" s="46">
        <f>G184*0.085</f>
        <v>0</v>
      </c>
      <c r="I184" s="46">
        <f>G184+H184</f>
        <v>0</v>
      </c>
    </row>
    <row r="185" spans="1:9" ht="15" customHeight="1">
      <c r="A185" s="43"/>
      <c r="B185" s="48" t="s">
        <v>973</v>
      </c>
      <c r="C185" s="49" t="s">
        <v>396</v>
      </c>
      <c r="D185" s="49" t="s">
        <v>396</v>
      </c>
      <c r="E185" s="44" t="s">
        <v>396</v>
      </c>
      <c r="F185" s="44" t="s">
        <v>396</v>
      </c>
      <c r="G185" s="50">
        <f>+G184</f>
        <v>0</v>
      </c>
      <c r="H185" s="50">
        <f>+H184</f>
        <v>0</v>
      </c>
      <c r="I185" s="50">
        <f>+I184</f>
        <v>0</v>
      </c>
    </row>
    <row r="186" spans="1:9" ht="29.25" customHeight="1">
      <c r="A186" s="98" t="s">
        <v>972</v>
      </c>
      <c r="B186" s="98"/>
      <c r="C186" s="98"/>
      <c r="D186" s="98"/>
      <c r="E186" s="98"/>
      <c r="F186" s="98"/>
      <c r="G186" s="98"/>
      <c r="H186" s="98"/>
      <c r="I186" s="98"/>
    </row>
    <row r="187" spans="1:9" ht="24" customHeight="1">
      <c r="A187" s="42" t="s">
        <v>970</v>
      </c>
      <c r="B187" s="43" t="s">
        <v>71</v>
      </c>
      <c r="C187" s="42" t="s">
        <v>277</v>
      </c>
      <c r="D187" s="92">
        <v>500</v>
      </c>
      <c r="E187" s="45"/>
      <c r="F187" s="45"/>
      <c r="G187" s="46">
        <f t="shared" ref="G187:G188" si="24">D187*F187</f>
        <v>0</v>
      </c>
      <c r="H187" s="46">
        <f t="shared" ref="H187:H188" si="25">G187*0.085</f>
        <v>0</v>
      </c>
      <c r="I187" s="46">
        <f t="shared" ref="I187:I188" si="26">G187+H187</f>
        <v>0</v>
      </c>
    </row>
    <row r="188" spans="1:9" ht="24" customHeight="1">
      <c r="A188" s="42" t="s">
        <v>971</v>
      </c>
      <c r="B188" s="43" t="s">
        <v>1011</v>
      </c>
      <c r="C188" s="42" t="s">
        <v>277</v>
      </c>
      <c r="D188" s="92">
        <v>20</v>
      </c>
      <c r="E188" s="45"/>
      <c r="F188" s="45"/>
      <c r="G188" s="46">
        <f t="shared" si="24"/>
        <v>0</v>
      </c>
      <c r="H188" s="46">
        <f t="shared" si="25"/>
        <v>0</v>
      </c>
      <c r="I188" s="46">
        <f t="shared" si="26"/>
        <v>0</v>
      </c>
    </row>
    <row r="189" spans="1:9" ht="15" customHeight="1">
      <c r="A189" s="43"/>
      <c r="B189" s="48" t="s">
        <v>612</v>
      </c>
      <c r="C189" s="49" t="s">
        <v>396</v>
      </c>
      <c r="D189" s="49" t="s">
        <v>396</v>
      </c>
      <c r="E189" s="44" t="s">
        <v>396</v>
      </c>
      <c r="F189" s="44" t="s">
        <v>396</v>
      </c>
      <c r="G189" s="50">
        <f>SUM(G187:G188)</f>
        <v>0</v>
      </c>
      <c r="H189" s="50">
        <f>SUM(H187:H188)</f>
        <v>0</v>
      </c>
      <c r="I189" s="50">
        <f>SUM(I187:I188)</f>
        <v>0</v>
      </c>
    </row>
    <row r="190" spans="1:9" ht="15" customHeight="1">
      <c r="A190" s="108"/>
      <c r="B190" s="108"/>
      <c r="C190" s="108"/>
      <c r="D190" s="108"/>
      <c r="E190" s="108"/>
      <c r="F190" s="108"/>
      <c r="G190" s="108"/>
      <c r="H190" s="108"/>
    </row>
    <row r="191" spans="1:9" ht="14.1" customHeight="1">
      <c r="A191" s="73" t="s">
        <v>976</v>
      </c>
      <c r="B191" s="30"/>
      <c r="C191" s="30"/>
      <c r="D191" s="74"/>
      <c r="F191" s="18"/>
    </row>
    <row r="192" spans="1:9" ht="14.1" customHeight="1">
      <c r="A192" s="76" t="s">
        <v>977</v>
      </c>
      <c r="B192" s="30"/>
      <c r="C192" s="30"/>
      <c r="D192" s="30"/>
    </row>
    <row r="193" spans="1:7" ht="14.1" customHeight="1">
      <c r="A193" s="75" t="s">
        <v>978</v>
      </c>
      <c r="B193" s="30"/>
      <c r="C193" s="30"/>
      <c r="D193" s="30"/>
    </row>
    <row r="194" spans="1:7" ht="14.1" customHeight="1">
      <c r="A194" s="75" t="s">
        <v>979</v>
      </c>
      <c r="B194" s="30"/>
      <c r="C194" s="30"/>
      <c r="D194" s="30"/>
    </row>
    <row r="195" spans="1:7" ht="14.1" customHeight="1">
      <c r="A195" s="78" t="s">
        <v>992</v>
      </c>
      <c r="B195" s="30"/>
      <c r="C195" s="30"/>
      <c r="D195" s="30"/>
    </row>
    <row r="196" spans="1:7" ht="14.1" customHeight="1">
      <c r="A196" s="75" t="s">
        <v>993</v>
      </c>
      <c r="B196" s="30"/>
      <c r="C196" s="30"/>
      <c r="D196" s="30"/>
    </row>
    <row r="197" spans="1:7" ht="14.1" customHeight="1">
      <c r="A197" s="75" t="s">
        <v>980</v>
      </c>
      <c r="B197" s="30"/>
      <c r="C197" s="30"/>
      <c r="D197" s="30"/>
    </row>
    <row r="198" spans="1:7" ht="14.1" customHeight="1">
      <c r="A198" s="75" t="s">
        <v>981</v>
      </c>
      <c r="B198" s="30"/>
      <c r="C198" s="30"/>
      <c r="D198" s="30"/>
    </row>
    <row r="199" spans="1:7" ht="14.1" customHeight="1">
      <c r="A199" s="79" t="s">
        <v>422</v>
      </c>
      <c r="B199" s="79"/>
      <c r="C199" s="79"/>
      <c r="D199" s="79"/>
    </row>
    <row r="200" spans="1:7" ht="14.1" customHeight="1">
      <c r="A200" s="80"/>
      <c r="B200" s="81"/>
      <c r="C200" s="80"/>
      <c r="D200" s="80"/>
    </row>
    <row r="201" spans="1:7" ht="14.1" customHeight="1">
      <c r="A201" s="82" t="s">
        <v>982</v>
      </c>
      <c r="B201" s="82"/>
      <c r="C201" s="82" t="s">
        <v>423</v>
      </c>
      <c r="D201" s="74"/>
      <c r="G201" s="56" t="s">
        <v>328</v>
      </c>
    </row>
  </sheetData>
  <mergeCells count="14">
    <mergeCell ref="A190:H190"/>
    <mergeCell ref="A176:I176"/>
    <mergeCell ref="A183:I183"/>
    <mergeCell ref="A186:I186"/>
    <mergeCell ref="A3:I3"/>
    <mergeCell ref="A21:I21"/>
    <mergeCell ref="A24:I24"/>
    <mergeCell ref="A29:I29"/>
    <mergeCell ref="A32:I32"/>
    <mergeCell ref="A75:I75"/>
    <mergeCell ref="A7:I7"/>
    <mergeCell ref="A141:I141"/>
    <mergeCell ref="A163:I163"/>
    <mergeCell ref="A116:I116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1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view="pageBreakPreview" zoomScale="120" zoomScaleNormal="185" zoomScaleSheetLayoutView="120" workbookViewId="0">
      <pane ySplit="7" topLeftCell="A8" activePane="bottomLeft" state="frozen"/>
      <selection activeCell="M2" sqref="M2"/>
      <selection pane="bottomLeft" activeCell="A2" sqref="A2"/>
    </sheetView>
  </sheetViews>
  <sheetFormatPr defaultRowHeight="15"/>
  <cols>
    <col min="1" max="1" width="4.85546875" customWidth="1"/>
    <col min="2" max="2" width="51" customWidth="1"/>
    <col min="3" max="3" width="5.85546875" customWidth="1"/>
    <col min="4" max="4" width="8.140625" style="10" customWidth="1"/>
    <col min="5" max="5" width="11.140625" customWidth="1"/>
    <col min="6" max="6" width="7.85546875" customWidth="1"/>
    <col min="7" max="7" width="10.28515625" customWidth="1"/>
    <col min="8" max="8" width="9.7109375" customWidth="1"/>
    <col min="9" max="9" width="10.28515625" customWidth="1"/>
  </cols>
  <sheetData>
    <row r="1" spans="1:9">
      <c r="A1" s="8" t="s">
        <v>384</v>
      </c>
      <c r="B1" s="8"/>
      <c r="C1" s="9"/>
      <c r="D1" s="9"/>
      <c r="E1" s="8" t="s">
        <v>863</v>
      </c>
      <c r="F1" s="8"/>
      <c r="G1" s="8"/>
      <c r="H1" s="8"/>
      <c r="I1" s="8"/>
    </row>
    <row r="2" spans="1:9" ht="15.75">
      <c r="A2" s="5"/>
      <c r="B2" s="5"/>
      <c r="C2" s="7"/>
      <c r="D2" s="7"/>
      <c r="E2" s="5"/>
      <c r="F2" s="5"/>
      <c r="G2" s="5"/>
      <c r="H2" s="5"/>
      <c r="I2" s="5"/>
    </row>
    <row r="3" spans="1:9" ht="15.75">
      <c r="A3" s="94" t="s">
        <v>841</v>
      </c>
      <c r="B3" s="94"/>
      <c r="C3" s="94"/>
      <c r="D3" s="94"/>
      <c r="E3" s="94"/>
      <c r="F3" s="94"/>
      <c r="G3" s="94"/>
      <c r="H3" s="94"/>
      <c r="I3" s="94"/>
    </row>
    <row r="6" spans="1:9" ht="48">
      <c r="A6" s="6" t="s">
        <v>385</v>
      </c>
      <c r="B6" s="6" t="s">
        <v>386</v>
      </c>
      <c r="C6" s="40" t="s">
        <v>388</v>
      </c>
      <c r="D6" s="40" t="s">
        <v>387</v>
      </c>
      <c r="E6" s="40" t="s">
        <v>389</v>
      </c>
      <c r="F6" s="40" t="s">
        <v>983</v>
      </c>
      <c r="G6" s="40" t="s">
        <v>984</v>
      </c>
      <c r="H6" s="40" t="s">
        <v>985</v>
      </c>
      <c r="I6" s="40" t="s">
        <v>986</v>
      </c>
    </row>
    <row r="7" spans="1:9" ht="24">
      <c r="A7" s="6">
        <v>1</v>
      </c>
      <c r="B7" s="6">
        <v>2</v>
      </c>
      <c r="C7" s="41">
        <v>3</v>
      </c>
      <c r="D7" s="41">
        <v>4</v>
      </c>
      <c r="E7" s="41">
        <v>5</v>
      </c>
      <c r="F7" s="41">
        <v>6</v>
      </c>
      <c r="G7" s="41" t="s">
        <v>987</v>
      </c>
      <c r="H7" s="41" t="s">
        <v>988</v>
      </c>
      <c r="I7" s="41" t="s">
        <v>989</v>
      </c>
    </row>
    <row r="8" spans="1:9" ht="15.75" customHeight="1">
      <c r="A8" s="99" t="s">
        <v>404</v>
      </c>
      <c r="B8" s="96"/>
      <c r="C8" s="96"/>
      <c r="D8" s="96"/>
      <c r="E8" s="96"/>
      <c r="F8" s="96"/>
      <c r="G8" s="96"/>
      <c r="H8" s="96"/>
      <c r="I8" s="96"/>
    </row>
    <row r="9" spans="1:9" ht="24">
      <c r="A9" s="42" t="s">
        <v>288</v>
      </c>
      <c r="B9" s="67" t="s">
        <v>535</v>
      </c>
      <c r="C9" s="42" t="s">
        <v>277</v>
      </c>
      <c r="D9" s="19">
        <v>1500</v>
      </c>
      <c r="E9" s="44"/>
      <c r="F9" s="45"/>
      <c r="G9" s="46">
        <f>D9*F9</f>
        <v>0</v>
      </c>
      <c r="H9" s="46">
        <f>G9*0.085</f>
        <v>0</v>
      </c>
      <c r="I9" s="46">
        <f>G9+H9</f>
        <v>0</v>
      </c>
    </row>
    <row r="10" spans="1:9" ht="24">
      <c r="A10" s="42" t="s">
        <v>289</v>
      </c>
      <c r="B10" s="67" t="s">
        <v>536</v>
      </c>
      <c r="C10" s="42" t="s">
        <v>277</v>
      </c>
      <c r="D10" s="19">
        <v>150</v>
      </c>
      <c r="E10" s="44"/>
      <c r="F10" s="45"/>
      <c r="G10" s="46">
        <f t="shared" ref="G10:G14" si="0">D10*F10</f>
        <v>0</v>
      </c>
      <c r="H10" s="46">
        <f t="shared" ref="H10:H14" si="1">G10*0.085</f>
        <v>0</v>
      </c>
      <c r="I10" s="46">
        <f t="shared" ref="I10:I14" si="2">G10+H10</f>
        <v>0</v>
      </c>
    </row>
    <row r="11" spans="1:9" ht="12" customHeight="1">
      <c r="A11" s="42" t="s">
        <v>290</v>
      </c>
      <c r="B11" s="67" t="s">
        <v>445</v>
      </c>
      <c r="C11" s="42" t="s">
        <v>277</v>
      </c>
      <c r="D11" s="19">
        <v>120</v>
      </c>
      <c r="E11" s="44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291</v>
      </c>
      <c r="B12" s="67" t="s">
        <v>537</v>
      </c>
      <c r="C12" s="42" t="s">
        <v>277</v>
      </c>
      <c r="D12" s="19">
        <v>200</v>
      </c>
      <c r="E12" s="44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2" customHeight="1">
      <c r="A13" s="42" t="s">
        <v>292</v>
      </c>
      <c r="B13" s="43" t="s">
        <v>538</v>
      </c>
      <c r="C13" s="42" t="s">
        <v>277</v>
      </c>
      <c r="D13" s="19">
        <v>250</v>
      </c>
      <c r="E13" s="44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2" customHeight="1">
      <c r="A14" s="42" t="s">
        <v>278</v>
      </c>
      <c r="B14" s="43" t="s">
        <v>448</v>
      </c>
      <c r="C14" s="42" t="s">
        <v>277</v>
      </c>
      <c r="D14" s="19">
        <v>120</v>
      </c>
      <c r="E14" s="44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>
      <c r="A15" s="43"/>
      <c r="B15" s="48" t="s">
        <v>397</v>
      </c>
      <c r="C15" s="49" t="s">
        <v>396</v>
      </c>
      <c r="D15" s="49" t="s">
        <v>396</v>
      </c>
      <c r="E15" s="44" t="s">
        <v>396</v>
      </c>
      <c r="F15" s="44" t="s">
        <v>396</v>
      </c>
      <c r="G15" s="50">
        <f>SUM(G9:G14)</f>
        <v>0</v>
      </c>
      <c r="H15" s="50">
        <f>SUM(H9:H14)</f>
        <v>0</v>
      </c>
      <c r="I15" s="50">
        <f>SUM(I9:I14)</f>
        <v>0</v>
      </c>
    </row>
    <row r="16" spans="1:9">
      <c r="A16" s="95" t="s">
        <v>405</v>
      </c>
      <c r="B16" s="96"/>
      <c r="C16" s="96"/>
      <c r="D16" s="96"/>
      <c r="E16" s="96"/>
      <c r="F16" s="96"/>
      <c r="G16" s="96"/>
      <c r="H16" s="96"/>
      <c r="I16" s="97"/>
    </row>
    <row r="17" spans="1:9" ht="24">
      <c r="A17" s="42" t="s">
        <v>279</v>
      </c>
      <c r="B17" s="67" t="s">
        <v>535</v>
      </c>
      <c r="C17" s="42" t="s">
        <v>277</v>
      </c>
      <c r="D17" s="19">
        <v>300</v>
      </c>
      <c r="E17" s="44"/>
      <c r="F17" s="45"/>
      <c r="G17" s="46">
        <f>D17*F17</f>
        <v>0</v>
      </c>
      <c r="H17" s="46">
        <f>G17*0.085</f>
        <v>0</v>
      </c>
      <c r="I17" s="46">
        <f>G17+H17</f>
        <v>0</v>
      </c>
    </row>
    <row r="18" spans="1:9">
      <c r="A18" s="43"/>
      <c r="B18" s="48" t="s">
        <v>398</v>
      </c>
      <c r="C18" s="49" t="s">
        <v>396</v>
      </c>
      <c r="D18" s="49" t="s">
        <v>396</v>
      </c>
      <c r="E18" s="44" t="s">
        <v>396</v>
      </c>
      <c r="F18" s="44" t="s">
        <v>396</v>
      </c>
      <c r="G18" s="50">
        <f>+G17</f>
        <v>0</v>
      </c>
      <c r="H18" s="50">
        <f>+H17</f>
        <v>0</v>
      </c>
      <c r="I18" s="50">
        <f>+I17</f>
        <v>0</v>
      </c>
    </row>
    <row r="19" spans="1:9">
      <c r="A19" s="95" t="s">
        <v>406</v>
      </c>
      <c r="B19" s="96"/>
      <c r="C19" s="96"/>
      <c r="D19" s="96"/>
      <c r="E19" s="96"/>
      <c r="F19" s="96"/>
      <c r="G19" s="96"/>
      <c r="H19" s="96"/>
      <c r="I19" s="97"/>
    </row>
    <row r="20" spans="1:9" ht="24">
      <c r="A20" s="42" t="s">
        <v>280</v>
      </c>
      <c r="B20" s="43" t="s">
        <v>539</v>
      </c>
      <c r="C20" s="42" t="s">
        <v>277</v>
      </c>
      <c r="D20" s="19">
        <v>600</v>
      </c>
      <c r="E20" s="44"/>
      <c r="F20" s="45"/>
      <c r="G20" s="46">
        <f t="shared" ref="G20:G25" si="3">D20*F20</f>
        <v>0</v>
      </c>
      <c r="H20" s="46">
        <f t="shared" ref="H20:H25" si="4">G20*0.085</f>
        <v>0</v>
      </c>
      <c r="I20" s="46">
        <f t="shared" ref="I20:I25" si="5">G20+H20</f>
        <v>0</v>
      </c>
    </row>
    <row r="21" spans="1:9" ht="24">
      <c r="A21" s="42" t="s">
        <v>281</v>
      </c>
      <c r="B21" s="43" t="s">
        <v>540</v>
      </c>
      <c r="C21" s="42" t="s">
        <v>277</v>
      </c>
      <c r="D21" s="19">
        <v>120</v>
      </c>
      <c r="E21" s="44"/>
      <c r="F21" s="45"/>
      <c r="G21" s="46">
        <f t="shared" si="3"/>
        <v>0</v>
      </c>
      <c r="H21" s="46">
        <f t="shared" si="4"/>
        <v>0</v>
      </c>
      <c r="I21" s="46">
        <f t="shared" si="5"/>
        <v>0</v>
      </c>
    </row>
    <row r="22" spans="1:9" ht="12" customHeight="1">
      <c r="A22" s="42" t="s">
        <v>282</v>
      </c>
      <c r="B22" s="43" t="s">
        <v>446</v>
      </c>
      <c r="C22" s="42" t="s">
        <v>277</v>
      </c>
      <c r="D22" s="19">
        <v>80</v>
      </c>
      <c r="E22" s="44"/>
      <c r="F22" s="45"/>
      <c r="G22" s="46">
        <f t="shared" si="3"/>
        <v>0</v>
      </c>
      <c r="H22" s="46">
        <f t="shared" si="4"/>
        <v>0</v>
      </c>
      <c r="I22" s="46">
        <f t="shared" si="5"/>
        <v>0</v>
      </c>
    </row>
    <row r="23" spans="1:9" ht="12" customHeight="1">
      <c r="A23" s="42" t="s">
        <v>293</v>
      </c>
      <c r="B23" s="43" t="s">
        <v>598</v>
      </c>
      <c r="C23" s="42" t="s">
        <v>277</v>
      </c>
      <c r="D23" s="19">
        <v>150</v>
      </c>
      <c r="E23" s="44"/>
      <c r="F23" s="45"/>
      <c r="G23" s="46">
        <f t="shared" si="3"/>
        <v>0</v>
      </c>
      <c r="H23" s="46">
        <f t="shared" si="4"/>
        <v>0</v>
      </c>
      <c r="I23" s="46">
        <f t="shared" si="5"/>
        <v>0</v>
      </c>
    </row>
    <row r="24" spans="1:9" ht="12" customHeight="1">
      <c r="A24" s="42" t="s">
        <v>329</v>
      </c>
      <c r="B24" s="43" t="s">
        <v>541</v>
      </c>
      <c r="C24" s="42" t="s">
        <v>277</v>
      </c>
      <c r="D24" s="19">
        <v>120</v>
      </c>
      <c r="E24" s="44"/>
      <c r="F24" s="45"/>
      <c r="G24" s="46">
        <f t="shared" si="3"/>
        <v>0</v>
      </c>
      <c r="H24" s="46">
        <f t="shared" si="4"/>
        <v>0</v>
      </c>
      <c r="I24" s="46">
        <f t="shared" si="5"/>
        <v>0</v>
      </c>
    </row>
    <row r="25" spans="1:9" ht="12" customHeight="1">
      <c r="A25" s="42" t="s">
        <v>382</v>
      </c>
      <c r="B25" s="43" t="s">
        <v>447</v>
      </c>
      <c r="C25" s="42" t="s">
        <v>277</v>
      </c>
      <c r="D25" s="19">
        <v>80</v>
      </c>
      <c r="E25" s="44"/>
      <c r="F25" s="45"/>
      <c r="G25" s="46">
        <f t="shared" si="3"/>
        <v>0</v>
      </c>
      <c r="H25" s="46">
        <f t="shared" si="4"/>
        <v>0</v>
      </c>
      <c r="I25" s="46">
        <f t="shared" si="5"/>
        <v>0</v>
      </c>
    </row>
    <row r="26" spans="1:9">
      <c r="A26" s="43"/>
      <c r="B26" s="48" t="s">
        <v>399</v>
      </c>
      <c r="C26" s="49" t="s">
        <v>396</v>
      </c>
      <c r="D26" s="49" t="s">
        <v>396</v>
      </c>
      <c r="E26" s="44" t="s">
        <v>396</v>
      </c>
      <c r="F26" s="44" t="s">
        <v>396</v>
      </c>
      <c r="G26" s="50">
        <f>SUM(G20:G25)</f>
        <v>0</v>
      </c>
      <c r="H26" s="50">
        <f>SUM(H20:H25)</f>
        <v>0</v>
      </c>
      <c r="I26" s="50">
        <f>SUM(I20:I25)</f>
        <v>0</v>
      </c>
    </row>
    <row r="27" spans="1:9">
      <c r="A27" s="95" t="s">
        <v>407</v>
      </c>
      <c r="B27" s="96"/>
      <c r="C27" s="96"/>
      <c r="D27" s="96"/>
      <c r="E27" s="96"/>
      <c r="F27" s="96"/>
      <c r="G27" s="96"/>
      <c r="H27" s="96"/>
      <c r="I27" s="97"/>
    </row>
    <row r="28" spans="1:9" ht="24">
      <c r="A28" s="42" t="s">
        <v>383</v>
      </c>
      <c r="B28" s="43" t="s">
        <v>542</v>
      </c>
      <c r="C28" s="42" t="s">
        <v>277</v>
      </c>
      <c r="D28" s="19">
        <v>200</v>
      </c>
      <c r="E28" s="44"/>
      <c r="F28" s="45"/>
      <c r="G28" s="46">
        <f t="shared" ref="G28:G30" si="6">D28*F28</f>
        <v>0</v>
      </c>
      <c r="H28" s="46">
        <f t="shared" ref="H28:H30" si="7">G28*0.085</f>
        <v>0</v>
      </c>
      <c r="I28" s="46">
        <f t="shared" ref="I28:I30" si="8">G28+H28</f>
        <v>0</v>
      </c>
    </row>
    <row r="29" spans="1:9" ht="24">
      <c r="A29" s="42" t="s">
        <v>304</v>
      </c>
      <c r="B29" s="43" t="s">
        <v>543</v>
      </c>
      <c r="C29" s="42" t="s">
        <v>277</v>
      </c>
      <c r="D29" s="19">
        <v>80</v>
      </c>
      <c r="E29" s="44"/>
      <c r="F29" s="45"/>
      <c r="G29" s="46">
        <f t="shared" si="6"/>
        <v>0</v>
      </c>
      <c r="H29" s="46">
        <f t="shared" si="7"/>
        <v>0</v>
      </c>
      <c r="I29" s="46">
        <f t="shared" si="8"/>
        <v>0</v>
      </c>
    </row>
    <row r="30" spans="1:9">
      <c r="A30" s="42" t="s">
        <v>305</v>
      </c>
      <c r="B30" s="43" t="s">
        <v>544</v>
      </c>
      <c r="C30" s="42" t="s">
        <v>277</v>
      </c>
      <c r="D30" s="19">
        <v>40</v>
      </c>
      <c r="E30" s="44"/>
      <c r="F30" s="45"/>
      <c r="G30" s="46">
        <f t="shared" si="6"/>
        <v>0</v>
      </c>
      <c r="H30" s="46">
        <f t="shared" si="7"/>
        <v>0</v>
      </c>
      <c r="I30" s="46">
        <f t="shared" si="8"/>
        <v>0</v>
      </c>
    </row>
    <row r="31" spans="1:9">
      <c r="A31" s="43"/>
      <c r="B31" s="48" t="s">
        <v>400</v>
      </c>
      <c r="C31" s="49" t="s">
        <v>396</v>
      </c>
      <c r="D31" s="49" t="s">
        <v>396</v>
      </c>
      <c r="E31" s="44" t="s">
        <v>396</v>
      </c>
      <c r="F31" s="44" t="s">
        <v>396</v>
      </c>
      <c r="G31" s="50">
        <f>SUM(G28:G30)</f>
        <v>0</v>
      </c>
      <c r="H31" s="50">
        <f>SUM(H28:H30)</f>
        <v>0</v>
      </c>
      <c r="I31" s="50">
        <f>SUM(I28:I30)</f>
        <v>0</v>
      </c>
    </row>
    <row r="32" spans="1:9">
      <c r="A32" s="95" t="s">
        <v>408</v>
      </c>
      <c r="B32" s="96"/>
      <c r="C32" s="96"/>
      <c r="D32" s="96"/>
      <c r="E32" s="96"/>
      <c r="F32" s="96"/>
      <c r="G32" s="96"/>
      <c r="H32" s="96"/>
      <c r="I32" s="97"/>
    </row>
    <row r="33" spans="1:9" ht="24">
      <c r="A33" s="42" t="s">
        <v>306</v>
      </c>
      <c r="B33" s="43" t="s">
        <v>542</v>
      </c>
      <c r="C33" s="42" t="s">
        <v>277</v>
      </c>
      <c r="D33" s="19">
        <v>100</v>
      </c>
      <c r="E33" s="44"/>
      <c r="F33" s="45"/>
      <c r="G33" s="46">
        <f>D33*F33</f>
        <v>0</v>
      </c>
      <c r="H33" s="46">
        <f>G33*0.085</f>
        <v>0</v>
      </c>
      <c r="I33" s="46">
        <f>G33+H33</f>
        <v>0</v>
      </c>
    </row>
    <row r="34" spans="1:9">
      <c r="A34" s="43"/>
      <c r="B34" s="48" t="s">
        <v>401</v>
      </c>
      <c r="C34" s="49" t="s">
        <v>396</v>
      </c>
      <c r="D34" s="49" t="s">
        <v>396</v>
      </c>
      <c r="E34" s="44" t="s">
        <v>396</v>
      </c>
      <c r="F34" s="44" t="s">
        <v>396</v>
      </c>
      <c r="G34" s="50">
        <f>+G33</f>
        <v>0</v>
      </c>
      <c r="H34" s="50">
        <f>+H33</f>
        <v>0</v>
      </c>
      <c r="I34" s="50">
        <f>+I33</f>
        <v>0</v>
      </c>
    </row>
    <row r="35" spans="1:9">
      <c r="A35" s="95" t="s">
        <v>994</v>
      </c>
      <c r="B35" s="96"/>
      <c r="C35" s="96"/>
      <c r="D35" s="96"/>
      <c r="E35" s="96"/>
      <c r="F35" s="96"/>
      <c r="G35" s="96"/>
      <c r="H35" s="96"/>
      <c r="I35" s="97"/>
    </row>
    <row r="36" spans="1:9" ht="12" customHeight="1">
      <c r="A36" s="42" t="s">
        <v>307</v>
      </c>
      <c r="B36" s="48" t="s">
        <v>861</v>
      </c>
      <c r="C36" s="49" t="s">
        <v>277</v>
      </c>
      <c r="D36" s="49">
        <v>80</v>
      </c>
      <c r="E36" s="44"/>
      <c r="F36" s="45"/>
      <c r="G36" s="46">
        <f t="shared" ref="G36:G37" si="9">D36*F36</f>
        <v>0</v>
      </c>
      <c r="H36" s="46">
        <f t="shared" ref="H36:H37" si="10">G36*0.085</f>
        <v>0</v>
      </c>
      <c r="I36" s="46">
        <f t="shared" ref="I36:I37" si="11">G36+H36</f>
        <v>0</v>
      </c>
    </row>
    <row r="37" spans="1:9" ht="12" customHeight="1">
      <c r="A37" s="42" t="s">
        <v>308</v>
      </c>
      <c r="B37" s="48" t="s">
        <v>860</v>
      </c>
      <c r="C37" s="49" t="s">
        <v>277</v>
      </c>
      <c r="D37" s="49">
        <v>160</v>
      </c>
      <c r="E37" s="44"/>
      <c r="F37" s="45"/>
      <c r="G37" s="46">
        <f t="shared" si="9"/>
        <v>0</v>
      </c>
      <c r="H37" s="46">
        <f t="shared" si="10"/>
        <v>0</v>
      </c>
      <c r="I37" s="46">
        <f t="shared" si="11"/>
        <v>0</v>
      </c>
    </row>
    <row r="38" spans="1:9">
      <c r="A38" s="43"/>
      <c r="B38" s="48" t="s">
        <v>995</v>
      </c>
      <c r="C38" s="49" t="s">
        <v>396</v>
      </c>
      <c r="D38" s="49" t="s">
        <v>396</v>
      </c>
      <c r="E38" s="44" t="s">
        <v>396</v>
      </c>
      <c r="F38" s="44" t="s">
        <v>396</v>
      </c>
      <c r="G38" s="50">
        <f>+G36</f>
        <v>0</v>
      </c>
      <c r="H38" s="50">
        <f>+H36</f>
        <v>0</v>
      </c>
      <c r="I38" s="50">
        <f>+I36</f>
        <v>0</v>
      </c>
    </row>
    <row r="39" spans="1:9">
      <c r="A39" s="95" t="s">
        <v>996</v>
      </c>
      <c r="B39" s="96"/>
      <c r="C39" s="96"/>
      <c r="D39" s="96"/>
      <c r="E39" s="96"/>
      <c r="F39" s="96"/>
      <c r="G39" s="96"/>
      <c r="H39" s="96"/>
      <c r="I39" s="97"/>
    </row>
    <row r="40" spans="1:9" ht="12" customHeight="1">
      <c r="A40" s="42" t="s">
        <v>309</v>
      </c>
      <c r="B40" s="43" t="s">
        <v>545</v>
      </c>
      <c r="C40" s="42" t="s">
        <v>277</v>
      </c>
      <c r="D40" s="19">
        <v>750</v>
      </c>
      <c r="E40" s="44"/>
      <c r="F40" s="45"/>
      <c r="G40" s="46">
        <f t="shared" ref="G40:G47" si="12">D40*F40</f>
        <v>0</v>
      </c>
      <c r="H40" s="46">
        <f t="shared" ref="H40:H47" si="13">G40*0.085</f>
        <v>0</v>
      </c>
      <c r="I40" s="46">
        <f t="shared" ref="I40:I47" si="14">G40+H40</f>
        <v>0</v>
      </c>
    </row>
    <row r="41" spans="1:9" ht="12" customHeight="1">
      <c r="A41" s="42" t="s">
        <v>310</v>
      </c>
      <c r="B41" s="43" t="s">
        <v>284</v>
      </c>
      <c r="C41" s="42" t="s">
        <v>277</v>
      </c>
      <c r="D41" s="19">
        <v>200</v>
      </c>
      <c r="E41" s="44"/>
      <c r="F41" s="45"/>
      <c r="G41" s="46">
        <f t="shared" si="12"/>
        <v>0</v>
      </c>
      <c r="H41" s="46">
        <f t="shared" si="13"/>
        <v>0</v>
      </c>
      <c r="I41" s="46">
        <f t="shared" si="14"/>
        <v>0</v>
      </c>
    </row>
    <row r="42" spans="1:9" ht="12" customHeight="1">
      <c r="A42" s="42" t="s">
        <v>311</v>
      </c>
      <c r="B42" s="43" t="s">
        <v>285</v>
      </c>
      <c r="C42" s="42" t="s">
        <v>277</v>
      </c>
      <c r="D42" s="19">
        <v>300</v>
      </c>
      <c r="E42" s="44"/>
      <c r="F42" s="45"/>
      <c r="G42" s="46">
        <f t="shared" si="12"/>
        <v>0</v>
      </c>
      <c r="H42" s="46">
        <f t="shared" si="13"/>
        <v>0</v>
      </c>
      <c r="I42" s="46">
        <f t="shared" si="14"/>
        <v>0</v>
      </c>
    </row>
    <row r="43" spans="1:9" ht="12" customHeight="1">
      <c r="A43" s="42" t="s">
        <v>312</v>
      </c>
      <c r="B43" s="43" t="s">
        <v>286</v>
      </c>
      <c r="C43" s="42" t="s">
        <v>277</v>
      </c>
      <c r="D43" s="19">
        <v>180</v>
      </c>
      <c r="E43" s="44"/>
      <c r="F43" s="45"/>
      <c r="G43" s="46">
        <f t="shared" si="12"/>
        <v>0</v>
      </c>
      <c r="H43" s="46">
        <f t="shared" si="13"/>
        <v>0</v>
      </c>
      <c r="I43" s="46">
        <f t="shared" si="14"/>
        <v>0</v>
      </c>
    </row>
    <row r="44" spans="1:9" ht="24">
      <c r="A44" s="42" t="s">
        <v>313</v>
      </c>
      <c r="B44" s="43" t="s">
        <v>546</v>
      </c>
      <c r="C44" s="42" t="s">
        <v>277</v>
      </c>
      <c r="D44" s="19">
        <v>120</v>
      </c>
      <c r="E44" s="44"/>
      <c r="F44" s="45"/>
      <c r="G44" s="46">
        <f t="shared" si="12"/>
        <v>0</v>
      </c>
      <c r="H44" s="46">
        <f t="shared" si="13"/>
        <v>0</v>
      </c>
      <c r="I44" s="46">
        <f t="shared" si="14"/>
        <v>0</v>
      </c>
    </row>
    <row r="45" spans="1:9">
      <c r="A45" s="42" t="s">
        <v>314</v>
      </c>
      <c r="B45" s="43" t="s">
        <v>547</v>
      </c>
      <c r="C45" s="42" t="s">
        <v>277</v>
      </c>
      <c r="D45" s="19">
        <v>250</v>
      </c>
      <c r="E45" s="44"/>
      <c r="F45" s="45"/>
      <c r="G45" s="46">
        <f t="shared" si="12"/>
        <v>0</v>
      </c>
      <c r="H45" s="46">
        <f t="shared" si="13"/>
        <v>0</v>
      </c>
      <c r="I45" s="46">
        <f t="shared" si="14"/>
        <v>0</v>
      </c>
    </row>
    <row r="46" spans="1:9" ht="24">
      <c r="A46" s="42" t="s">
        <v>315</v>
      </c>
      <c r="B46" s="43" t="s">
        <v>549</v>
      </c>
      <c r="C46" s="42" t="s">
        <v>277</v>
      </c>
      <c r="D46" s="19">
        <v>70</v>
      </c>
      <c r="E46" s="44"/>
      <c r="F46" s="45"/>
      <c r="G46" s="46">
        <f t="shared" si="12"/>
        <v>0</v>
      </c>
      <c r="H46" s="46">
        <f t="shared" si="13"/>
        <v>0</v>
      </c>
      <c r="I46" s="46">
        <f t="shared" si="14"/>
        <v>0</v>
      </c>
    </row>
    <row r="47" spans="1:9">
      <c r="A47" s="42" t="s">
        <v>316</v>
      </c>
      <c r="B47" s="43" t="s">
        <v>548</v>
      </c>
      <c r="C47" s="42" t="s">
        <v>277</v>
      </c>
      <c r="D47" s="19">
        <v>150</v>
      </c>
      <c r="E47" s="44"/>
      <c r="F47" s="45"/>
      <c r="G47" s="46">
        <f t="shared" si="12"/>
        <v>0</v>
      </c>
      <c r="H47" s="46">
        <f t="shared" si="13"/>
        <v>0</v>
      </c>
      <c r="I47" s="46">
        <f t="shared" si="14"/>
        <v>0</v>
      </c>
    </row>
    <row r="48" spans="1:9">
      <c r="A48" s="43"/>
      <c r="B48" s="48" t="s">
        <v>402</v>
      </c>
      <c r="C48" s="49" t="s">
        <v>396</v>
      </c>
      <c r="D48" s="49" t="s">
        <v>396</v>
      </c>
      <c r="E48" s="44" t="s">
        <v>396</v>
      </c>
      <c r="F48" s="44" t="s">
        <v>396</v>
      </c>
      <c r="G48" s="50">
        <f>SUM(G40:G47)</f>
        <v>0</v>
      </c>
      <c r="H48" s="50">
        <f>SUM(H40:H47)</f>
        <v>0</v>
      </c>
      <c r="I48" s="50">
        <f>SUM(I40:I47)</f>
        <v>0</v>
      </c>
    </row>
    <row r="49" spans="1:9">
      <c r="A49" s="95" t="s">
        <v>997</v>
      </c>
      <c r="B49" s="96"/>
      <c r="C49" s="96"/>
      <c r="D49" s="96"/>
      <c r="E49" s="96"/>
      <c r="F49" s="96"/>
      <c r="G49" s="96"/>
      <c r="H49" s="96"/>
      <c r="I49" s="97"/>
    </row>
    <row r="50" spans="1:9" ht="24">
      <c r="A50" s="42" t="s">
        <v>317</v>
      </c>
      <c r="B50" s="43" t="s">
        <v>550</v>
      </c>
      <c r="C50" s="42" t="s">
        <v>277</v>
      </c>
      <c r="D50" s="19">
        <v>30</v>
      </c>
      <c r="E50" s="44"/>
      <c r="F50" s="45"/>
      <c r="G50" s="46">
        <f t="shared" ref="G50:G59" si="15">D50*F50</f>
        <v>0</v>
      </c>
      <c r="H50" s="46">
        <f t="shared" ref="H50:H59" si="16">G50*0.085</f>
        <v>0</v>
      </c>
      <c r="I50" s="46">
        <f t="shared" ref="I50:I59" si="17">G50+H50</f>
        <v>0</v>
      </c>
    </row>
    <row r="51" spans="1:9" ht="12" customHeight="1">
      <c r="A51" s="42" t="s">
        <v>318</v>
      </c>
      <c r="B51" s="43" t="s">
        <v>551</v>
      </c>
      <c r="C51" s="42" t="s">
        <v>277</v>
      </c>
      <c r="D51" s="19">
        <v>150</v>
      </c>
      <c r="E51" s="44"/>
      <c r="F51" s="45"/>
      <c r="G51" s="46">
        <f t="shared" si="15"/>
        <v>0</v>
      </c>
      <c r="H51" s="46">
        <f t="shared" si="16"/>
        <v>0</v>
      </c>
      <c r="I51" s="46">
        <f t="shared" si="17"/>
        <v>0</v>
      </c>
    </row>
    <row r="52" spans="1:9" ht="12" customHeight="1">
      <c r="A52" s="42" t="s">
        <v>319</v>
      </c>
      <c r="B52" s="43" t="s">
        <v>552</v>
      </c>
      <c r="C52" s="42" t="s">
        <v>277</v>
      </c>
      <c r="D52" s="19">
        <v>40</v>
      </c>
      <c r="E52" s="44"/>
      <c r="F52" s="45"/>
      <c r="G52" s="46">
        <f t="shared" si="15"/>
        <v>0</v>
      </c>
      <c r="H52" s="46">
        <f t="shared" si="16"/>
        <v>0</v>
      </c>
      <c r="I52" s="46">
        <f t="shared" si="17"/>
        <v>0</v>
      </c>
    </row>
    <row r="53" spans="1:9" ht="12" customHeight="1">
      <c r="A53" s="42" t="s">
        <v>320</v>
      </c>
      <c r="B53" s="43" t="s">
        <v>449</v>
      </c>
      <c r="C53" s="42" t="s">
        <v>277</v>
      </c>
      <c r="D53" s="19">
        <v>70</v>
      </c>
      <c r="E53" s="44"/>
      <c r="F53" s="45"/>
      <c r="G53" s="46">
        <f t="shared" si="15"/>
        <v>0</v>
      </c>
      <c r="H53" s="46">
        <f t="shared" si="16"/>
        <v>0</v>
      </c>
      <c r="I53" s="46">
        <f t="shared" si="17"/>
        <v>0</v>
      </c>
    </row>
    <row r="54" spans="1:9" ht="12" customHeight="1">
      <c r="A54" s="42" t="s">
        <v>321</v>
      </c>
      <c r="B54" s="43" t="s">
        <v>287</v>
      </c>
      <c r="C54" s="42" t="s">
        <v>277</v>
      </c>
      <c r="D54" s="19">
        <v>20</v>
      </c>
      <c r="E54" s="44"/>
      <c r="F54" s="45"/>
      <c r="G54" s="46">
        <f t="shared" si="15"/>
        <v>0</v>
      </c>
      <c r="H54" s="46">
        <f t="shared" si="16"/>
        <v>0</v>
      </c>
      <c r="I54" s="46">
        <f t="shared" si="17"/>
        <v>0</v>
      </c>
    </row>
    <row r="55" spans="1:9" ht="12" customHeight="1">
      <c r="A55" s="42" t="s">
        <v>322</v>
      </c>
      <c r="B55" s="43" t="s">
        <v>553</v>
      </c>
      <c r="C55" s="42" t="s">
        <v>277</v>
      </c>
      <c r="D55" s="19">
        <v>60</v>
      </c>
      <c r="E55" s="44"/>
      <c r="F55" s="45"/>
      <c r="G55" s="46">
        <f t="shared" si="15"/>
        <v>0</v>
      </c>
      <c r="H55" s="46">
        <f t="shared" si="16"/>
        <v>0</v>
      </c>
      <c r="I55" s="46">
        <f t="shared" si="17"/>
        <v>0</v>
      </c>
    </row>
    <row r="56" spans="1:9" ht="12" customHeight="1">
      <c r="A56" s="42" t="s">
        <v>323</v>
      </c>
      <c r="B56" s="43" t="s">
        <v>811</v>
      </c>
      <c r="C56" s="42" t="s">
        <v>277</v>
      </c>
      <c r="D56" s="19">
        <v>60</v>
      </c>
      <c r="E56" s="44"/>
      <c r="F56" s="45"/>
      <c r="G56" s="46">
        <f t="shared" si="15"/>
        <v>0</v>
      </c>
      <c r="H56" s="46">
        <f t="shared" si="16"/>
        <v>0</v>
      </c>
      <c r="I56" s="46">
        <f t="shared" si="17"/>
        <v>0</v>
      </c>
    </row>
    <row r="57" spans="1:9" ht="12" customHeight="1">
      <c r="A57" s="42" t="s">
        <v>324</v>
      </c>
      <c r="B57" s="43" t="s">
        <v>554</v>
      </c>
      <c r="C57" s="42" t="s">
        <v>277</v>
      </c>
      <c r="D57" s="19">
        <v>30</v>
      </c>
      <c r="E57" s="44"/>
      <c r="F57" s="45"/>
      <c r="G57" s="46">
        <f t="shared" si="15"/>
        <v>0</v>
      </c>
      <c r="H57" s="46">
        <f t="shared" si="16"/>
        <v>0</v>
      </c>
      <c r="I57" s="46">
        <f t="shared" si="17"/>
        <v>0</v>
      </c>
    </row>
    <row r="58" spans="1:9" ht="12" customHeight="1">
      <c r="A58" s="42" t="s">
        <v>325</v>
      </c>
      <c r="B58" s="43" t="s">
        <v>555</v>
      </c>
      <c r="C58" s="42" t="s">
        <v>277</v>
      </c>
      <c r="D58" s="19">
        <v>85</v>
      </c>
      <c r="E58" s="44"/>
      <c r="F58" s="45"/>
      <c r="G58" s="46">
        <f t="shared" si="15"/>
        <v>0</v>
      </c>
      <c r="H58" s="46">
        <f t="shared" si="16"/>
        <v>0</v>
      </c>
      <c r="I58" s="46">
        <f t="shared" si="17"/>
        <v>0</v>
      </c>
    </row>
    <row r="59" spans="1:9" ht="12" customHeight="1">
      <c r="A59" s="42" t="s">
        <v>294</v>
      </c>
      <c r="B59" s="43" t="s">
        <v>599</v>
      </c>
      <c r="C59" s="42" t="s">
        <v>277</v>
      </c>
      <c r="D59" s="19">
        <v>80</v>
      </c>
      <c r="E59" s="44"/>
      <c r="F59" s="45"/>
      <c r="G59" s="46">
        <f t="shared" si="15"/>
        <v>0</v>
      </c>
      <c r="H59" s="46">
        <f t="shared" si="16"/>
        <v>0</v>
      </c>
      <c r="I59" s="46">
        <f t="shared" si="17"/>
        <v>0</v>
      </c>
    </row>
    <row r="60" spans="1:9">
      <c r="A60" s="47"/>
      <c r="B60" s="48" t="s">
        <v>403</v>
      </c>
      <c r="C60" s="49" t="s">
        <v>396</v>
      </c>
      <c r="D60" s="49" t="s">
        <v>396</v>
      </c>
      <c r="E60" s="44" t="s">
        <v>396</v>
      </c>
      <c r="F60" s="44" t="s">
        <v>396</v>
      </c>
      <c r="G60" s="50">
        <f>SUM(G50:G59)</f>
        <v>0</v>
      </c>
      <c r="H60" s="50">
        <f>SUM(H50:H59)</f>
        <v>0</v>
      </c>
      <c r="I60" s="50">
        <f>SUM(I50:I59)</f>
        <v>0</v>
      </c>
    </row>
    <row r="61" spans="1:9" ht="15" customHeight="1">
      <c r="A61" s="95" t="s">
        <v>998</v>
      </c>
      <c r="B61" s="96"/>
      <c r="C61" s="96"/>
      <c r="D61" s="96"/>
      <c r="E61" s="96"/>
      <c r="F61" s="96"/>
      <c r="G61" s="96"/>
      <c r="H61" s="96"/>
      <c r="I61" s="97"/>
    </row>
    <row r="62" spans="1:9" ht="24">
      <c r="A62" s="42" t="s">
        <v>295</v>
      </c>
      <c r="B62" s="43" t="s">
        <v>812</v>
      </c>
      <c r="C62" s="42" t="s">
        <v>277</v>
      </c>
      <c r="D62" s="19">
        <v>60</v>
      </c>
      <c r="E62" s="44"/>
      <c r="F62" s="45"/>
      <c r="G62" s="46">
        <f t="shared" ref="G62:G67" si="18">D62*F62</f>
        <v>0</v>
      </c>
      <c r="H62" s="46">
        <f t="shared" ref="H62:H67" si="19">G62*0.085</f>
        <v>0</v>
      </c>
      <c r="I62" s="46">
        <f t="shared" ref="I62:I67" si="20">G62+H62</f>
        <v>0</v>
      </c>
    </row>
    <row r="63" spans="1:9" ht="12" customHeight="1">
      <c r="A63" s="42" t="s">
        <v>296</v>
      </c>
      <c r="B63" s="43" t="s">
        <v>556</v>
      </c>
      <c r="C63" s="42" t="s">
        <v>277</v>
      </c>
      <c r="D63" s="19">
        <v>30</v>
      </c>
      <c r="E63" s="44"/>
      <c r="F63" s="45"/>
      <c r="G63" s="46">
        <f t="shared" si="18"/>
        <v>0</v>
      </c>
      <c r="H63" s="46">
        <f t="shared" si="19"/>
        <v>0</v>
      </c>
      <c r="I63" s="46">
        <f t="shared" si="20"/>
        <v>0</v>
      </c>
    </row>
    <row r="64" spans="1:9" ht="12" customHeight="1">
      <c r="A64" s="42" t="s">
        <v>297</v>
      </c>
      <c r="B64" s="43" t="s">
        <v>814</v>
      </c>
      <c r="C64" s="42" t="s">
        <v>277</v>
      </c>
      <c r="D64" s="19">
        <v>70</v>
      </c>
      <c r="E64" s="44"/>
      <c r="F64" s="45"/>
      <c r="G64" s="46">
        <f t="shared" si="18"/>
        <v>0</v>
      </c>
      <c r="H64" s="46">
        <f t="shared" si="19"/>
        <v>0</v>
      </c>
      <c r="I64" s="46">
        <f t="shared" si="20"/>
        <v>0</v>
      </c>
    </row>
    <row r="65" spans="1:9" ht="12" customHeight="1">
      <c r="A65" s="42" t="s">
        <v>298</v>
      </c>
      <c r="B65" s="43" t="s">
        <v>813</v>
      </c>
      <c r="C65" s="42" t="s">
        <v>277</v>
      </c>
      <c r="D65" s="19">
        <v>25</v>
      </c>
      <c r="E65" s="44"/>
      <c r="F65" s="45"/>
      <c r="G65" s="46">
        <f t="shared" si="18"/>
        <v>0</v>
      </c>
      <c r="H65" s="46">
        <f t="shared" si="19"/>
        <v>0</v>
      </c>
      <c r="I65" s="46">
        <f t="shared" si="20"/>
        <v>0</v>
      </c>
    </row>
    <row r="66" spans="1:9" ht="12" customHeight="1">
      <c r="A66" s="42" t="s">
        <v>299</v>
      </c>
      <c r="B66" s="43" t="s">
        <v>64</v>
      </c>
      <c r="C66" s="42" t="s">
        <v>277</v>
      </c>
      <c r="D66" s="19">
        <v>30</v>
      </c>
      <c r="E66" s="44"/>
      <c r="F66" s="45"/>
      <c r="G66" s="46">
        <f t="shared" si="18"/>
        <v>0</v>
      </c>
      <c r="H66" s="46">
        <f t="shared" si="19"/>
        <v>0</v>
      </c>
      <c r="I66" s="46">
        <f t="shared" si="20"/>
        <v>0</v>
      </c>
    </row>
    <row r="67" spans="1:9" ht="12" customHeight="1">
      <c r="A67" s="42" t="s">
        <v>300</v>
      </c>
      <c r="B67" s="43" t="s">
        <v>815</v>
      </c>
      <c r="C67" s="42" t="s">
        <v>277</v>
      </c>
      <c r="D67" s="19">
        <v>60</v>
      </c>
      <c r="E67" s="44"/>
      <c r="F67" s="45"/>
      <c r="G67" s="46">
        <f t="shared" si="18"/>
        <v>0</v>
      </c>
      <c r="H67" s="46">
        <f t="shared" si="19"/>
        <v>0</v>
      </c>
      <c r="I67" s="46">
        <f t="shared" si="20"/>
        <v>0</v>
      </c>
    </row>
    <row r="68" spans="1:9">
      <c r="A68" s="43"/>
      <c r="B68" s="48" t="s">
        <v>999</v>
      </c>
      <c r="C68" s="49" t="s">
        <v>396</v>
      </c>
      <c r="D68" s="49" t="s">
        <v>396</v>
      </c>
      <c r="E68" s="44" t="s">
        <v>396</v>
      </c>
      <c r="F68" s="44" t="s">
        <v>396</v>
      </c>
      <c r="G68" s="50">
        <f>SUM(G62:G67)</f>
        <v>0</v>
      </c>
      <c r="H68" s="50">
        <f>SUM(H62:H67)</f>
        <v>0</v>
      </c>
      <c r="I68" s="50">
        <f>SUM(I62:I67)</f>
        <v>0</v>
      </c>
    </row>
    <row r="70" spans="1:9" ht="15.75">
      <c r="A70" s="29" t="s">
        <v>976</v>
      </c>
      <c r="B70" s="30"/>
      <c r="C70" s="31"/>
      <c r="D70" s="32"/>
      <c r="E70" s="23"/>
      <c r="F70" s="55"/>
      <c r="G70" s="22"/>
      <c r="H70" s="22"/>
      <c r="I70" s="22"/>
    </row>
    <row r="71" spans="1:9" ht="15.75">
      <c r="A71" s="38" t="s">
        <v>977</v>
      </c>
      <c r="B71" s="31"/>
      <c r="C71" s="31"/>
      <c r="D71" s="31"/>
      <c r="E71" s="24"/>
      <c r="I71" s="22"/>
    </row>
    <row r="72" spans="1:9">
      <c r="A72" s="38" t="s">
        <v>978</v>
      </c>
      <c r="B72" s="38"/>
      <c r="C72" s="38"/>
      <c r="D72" s="38"/>
      <c r="E72" s="65"/>
      <c r="F72" s="58"/>
      <c r="G72" s="58"/>
      <c r="H72" s="58"/>
      <c r="I72" s="59"/>
    </row>
    <row r="73" spans="1:9">
      <c r="A73" s="38" t="s">
        <v>979</v>
      </c>
      <c r="B73" s="38"/>
      <c r="C73" s="38"/>
      <c r="D73" s="38"/>
      <c r="E73" s="38"/>
      <c r="F73" s="58"/>
      <c r="G73" s="58"/>
      <c r="H73" s="58"/>
      <c r="I73" s="59"/>
    </row>
    <row r="74" spans="1:9">
      <c r="A74" s="66" t="s">
        <v>992</v>
      </c>
      <c r="B74" s="38"/>
      <c r="C74" s="38"/>
      <c r="D74" s="38"/>
      <c r="E74" s="38"/>
      <c r="F74" s="58"/>
      <c r="G74" s="58"/>
      <c r="H74" s="58"/>
      <c r="I74" s="59"/>
    </row>
    <row r="75" spans="1:9">
      <c r="A75" s="38" t="s">
        <v>993</v>
      </c>
      <c r="B75" s="38"/>
      <c r="C75" s="38"/>
      <c r="D75" s="38"/>
      <c r="E75" s="38"/>
      <c r="F75" s="58"/>
      <c r="G75" s="58"/>
      <c r="H75" s="58"/>
      <c r="I75" s="59"/>
    </row>
    <row r="76" spans="1:9">
      <c r="A76" s="38" t="s">
        <v>980</v>
      </c>
      <c r="B76" s="38"/>
      <c r="C76" s="38"/>
      <c r="D76" s="38"/>
      <c r="E76" s="38"/>
      <c r="F76" s="58"/>
      <c r="G76" s="58"/>
      <c r="H76" s="58"/>
      <c r="I76" s="59"/>
    </row>
    <row r="77" spans="1:9">
      <c r="A77" s="38" t="s">
        <v>981</v>
      </c>
      <c r="B77" s="38"/>
      <c r="C77" s="38"/>
      <c r="D77" s="38"/>
      <c r="E77" s="38"/>
      <c r="F77" s="58"/>
      <c r="G77" s="58"/>
      <c r="H77" s="58"/>
      <c r="I77" s="59"/>
    </row>
    <row r="78" spans="1:9">
      <c r="A78" s="57" t="s">
        <v>422</v>
      </c>
      <c r="B78" s="57"/>
      <c r="C78" s="57"/>
      <c r="D78" s="57"/>
      <c r="E78" s="38"/>
      <c r="F78" s="58"/>
      <c r="G78" s="58"/>
      <c r="H78" s="58"/>
      <c r="I78" s="59"/>
    </row>
    <row r="79" spans="1:9" ht="24" customHeight="1">
      <c r="A79" s="5"/>
      <c r="B79" s="35"/>
      <c r="C79" s="5"/>
      <c r="D79" s="5"/>
      <c r="E79" s="22"/>
      <c r="I79" s="22"/>
    </row>
    <row r="80" spans="1:9" ht="16.5">
      <c r="A80" s="60" t="s">
        <v>982</v>
      </c>
      <c r="B80" s="60"/>
      <c r="C80" s="60" t="s">
        <v>423</v>
      </c>
      <c r="D80" s="61"/>
      <c r="E80" s="62"/>
      <c r="F80" s="63"/>
      <c r="G80" s="63"/>
      <c r="H80" s="56" t="s">
        <v>328</v>
      </c>
      <c r="I80" s="64"/>
    </row>
    <row r="81" spans="1:9">
      <c r="A81" s="23"/>
      <c r="B81" s="22"/>
      <c r="C81" s="22"/>
      <c r="D81" s="22"/>
      <c r="E81" s="22"/>
      <c r="F81" s="22"/>
      <c r="G81" s="22"/>
      <c r="H81" s="22"/>
      <c r="I81" s="22"/>
    </row>
    <row r="82" spans="1:9">
      <c r="A82" s="23"/>
      <c r="B82" s="22"/>
      <c r="C82" s="22"/>
      <c r="D82" s="22"/>
      <c r="E82" s="22"/>
      <c r="F82" s="22"/>
      <c r="G82" s="22"/>
      <c r="H82" s="22"/>
      <c r="I82" s="22"/>
    </row>
    <row r="83" spans="1:9">
      <c r="A83" s="23"/>
      <c r="B83" s="23"/>
      <c r="C83" s="23"/>
      <c r="D83" s="23"/>
      <c r="E83" s="23"/>
      <c r="F83" s="23"/>
      <c r="G83" s="23"/>
      <c r="H83" s="23"/>
      <c r="I83" s="22"/>
    </row>
    <row r="84" spans="1:9">
      <c r="A84" s="23"/>
      <c r="B84" s="22"/>
      <c r="C84" s="22"/>
      <c r="D84" s="22"/>
      <c r="E84" s="22"/>
      <c r="F84" s="22"/>
      <c r="G84" s="22"/>
      <c r="H84" s="22"/>
      <c r="I84" s="22"/>
    </row>
    <row r="85" spans="1:9">
      <c r="A85" s="27"/>
      <c r="B85" s="22"/>
      <c r="C85" s="22"/>
      <c r="D85" s="22"/>
      <c r="E85" s="22"/>
      <c r="F85" s="22"/>
      <c r="G85" s="22"/>
      <c r="H85" s="22"/>
      <c r="I85" s="22"/>
    </row>
    <row r="86" spans="1:9">
      <c r="A86" s="27"/>
      <c r="B86" s="27"/>
      <c r="C86" s="27"/>
      <c r="D86" s="27"/>
      <c r="E86" s="27"/>
      <c r="F86" s="27"/>
      <c r="G86" s="27"/>
      <c r="H86" s="27"/>
      <c r="I86" s="22"/>
    </row>
    <row r="87" spans="1:9">
      <c r="A87" s="28"/>
      <c r="B87" s="28"/>
      <c r="C87" s="28"/>
      <c r="D87" s="28"/>
      <c r="E87" s="28"/>
      <c r="F87" s="28"/>
      <c r="G87" s="22"/>
      <c r="H87" s="22"/>
      <c r="I87" s="22"/>
    </row>
    <row r="88" spans="1:9">
      <c r="A88" s="23"/>
      <c r="B88" s="23"/>
      <c r="C88" s="17"/>
      <c r="D88" s="55"/>
      <c r="E88" s="55"/>
      <c r="F88" s="55"/>
      <c r="G88" s="22"/>
      <c r="H88" s="22"/>
      <c r="I88" s="22"/>
    </row>
    <row r="89" spans="1:9">
      <c r="D89"/>
    </row>
  </sheetData>
  <mergeCells count="10">
    <mergeCell ref="A39:I39"/>
    <mergeCell ref="A49:I49"/>
    <mergeCell ref="A61:I61"/>
    <mergeCell ref="A35:I35"/>
    <mergeCell ref="A32:I32"/>
    <mergeCell ref="A3:I3"/>
    <mergeCell ref="A16:I16"/>
    <mergeCell ref="A8:I8"/>
    <mergeCell ref="A19:I19"/>
    <mergeCell ref="A27:I27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01" orientation="landscape" horizontalDpi="300" verticalDpi="30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view="pageBreakPreview" zoomScale="120" zoomScaleNormal="192" zoomScaleSheetLayoutView="12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3.42578125" customWidth="1"/>
    <col min="2" max="2" width="43.7109375" customWidth="1"/>
    <col min="3" max="3" width="6" customWidth="1"/>
    <col min="4" max="4" width="7" customWidth="1"/>
    <col min="5" max="5" width="11.28515625" customWidth="1"/>
    <col min="6" max="6" width="8" customWidth="1"/>
    <col min="7" max="7" width="10.7109375" customWidth="1"/>
    <col min="8" max="8" width="11" customWidth="1"/>
    <col min="9" max="9" width="11.140625" customWidth="1"/>
  </cols>
  <sheetData>
    <row r="1" spans="1:9">
      <c r="A1" s="8" t="s">
        <v>384</v>
      </c>
      <c r="B1" s="8"/>
      <c r="C1" s="9"/>
      <c r="D1" s="9"/>
      <c r="E1" s="8"/>
      <c r="F1" s="8" t="s">
        <v>863</v>
      </c>
      <c r="G1" s="8"/>
      <c r="H1" s="8"/>
      <c r="I1" s="8"/>
    </row>
    <row r="3" spans="1:9" ht="15" customHeight="1">
      <c r="A3" s="100" t="s">
        <v>864</v>
      </c>
      <c r="B3" s="100"/>
      <c r="C3" s="100"/>
      <c r="D3" s="100"/>
      <c r="E3" s="100"/>
      <c r="F3" s="100"/>
      <c r="G3" s="100"/>
      <c r="H3" s="100"/>
      <c r="I3" s="100"/>
    </row>
    <row r="5" spans="1:9" ht="51" customHeight="1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101" t="s">
        <v>409</v>
      </c>
      <c r="B7" s="102"/>
      <c r="C7" s="102"/>
      <c r="D7" s="102"/>
      <c r="E7" s="102"/>
      <c r="F7" s="102"/>
      <c r="G7" s="102"/>
      <c r="H7" s="102"/>
      <c r="I7" s="103"/>
    </row>
    <row r="8" spans="1:9" ht="24" customHeight="1">
      <c r="A8" s="42" t="s">
        <v>288</v>
      </c>
      <c r="B8" s="43" t="s">
        <v>68</v>
      </c>
      <c r="C8" s="42" t="s">
        <v>277</v>
      </c>
      <c r="D8" s="42">
        <v>170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2" customHeight="1">
      <c r="A9" s="42" t="s">
        <v>289</v>
      </c>
      <c r="B9" s="43" t="s">
        <v>67</v>
      </c>
      <c r="C9" s="42" t="s">
        <v>277</v>
      </c>
      <c r="D9" s="42">
        <v>120</v>
      </c>
      <c r="E9" s="45"/>
      <c r="F9" s="45"/>
      <c r="G9" s="46">
        <f t="shared" ref="G9:G12" si="0">D9*F9</f>
        <v>0</v>
      </c>
      <c r="H9" s="46">
        <f t="shared" ref="H9:H12" si="1">G9*0.085</f>
        <v>0</v>
      </c>
      <c r="I9" s="46">
        <f t="shared" ref="I9:I12" si="2">G9+H9</f>
        <v>0</v>
      </c>
    </row>
    <row r="10" spans="1:9" ht="12" customHeight="1">
      <c r="A10" s="42" t="s">
        <v>290</v>
      </c>
      <c r="B10" s="43" t="s">
        <v>66</v>
      </c>
      <c r="C10" s="42" t="s">
        <v>277</v>
      </c>
      <c r="D10" s="42">
        <v>100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2" customHeight="1">
      <c r="A11" s="42" t="s">
        <v>291</v>
      </c>
      <c r="B11" s="43" t="s">
        <v>65</v>
      </c>
      <c r="C11" s="42" t="s">
        <v>277</v>
      </c>
      <c r="D11" s="42">
        <v>200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292</v>
      </c>
      <c r="B12" s="43" t="s">
        <v>460</v>
      </c>
      <c r="C12" s="42" t="s">
        <v>277</v>
      </c>
      <c r="D12" s="42">
        <v>45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24" customHeight="1">
      <c r="A13" s="42" t="s">
        <v>278</v>
      </c>
      <c r="B13" s="43" t="s">
        <v>862</v>
      </c>
      <c r="C13" s="42" t="s">
        <v>277</v>
      </c>
      <c r="D13" s="42">
        <v>100</v>
      </c>
      <c r="E13" s="45"/>
      <c r="F13" s="45"/>
      <c r="G13" s="46">
        <f t="shared" ref="G13:G14" si="3">D13*F13</f>
        <v>0</v>
      </c>
      <c r="H13" s="46">
        <f t="shared" ref="H13:H14" si="4">G13*0.085</f>
        <v>0</v>
      </c>
      <c r="I13" s="46">
        <f t="shared" ref="I13:I14" si="5">G13+H13</f>
        <v>0</v>
      </c>
    </row>
    <row r="14" spans="1:9" ht="24" customHeight="1">
      <c r="A14" s="42" t="s">
        <v>279</v>
      </c>
      <c r="B14" s="43" t="s">
        <v>69</v>
      </c>
      <c r="C14" s="42" t="s">
        <v>277</v>
      </c>
      <c r="D14" s="42">
        <v>150</v>
      </c>
      <c r="E14" s="45"/>
      <c r="F14" s="45"/>
      <c r="G14" s="46">
        <f t="shared" si="3"/>
        <v>0</v>
      </c>
      <c r="H14" s="46">
        <f t="shared" si="4"/>
        <v>0</v>
      </c>
      <c r="I14" s="46">
        <f t="shared" si="5"/>
        <v>0</v>
      </c>
    </row>
    <row r="15" spans="1:9">
      <c r="A15" s="43"/>
      <c r="B15" s="48" t="s">
        <v>410</v>
      </c>
      <c r="C15" s="49" t="s">
        <v>396</v>
      </c>
      <c r="D15" s="49" t="s">
        <v>396</v>
      </c>
      <c r="E15" s="44" t="s">
        <v>396</v>
      </c>
      <c r="F15" s="44" t="s">
        <v>396</v>
      </c>
      <c r="G15" s="50">
        <f>SUM(G8:G14)</f>
        <v>0</v>
      </c>
      <c r="H15" s="50">
        <f>SUM(H8:H14)</f>
        <v>0</v>
      </c>
      <c r="I15" s="50">
        <f>SUM(I8:I14)</f>
        <v>0</v>
      </c>
    </row>
    <row r="16" spans="1:9">
      <c r="A16" s="95" t="s">
        <v>461</v>
      </c>
      <c r="B16" s="96"/>
      <c r="C16" s="96"/>
      <c r="D16" s="96"/>
      <c r="E16" s="96"/>
      <c r="F16" s="96"/>
      <c r="G16" s="96"/>
      <c r="H16" s="96"/>
      <c r="I16" s="97"/>
    </row>
    <row r="17" spans="1:9" ht="12" customHeight="1">
      <c r="A17" s="42" t="s">
        <v>280</v>
      </c>
      <c r="B17" s="43" t="s">
        <v>615</v>
      </c>
      <c r="C17" s="42" t="s">
        <v>277</v>
      </c>
      <c r="D17" s="42">
        <v>20</v>
      </c>
      <c r="E17" s="45"/>
      <c r="F17" s="45"/>
      <c r="G17" s="46">
        <f t="shared" ref="G17:G20" si="6">D17*F17</f>
        <v>0</v>
      </c>
      <c r="H17" s="46">
        <f t="shared" ref="H17:H20" si="7">G17*0.085</f>
        <v>0</v>
      </c>
      <c r="I17" s="46">
        <f t="shared" ref="I17:I20" si="8">G17+H17</f>
        <v>0</v>
      </c>
    </row>
    <row r="18" spans="1:9" ht="12" customHeight="1">
      <c r="A18" s="42" t="s">
        <v>281</v>
      </c>
      <c r="B18" s="43" t="s">
        <v>616</v>
      </c>
      <c r="C18" s="42" t="s">
        <v>277</v>
      </c>
      <c r="D18" s="42">
        <v>30</v>
      </c>
      <c r="E18" s="45"/>
      <c r="F18" s="45"/>
      <c r="G18" s="46">
        <f t="shared" si="6"/>
        <v>0</v>
      </c>
      <c r="H18" s="46">
        <f t="shared" si="7"/>
        <v>0</v>
      </c>
      <c r="I18" s="46">
        <f t="shared" si="8"/>
        <v>0</v>
      </c>
    </row>
    <row r="19" spans="1:9" ht="12" customHeight="1">
      <c r="A19" s="42" t="s">
        <v>282</v>
      </c>
      <c r="B19" s="43" t="s">
        <v>617</v>
      </c>
      <c r="C19" s="42" t="s">
        <v>277</v>
      </c>
      <c r="D19" s="42">
        <v>80</v>
      </c>
      <c r="E19" s="45"/>
      <c r="F19" s="45"/>
      <c r="G19" s="46">
        <f t="shared" si="6"/>
        <v>0</v>
      </c>
      <c r="H19" s="46">
        <f t="shared" si="7"/>
        <v>0</v>
      </c>
      <c r="I19" s="46">
        <f t="shared" si="8"/>
        <v>0</v>
      </c>
    </row>
    <row r="20" spans="1:9" ht="12" customHeight="1">
      <c r="A20" s="42" t="s">
        <v>293</v>
      </c>
      <c r="B20" s="43" t="s">
        <v>618</v>
      </c>
      <c r="C20" s="42" t="s">
        <v>277</v>
      </c>
      <c r="D20" s="42">
        <v>20</v>
      </c>
      <c r="E20" s="45"/>
      <c r="F20" s="45"/>
      <c r="G20" s="46">
        <f t="shared" si="6"/>
        <v>0</v>
      </c>
      <c r="H20" s="46">
        <f t="shared" si="7"/>
        <v>0</v>
      </c>
      <c r="I20" s="46">
        <f t="shared" si="8"/>
        <v>0</v>
      </c>
    </row>
    <row r="21" spans="1:9">
      <c r="A21" s="43"/>
      <c r="B21" s="48" t="s">
        <v>462</v>
      </c>
      <c r="C21" s="49" t="s">
        <v>396</v>
      </c>
      <c r="D21" s="49" t="s">
        <v>396</v>
      </c>
      <c r="E21" s="44" t="s">
        <v>396</v>
      </c>
      <c r="F21" s="44" t="s">
        <v>396</v>
      </c>
      <c r="G21" s="50">
        <f>SUM(G17:G20)</f>
        <v>0</v>
      </c>
      <c r="H21" s="50">
        <f>SUM(H17:H20)</f>
        <v>0</v>
      </c>
      <c r="I21" s="50">
        <f>SUM(I17:I20)</f>
        <v>0</v>
      </c>
    </row>
    <row r="22" spans="1:9" ht="12" customHeight="1"/>
    <row r="23" spans="1:9" ht="14.1" customHeight="1">
      <c r="A23" s="29" t="s">
        <v>976</v>
      </c>
      <c r="B23" s="30"/>
      <c r="C23" s="31"/>
      <c r="D23" s="32"/>
      <c r="E23" s="23"/>
      <c r="F23" s="55"/>
      <c r="G23" s="22"/>
      <c r="H23" s="22"/>
      <c r="I23" s="22"/>
    </row>
    <row r="24" spans="1:9" ht="12" customHeight="1">
      <c r="A24" s="38" t="s">
        <v>977</v>
      </c>
      <c r="B24" s="31"/>
      <c r="C24" s="31"/>
      <c r="D24" s="31"/>
      <c r="E24" s="24"/>
      <c r="I24" s="22"/>
    </row>
    <row r="25" spans="1:9" s="58" customFormat="1" ht="12" customHeight="1">
      <c r="A25" s="38" t="s">
        <v>978</v>
      </c>
      <c r="B25" s="38"/>
      <c r="C25" s="38"/>
      <c r="D25" s="38"/>
      <c r="E25" s="65"/>
      <c r="I25" s="59"/>
    </row>
    <row r="26" spans="1:9" s="58" customFormat="1" ht="12" customHeight="1">
      <c r="A26" s="38" t="s">
        <v>979</v>
      </c>
      <c r="B26" s="38"/>
      <c r="C26" s="38"/>
      <c r="D26" s="38"/>
      <c r="E26" s="38"/>
      <c r="I26" s="59"/>
    </row>
    <row r="27" spans="1:9" s="58" customFormat="1" ht="12" customHeight="1">
      <c r="A27" s="66" t="s">
        <v>992</v>
      </c>
      <c r="B27" s="38"/>
      <c r="C27" s="38"/>
      <c r="D27" s="38"/>
      <c r="E27" s="38"/>
      <c r="I27" s="59"/>
    </row>
    <row r="28" spans="1:9" s="58" customFormat="1" ht="12" customHeight="1">
      <c r="A28" s="38" t="s">
        <v>993</v>
      </c>
      <c r="B28" s="38"/>
      <c r="C28" s="38"/>
      <c r="D28" s="38"/>
      <c r="E28" s="38"/>
      <c r="I28" s="59"/>
    </row>
    <row r="29" spans="1:9" s="58" customFormat="1" ht="12" customHeight="1">
      <c r="A29" s="38" t="s">
        <v>980</v>
      </c>
      <c r="B29" s="38"/>
      <c r="C29" s="38"/>
      <c r="D29" s="38"/>
      <c r="E29" s="38"/>
      <c r="I29" s="59"/>
    </row>
    <row r="30" spans="1:9" s="58" customFormat="1" ht="12" customHeight="1">
      <c r="A30" s="38" t="s">
        <v>981</v>
      </c>
      <c r="B30" s="38"/>
      <c r="C30" s="38"/>
      <c r="D30" s="38"/>
      <c r="E30" s="38"/>
      <c r="I30" s="59"/>
    </row>
    <row r="31" spans="1:9" s="58" customFormat="1" ht="12" customHeight="1">
      <c r="A31" s="57" t="s">
        <v>422</v>
      </c>
      <c r="B31" s="57"/>
      <c r="C31" s="57"/>
      <c r="D31" s="57"/>
      <c r="E31" s="38"/>
      <c r="I31" s="59"/>
    </row>
    <row r="32" spans="1:9" ht="14.1" customHeight="1">
      <c r="A32" s="5"/>
      <c r="B32" s="35"/>
      <c r="C32" s="5"/>
      <c r="D32" s="5"/>
      <c r="E32" s="22"/>
      <c r="I32" s="22"/>
    </row>
    <row r="33" spans="1:9" s="63" customFormat="1" ht="14.1" customHeight="1">
      <c r="A33" s="60" t="s">
        <v>982</v>
      </c>
      <c r="B33" s="60"/>
      <c r="C33" s="60" t="s">
        <v>423</v>
      </c>
      <c r="D33" s="61"/>
      <c r="E33" s="62"/>
      <c r="H33" s="56" t="s">
        <v>328</v>
      </c>
      <c r="I33" s="64"/>
    </row>
    <row r="34" spans="1:9" ht="14.1" customHeight="1"/>
    <row r="35" spans="1:9">
      <c r="A35" s="23"/>
      <c r="B35" s="22"/>
      <c r="C35" s="22"/>
      <c r="D35" s="22"/>
      <c r="E35" s="22"/>
      <c r="F35" s="22"/>
      <c r="G35" s="22"/>
      <c r="H35" s="22"/>
      <c r="I35" s="22"/>
    </row>
    <row r="36" spans="1:9">
      <c r="A36" s="27"/>
      <c r="B36" s="22"/>
      <c r="C36" s="22"/>
      <c r="D36" s="22"/>
      <c r="E36" s="22"/>
      <c r="F36" s="22"/>
      <c r="G36" s="22"/>
      <c r="H36" s="22"/>
      <c r="I36" s="22"/>
    </row>
    <row r="37" spans="1:9">
      <c r="A37" s="27"/>
      <c r="B37" s="27"/>
      <c r="C37" s="27"/>
      <c r="D37" s="27"/>
      <c r="E37" s="27"/>
      <c r="F37" s="27"/>
      <c r="G37" s="27"/>
      <c r="H37" s="27"/>
      <c r="I37" s="22"/>
    </row>
    <row r="38" spans="1:9">
      <c r="A38" s="28"/>
      <c r="B38" s="28"/>
      <c r="C38" s="28"/>
      <c r="D38" s="28"/>
      <c r="E38" s="28"/>
      <c r="F38" s="28"/>
      <c r="G38" s="22"/>
      <c r="H38" s="22"/>
      <c r="I38" s="22"/>
    </row>
    <row r="39" spans="1:9">
      <c r="I39" s="22"/>
    </row>
  </sheetData>
  <mergeCells count="3">
    <mergeCell ref="A3:I3"/>
    <mergeCell ref="A7:I7"/>
    <mergeCell ref="A16:I16"/>
  </mergeCells>
  <phoneticPr fontId="16" type="noConversion"/>
  <printOptions horizontalCentered="1"/>
  <pageMargins left="0.19685039370078741" right="0.19685039370078741" top="0.35433070866141736" bottom="0.35433070866141736" header="0.31496062992125984" footer="0.11811023622047245"/>
  <pageSetup paperSize="9" scale="105" orientation="landscape" horizontalDpi="300" verticalDpi="300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zoomScaleNormal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4.42578125" customWidth="1"/>
    <col min="2" max="2" width="46.42578125" customWidth="1"/>
    <col min="3" max="4" width="7.42578125" customWidth="1"/>
    <col min="5" max="5" width="10.7109375" customWidth="1"/>
    <col min="6" max="6" width="9" customWidth="1"/>
    <col min="7" max="8" width="10.28515625" customWidth="1"/>
    <col min="9" max="9" width="12.85546875" customWidth="1"/>
  </cols>
  <sheetData>
    <row r="1" spans="1:9">
      <c r="A1" s="8" t="s">
        <v>384</v>
      </c>
      <c r="B1" s="8"/>
      <c r="C1" s="9"/>
      <c r="D1" s="9"/>
      <c r="E1" s="8"/>
      <c r="F1" s="8" t="s">
        <v>863</v>
      </c>
      <c r="G1" s="8"/>
      <c r="H1" s="8"/>
      <c r="I1" s="8"/>
    </row>
    <row r="2" spans="1:9">
      <c r="A2" s="8"/>
      <c r="B2" s="8"/>
      <c r="C2" s="9"/>
      <c r="D2" s="9"/>
      <c r="E2" s="93"/>
      <c r="F2" s="8"/>
      <c r="G2" s="8"/>
      <c r="H2" s="8"/>
      <c r="I2" s="8"/>
    </row>
    <row r="3" spans="1:9" ht="15" customHeight="1">
      <c r="A3" s="100" t="s">
        <v>865</v>
      </c>
      <c r="B3" s="100"/>
      <c r="C3" s="100"/>
      <c r="D3" s="100"/>
      <c r="E3" s="100"/>
      <c r="F3" s="100"/>
      <c r="G3" s="100"/>
      <c r="H3" s="100"/>
      <c r="I3" s="100"/>
    </row>
    <row r="4" spans="1:9" ht="18.75">
      <c r="B4" s="3"/>
    </row>
    <row r="5" spans="1:9" ht="49.5" customHeight="1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6">
        <v>1</v>
      </c>
      <c r="B6" s="6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s="4" customFormat="1">
      <c r="A7" s="95" t="s">
        <v>975</v>
      </c>
      <c r="B7" s="96"/>
      <c r="C7" s="96"/>
      <c r="D7" s="96"/>
      <c r="E7" s="96"/>
      <c r="F7" s="96"/>
      <c r="G7" s="96"/>
      <c r="H7" s="96"/>
      <c r="I7" s="97"/>
    </row>
    <row r="8" spans="1:9">
      <c r="A8" s="42" t="s">
        <v>288</v>
      </c>
      <c r="B8" s="43" t="s">
        <v>463</v>
      </c>
      <c r="C8" s="42" t="s">
        <v>451</v>
      </c>
      <c r="D8" s="19">
        <v>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>
      <c r="A9" s="42" t="s">
        <v>289</v>
      </c>
      <c r="B9" s="43" t="s">
        <v>464</v>
      </c>
      <c r="C9" s="42" t="s">
        <v>451</v>
      </c>
      <c r="D9" s="19">
        <v>16000</v>
      </c>
      <c r="E9" s="45"/>
      <c r="F9" s="45"/>
      <c r="G9" s="46">
        <f>D9*F9</f>
        <v>0</v>
      </c>
      <c r="H9" s="46">
        <f>G9*0.085</f>
        <v>0</v>
      </c>
      <c r="I9" s="46">
        <f>G9+H9</f>
        <v>0</v>
      </c>
    </row>
    <row r="10" spans="1:9">
      <c r="A10" s="42" t="s">
        <v>290</v>
      </c>
      <c r="B10" s="43" t="s">
        <v>283</v>
      </c>
      <c r="C10" s="42" t="s">
        <v>451</v>
      </c>
      <c r="D10" s="19">
        <v>0</v>
      </c>
      <c r="E10" s="45"/>
      <c r="F10" s="45"/>
      <c r="G10" s="46">
        <f>D10*F10</f>
        <v>0</v>
      </c>
      <c r="H10" s="46">
        <f>G10*0.085</f>
        <v>0</v>
      </c>
      <c r="I10" s="46">
        <f>G10+H10</f>
        <v>0</v>
      </c>
    </row>
    <row r="11" spans="1:9">
      <c r="A11" s="43"/>
      <c r="B11" s="48" t="s">
        <v>411</v>
      </c>
      <c r="C11" s="49" t="s">
        <v>396</v>
      </c>
      <c r="D11" s="49" t="s">
        <v>396</v>
      </c>
      <c r="E11" s="44" t="s">
        <v>396</v>
      </c>
      <c r="F11" s="44" t="s">
        <v>396</v>
      </c>
      <c r="G11" s="50">
        <f>SUM(G8:G10)</f>
        <v>0</v>
      </c>
      <c r="H11" s="50">
        <f>SUM(H8:H10)</f>
        <v>0</v>
      </c>
      <c r="I11" s="50">
        <f>SUM(I8:I10)</f>
        <v>0</v>
      </c>
    </row>
    <row r="12" spans="1:9">
      <c r="A12" s="95" t="s">
        <v>604</v>
      </c>
      <c r="B12" s="96"/>
      <c r="C12" s="96"/>
      <c r="D12" s="96"/>
      <c r="E12" s="96"/>
      <c r="F12" s="96"/>
      <c r="G12" s="96"/>
      <c r="H12" s="96"/>
      <c r="I12" s="97"/>
    </row>
    <row r="13" spans="1:9">
      <c r="A13" s="42" t="s">
        <v>291</v>
      </c>
      <c r="B13" s="43" t="s">
        <v>1012</v>
      </c>
      <c r="C13" s="42" t="s">
        <v>451</v>
      </c>
      <c r="D13" s="42">
        <v>1600</v>
      </c>
      <c r="E13" s="45"/>
      <c r="F13" s="45"/>
      <c r="G13" s="46">
        <f>D13*F13</f>
        <v>0</v>
      </c>
      <c r="H13" s="46">
        <f>G13*0.085</f>
        <v>0</v>
      </c>
      <c r="I13" s="46">
        <f>G13+H13</f>
        <v>0</v>
      </c>
    </row>
    <row r="14" spans="1:9">
      <c r="A14" s="43"/>
      <c r="B14" s="48" t="s">
        <v>412</v>
      </c>
      <c r="C14" s="49" t="s">
        <v>396</v>
      </c>
      <c r="D14" s="49" t="s">
        <v>396</v>
      </c>
      <c r="E14" s="44" t="s">
        <v>396</v>
      </c>
      <c r="F14" s="44" t="s">
        <v>396</v>
      </c>
      <c r="G14" s="50">
        <f>SUM(G13)</f>
        <v>0</v>
      </c>
      <c r="H14" s="50">
        <f>SUM(H13)</f>
        <v>0</v>
      </c>
      <c r="I14" s="50">
        <f>SUM(I13)</f>
        <v>0</v>
      </c>
    </row>
    <row r="16" spans="1:9">
      <c r="A16" s="54"/>
      <c r="B16" s="54"/>
      <c r="C16" s="54"/>
      <c r="D16" s="54"/>
      <c r="E16" s="54"/>
      <c r="F16" s="54"/>
      <c r="G16" s="54"/>
      <c r="H16" s="54"/>
      <c r="I16" s="54"/>
    </row>
    <row r="17" spans="1:9" ht="14.1" customHeight="1">
      <c r="A17" s="29" t="s">
        <v>976</v>
      </c>
      <c r="B17" s="30"/>
      <c r="C17" s="31"/>
      <c r="D17" s="32"/>
      <c r="E17" s="32"/>
      <c r="F17" s="23"/>
      <c r="G17" s="23"/>
      <c r="H17" s="23"/>
      <c r="I17" s="22"/>
    </row>
    <row r="18" spans="1:9" ht="14.1" customHeight="1">
      <c r="A18" s="38" t="s">
        <v>977</v>
      </c>
      <c r="B18" s="31"/>
      <c r="C18" s="31"/>
      <c r="D18" s="31"/>
      <c r="E18" s="31"/>
      <c r="F18" s="24"/>
      <c r="G18" s="24"/>
      <c r="H18" s="24"/>
      <c r="I18" s="22"/>
    </row>
    <row r="19" spans="1:9" ht="14.1" customHeight="1">
      <c r="A19" s="23" t="s">
        <v>978</v>
      </c>
      <c r="B19" s="31"/>
      <c r="C19" s="31"/>
      <c r="D19" s="31"/>
      <c r="E19" s="31"/>
      <c r="F19" s="24"/>
      <c r="G19" s="24"/>
      <c r="H19" s="24"/>
      <c r="I19" s="22"/>
    </row>
    <row r="20" spans="1:9" ht="14.1" customHeight="1">
      <c r="A20" s="23" t="s">
        <v>979</v>
      </c>
      <c r="B20" s="31"/>
      <c r="C20" s="31"/>
      <c r="D20" s="31"/>
      <c r="E20" s="31"/>
      <c r="F20" s="23"/>
      <c r="G20" s="23"/>
      <c r="H20" s="23"/>
      <c r="I20" s="22"/>
    </row>
    <row r="21" spans="1:9" ht="14.1" customHeight="1">
      <c r="A21" s="33" t="s">
        <v>992</v>
      </c>
      <c r="B21" s="31"/>
      <c r="C21" s="31"/>
      <c r="D21" s="31"/>
      <c r="E21" s="31"/>
      <c r="F21" s="23"/>
      <c r="G21" s="23"/>
      <c r="H21" s="23"/>
      <c r="I21" s="22"/>
    </row>
    <row r="22" spans="1:9" ht="14.1" customHeight="1">
      <c r="A22" s="23" t="s">
        <v>993</v>
      </c>
      <c r="B22" s="31"/>
      <c r="C22" s="31"/>
      <c r="D22" s="31"/>
      <c r="E22" s="31"/>
      <c r="F22" s="23"/>
      <c r="G22" s="23"/>
      <c r="H22" s="23"/>
      <c r="I22" s="22"/>
    </row>
    <row r="23" spans="1:9" ht="14.1" customHeight="1">
      <c r="A23" s="23" t="s">
        <v>980</v>
      </c>
      <c r="B23" s="31"/>
      <c r="C23" s="31"/>
      <c r="D23" s="31"/>
      <c r="E23" s="31"/>
      <c r="F23" s="23"/>
      <c r="G23" s="23"/>
      <c r="H23" s="23"/>
      <c r="I23" s="22"/>
    </row>
    <row r="24" spans="1:9" ht="14.1" customHeight="1">
      <c r="A24" s="23" t="s">
        <v>981</v>
      </c>
      <c r="B24" s="31"/>
      <c r="C24" s="31"/>
      <c r="D24" s="31"/>
      <c r="E24" s="31"/>
      <c r="F24" s="23"/>
      <c r="G24" s="23"/>
      <c r="H24" s="23"/>
      <c r="I24" s="22"/>
    </row>
    <row r="25" spans="1:9" ht="14.1" customHeight="1">
      <c r="A25" s="34" t="s">
        <v>422</v>
      </c>
      <c r="B25" s="34"/>
      <c r="C25" s="34"/>
      <c r="D25" s="34"/>
      <c r="E25" s="34"/>
      <c r="F25" s="23"/>
      <c r="G25" s="23"/>
      <c r="H25" s="23"/>
      <c r="I25" s="22"/>
    </row>
    <row r="26" spans="1:9" ht="14.1" customHeight="1">
      <c r="A26" s="5"/>
      <c r="B26" s="35"/>
      <c r="C26" s="5"/>
      <c r="D26" s="5"/>
      <c r="E26" s="5"/>
      <c r="F26" s="23"/>
      <c r="G26" s="23"/>
      <c r="H26" s="23"/>
      <c r="I26" s="22"/>
    </row>
    <row r="27" spans="1:9" ht="14.1" customHeight="1">
      <c r="A27" s="104"/>
      <c r="B27" s="104"/>
      <c r="C27" s="104"/>
      <c r="D27" s="104"/>
      <c r="E27" s="104"/>
      <c r="F27" s="22"/>
      <c r="G27" s="22"/>
      <c r="H27" s="22"/>
      <c r="I27" s="22"/>
    </row>
    <row r="28" spans="1:9" ht="14.1" customHeight="1">
      <c r="A28" s="5"/>
      <c r="B28" s="35"/>
      <c r="C28" s="5"/>
      <c r="D28" s="5"/>
      <c r="E28" s="5"/>
      <c r="F28" s="22"/>
      <c r="G28" s="22"/>
      <c r="H28" s="22"/>
      <c r="I28" s="22"/>
    </row>
    <row r="29" spans="1:9" ht="14.1" customHeight="1">
      <c r="A29" s="36" t="s">
        <v>982</v>
      </c>
      <c r="B29" s="36"/>
      <c r="C29" s="36" t="s">
        <v>423</v>
      </c>
      <c r="D29" s="32"/>
      <c r="G29" s="37" t="s">
        <v>328</v>
      </c>
      <c r="H29" s="23"/>
      <c r="I29" s="22"/>
    </row>
    <row r="30" spans="1:9">
      <c r="A30" s="21"/>
      <c r="B30" s="22"/>
      <c r="C30" s="22"/>
      <c r="D30" s="22"/>
      <c r="E30" s="22"/>
      <c r="F30" s="22"/>
      <c r="G30" s="22"/>
      <c r="H30" s="22"/>
    </row>
    <row r="31" spans="1:9">
      <c r="A31" s="25"/>
      <c r="B31" s="22"/>
      <c r="C31" s="22"/>
      <c r="D31" s="22"/>
      <c r="E31" s="22"/>
      <c r="F31" s="22"/>
      <c r="G31" s="22"/>
      <c r="H31" s="22"/>
    </row>
    <row r="32" spans="1:9" ht="27" customHeight="1">
      <c r="A32" s="25"/>
      <c r="B32" s="25"/>
      <c r="C32" s="25"/>
      <c r="D32" s="25"/>
      <c r="E32" s="25"/>
      <c r="F32" s="25"/>
      <c r="G32" s="25"/>
      <c r="H32" s="25"/>
    </row>
    <row r="33" spans="1:6">
      <c r="A33" s="28"/>
      <c r="B33" s="28"/>
      <c r="C33" s="28"/>
      <c r="D33" s="28"/>
      <c r="E33" s="28"/>
      <c r="F33" s="28"/>
    </row>
    <row r="34" spans="1:6">
      <c r="A34" s="21"/>
      <c r="B34" s="21"/>
      <c r="C34" s="17"/>
      <c r="D34" s="18"/>
      <c r="E34" s="18"/>
      <c r="F34" s="18"/>
    </row>
  </sheetData>
  <mergeCells count="4">
    <mergeCell ref="A12:I12"/>
    <mergeCell ref="A7:I7"/>
    <mergeCell ref="A3:I3"/>
    <mergeCell ref="A27:E27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10" orientation="landscape" horizontalDpi="300" verticalDpi="300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57"/>
  <sheetViews>
    <sheetView view="pageBreakPreview" zoomScale="120" zoomScaleNormal="203" zoomScaleSheetLayoutView="12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2.85546875" customWidth="1"/>
    <col min="2" max="2" width="51.42578125" customWidth="1"/>
    <col min="3" max="3" width="6.5703125" customWidth="1"/>
    <col min="4" max="4" width="7.28515625" style="13" customWidth="1"/>
    <col min="5" max="5" width="9.5703125" customWidth="1"/>
    <col min="6" max="6" width="7.8554687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  <c r="I1" s="8"/>
    </row>
    <row r="3" spans="1:9" ht="15" customHeight="1">
      <c r="A3" s="94" t="s">
        <v>892</v>
      </c>
      <c r="B3" s="94"/>
      <c r="C3" s="94"/>
      <c r="D3" s="94"/>
      <c r="E3" s="94"/>
      <c r="F3" s="94"/>
      <c r="G3" s="94"/>
      <c r="H3" s="94"/>
      <c r="I3" s="94"/>
    </row>
    <row r="5" spans="1:9" ht="50.1" customHeight="1">
      <c r="A5" s="6" t="s">
        <v>385</v>
      </c>
      <c r="B5" s="39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12" customHeight="1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101" t="s">
        <v>866</v>
      </c>
      <c r="B7" s="102"/>
      <c r="C7" s="102"/>
      <c r="D7" s="102"/>
      <c r="E7" s="102"/>
      <c r="F7" s="102"/>
      <c r="G7" s="102"/>
      <c r="H7" s="102"/>
      <c r="I7" s="103"/>
    </row>
    <row r="8" spans="1:9" ht="12" customHeight="1">
      <c r="A8" s="42" t="s">
        <v>288</v>
      </c>
      <c r="B8" s="43" t="s">
        <v>702</v>
      </c>
      <c r="C8" s="42" t="s">
        <v>277</v>
      </c>
      <c r="D8" s="19">
        <v>100</v>
      </c>
      <c r="E8" s="44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2" customHeight="1">
      <c r="A9" s="42" t="s">
        <v>289</v>
      </c>
      <c r="B9" s="43" t="s">
        <v>703</v>
      </c>
      <c r="C9" s="42" t="s">
        <v>277</v>
      </c>
      <c r="D9" s="19">
        <v>1500</v>
      </c>
      <c r="E9" s="44"/>
      <c r="F9" s="45"/>
      <c r="G9" s="46">
        <f t="shared" ref="G9:G33" si="0">D9*F9</f>
        <v>0</v>
      </c>
      <c r="H9" s="46">
        <f t="shared" ref="H9:H33" si="1">G9*0.085</f>
        <v>0</v>
      </c>
      <c r="I9" s="46">
        <f t="shared" ref="I9:I33" si="2">G9+H9</f>
        <v>0</v>
      </c>
    </row>
    <row r="10" spans="1:9" ht="12" customHeight="1">
      <c r="A10" s="42" t="s">
        <v>290</v>
      </c>
      <c r="B10" s="43" t="s">
        <v>704</v>
      </c>
      <c r="C10" s="42" t="s">
        <v>277</v>
      </c>
      <c r="D10" s="19">
        <v>100</v>
      </c>
      <c r="E10" s="44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2" customHeight="1">
      <c r="A11" s="42" t="s">
        <v>291</v>
      </c>
      <c r="B11" s="43" t="s">
        <v>705</v>
      </c>
      <c r="C11" s="42" t="s">
        <v>277</v>
      </c>
      <c r="D11" s="19">
        <v>120</v>
      </c>
      <c r="E11" s="44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292</v>
      </c>
      <c r="B12" s="43" t="s">
        <v>706</v>
      </c>
      <c r="C12" s="42" t="s">
        <v>277</v>
      </c>
      <c r="D12" s="19">
        <v>100</v>
      </c>
      <c r="E12" s="44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2" customHeight="1">
      <c r="A13" s="42" t="s">
        <v>278</v>
      </c>
      <c r="B13" s="43" t="s">
        <v>707</v>
      </c>
      <c r="C13" s="42" t="s">
        <v>277</v>
      </c>
      <c r="D13" s="19">
        <v>100</v>
      </c>
      <c r="E13" s="44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2" customHeight="1">
      <c r="A14" s="42" t="s">
        <v>279</v>
      </c>
      <c r="B14" s="43" t="s">
        <v>708</v>
      </c>
      <c r="C14" s="42" t="s">
        <v>277</v>
      </c>
      <c r="D14" s="19">
        <v>500</v>
      </c>
      <c r="E14" s="44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 ht="12" customHeight="1">
      <c r="A15" s="42" t="s">
        <v>280</v>
      </c>
      <c r="B15" s="47" t="s">
        <v>709</v>
      </c>
      <c r="C15" s="42" t="s">
        <v>277</v>
      </c>
      <c r="D15" s="19">
        <v>100</v>
      </c>
      <c r="E15" s="44"/>
      <c r="F15" s="45"/>
      <c r="G15" s="46">
        <f t="shared" si="0"/>
        <v>0</v>
      </c>
      <c r="H15" s="46">
        <f t="shared" si="1"/>
        <v>0</v>
      </c>
      <c r="I15" s="46">
        <f t="shared" si="2"/>
        <v>0</v>
      </c>
    </row>
    <row r="16" spans="1:9" ht="12" customHeight="1">
      <c r="A16" s="42" t="s">
        <v>281</v>
      </c>
      <c r="B16" s="43" t="s">
        <v>710</v>
      </c>
      <c r="C16" s="42" t="s">
        <v>277</v>
      </c>
      <c r="D16" s="19">
        <v>450</v>
      </c>
      <c r="E16" s="44"/>
      <c r="F16" s="45"/>
      <c r="G16" s="46">
        <f t="shared" si="0"/>
        <v>0</v>
      </c>
      <c r="H16" s="46">
        <f t="shared" si="1"/>
        <v>0</v>
      </c>
      <c r="I16" s="46">
        <f t="shared" si="2"/>
        <v>0</v>
      </c>
    </row>
    <row r="17" spans="1:9" ht="12" customHeight="1">
      <c r="A17" s="42" t="s">
        <v>282</v>
      </c>
      <c r="B17" s="43" t="s">
        <v>711</v>
      </c>
      <c r="C17" s="42" t="s">
        <v>277</v>
      </c>
      <c r="D17" s="19">
        <v>80</v>
      </c>
      <c r="E17" s="44"/>
      <c r="F17" s="45"/>
      <c r="G17" s="46">
        <f t="shared" si="0"/>
        <v>0</v>
      </c>
      <c r="H17" s="46">
        <f t="shared" si="1"/>
        <v>0</v>
      </c>
      <c r="I17" s="46">
        <f t="shared" si="2"/>
        <v>0</v>
      </c>
    </row>
    <row r="18" spans="1:9" ht="12" customHeight="1">
      <c r="A18" s="42" t="s">
        <v>293</v>
      </c>
      <c r="B18" s="43" t="s">
        <v>712</v>
      </c>
      <c r="C18" s="42" t="s">
        <v>277</v>
      </c>
      <c r="D18" s="19">
        <v>150</v>
      </c>
      <c r="E18" s="44"/>
      <c r="F18" s="45"/>
      <c r="G18" s="46">
        <f t="shared" si="0"/>
        <v>0</v>
      </c>
      <c r="H18" s="46">
        <f t="shared" si="1"/>
        <v>0</v>
      </c>
      <c r="I18" s="46">
        <f t="shared" si="2"/>
        <v>0</v>
      </c>
    </row>
    <row r="19" spans="1:9" ht="12" customHeight="1">
      <c r="A19" s="42" t="s">
        <v>329</v>
      </c>
      <c r="B19" s="43" t="s">
        <v>713</v>
      </c>
      <c r="C19" s="42" t="s">
        <v>277</v>
      </c>
      <c r="D19" s="19">
        <v>520</v>
      </c>
      <c r="E19" s="44"/>
      <c r="F19" s="45"/>
      <c r="G19" s="46">
        <f t="shared" si="0"/>
        <v>0</v>
      </c>
      <c r="H19" s="46">
        <f t="shared" si="1"/>
        <v>0</v>
      </c>
      <c r="I19" s="46">
        <f t="shared" si="2"/>
        <v>0</v>
      </c>
    </row>
    <row r="20" spans="1:9" ht="12" customHeight="1">
      <c r="A20" s="42" t="s">
        <v>382</v>
      </c>
      <c r="B20" s="43" t="s">
        <v>714</v>
      </c>
      <c r="C20" s="42" t="s">
        <v>277</v>
      </c>
      <c r="D20" s="19">
        <v>170</v>
      </c>
      <c r="E20" s="44"/>
      <c r="F20" s="45"/>
      <c r="G20" s="46">
        <f t="shared" si="0"/>
        <v>0</v>
      </c>
      <c r="H20" s="46">
        <f t="shared" si="1"/>
        <v>0</v>
      </c>
      <c r="I20" s="46">
        <f t="shared" si="2"/>
        <v>0</v>
      </c>
    </row>
    <row r="21" spans="1:9" ht="12" customHeight="1">
      <c r="A21" s="42" t="s">
        <v>383</v>
      </c>
      <c r="B21" s="43" t="s">
        <v>695</v>
      </c>
      <c r="C21" s="42" t="s">
        <v>277</v>
      </c>
      <c r="D21" s="19">
        <v>90</v>
      </c>
      <c r="E21" s="44"/>
      <c r="F21" s="45"/>
      <c r="G21" s="46">
        <f t="shared" si="0"/>
        <v>0</v>
      </c>
      <c r="H21" s="46">
        <f t="shared" si="1"/>
        <v>0</v>
      </c>
      <c r="I21" s="46">
        <f t="shared" si="2"/>
        <v>0</v>
      </c>
    </row>
    <row r="22" spans="1:9" ht="12" customHeight="1">
      <c r="A22" s="42" t="s">
        <v>304</v>
      </c>
      <c r="B22" s="43" t="s">
        <v>990</v>
      </c>
      <c r="C22" s="42" t="s">
        <v>277</v>
      </c>
      <c r="D22" s="19">
        <v>750</v>
      </c>
      <c r="E22" s="44"/>
      <c r="F22" s="45"/>
      <c r="G22" s="46">
        <f t="shared" si="0"/>
        <v>0</v>
      </c>
      <c r="H22" s="46">
        <f t="shared" si="1"/>
        <v>0</v>
      </c>
      <c r="I22" s="46">
        <f t="shared" si="2"/>
        <v>0</v>
      </c>
    </row>
    <row r="23" spans="1:9" ht="12" customHeight="1">
      <c r="A23" s="42" t="s">
        <v>305</v>
      </c>
      <c r="B23" s="43" t="s">
        <v>715</v>
      </c>
      <c r="C23" s="42" t="s">
        <v>277</v>
      </c>
      <c r="D23" s="19">
        <v>700</v>
      </c>
      <c r="E23" s="44"/>
      <c r="F23" s="45"/>
      <c r="G23" s="46">
        <f t="shared" si="0"/>
        <v>0</v>
      </c>
      <c r="H23" s="46">
        <f t="shared" si="1"/>
        <v>0</v>
      </c>
      <c r="I23" s="46">
        <f t="shared" si="2"/>
        <v>0</v>
      </c>
    </row>
    <row r="24" spans="1:9" ht="12" customHeight="1">
      <c r="A24" s="42" t="s">
        <v>306</v>
      </c>
      <c r="B24" s="43" t="s">
        <v>716</v>
      </c>
      <c r="C24" s="42" t="s">
        <v>277</v>
      </c>
      <c r="D24" s="19">
        <v>50</v>
      </c>
      <c r="E24" s="44"/>
      <c r="F24" s="45"/>
      <c r="G24" s="46">
        <f t="shared" si="0"/>
        <v>0</v>
      </c>
      <c r="H24" s="46">
        <f t="shared" si="1"/>
        <v>0</v>
      </c>
      <c r="I24" s="46">
        <f t="shared" si="2"/>
        <v>0</v>
      </c>
    </row>
    <row r="25" spans="1:9" ht="12" customHeight="1">
      <c r="A25" s="42" t="s">
        <v>307</v>
      </c>
      <c r="B25" s="43" t="s">
        <v>717</v>
      </c>
      <c r="C25" s="42" t="s">
        <v>277</v>
      </c>
      <c r="D25" s="19">
        <v>170</v>
      </c>
      <c r="E25" s="44"/>
      <c r="F25" s="45"/>
      <c r="G25" s="46">
        <f t="shared" si="0"/>
        <v>0</v>
      </c>
      <c r="H25" s="46">
        <f t="shared" si="1"/>
        <v>0</v>
      </c>
      <c r="I25" s="46">
        <f t="shared" si="2"/>
        <v>0</v>
      </c>
    </row>
    <row r="26" spans="1:9" ht="12" customHeight="1">
      <c r="A26" s="42" t="s">
        <v>308</v>
      </c>
      <c r="B26" s="43" t="s">
        <v>718</v>
      </c>
      <c r="C26" s="42" t="s">
        <v>277</v>
      </c>
      <c r="D26" s="19">
        <v>980</v>
      </c>
      <c r="E26" s="44"/>
      <c r="F26" s="45"/>
      <c r="G26" s="46">
        <f t="shared" si="0"/>
        <v>0</v>
      </c>
      <c r="H26" s="46">
        <f t="shared" si="1"/>
        <v>0</v>
      </c>
      <c r="I26" s="46">
        <f t="shared" si="2"/>
        <v>0</v>
      </c>
    </row>
    <row r="27" spans="1:9" ht="12" customHeight="1">
      <c r="A27" s="42" t="s">
        <v>309</v>
      </c>
      <c r="B27" s="43" t="s">
        <v>719</v>
      </c>
      <c r="C27" s="42" t="s">
        <v>277</v>
      </c>
      <c r="D27" s="19">
        <v>30</v>
      </c>
      <c r="E27" s="44"/>
      <c r="F27" s="45"/>
      <c r="G27" s="46">
        <f t="shared" si="0"/>
        <v>0</v>
      </c>
      <c r="H27" s="46">
        <f t="shared" si="1"/>
        <v>0</v>
      </c>
      <c r="I27" s="46">
        <f t="shared" si="2"/>
        <v>0</v>
      </c>
    </row>
    <row r="28" spans="1:9" ht="12" customHeight="1">
      <c r="A28" s="42" t="s">
        <v>310</v>
      </c>
      <c r="B28" s="43" t="s">
        <v>720</v>
      </c>
      <c r="C28" s="42" t="s">
        <v>277</v>
      </c>
      <c r="D28" s="19">
        <v>100</v>
      </c>
      <c r="E28" s="44"/>
      <c r="F28" s="45"/>
      <c r="G28" s="46">
        <f t="shared" si="0"/>
        <v>0</v>
      </c>
      <c r="H28" s="46">
        <f t="shared" si="1"/>
        <v>0</v>
      </c>
      <c r="I28" s="46">
        <f t="shared" si="2"/>
        <v>0</v>
      </c>
    </row>
    <row r="29" spans="1:9" ht="12" customHeight="1">
      <c r="A29" s="42" t="s">
        <v>311</v>
      </c>
      <c r="B29" s="43" t="s">
        <v>701</v>
      </c>
      <c r="C29" s="42" t="s">
        <v>277</v>
      </c>
      <c r="D29" s="19">
        <v>30</v>
      </c>
      <c r="E29" s="44"/>
      <c r="F29" s="45"/>
      <c r="G29" s="46">
        <f t="shared" si="0"/>
        <v>0</v>
      </c>
      <c r="H29" s="46">
        <f t="shared" si="1"/>
        <v>0</v>
      </c>
      <c r="I29" s="46">
        <f t="shared" si="2"/>
        <v>0</v>
      </c>
    </row>
    <row r="30" spans="1:9" ht="12" customHeight="1">
      <c r="A30" s="42" t="s">
        <v>312</v>
      </c>
      <c r="B30" s="43" t="s">
        <v>700</v>
      </c>
      <c r="C30" s="42" t="s">
        <v>277</v>
      </c>
      <c r="D30" s="19">
        <v>27</v>
      </c>
      <c r="E30" s="44"/>
      <c r="F30" s="45"/>
      <c r="G30" s="46">
        <f t="shared" si="0"/>
        <v>0</v>
      </c>
      <c r="H30" s="46">
        <f t="shared" si="1"/>
        <v>0</v>
      </c>
      <c r="I30" s="46">
        <f t="shared" si="2"/>
        <v>0</v>
      </c>
    </row>
    <row r="31" spans="1:9" ht="12" customHeight="1">
      <c r="A31" s="42" t="s">
        <v>313</v>
      </c>
      <c r="B31" s="43" t="s">
        <v>846</v>
      </c>
      <c r="C31" s="42" t="s">
        <v>277</v>
      </c>
      <c r="D31" s="19">
        <v>40</v>
      </c>
      <c r="E31" s="44"/>
      <c r="F31" s="45"/>
      <c r="G31" s="46">
        <f t="shared" si="0"/>
        <v>0</v>
      </c>
      <c r="H31" s="46">
        <f t="shared" si="1"/>
        <v>0</v>
      </c>
      <c r="I31" s="46">
        <f t="shared" si="2"/>
        <v>0</v>
      </c>
    </row>
    <row r="32" spans="1:9" ht="12" customHeight="1">
      <c r="A32" s="42" t="s">
        <v>314</v>
      </c>
      <c r="B32" s="43" t="s">
        <v>699</v>
      </c>
      <c r="C32" s="42" t="s">
        <v>277</v>
      </c>
      <c r="D32" s="19">
        <v>50</v>
      </c>
      <c r="E32" s="44"/>
      <c r="F32" s="45"/>
      <c r="G32" s="46">
        <f t="shared" si="0"/>
        <v>0</v>
      </c>
      <c r="H32" s="46">
        <f t="shared" si="1"/>
        <v>0</v>
      </c>
      <c r="I32" s="46">
        <f t="shared" si="2"/>
        <v>0</v>
      </c>
    </row>
    <row r="33" spans="1:9" ht="12" customHeight="1">
      <c r="A33" s="42" t="s">
        <v>315</v>
      </c>
      <c r="B33" s="43" t="s">
        <v>696</v>
      </c>
      <c r="C33" s="42" t="s">
        <v>277</v>
      </c>
      <c r="D33" s="19">
        <v>100</v>
      </c>
      <c r="E33" s="44"/>
      <c r="F33" s="45"/>
      <c r="G33" s="46">
        <f t="shared" si="0"/>
        <v>0</v>
      </c>
      <c r="H33" s="46">
        <f t="shared" si="1"/>
        <v>0</v>
      </c>
      <c r="I33" s="46">
        <f t="shared" si="2"/>
        <v>0</v>
      </c>
    </row>
    <row r="34" spans="1:9">
      <c r="A34" s="43"/>
      <c r="B34" s="48" t="s">
        <v>784</v>
      </c>
      <c r="C34" s="49" t="s">
        <v>396</v>
      </c>
      <c r="D34" s="49" t="s">
        <v>396</v>
      </c>
      <c r="E34" s="44" t="s">
        <v>396</v>
      </c>
      <c r="F34" s="44" t="s">
        <v>396</v>
      </c>
      <c r="G34" s="50">
        <f>SUM(G8:G33)</f>
        <v>0</v>
      </c>
      <c r="H34" s="50">
        <f>SUM(H8:H33)</f>
        <v>0</v>
      </c>
      <c r="I34" s="50">
        <f>SUM(I8:I33)</f>
        <v>0</v>
      </c>
    </row>
    <row r="35" spans="1:9" ht="15" customHeight="1">
      <c r="A35" s="101" t="s">
        <v>867</v>
      </c>
      <c r="B35" s="102"/>
      <c r="C35" s="102"/>
      <c r="D35" s="102"/>
      <c r="E35" s="102"/>
      <c r="F35" s="102"/>
      <c r="G35" s="102"/>
      <c r="H35" s="102"/>
      <c r="I35" s="103"/>
    </row>
    <row r="36" spans="1:9" ht="12" customHeight="1">
      <c r="A36" s="42" t="s">
        <v>316</v>
      </c>
      <c r="B36" s="43" t="s">
        <v>697</v>
      </c>
      <c r="C36" s="42" t="s">
        <v>277</v>
      </c>
      <c r="D36" s="19">
        <v>20</v>
      </c>
      <c r="E36" s="44"/>
      <c r="F36" s="45"/>
      <c r="G36" s="46">
        <f t="shared" ref="G36:G47" si="3">D36*F36</f>
        <v>0</v>
      </c>
      <c r="H36" s="46">
        <f t="shared" ref="H36:H47" si="4">G36*0.085</f>
        <v>0</v>
      </c>
      <c r="I36" s="46">
        <f t="shared" ref="I36:I47" si="5">G36+H36</f>
        <v>0</v>
      </c>
    </row>
    <row r="37" spans="1:9" ht="12" customHeight="1">
      <c r="A37" s="42" t="s">
        <v>317</v>
      </c>
      <c r="B37" s="43" t="s">
        <v>698</v>
      </c>
      <c r="C37" s="42" t="s">
        <v>277</v>
      </c>
      <c r="D37" s="19">
        <v>40</v>
      </c>
      <c r="E37" s="44"/>
      <c r="F37" s="45"/>
      <c r="G37" s="46">
        <f t="shared" si="3"/>
        <v>0</v>
      </c>
      <c r="H37" s="46">
        <f t="shared" si="4"/>
        <v>0</v>
      </c>
      <c r="I37" s="46">
        <f t="shared" si="5"/>
        <v>0</v>
      </c>
    </row>
    <row r="38" spans="1:9" ht="12" customHeight="1">
      <c r="A38" s="42" t="s">
        <v>318</v>
      </c>
      <c r="B38" s="43" t="s">
        <v>466</v>
      </c>
      <c r="C38" s="42" t="s">
        <v>277</v>
      </c>
      <c r="D38" s="19">
        <v>20</v>
      </c>
      <c r="E38" s="44"/>
      <c r="F38" s="45"/>
      <c r="G38" s="46">
        <f t="shared" si="3"/>
        <v>0</v>
      </c>
      <c r="H38" s="46">
        <f t="shared" si="4"/>
        <v>0</v>
      </c>
      <c r="I38" s="46">
        <f t="shared" si="5"/>
        <v>0</v>
      </c>
    </row>
    <row r="39" spans="1:9" ht="12" customHeight="1">
      <c r="A39" s="42" t="s">
        <v>319</v>
      </c>
      <c r="B39" s="43" t="s">
        <v>467</v>
      </c>
      <c r="C39" s="42" t="s">
        <v>277</v>
      </c>
      <c r="D39" s="19">
        <v>20</v>
      </c>
      <c r="E39" s="44"/>
      <c r="F39" s="45"/>
      <c r="G39" s="46">
        <f t="shared" si="3"/>
        <v>0</v>
      </c>
      <c r="H39" s="46">
        <f t="shared" si="4"/>
        <v>0</v>
      </c>
      <c r="I39" s="46">
        <f t="shared" si="5"/>
        <v>0</v>
      </c>
    </row>
    <row r="40" spans="1:9" ht="12" customHeight="1">
      <c r="A40" s="42" t="s">
        <v>320</v>
      </c>
      <c r="B40" s="43" t="s">
        <v>527</v>
      </c>
      <c r="C40" s="42" t="s">
        <v>277</v>
      </c>
      <c r="D40" s="19">
        <v>80</v>
      </c>
      <c r="E40" s="44"/>
      <c r="F40" s="45"/>
      <c r="G40" s="46">
        <f t="shared" si="3"/>
        <v>0</v>
      </c>
      <c r="H40" s="46">
        <f t="shared" si="4"/>
        <v>0</v>
      </c>
      <c r="I40" s="46">
        <f t="shared" si="5"/>
        <v>0</v>
      </c>
    </row>
    <row r="41" spans="1:9" ht="12" customHeight="1">
      <c r="A41" s="42" t="s">
        <v>321</v>
      </c>
      <c r="B41" s="43" t="s">
        <v>468</v>
      </c>
      <c r="C41" s="42" t="s">
        <v>277</v>
      </c>
      <c r="D41" s="19">
        <v>20</v>
      </c>
      <c r="E41" s="44"/>
      <c r="F41" s="45"/>
      <c r="G41" s="46">
        <f t="shared" si="3"/>
        <v>0</v>
      </c>
      <c r="H41" s="46">
        <f t="shared" si="4"/>
        <v>0</v>
      </c>
      <c r="I41" s="46">
        <f t="shared" si="5"/>
        <v>0</v>
      </c>
    </row>
    <row r="42" spans="1:9" ht="12" customHeight="1">
      <c r="A42" s="42" t="s">
        <v>322</v>
      </c>
      <c r="B42" s="43" t="s">
        <v>469</v>
      </c>
      <c r="C42" s="42" t="s">
        <v>277</v>
      </c>
      <c r="D42" s="19">
        <v>10</v>
      </c>
      <c r="E42" s="44"/>
      <c r="F42" s="45"/>
      <c r="G42" s="46">
        <f t="shared" si="3"/>
        <v>0</v>
      </c>
      <c r="H42" s="46">
        <f t="shared" si="4"/>
        <v>0</v>
      </c>
      <c r="I42" s="46">
        <f t="shared" si="5"/>
        <v>0</v>
      </c>
    </row>
    <row r="43" spans="1:9" ht="12" customHeight="1">
      <c r="A43" s="42" t="s">
        <v>323</v>
      </c>
      <c r="B43" s="43" t="s">
        <v>470</v>
      </c>
      <c r="C43" s="42" t="s">
        <v>277</v>
      </c>
      <c r="D43" s="19">
        <v>28</v>
      </c>
      <c r="E43" s="44"/>
      <c r="F43" s="45"/>
      <c r="G43" s="46">
        <f t="shared" si="3"/>
        <v>0</v>
      </c>
      <c r="H43" s="46">
        <f t="shared" si="4"/>
        <v>0</v>
      </c>
      <c r="I43" s="46">
        <f t="shared" si="5"/>
        <v>0</v>
      </c>
    </row>
    <row r="44" spans="1:9" ht="12" customHeight="1">
      <c r="A44" s="42" t="s">
        <v>324</v>
      </c>
      <c r="B44" s="43" t="s">
        <v>474</v>
      </c>
      <c r="C44" s="42" t="s">
        <v>277</v>
      </c>
      <c r="D44" s="19">
        <v>15</v>
      </c>
      <c r="E44" s="44"/>
      <c r="F44" s="45"/>
      <c r="G44" s="46">
        <f t="shared" si="3"/>
        <v>0</v>
      </c>
      <c r="H44" s="46">
        <f t="shared" si="4"/>
        <v>0</v>
      </c>
      <c r="I44" s="46">
        <f t="shared" si="5"/>
        <v>0</v>
      </c>
    </row>
    <row r="45" spans="1:9" ht="12" customHeight="1">
      <c r="A45" s="42" t="s">
        <v>325</v>
      </c>
      <c r="B45" s="43" t="s">
        <v>471</v>
      </c>
      <c r="C45" s="42" t="s">
        <v>277</v>
      </c>
      <c r="D45" s="19">
        <v>15</v>
      </c>
      <c r="E45" s="44"/>
      <c r="F45" s="45"/>
      <c r="G45" s="46">
        <f t="shared" si="3"/>
        <v>0</v>
      </c>
      <c r="H45" s="46">
        <f t="shared" si="4"/>
        <v>0</v>
      </c>
      <c r="I45" s="46">
        <f t="shared" si="5"/>
        <v>0</v>
      </c>
    </row>
    <row r="46" spans="1:9" ht="12" customHeight="1">
      <c r="A46" s="42" t="s">
        <v>294</v>
      </c>
      <c r="B46" s="43" t="s">
        <v>472</v>
      </c>
      <c r="C46" s="42" t="s">
        <v>277</v>
      </c>
      <c r="D46" s="19">
        <v>10</v>
      </c>
      <c r="E46" s="44"/>
      <c r="F46" s="45"/>
      <c r="G46" s="46">
        <f t="shared" si="3"/>
        <v>0</v>
      </c>
      <c r="H46" s="46">
        <f t="shared" si="4"/>
        <v>0</v>
      </c>
      <c r="I46" s="46">
        <f t="shared" si="5"/>
        <v>0</v>
      </c>
    </row>
    <row r="47" spans="1:9" ht="12" customHeight="1">
      <c r="A47" s="42" t="s">
        <v>295</v>
      </c>
      <c r="B47" s="43" t="s">
        <v>473</v>
      </c>
      <c r="C47" s="42" t="s">
        <v>277</v>
      </c>
      <c r="D47" s="19">
        <v>20</v>
      </c>
      <c r="E47" s="44"/>
      <c r="F47" s="45"/>
      <c r="G47" s="46">
        <f t="shared" si="3"/>
        <v>0</v>
      </c>
      <c r="H47" s="46">
        <f t="shared" si="4"/>
        <v>0</v>
      </c>
      <c r="I47" s="46">
        <f t="shared" si="5"/>
        <v>0</v>
      </c>
    </row>
    <row r="48" spans="1:9">
      <c r="A48" s="43"/>
      <c r="B48" s="48" t="s">
        <v>868</v>
      </c>
      <c r="C48" s="49" t="s">
        <v>396</v>
      </c>
      <c r="D48" s="49" t="s">
        <v>396</v>
      </c>
      <c r="E48" s="44" t="s">
        <v>396</v>
      </c>
      <c r="F48" s="44" t="s">
        <v>396</v>
      </c>
      <c r="G48" s="50">
        <f>SUM(G36:G47)</f>
        <v>0</v>
      </c>
      <c r="H48" s="50">
        <f>SUM(H36:H47)</f>
        <v>0</v>
      </c>
      <c r="I48" s="50">
        <f>SUM(I36:I47)</f>
        <v>0</v>
      </c>
    </row>
    <row r="49" spans="1:9">
      <c r="A49" s="95" t="s">
        <v>869</v>
      </c>
      <c r="B49" s="96"/>
      <c r="C49" s="96"/>
      <c r="D49" s="96"/>
      <c r="E49" s="96"/>
      <c r="F49" s="96"/>
      <c r="G49" s="96"/>
      <c r="H49" s="96"/>
      <c r="I49" s="97"/>
    </row>
    <row r="50" spans="1:9" ht="12" customHeight="1">
      <c r="A50" s="42" t="s">
        <v>296</v>
      </c>
      <c r="B50" s="43" t="s">
        <v>721</v>
      </c>
      <c r="C50" s="42" t="s">
        <v>277</v>
      </c>
      <c r="D50" s="19">
        <v>550</v>
      </c>
      <c r="E50" s="44"/>
      <c r="F50" s="45"/>
      <c r="G50" s="46">
        <f t="shared" ref="G50:G58" si="6">D50*F50</f>
        <v>0</v>
      </c>
      <c r="H50" s="46">
        <f t="shared" ref="H50:H58" si="7">G50*0.085</f>
        <v>0</v>
      </c>
      <c r="I50" s="46">
        <f t="shared" ref="I50:I58" si="8">G50+H50</f>
        <v>0</v>
      </c>
    </row>
    <row r="51" spans="1:9" ht="12" customHeight="1">
      <c r="A51" s="42" t="s">
        <v>297</v>
      </c>
      <c r="B51" s="43" t="s">
        <v>722</v>
      </c>
      <c r="C51" s="42" t="s">
        <v>277</v>
      </c>
      <c r="D51" s="19">
        <v>800</v>
      </c>
      <c r="E51" s="44"/>
      <c r="F51" s="45"/>
      <c r="G51" s="46">
        <f t="shared" si="6"/>
        <v>0</v>
      </c>
      <c r="H51" s="46">
        <f t="shared" si="7"/>
        <v>0</v>
      </c>
      <c r="I51" s="46">
        <f t="shared" si="8"/>
        <v>0</v>
      </c>
    </row>
    <row r="52" spans="1:9" ht="12" customHeight="1">
      <c r="A52" s="42" t="s">
        <v>298</v>
      </c>
      <c r="B52" s="43" t="s">
        <v>723</v>
      </c>
      <c r="C52" s="42" t="s">
        <v>277</v>
      </c>
      <c r="D52" s="19">
        <v>100</v>
      </c>
      <c r="E52" s="44"/>
      <c r="F52" s="45"/>
      <c r="G52" s="46">
        <f t="shared" si="6"/>
        <v>0</v>
      </c>
      <c r="H52" s="46">
        <f t="shared" si="7"/>
        <v>0</v>
      </c>
      <c r="I52" s="46">
        <f t="shared" si="8"/>
        <v>0</v>
      </c>
    </row>
    <row r="53" spans="1:9" ht="12" customHeight="1">
      <c r="A53" s="42" t="s">
        <v>299</v>
      </c>
      <c r="B53" s="43" t="s">
        <v>724</v>
      </c>
      <c r="C53" s="42" t="s">
        <v>277</v>
      </c>
      <c r="D53" s="19">
        <v>200</v>
      </c>
      <c r="E53" s="44"/>
      <c r="F53" s="45"/>
      <c r="G53" s="46">
        <f t="shared" si="6"/>
        <v>0</v>
      </c>
      <c r="H53" s="46">
        <f t="shared" si="7"/>
        <v>0</v>
      </c>
      <c r="I53" s="46">
        <f t="shared" si="8"/>
        <v>0</v>
      </c>
    </row>
    <row r="54" spans="1:9" ht="12" customHeight="1">
      <c r="A54" s="42" t="s">
        <v>300</v>
      </c>
      <c r="B54" s="43" t="s">
        <v>725</v>
      </c>
      <c r="C54" s="42" t="s">
        <v>277</v>
      </c>
      <c r="D54" s="19">
        <v>50</v>
      </c>
      <c r="E54" s="44"/>
      <c r="F54" s="45"/>
      <c r="G54" s="46">
        <f t="shared" si="6"/>
        <v>0</v>
      </c>
      <c r="H54" s="46">
        <f t="shared" si="7"/>
        <v>0</v>
      </c>
      <c r="I54" s="46">
        <f t="shared" si="8"/>
        <v>0</v>
      </c>
    </row>
    <row r="55" spans="1:9" ht="12" customHeight="1">
      <c r="A55" s="42" t="s">
        <v>301</v>
      </c>
      <c r="B55" s="43" t="s">
        <v>726</v>
      </c>
      <c r="C55" s="42" t="s">
        <v>277</v>
      </c>
      <c r="D55" s="19">
        <v>200</v>
      </c>
      <c r="E55" s="44"/>
      <c r="F55" s="45"/>
      <c r="G55" s="46">
        <f t="shared" si="6"/>
        <v>0</v>
      </c>
      <c r="H55" s="46">
        <f t="shared" si="7"/>
        <v>0</v>
      </c>
      <c r="I55" s="46">
        <f t="shared" si="8"/>
        <v>0</v>
      </c>
    </row>
    <row r="56" spans="1:9" ht="12" customHeight="1">
      <c r="A56" s="42" t="s">
        <v>302</v>
      </c>
      <c r="B56" s="43" t="s">
        <v>727</v>
      </c>
      <c r="C56" s="42" t="s">
        <v>277</v>
      </c>
      <c r="D56" s="19">
        <v>150</v>
      </c>
      <c r="E56" s="44"/>
      <c r="F56" s="45"/>
      <c r="G56" s="46">
        <f t="shared" si="6"/>
        <v>0</v>
      </c>
      <c r="H56" s="46">
        <f t="shared" si="7"/>
        <v>0</v>
      </c>
      <c r="I56" s="46">
        <f t="shared" si="8"/>
        <v>0</v>
      </c>
    </row>
    <row r="57" spans="1:9" ht="12" customHeight="1">
      <c r="A57" s="42" t="s">
        <v>303</v>
      </c>
      <c r="B57" s="43" t="s">
        <v>728</v>
      </c>
      <c r="C57" s="42" t="s">
        <v>277</v>
      </c>
      <c r="D57" s="19">
        <v>200</v>
      </c>
      <c r="E57" s="44"/>
      <c r="F57" s="45"/>
      <c r="G57" s="46">
        <f t="shared" si="6"/>
        <v>0</v>
      </c>
      <c r="H57" s="46">
        <f t="shared" si="7"/>
        <v>0</v>
      </c>
      <c r="I57" s="46">
        <f t="shared" si="8"/>
        <v>0</v>
      </c>
    </row>
    <row r="58" spans="1:9" ht="12" customHeight="1">
      <c r="A58" s="42" t="s">
        <v>326</v>
      </c>
      <c r="B58" s="43" t="s">
        <v>729</v>
      </c>
      <c r="C58" s="42" t="s">
        <v>277</v>
      </c>
      <c r="D58" s="19">
        <v>3000</v>
      </c>
      <c r="E58" s="44"/>
      <c r="F58" s="45"/>
      <c r="G58" s="46">
        <f t="shared" si="6"/>
        <v>0</v>
      </c>
      <c r="H58" s="46">
        <f t="shared" si="7"/>
        <v>0</v>
      </c>
      <c r="I58" s="46">
        <f t="shared" si="8"/>
        <v>0</v>
      </c>
    </row>
    <row r="59" spans="1:9">
      <c r="A59" s="43"/>
      <c r="B59" s="48" t="s">
        <v>465</v>
      </c>
      <c r="C59" s="49" t="s">
        <v>396</v>
      </c>
      <c r="D59" s="49" t="s">
        <v>396</v>
      </c>
      <c r="E59" s="44" t="s">
        <v>396</v>
      </c>
      <c r="F59" s="44" t="s">
        <v>396</v>
      </c>
      <c r="G59" s="50">
        <f>SUM(G50:G58)</f>
        <v>0</v>
      </c>
      <c r="H59" s="50">
        <f>SUM(H50:H58)</f>
        <v>0</v>
      </c>
      <c r="I59" s="50">
        <f>SUM(I50:I58)</f>
        <v>0</v>
      </c>
    </row>
    <row r="60" spans="1:9">
      <c r="A60" s="95" t="s">
        <v>870</v>
      </c>
      <c r="B60" s="96"/>
      <c r="C60" s="96"/>
      <c r="D60" s="96"/>
      <c r="E60" s="96"/>
      <c r="F60" s="96"/>
      <c r="G60" s="96"/>
      <c r="H60" s="96"/>
      <c r="I60" s="97"/>
    </row>
    <row r="61" spans="1:9" ht="12" customHeight="1">
      <c r="A61" s="42" t="s">
        <v>327</v>
      </c>
      <c r="B61" s="43" t="s">
        <v>730</v>
      </c>
      <c r="C61" s="42" t="s">
        <v>277</v>
      </c>
      <c r="D61" s="19">
        <v>8000</v>
      </c>
      <c r="E61" s="44"/>
      <c r="F61" s="45"/>
      <c r="G61" s="46">
        <f t="shared" ref="G61:G62" si="9">D61*F61</f>
        <v>0</v>
      </c>
      <c r="H61" s="46">
        <f t="shared" ref="H61:H62" si="10">G61*0.085</f>
        <v>0</v>
      </c>
      <c r="I61" s="46">
        <f t="shared" ref="I61:I62" si="11">G61+H61</f>
        <v>0</v>
      </c>
    </row>
    <row r="62" spans="1:9" ht="12" customHeight="1">
      <c r="A62" s="42" t="s">
        <v>342</v>
      </c>
      <c r="B62" s="43" t="s">
        <v>731</v>
      </c>
      <c r="C62" s="42" t="s">
        <v>277</v>
      </c>
      <c r="D62" s="19">
        <v>1000</v>
      </c>
      <c r="E62" s="44"/>
      <c r="F62" s="45"/>
      <c r="G62" s="46">
        <f t="shared" si="9"/>
        <v>0</v>
      </c>
      <c r="H62" s="46">
        <f t="shared" si="10"/>
        <v>0</v>
      </c>
      <c r="I62" s="46">
        <f t="shared" si="11"/>
        <v>0</v>
      </c>
    </row>
    <row r="63" spans="1:9">
      <c r="A63" s="43"/>
      <c r="B63" s="48" t="s">
        <v>871</v>
      </c>
      <c r="C63" s="49" t="s">
        <v>396</v>
      </c>
      <c r="D63" s="49" t="s">
        <v>396</v>
      </c>
      <c r="E63" s="44" t="s">
        <v>396</v>
      </c>
      <c r="F63" s="44" t="s">
        <v>396</v>
      </c>
      <c r="G63" s="50">
        <f>SUM(G61:G62)</f>
        <v>0</v>
      </c>
      <c r="H63" s="50">
        <f>SUM(H61:H62)</f>
        <v>0</v>
      </c>
      <c r="I63" s="50">
        <f>SUM(I61:I62)</f>
        <v>0</v>
      </c>
    </row>
    <row r="64" spans="1:9">
      <c r="A64" s="95" t="s">
        <v>872</v>
      </c>
      <c r="B64" s="96"/>
      <c r="C64" s="96"/>
      <c r="D64" s="96"/>
      <c r="E64" s="96"/>
      <c r="F64" s="96"/>
      <c r="G64" s="96"/>
      <c r="H64" s="96"/>
      <c r="I64" s="97"/>
    </row>
    <row r="65" spans="1:9" ht="12" customHeight="1">
      <c r="A65" s="42" t="s">
        <v>330</v>
      </c>
      <c r="B65" s="43" t="s">
        <v>732</v>
      </c>
      <c r="C65" s="42" t="s">
        <v>277</v>
      </c>
      <c r="D65" s="19">
        <v>60</v>
      </c>
      <c r="E65" s="44"/>
      <c r="F65" s="45"/>
      <c r="G65" s="46">
        <f t="shared" ref="G65:G67" si="12">D65*F65</f>
        <v>0</v>
      </c>
      <c r="H65" s="46">
        <f t="shared" ref="H65:H67" si="13">G65*0.085</f>
        <v>0</v>
      </c>
      <c r="I65" s="46">
        <f t="shared" ref="I65:I67" si="14">G65+H65</f>
        <v>0</v>
      </c>
    </row>
    <row r="66" spans="1:9" ht="12" customHeight="1">
      <c r="A66" s="42" t="s">
        <v>331</v>
      </c>
      <c r="B66" s="43" t="s">
        <v>733</v>
      </c>
      <c r="C66" s="42" t="s">
        <v>277</v>
      </c>
      <c r="D66" s="19">
        <v>220</v>
      </c>
      <c r="E66" s="44"/>
      <c r="F66" s="45"/>
      <c r="G66" s="46">
        <f t="shared" si="12"/>
        <v>0</v>
      </c>
      <c r="H66" s="46">
        <f t="shared" si="13"/>
        <v>0</v>
      </c>
      <c r="I66" s="46">
        <f t="shared" si="14"/>
        <v>0</v>
      </c>
    </row>
    <row r="67" spans="1:9" ht="12" customHeight="1">
      <c r="A67" s="42" t="s">
        <v>334</v>
      </c>
      <c r="B67" s="43" t="s">
        <v>991</v>
      </c>
      <c r="C67" s="42" t="s">
        <v>277</v>
      </c>
      <c r="D67" s="19">
        <v>40</v>
      </c>
      <c r="E67" s="44"/>
      <c r="F67" s="45"/>
      <c r="G67" s="46">
        <f t="shared" si="12"/>
        <v>0</v>
      </c>
      <c r="H67" s="46">
        <f t="shared" si="13"/>
        <v>0</v>
      </c>
      <c r="I67" s="46">
        <f t="shared" si="14"/>
        <v>0</v>
      </c>
    </row>
    <row r="68" spans="1:9">
      <c r="A68" s="43"/>
      <c r="B68" s="48" t="s">
        <v>873</v>
      </c>
      <c r="C68" s="49" t="s">
        <v>396</v>
      </c>
      <c r="D68" s="49" t="s">
        <v>396</v>
      </c>
      <c r="E68" s="44" t="s">
        <v>396</v>
      </c>
      <c r="F68" s="44" t="s">
        <v>396</v>
      </c>
      <c r="G68" s="50">
        <f>SUM(G65:G67)</f>
        <v>0</v>
      </c>
      <c r="H68" s="50">
        <f>SUM(H65:H67)</f>
        <v>0</v>
      </c>
      <c r="I68" s="50">
        <f>SUM(I65:I67)</f>
        <v>0</v>
      </c>
    </row>
    <row r="69" spans="1:9">
      <c r="A69" s="95" t="s">
        <v>874</v>
      </c>
      <c r="B69" s="96"/>
      <c r="C69" s="96"/>
      <c r="D69" s="96"/>
      <c r="E69" s="96"/>
      <c r="F69" s="96"/>
      <c r="G69" s="96"/>
      <c r="H69" s="96"/>
      <c r="I69" s="97"/>
    </row>
    <row r="70" spans="1:9" ht="12" customHeight="1">
      <c r="A70" s="42" t="s">
        <v>335</v>
      </c>
      <c r="B70" s="47" t="s">
        <v>734</v>
      </c>
      <c r="C70" s="42" t="s">
        <v>277</v>
      </c>
      <c r="D70" s="19">
        <v>3200</v>
      </c>
      <c r="E70" s="44"/>
      <c r="F70" s="45"/>
      <c r="G70" s="46">
        <f>D70*F70</f>
        <v>0</v>
      </c>
      <c r="H70" s="46">
        <f>G70*0.085</f>
        <v>0</v>
      </c>
      <c r="I70" s="46">
        <f>G70+H70</f>
        <v>0</v>
      </c>
    </row>
    <row r="71" spans="1:9">
      <c r="A71" s="43"/>
      <c r="B71" s="48" t="s">
        <v>875</v>
      </c>
      <c r="C71" s="49" t="s">
        <v>396</v>
      </c>
      <c r="D71" s="49" t="s">
        <v>396</v>
      </c>
      <c r="E71" s="44" t="s">
        <v>396</v>
      </c>
      <c r="F71" s="44" t="s">
        <v>396</v>
      </c>
      <c r="G71" s="50">
        <f>SUM(G70)</f>
        <v>0</v>
      </c>
      <c r="H71" s="50">
        <f>SUM(H70)</f>
        <v>0</v>
      </c>
      <c r="I71" s="50">
        <f>SUM(I70)</f>
        <v>0</v>
      </c>
    </row>
    <row r="72" spans="1:9">
      <c r="A72" s="95" t="s">
        <v>876</v>
      </c>
      <c r="B72" s="96"/>
      <c r="C72" s="96"/>
      <c r="D72" s="96"/>
      <c r="E72" s="96"/>
      <c r="F72" s="96"/>
      <c r="G72" s="96"/>
      <c r="H72" s="96"/>
      <c r="I72" s="97"/>
    </row>
    <row r="73" spans="1:9" ht="12" customHeight="1">
      <c r="A73" s="42" t="s">
        <v>336</v>
      </c>
      <c r="B73" s="51" t="s">
        <v>735</v>
      </c>
      <c r="C73" s="42" t="s">
        <v>277</v>
      </c>
      <c r="D73" s="19">
        <v>1200</v>
      </c>
      <c r="E73" s="44"/>
      <c r="F73" s="45"/>
      <c r="G73" s="46">
        <f>D73*F73</f>
        <v>0</v>
      </c>
      <c r="H73" s="46">
        <f>G73*0.085</f>
        <v>0</v>
      </c>
      <c r="I73" s="46">
        <f>G73+H73</f>
        <v>0</v>
      </c>
    </row>
    <row r="74" spans="1:9">
      <c r="A74" s="43"/>
      <c r="B74" s="52" t="s">
        <v>877</v>
      </c>
      <c r="C74" s="49" t="s">
        <v>396</v>
      </c>
      <c r="D74" s="49" t="s">
        <v>396</v>
      </c>
      <c r="E74" s="44" t="s">
        <v>396</v>
      </c>
      <c r="F74" s="44" t="s">
        <v>396</v>
      </c>
      <c r="G74" s="50">
        <f>SUM(G73)</f>
        <v>0</v>
      </c>
      <c r="H74" s="50">
        <f>SUM(H73)</f>
        <v>0</v>
      </c>
      <c r="I74" s="50">
        <f>SUM(I73)</f>
        <v>0</v>
      </c>
    </row>
    <row r="75" spans="1:9">
      <c r="A75" s="95" t="s">
        <v>878</v>
      </c>
      <c r="B75" s="96"/>
      <c r="C75" s="96"/>
      <c r="D75" s="96"/>
      <c r="E75" s="96"/>
      <c r="F75" s="96"/>
      <c r="G75" s="96"/>
      <c r="H75" s="96"/>
      <c r="I75" s="97"/>
    </row>
    <row r="76" spans="1:9" ht="12" customHeight="1">
      <c r="A76" s="42" t="s">
        <v>337</v>
      </c>
      <c r="B76" s="43" t="s">
        <v>743</v>
      </c>
      <c r="C76" s="42" t="s">
        <v>277</v>
      </c>
      <c r="D76" s="19">
        <v>200</v>
      </c>
      <c r="E76" s="44"/>
      <c r="F76" s="45"/>
      <c r="G76" s="46">
        <f t="shared" ref="G76:G77" si="15">D76*F76</f>
        <v>0</v>
      </c>
      <c r="H76" s="46">
        <f t="shared" ref="H76:H77" si="16">G76*0.085</f>
        <v>0</v>
      </c>
      <c r="I76" s="46">
        <f t="shared" ref="I76:I77" si="17">G76+H76</f>
        <v>0</v>
      </c>
    </row>
    <row r="77" spans="1:9" ht="12" customHeight="1">
      <c r="A77" s="42" t="s">
        <v>338</v>
      </c>
      <c r="B77" s="43" t="s">
        <v>742</v>
      </c>
      <c r="C77" s="42" t="s">
        <v>277</v>
      </c>
      <c r="D77" s="19">
        <v>20</v>
      </c>
      <c r="E77" s="44"/>
      <c r="F77" s="45"/>
      <c r="G77" s="46">
        <f t="shared" si="15"/>
        <v>0</v>
      </c>
      <c r="H77" s="46">
        <f t="shared" si="16"/>
        <v>0</v>
      </c>
      <c r="I77" s="46">
        <f t="shared" si="17"/>
        <v>0</v>
      </c>
    </row>
    <row r="78" spans="1:9">
      <c r="A78" s="42"/>
      <c r="B78" s="48" t="s">
        <v>879</v>
      </c>
      <c r="C78" s="49" t="s">
        <v>396</v>
      </c>
      <c r="D78" s="49" t="s">
        <v>396</v>
      </c>
      <c r="E78" s="44" t="s">
        <v>396</v>
      </c>
      <c r="F78" s="44" t="s">
        <v>396</v>
      </c>
      <c r="G78" s="50">
        <f>SUM(G76:G77)</f>
        <v>0</v>
      </c>
      <c r="H78" s="50">
        <f>SUM(H76:H77)</f>
        <v>0</v>
      </c>
      <c r="I78" s="50">
        <f>SUM(I76:I77)</f>
        <v>0</v>
      </c>
    </row>
    <row r="79" spans="1:9">
      <c r="A79" s="95" t="s">
        <v>880</v>
      </c>
      <c r="B79" s="96"/>
      <c r="C79" s="96"/>
      <c r="D79" s="96"/>
      <c r="E79" s="96"/>
      <c r="F79" s="96"/>
      <c r="G79" s="96"/>
      <c r="H79" s="96"/>
      <c r="I79" s="97"/>
    </row>
    <row r="80" spans="1:9" ht="12" customHeight="1">
      <c r="A80" s="42" t="s">
        <v>339</v>
      </c>
      <c r="B80" s="43" t="s">
        <v>741</v>
      </c>
      <c r="C80" s="42" t="s">
        <v>277</v>
      </c>
      <c r="D80" s="19">
        <v>90</v>
      </c>
      <c r="E80" s="44"/>
      <c r="F80" s="45"/>
      <c r="G80" s="46">
        <f>D80*F80</f>
        <v>0</v>
      </c>
      <c r="H80" s="46">
        <f>G80*0.085</f>
        <v>0</v>
      </c>
      <c r="I80" s="46">
        <f>G80+H80</f>
        <v>0</v>
      </c>
    </row>
    <row r="81" spans="1:9">
      <c r="A81" s="42"/>
      <c r="B81" s="48" t="s">
        <v>881</v>
      </c>
      <c r="C81" s="49" t="s">
        <v>396</v>
      </c>
      <c r="D81" s="49" t="s">
        <v>396</v>
      </c>
      <c r="E81" s="44" t="s">
        <v>396</v>
      </c>
      <c r="F81" s="44" t="s">
        <v>396</v>
      </c>
      <c r="G81" s="50">
        <f>SUM(G80:G80)</f>
        <v>0</v>
      </c>
      <c r="H81" s="50">
        <f>SUM(H80:H80)</f>
        <v>0</v>
      </c>
      <c r="I81" s="50">
        <f>SUM(I80:I80)</f>
        <v>0</v>
      </c>
    </row>
    <row r="82" spans="1:9">
      <c r="A82" s="95" t="s">
        <v>882</v>
      </c>
      <c r="B82" s="96"/>
      <c r="C82" s="96"/>
      <c r="D82" s="96"/>
      <c r="E82" s="96"/>
      <c r="F82" s="96"/>
      <c r="G82" s="96"/>
      <c r="H82" s="96"/>
      <c r="I82" s="97"/>
    </row>
    <row r="83" spans="1:9" ht="12" customHeight="1">
      <c r="A83" s="42" t="s">
        <v>340</v>
      </c>
      <c r="B83" s="43" t="s">
        <v>736</v>
      </c>
      <c r="C83" s="42" t="s">
        <v>277</v>
      </c>
      <c r="D83" s="19">
        <v>2100</v>
      </c>
      <c r="E83" s="44"/>
      <c r="F83" s="45"/>
      <c r="G83" s="46">
        <f t="shared" ref="G83:G84" si="18">D83*F83</f>
        <v>0</v>
      </c>
      <c r="H83" s="46">
        <f t="shared" ref="H83:H84" si="19">G83*0.085</f>
        <v>0</v>
      </c>
      <c r="I83" s="46">
        <f t="shared" ref="I83:I84" si="20">G83+H83</f>
        <v>0</v>
      </c>
    </row>
    <row r="84" spans="1:9" ht="12" customHeight="1">
      <c r="A84" s="42" t="s">
        <v>341</v>
      </c>
      <c r="B84" s="43" t="s">
        <v>740</v>
      </c>
      <c r="C84" s="42" t="s">
        <v>277</v>
      </c>
      <c r="D84" s="19">
        <v>120</v>
      </c>
      <c r="E84" s="44"/>
      <c r="F84" s="45"/>
      <c r="G84" s="46">
        <f t="shared" si="18"/>
        <v>0</v>
      </c>
      <c r="H84" s="46">
        <f t="shared" si="19"/>
        <v>0</v>
      </c>
      <c r="I84" s="46">
        <f t="shared" si="20"/>
        <v>0</v>
      </c>
    </row>
    <row r="85" spans="1:9">
      <c r="A85" s="43"/>
      <c r="B85" s="48" t="s">
        <v>883</v>
      </c>
      <c r="C85" s="49" t="s">
        <v>396</v>
      </c>
      <c r="D85" s="49" t="s">
        <v>396</v>
      </c>
      <c r="E85" s="44" t="s">
        <v>396</v>
      </c>
      <c r="F85" s="44" t="s">
        <v>396</v>
      </c>
      <c r="G85" s="50">
        <f>SUM(G83:G84)</f>
        <v>0</v>
      </c>
      <c r="H85" s="50">
        <f>SUM(H83:H84)</f>
        <v>0</v>
      </c>
      <c r="I85" s="50">
        <f>SUM(I83:I84)</f>
        <v>0</v>
      </c>
    </row>
    <row r="86" spans="1:9">
      <c r="A86" s="95" t="s">
        <v>884</v>
      </c>
      <c r="B86" s="96"/>
      <c r="C86" s="96"/>
      <c r="D86" s="96"/>
      <c r="E86" s="96"/>
      <c r="F86" s="96"/>
      <c r="G86" s="96"/>
      <c r="H86" s="96"/>
      <c r="I86" s="97"/>
    </row>
    <row r="87" spans="1:9" ht="12" customHeight="1">
      <c r="A87" s="42" t="s">
        <v>343</v>
      </c>
      <c r="B87" s="53" t="s">
        <v>737</v>
      </c>
      <c r="C87" s="42" t="s">
        <v>277</v>
      </c>
      <c r="D87" s="19">
        <v>1700</v>
      </c>
      <c r="E87" s="44"/>
      <c r="F87" s="45"/>
      <c r="G87" s="46">
        <f t="shared" ref="G87:G89" si="21">D87*F87</f>
        <v>0</v>
      </c>
      <c r="H87" s="46">
        <f t="shared" ref="H87:H89" si="22">G87*0.085</f>
        <v>0</v>
      </c>
      <c r="I87" s="46">
        <f t="shared" ref="I87:I89" si="23">G87+H87</f>
        <v>0</v>
      </c>
    </row>
    <row r="88" spans="1:9" ht="12" customHeight="1">
      <c r="A88" s="42" t="s">
        <v>344</v>
      </c>
      <c r="B88" s="53" t="s">
        <v>738</v>
      </c>
      <c r="C88" s="42" t="s">
        <v>277</v>
      </c>
      <c r="D88" s="19">
        <v>400</v>
      </c>
      <c r="E88" s="44"/>
      <c r="F88" s="45"/>
      <c r="G88" s="46">
        <f t="shared" si="21"/>
        <v>0</v>
      </c>
      <c r="H88" s="46">
        <f t="shared" si="22"/>
        <v>0</v>
      </c>
      <c r="I88" s="46">
        <f t="shared" si="23"/>
        <v>0</v>
      </c>
    </row>
    <row r="89" spans="1:9" ht="12" customHeight="1">
      <c r="A89" s="42" t="s">
        <v>345</v>
      </c>
      <c r="B89" s="53" t="s">
        <v>739</v>
      </c>
      <c r="C89" s="42" t="s">
        <v>277</v>
      </c>
      <c r="D89" s="19">
        <v>360</v>
      </c>
      <c r="E89" s="44"/>
      <c r="F89" s="45"/>
      <c r="G89" s="46">
        <f t="shared" si="21"/>
        <v>0</v>
      </c>
      <c r="H89" s="46">
        <f t="shared" si="22"/>
        <v>0</v>
      </c>
      <c r="I89" s="46">
        <f t="shared" si="23"/>
        <v>0</v>
      </c>
    </row>
    <row r="90" spans="1:9">
      <c r="A90" s="43"/>
      <c r="B90" s="48" t="s">
        <v>885</v>
      </c>
      <c r="C90" s="49" t="s">
        <v>396</v>
      </c>
      <c r="D90" s="49" t="s">
        <v>396</v>
      </c>
      <c r="E90" s="44" t="s">
        <v>396</v>
      </c>
      <c r="F90" s="44" t="s">
        <v>396</v>
      </c>
      <c r="G90" s="50">
        <f>SUM(G87:G89)</f>
        <v>0</v>
      </c>
      <c r="H90" s="50">
        <f>SUM(H87:H89)</f>
        <v>0</v>
      </c>
      <c r="I90" s="50">
        <f>SUM(I87:I89)</f>
        <v>0</v>
      </c>
    </row>
    <row r="91" spans="1:9">
      <c r="A91" s="95" t="s">
        <v>886</v>
      </c>
      <c r="B91" s="96"/>
      <c r="C91" s="96"/>
      <c r="D91" s="96"/>
      <c r="E91" s="96"/>
      <c r="F91" s="96"/>
      <c r="G91" s="96"/>
      <c r="H91" s="96"/>
      <c r="I91" s="97"/>
    </row>
    <row r="92" spans="1:9" ht="12" customHeight="1">
      <c r="A92" s="42" t="s">
        <v>346</v>
      </c>
      <c r="B92" s="47" t="s">
        <v>744</v>
      </c>
      <c r="C92" s="42" t="s">
        <v>277</v>
      </c>
      <c r="D92" s="19">
        <v>300</v>
      </c>
      <c r="E92" s="44"/>
      <c r="F92" s="45"/>
      <c r="G92" s="46">
        <f t="shared" ref="G92:G115" si="24">D92*F92</f>
        <v>0</v>
      </c>
      <c r="H92" s="46">
        <f t="shared" ref="H92:H115" si="25">G92*0.085</f>
        <v>0</v>
      </c>
      <c r="I92" s="46">
        <f t="shared" ref="I92:I115" si="26">G92+H92</f>
        <v>0</v>
      </c>
    </row>
    <row r="93" spans="1:9" ht="12" customHeight="1">
      <c r="A93" s="42" t="s">
        <v>347</v>
      </c>
      <c r="B93" s="43" t="s">
        <v>736</v>
      </c>
      <c r="C93" s="42" t="s">
        <v>277</v>
      </c>
      <c r="D93" s="19">
        <v>400</v>
      </c>
      <c r="E93" s="44"/>
      <c r="F93" s="45"/>
      <c r="G93" s="46">
        <f t="shared" si="24"/>
        <v>0</v>
      </c>
      <c r="H93" s="46">
        <f t="shared" si="25"/>
        <v>0</v>
      </c>
      <c r="I93" s="46">
        <f t="shared" si="26"/>
        <v>0</v>
      </c>
    </row>
    <row r="94" spans="1:9" ht="12" customHeight="1">
      <c r="A94" s="42" t="s">
        <v>348</v>
      </c>
      <c r="B94" s="43" t="s">
        <v>743</v>
      </c>
      <c r="C94" s="42" t="s">
        <v>277</v>
      </c>
      <c r="D94" s="19">
        <v>40</v>
      </c>
      <c r="E94" s="44"/>
      <c r="F94" s="45"/>
      <c r="G94" s="46">
        <f t="shared" si="24"/>
        <v>0</v>
      </c>
      <c r="H94" s="46">
        <f t="shared" si="25"/>
        <v>0</v>
      </c>
      <c r="I94" s="46">
        <f t="shared" si="26"/>
        <v>0</v>
      </c>
    </row>
    <row r="95" spans="1:9" ht="12" customHeight="1">
      <c r="A95" s="42" t="s">
        <v>349</v>
      </c>
      <c r="B95" s="43" t="s">
        <v>745</v>
      </c>
      <c r="C95" s="42" t="s">
        <v>277</v>
      </c>
      <c r="D95" s="19">
        <v>300</v>
      </c>
      <c r="E95" s="44"/>
      <c r="F95" s="45"/>
      <c r="G95" s="46">
        <f t="shared" si="24"/>
        <v>0</v>
      </c>
      <c r="H95" s="46">
        <f t="shared" si="25"/>
        <v>0</v>
      </c>
      <c r="I95" s="46">
        <f t="shared" si="26"/>
        <v>0</v>
      </c>
    </row>
    <row r="96" spans="1:9" ht="12" customHeight="1">
      <c r="A96" s="42" t="s">
        <v>350</v>
      </c>
      <c r="B96" s="43" t="s">
        <v>746</v>
      </c>
      <c r="C96" s="42" t="s">
        <v>277</v>
      </c>
      <c r="D96" s="19">
        <v>100</v>
      </c>
      <c r="E96" s="44"/>
      <c r="F96" s="45"/>
      <c r="G96" s="46">
        <f t="shared" si="24"/>
        <v>0</v>
      </c>
      <c r="H96" s="46">
        <f t="shared" si="25"/>
        <v>0</v>
      </c>
      <c r="I96" s="46">
        <f t="shared" si="26"/>
        <v>0</v>
      </c>
    </row>
    <row r="97" spans="1:9" ht="12" customHeight="1">
      <c r="A97" s="42" t="s">
        <v>351</v>
      </c>
      <c r="B97" s="53" t="s">
        <v>747</v>
      </c>
      <c r="C97" s="42" t="s">
        <v>277</v>
      </c>
      <c r="D97" s="19">
        <v>100</v>
      </c>
      <c r="E97" s="44"/>
      <c r="F97" s="45"/>
      <c r="G97" s="46">
        <f t="shared" si="24"/>
        <v>0</v>
      </c>
      <c r="H97" s="46">
        <f t="shared" si="25"/>
        <v>0</v>
      </c>
      <c r="I97" s="46">
        <f t="shared" si="26"/>
        <v>0</v>
      </c>
    </row>
    <row r="98" spans="1:9" ht="12" customHeight="1">
      <c r="A98" s="42" t="s">
        <v>352</v>
      </c>
      <c r="B98" s="53" t="s">
        <v>748</v>
      </c>
      <c r="C98" s="42" t="s">
        <v>277</v>
      </c>
      <c r="D98" s="19">
        <v>400</v>
      </c>
      <c r="E98" s="44"/>
      <c r="F98" s="45"/>
      <c r="G98" s="46">
        <f t="shared" si="24"/>
        <v>0</v>
      </c>
      <c r="H98" s="46">
        <f t="shared" si="25"/>
        <v>0</v>
      </c>
      <c r="I98" s="46">
        <f t="shared" si="26"/>
        <v>0</v>
      </c>
    </row>
    <row r="99" spans="1:9" ht="12" customHeight="1">
      <c r="A99" s="42" t="s">
        <v>353</v>
      </c>
      <c r="B99" s="53" t="s">
        <v>749</v>
      </c>
      <c r="C99" s="42" t="s">
        <v>277</v>
      </c>
      <c r="D99" s="19">
        <v>450</v>
      </c>
      <c r="E99" s="44"/>
      <c r="F99" s="45"/>
      <c r="G99" s="46">
        <f t="shared" si="24"/>
        <v>0</v>
      </c>
      <c r="H99" s="46">
        <f t="shared" si="25"/>
        <v>0</v>
      </c>
      <c r="I99" s="46">
        <f t="shared" si="26"/>
        <v>0</v>
      </c>
    </row>
    <row r="100" spans="1:9" ht="12" customHeight="1">
      <c r="A100" s="42" t="s">
        <v>354</v>
      </c>
      <c r="B100" s="53" t="s">
        <v>750</v>
      </c>
      <c r="C100" s="42" t="s">
        <v>277</v>
      </c>
      <c r="D100" s="19">
        <v>50</v>
      </c>
      <c r="E100" s="44"/>
      <c r="F100" s="45"/>
      <c r="G100" s="46">
        <f t="shared" si="24"/>
        <v>0</v>
      </c>
      <c r="H100" s="46">
        <f t="shared" si="25"/>
        <v>0</v>
      </c>
      <c r="I100" s="46">
        <f t="shared" si="26"/>
        <v>0</v>
      </c>
    </row>
    <row r="101" spans="1:9" ht="12" customHeight="1">
      <c r="A101" s="42" t="s">
        <v>355</v>
      </c>
      <c r="B101" s="53" t="s">
        <v>751</v>
      </c>
      <c r="C101" s="42" t="s">
        <v>277</v>
      </c>
      <c r="D101" s="19">
        <v>900</v>
      </c>
      <c r="E101" s="44"/>
      <c r="F101" s="45"/>
      <c r="G101" s="46">
        <f t="shared" si="24"/>
        <v>0</v>
      </c>
      <c r="H101" s="46">
        <f t="shared" si="25"/>
        <v>0</v>
      </c>
      <c r="I101" s="46">
        <f t="shared" si="26"/>
        <v>0</v>
      </c>
    </row>
    <row r="102" spans="1:9" ht="12" customHeight="1">
      <c r="A102" s="42" t="s">
        <v>356</v>
      </c>
      <c r="B102" s="53" t="s">
        <v>72</v>
      </c>
      <c r="C102" s="42" t="s">
        <v>277</v>
      </c>
      <c r="D102" s="19">
        <v>200</v>
      </c>
      <c r="E102" s="44"/>
      <c r="F102" s="45"/>
      <c r="G102" s="46">
        <f t="shared" si="24"/>
        <v>0</v>
      </c>
      <c r="H102" s="46">
        <f t="shared" si="25"/>
        <v>0</v>
      </c>
      <c r="I102" s="46">
        <f t="shared" si="26"/>
        <v>0</v>
      </c>
    </row>
    <row r="103" spans="1:9" ht="12" customHeight="1">
      <c r="A103" s="42" t="s">
        <v>357</v>
      </c>
      <c r="B103" s="53" t="s">
        <v>847</v>
      </c>
      <c r="C103" s="42" t="s">
        <v>277</v>
      </c>
      <c r="D103" s="19">
        <v>50</v>
      </c>
      <c r="E103" s="44"/>
      <c r="F103" s="45"/>
      <c r="G103" s="46">
        <f t="shared" si="24"/>
        <v>0</v>
      </c>
      <c r="H103" s="46">
        <f t="shared" si="25"/>
        <v>0</v>
      </c>
      <c r="I103" s="46">
        <f t="shared" si="26"/>
        <v>0</v>
      </c>
    </row>
    <row r="104" spans="1:9" ht="12" customHeight="1">
      <c r="A104" s="42" t="s">
        <v>358</v>
      </c>
      <c r="B104" s="53" t="s">
        <v>752</v>
      </c>
      <c r="C104" s="42" t="s">
        <v>277</v>
      </c>
      <c r="D104" s="19">
        <v>800</v>
      </c>
      <c r="E104" s="44"/>
      <c r="F104" s="45"/>
      <c r="G104" s="46">
        <f t="shared" si="24"/>
        <v>0</v>
      </c>
      <c r="H104" s="46">
        <f t="shared" si="25"/>
        <v>0</v>
      </c>
      <c r="I104" s="46">
        <f t="shared" si="26"/>
        <v>0</v>
      </c>
    </row>
    <row r="105" spans="1:9" ht="12" customHeight="1">
      <c r="A105" s="42" t="s">
        <v>359</v>
      </c>
      <c r="B105" s="53" t="s">
        <v>753</v>
      </c>
      <c r="C105" s="42" t="s">
        <v>277</v>
      </c>
      <c r="D105" s="19">
        <v>100</v>
      </c>
      <c r="E105" s="44"/>
      <c r="F105" s="45"/>
      <c r="G105" s="46">
        <f t="shared" si="24"/>
        <v>0</v>
      </c>
      <c r="H105" s="46">
        <f t="shared" si="25"/>
        <v>0</v>
      </c>
      <c r="I105" s="46">
        <f t="shared" si="26"/>
        <v>0</v>
      </c>
    </row>
    <row r="106" spans="1:9" ht="12" customHeight="1">
      <c r="A106" s="42" t="s">
        <v>360</v>
      </c>
      <c r="B106" s="53" t="s">
        <v>754</v>
      </c>
      <c r="C106" s="42" t="s">
        <v>277</v>
      </c>
      <c r="D106" s="19">
        <v>80</v>
      </c>
      <c r="E106" s="44"/>
      <c r="F106" s="45"/>
      <c r="G106" s="46">
        <f t="shared" si="24"/>
        <v>0</v>
      </c>
      <c r="H106" s="46">
        <f t="shared" si="25"/>
        <v>0</v>
      </c>
      <c r="I106" s="46">
        <f t="shared" si="26"/>
        <v>0</v>
      </c>
    </row>
    <row r="107" spans="1:9" ht="12" customHeight="1">
      <c r="A107" s="42" t="s">
        <v>361</v>
      </c>
      <c r="B107" s="53" t="s">
        <v>755</v>
      </c>
      <c r="C107" s="42" t="s">
        <v>277</v>
      </c>
      <c r="D107" s="19">
        <v>350</v>
      </c>
      <c r="E107" s="44"/>
      <c r="F107" s="45"/>
      <c r="G107" s="46">
        <f t="shared" si="24"/>
        <v>0</v>
      </c>
      <c r="H107" s="46">
        <f t="shared" si="25"/>
        <v>0</v>
      </c>
      <c r="I107" s="46">
        <f t="shared" si="26"/>
        <v>0</v>
      </c>
    </row>
    <row r="108" spans="1:9" ht="12" customHeight="1">
      <c r="A108" s="42" t="s">
        <v>362</v>
      </c>
      <c r="B108" s="53" t="s">
        <v>756</v>
      </c>
      <c r="C108" s="42" t="s">
        <v>277</v>
      </c>
      <c r="D108" s="19">
        <v>200</v>
      </c>
      <c r="E108" s="44"/>
      <c r="F108" s="45"/>
      <c r="G108" s="46">
        <f t="shared" si="24"/>
        <v>0</v>
      </c>
      <c r="H108" s="46">
        <f t="shared" si="25"/>
        <v>0</v>
      </c>
      <c r="I108" s="46">
        <f t="shared" si="26"/>
        <v>0</v>
      </c>
    </row>
    <row r="109" spans="1:9" ht="12" customHeight="1">
      <c r="A109" s="42" t="s">
        <v>363</v>
      </c>
      <c r="B109" s="53" t="s">
        <v>757</v>
      </c>
      <c r="C109" s="42" t="s">
        <v>277</v>
      </c>
      <c r="D109" s="19">
        <v>2300</v>
      </c>
      <c r="E109" s="44"/>
      <c r="F109" s="45"/>
      <c r="G109" s="46">
        <f t="shared" si="24"/>
        <v>0</v>
      </c>
      <c r="H109" s="46">
        <f t="shared" si="25"/>
        <v>0</v>
      </c>
      <c r="I109" s="46">
        <f t="shared" si="26"/>
        <v>0</v>
      </c>
    </row>
    <row r="110" spans="1:9" ht="12" customHeight="1">
      <c r="A110" s="42" t="s">
        <v>364</v>
      </c>
      <c r="B110" s="53" t="s">
        <v>758</v>
      </c>
      <c r="C110" s="42" t="s">
        <v>277</v>
      </c>
      <c r="D110" s="19">
        <v>20</v>
      </c>
      <c r="E110" s="44"/>
      <c r="F110" s="45"/>
      <c r="G110" s="46">
        <f t="shared" si="24"/>
        <v>0</v>
      </c>
      <c r="H110" s="46">
        <f t="shared" si="25"/>
        <v>0</v>
      </c>
      <c r="I110" s="46">
        <f t="shared" si="26"/>
        <v>0</v>
      </c>
    </row>
    <row r="111" spans="1:9" ht="12" customHeight="1">
      <c r="A111" s="42" t="s">
        <v>365</v>
      </c>
      <c r="B111" s="53" t="s">
        <v>759</v>
      </c>
      <c r="C111" s="42" t="s">
        <v>277</v>
      </c>
      <c r="D111" s="19">
        <v>130</v>
      </c>
      <c r="E111" s="44"/>
      <c r="F111" s="45"/>
      <c r="G111" s="46">
        <f t="shared" si="24"/>
        <v>0</v>
      </c>
      <c r="H111" s="46">
        <f t="shared" si="25"/>
        <v>0</v>
      </c>
      <c r="I111" s="46">
        <f t="shared" si="26"/>
        <v>0</v>
      </c>
    </row>
    <row r="112" spans="1:9" ht="12" customHeight="1">
      <c r="A112" s="42" t="s">
        <v>366</v>
      </c>
      <c r="B112" s="53" t="s">
        <v>760</v>
      </c>
      <c r="C112" s="42" t="s">
        <v>277</v>
      </c>
      <c r="D112" s="19">
        <v>20</v>
      </c>
      <c r="E112" s="44"/>
      <c r="F112" s="45"/>
      <c r="G112" s="46">
        <f t="shared" si="24"/>
        <v>0</v>
      </c>
      <c r="H112" s="46">
        <f t="shared" si="25"/>
        <v>0</v>
      </c>
      <c r="I112" s="46">
        <f t="shared" si="26"/>
        <v>0</v>
      </c>
    </row>
    <row r="113" spans="1:9" ht="12" customHeight="1">
      <c r="A113" s="42" t="s">
        <v>367</v>
      </c>
      <c r="B113" s="53" t="s">
        <v>761</v>
      </c>
      <c r="C113" s="42" t="s">
        <v>277</v>
      </c>
      <c r="D113" s="19">
        <v>150</v>
      </c>
      <c r="E113" s="44"/>
      <c r="F113" s="45"/>
      <c r="G113" s="46">
        <f t="shared" si="24"/>
        <v>0</v>
      </c>
      <c r="H113" s="46">
        <f t="shared" si="25"/>
        <v>0</v>
      </c>
      <c r="I113" s="46">
        <f t="shared" si="26"/>
        <v>0</v>
      </c>
    </row>
    <row r="114" spans="1:9" ht="12" customHeight="1">
      <c r="A114" s="42" t="s">
        <v>368</v>
      </c>
      <c r="B114" s="53" t="s">
        <v>740</v>
      </c>
      <c r="C114" s="42" t="s">
        <v>277</v>
      </c>
      <c r="D114" s="19">
        <v>40</v>
      </c>
      <c r="E114" s="44"/>
      <c r="F114" s="45"/>
      <c r="G114" s="46">
        <f t="shared" si="24"/>
        <v>0</v>
      </c>
      <c r="H114" s="46">
        <f t="shared" si="25"/>
        <v>0</v>
      </c>
      <c r="I114" s="46">
        <f t="shared" si="26"/>
        <v>0</v>
      </c>
    </row>
    <row r="115" spans="1:9" ht="12" customHeight="1">
      <c r="A115" s="42" t="s">
        <v>369</v>
      </c>
      <c r="B115" s="53" t="s">
        <v>762</v>
      </c>
      <c r="C115" s="42" t="s">
        <v>277</v>
      </c>
      <c r="D115" s="19">
        <v>20</v>
      </c>
      <c r="E115" s="44"/>
      <c r="F115" s="45"/>
      <c r="G115" s="46">
        <f t="shared" si="24"/>
        <v>0</v>
      </c>
      <c r="H115" s="46">
        <f t="shared" si="25"/>
        <v>0</v>
      </c>
      <c r="I115" s="46">
        <f t="shared" si="26"/>
        <v>0</v>
      </c>
    </row>
    <row r="116" spans="1:9">
      <c r="A116" s="43"/>
      <c r="B116" s="48" t="s">
        <v>887</v>
      </c>
      <c r="C116" s="49" t="s">
        <v>396</v>
      </c>
      <c r="D116" s="49" t="s">
        <v>396</v>
      </c>
      <c r="E116" s="44" t="s">
        <v>396</v>
      </c>
      <c r="F116" s="44" t="s">
        <v>396</v>
      </c>
      <c r="G116" s="50">
        <f>SUM(G92:G115)</f>
        <v>0</v>
      </c>
      <c r="H116" s="50">
        <f>SUM(H92:H115)</f>
        <v>0</v>
      </c>
      <c r="I116" s="50">
        <f>SUM(I92:I115)</f>
        <v>0</v>
      </c>
    </row>
    <row r="117" spans="1:9">
      <c r="A117" s="95" t="s">
        <v>888</v>
      </c>
      <c r="B117" s="96"/>
      <c r="C117" s="96"/>
      <c r="D117" s="96"/>
      <c r="E117" s="96"/>
      <c r="F117" s="96"/>
      <c r="G117" s="96"/>
      <c r="H117" s="96"/>
      <c r="I117" s="97"/>
    </row>
    <row r="118" spans="1:9" ht="12" customHeight="1">
      <c r="A118" s="42" t="s">
        <v>370</v>
      </c>
      <c r="B118" s="43" t="s">
        <v>763</v>
      </c>
      <c r="C118" s="42" t="s">
        <v>277</v>
      </c>
      <c r="D118" s="19">
        <v>1500</v>
      </c>
      <c r="E118" s="44"/>
      <c r="F118" s="45"/>
      <c r="G118" s="46">
        <f t="shared" ref="G118:G121" si="27">D118*F118</f>
        <v>0</v>
      </c>
      <c r="H118" s="46">
        <f t="shared" ref="H118:H121" si="28">G118*0.085</f>
        <v>0</v>
      </c>
      <c r="I118" s="46">
        <f t="shared" ref="I118:I121" si="29">G118+H118</f>
        <v>0</v>
      </c>
    </row>
    <row r="119" spans="1:9" ht="12" customHeight="1">
      <c r="A119" s="42" t="s">
        <v>371</v>
      </c>
      <c r="B119" s="43" t="s">
        <v>764</v>
      </c>
      <c r="C119" s="42" t="s">
        <v>277</v>
      </c>
      <c r="D119" s="19">
        <v>300</v>
      </c>
      <c r="E119" s="44"/>
      <c r="F119" s="45"/>
      <c r="G119" s="46">
        <f t="shared" si="27"/>
        <v>0</v>
      </c>
      <c r="H119" s="46">
        <f t="shared" si="28"/>
        <v>0</v>
      </c>
      <c r="I119" s="46">
        <f t="shared" si="29"/>
        <v>0</v>
      </c>
    </row>
    <row r="120" spans="1:9" ht="12" customHeight="1">
      <c r="A120" s="42" t="s">
        <v>372</v>
      </c>
      <c r="B120" s="43" t="s">
        <v>765</v>
      </c>
      <c r="C120" s="42" t="s">
        <v>277</v>
      </c>
      <c r="D120" s="19">
        <v>1500</v>
      </c>
      <c r="E120" s="44"/>
      <c r="F120" s="45"/>
      <c r="G120" s="46">
        <f t="shared" si="27"/>
        <v>0</v>
      </c>
      <c r="H120" s="46">
        <f t="shared" si="28"/>
        <v>0</v>
      </c>
      <c r="I120" s="46">
        <f t="shared" si="29"/>
        <v>0</v>
      </c>
    </row>
    <row r="121" spans="1:9" ht="12" customHeight="1">
      <c r="A121" s="42" t="s">
        <v>373</v>
      </c>
      <c r="B121" s="43" t="s">
        <v>766</v>
      </c>
      <c r="C121" s="42" t="s">
        <v>277</v>
      </c>
      <c r="D121" s="19">
        <v>200</v>
      </c>
      <c r="E121" s="44"/>
      <c r="F121" s="45"/>
      <c r="G121" s="46">
        <f t="shared" si="27"/>
        <v>0</v>
      </c>
      <c r="H121" s="46">
        <f t="shared" si="28"/>
        <v>0</v>
      </c>
      <c r="I121" s="46">
        <f t="shared" si="29"/>
        <v>0</v>
      </c>
    </row>
    <row r="122" spans="1:9">
      <c r="A122" s="43"/>
      <c r="B122" s="48" t="s">
        <v>889</v>
      </c>
      <c r="C122" s="49" t="s">
        <v>396</v>
      </c>
      <c r="D122" s="49" t="s">
        <v>396</v>
      </c>
      <c r="E122" s="44" t="s">
        <v>396</v>
      </c>
      <c r="F122" s="44" t="s">
        <v>396</v>
      </c>
      <c r="G122" s="50">
        <f>SUM(G118:G121)</f>
        <v>0</v>
      </c>
      <c r="H122" s="50">
        <f>SUM(H118:H121)</f>
        <v>0</v>
      </c>
      <c r="I122" s="50">
        <f>SUM(I118:I121)</f>
        <v>0</v>
      </c>
    </row>
    <row r="123" spans="1:9" ht="15" customHeight="1">
      <c r="A123" s="95" t="s">
        <v>890</v>
      </c>
      <c r="B123" s="96"/>
      <c r="C123" s="96"/>
      <c r="D123" s="96"/>
      <c r="E123" s="96"/>
      <c r="F123" s="96"/>
      <c r="G123" s="96"/>
      <c r="H123" s="96"/>
      <c r="I123" s="97"/>
    </row>
    <row r="124" spans="1:9" ht="12" customHeight="1">
      <c r="A124" s="42" t="s">
        <v>374</v>
      </c>
      <c r="B124" s="43" t="s">
        <v>476</v>
      </c>
      <c r="C124" s="42" t="s">
        <v>277</v>
      </c>
      <c r="D124" s="19">
        <v>15</v>
      </c>
      <c r="E124" s="45"/>
      <c r="F124" s="45"/>
      <c r="G124" s="46">
        <f t="shared" ref="G124:G136" si="30">D124*F124</f>
        <v>0</v>
      </c>
      <c r="H124" s="46">
        <f t="shared" ref="H124:H136" si="31">G124*0.085</f>
        <v>0</v>
      </c>
      <c r="I124" s="46">
        <f t="shared" ref="I124:I136" si="32">G124+H124</f>
        <v>0</v>
      </c>
    </row>
    <row r="125" spans="1:9" ht="12" customHeight="1">
      <c r="A125" s="42" t="s">
        <v>375</v>
      </c>
      <c r="B125" s="43" t="s">
        <v>477</v>
      </c>
      <c r="C125" s="42" t="s">
        <v>277</v>
      </c>
      <c r="D125" s="19">
        <v>5</v>
      </c>
      <c r="E125" s="45"/>
      <c r="F125" s="45"/>
      <c r="G125" s="46">
        <f t="shared" si="30"/>
        <v>0</v>
      </c>
      <c r="H125" s="46">
        <f t="shared" si="31"/>
        <v>0</v>
      </c>
      <c r="I125" s="46">
        <f t="shared" si="32"/>
        <v>0</v>
      </c>
    </row>
    <row r="126" spans="1:9" ht="12" customHeight="1">
      <c r="A126" s="42" t="s">
        <v>376</v>
      </c>
      <c r="B126" s="43" t="s">
        <v>483</v>
      </c>
      <c r="C126" s="42" t="s">
        <v>277</v>
      </c>
      <c r="D126" s="19">
        <v>5</v>
      </c>
      <c r="E126" s="45"/>
      <c r="F126" s="45"/>
      <c r="G126" s="46">
        <f t="shared" si="30"/>
        <v>0</v>
      </c>
      <c r="H126" s="46">
        <f t="shared" si="31"/>
        <v>0</v>
      </c>
      <c r="I126" s="46">
        <f t="shared" si="32"/>
        <v>0</v>
      </c>
    </row>
    <row r="127" spans="1:9" ht="12" customHeight="1">
      <c r="A127" s="42" t="s">
        <v>377</v>
      </c>
      <c r="B127" s="43" t="s">
        <v>484</v>
      </c>
      <c r="C127" s="42" t="s">
        <v>277</v>
      </c>
      <c r="D127" s="19">
        <v>5</v>
      </c>
      <c r="E127" s="45"/>
      <c r="F127" s="45"/>
      <c r="G127" s="46">
        <f t="shared" si="30"/>
        <v>0</v>
      </c>
      <c r="H127" s="46">
        <f t="shared" si="31"/>
        <v>0</v>
      </c>
      <c r="I127" s="46">
        <f t="shared" si="32"/>
        <v>0</v>
      </c>
    </row>
    <row r="128" spans="1:9" ht="12" customHeight="1">
      <c r="A128" s="42" t="s">
        <v>378</v>
      </c>
      <c r="B128" s="43" t="s">
        <v>478</v>
      </c>
      <c r="C128" s="42" t="s">
        <v>277</v>
      </c>
      <c r="D128" s="19">
        <v>40</v>
      </c>
      <c r="E128" s="45"/>
      <c r="F128" s="45"/>
      <c r="G128" s="46">
        <f t="shared" si="30"/>
        <v>0</v>
      </c>
      <c r="H128" s="46">
        <f t="shared" si="31"/>
        <v>0</v>
      </c>
      <c r="I128" s="46">
        <f t="shared" si="32"/>
        <v>0</v>
      </c>
    </row>
    <row r="129" spans="1:9" ht="12" customHeight="1">
      <c r="A129" s="42" t="s">
        <v>379</v>
      </c>
      <c r="B129" s="43" t="s">
        <v>767</v>
      </c>
      <c r="C129" s="42" t="s">
        <v>277</v>
      </c>
      <c r="D129" s="19">
        <v>5</v>
      </c>
      <c r="E129" s="45"/>
      <c r="F129" s="45"/>
      <c r="G129" s="46">
        <f t="shared" si="30"/>
        <v>0</v>
      </c>
      <c r="H129" s="46">
        <f t="shared" si="31"/>
        <v>0</v>
      </c>
      <c r="I129" s="46">
        <f t="shared" si="32"/>
        <v>0</v>
      </c>
    </row>
    <row r="130" spans="1:9" ht="12" customHeight="1">
      <c r="A130" s="42" t="s">
        <v>380</v>
      </c>
      <c r="B130" s="43" t="s">
        <v>768</v>
      </c>
      <c r="C130" s="42" t="s">
        <v>277</v>
      </c>
      <c r="D130" s="19">
        <v>10</v>
      </c>
      <c r="E130" s="45"/>
      <c r="F130" s="45"/>
      <c r="G130" s="46">
        <f t="shared" si="30"/>
        <v>0</v>
      </c>
      <c r="H130" s="46">
        <f t="shared" si="31"/>
        <v>0</v>
      </c>
      <c r="I130" s="46">
        <f t="shared" si="32"/>
        <v>0</v>
      </c>
    </row>
    <row r="131" spans="1:9" ht="12" customHeight="1">
      <c r="A131" s="42" t="s">
        <v>381</v>
      </c>
      <c r="B131" s="43" t="s">
        <v>482</v>
      </c>
      <c r="C131" s="42" t="s">
        <v>277</v>
      </c>
      <c r="D131" s="19">
        <v>100</v>
      </c>
      <c r="E131" s="45"/>
      <c r="F131" s="45"/>
      <c r="G131" s="46">
        <f t="shared" si="30"/>
        <v>0</v>
      </c>
      <c r="H131" s="46">
        <f t="shared" si="31"/>
        <v>0</v>
      </c>
      <c r="I131" s="46">
        <f t="shared" si="32"/>
        <v>0</v>
      </c>
    </row>
    <row r="132" spans="1:9" ht="12" customHeight="1">
      <c r="A132" s="42" t="s">
        <v>528</v>
      </c>
      <c r="B132" s="43" t="s">
        <v>769</v>
      </c>
      <c r="C132" s="42" t="s">
        <v>277</v>
      </c>
      <c r="D132" s="19">
        <v>10</v>
      </c>
      <c r="E132" s="45"/>
      <c r="F132" s="45"/>
      <c r="G132" s="46">
        <f t="shared" si="30"/>
        <v>0</v>
      </c>
      <c r="H132" s="46">
        <f t="shared" si="31"/>
        <v>0</v>
      </c>
      <c r="I132" s="46">
        <f t="shared" si="32"/>
        <v>0</v>
      </c>
    </row>
    <row r="133" spans="1:9" ht="12" customHeight="1">
      <c r="A133" s="42" t="s">
        <v>529</v>
      </c>
      <c r="B133" s="51" t="s">
        <v>479</v>
      </c>
      <c r="C133" s="42" t="s">
        <v>277</v>
      </c>
      <c r="D133" s="19">
        <v>10</v>
      </c>
      <c r="E133" s="45"/>
      <c r="F133" s="45"/>
      <c r="G133" s="46">
        <f t="shared" si="30"/>
        <v>0</v>
      </c>
      <c r="H133" s="46">
        <f t="shared" si="31"/>
        <v>0</v>
      </c>
      <c r="I133" s="46">
        <f t="shared" si="32"/>
        <v>0</v>
      </c>
    </row>
    <row r="134" spans="1:9" ht="12" customHeight="1">
      <c r="A134" s="42" t="s">
        <v>530</v>
      </c>
      <c r="B134" s="43" t="s">
        <v>480</v>
      </c>
      <c r="C134" s="42" t="s">
        <v>277</v>
      </c>
      <c r="D134" s="19">
        <v>10</v>
      </c>
      <c r="E134" s="45"/>
      <c r="F134" s="45"/>
      <c r="G134" s="46">
        <f t="shared" si="30"/>
        <v>0</v>
      </c>
      <c r="H134" s="46">
        <f t="shared" si="31"/>
        <v>0</v>
      </c>
      <c r="I134" s="46">
        <f t="shared" si="32"/>
        <v>0</v>
      </c>
    </row>
    <row r="135" spans="1:9" ht="12" customHeight="1">
      <c r="A135" s="42" t="s">
        <v>624</v>
      </c>
      <c r="B135" s="43" t="s">
        <v>481</v>
      </c>
      <c r="C135" s="42" t="s">
        <v>277</v>
      </c>
      <c r="D135" s="19">
        <v>25</v>
      </c>
      <c r="E135" s="45"/>
      <c r="F135" s="45"/>
      <c r="G135" s="46">
        <f t="shared" si="30"/>
        <v>0</v>
      </c>
      <c r="H135" s="46">
        <f t="shared" si="31"/>
        <v>0</v>
      </c>
      <c r="I135" s="46">
        <f t="shared" si="32"/>
        <v>0</v>
      </c>
    </row>
    <row r="136" spans="1:9" ht="12" customHeight="1">
      <c r="A136" s="42" t="s">
        <v>625</v>
      </c>
      <c r="B136" s="43" t="s">
        <v>770</v>
      </c>
      <c r="C136" s="42" t="s">
        <v>277</v>
      </c>
      <c r="D136" s="19">
        <v>70</v>
      </c>
      <c r="E136" s="45"/>
      <c r="F136" s="45"/>
      <c r="G136" s="46">
        <f t="shared" si="30"/>
        <v>0</v>
      </c>
      <c r="H136" s="46">
        <f t="shared" si="31"/>
        <v>0</v>
      </c>
      <c r="I136" s="46">
        <f t="shared" si="32"/>
        <v>0</v>
      </c>
    </row>
    <row r="137" spans="1:9">
      <c r="A137" s="43"/>
      <c r="B137" s="48" t="s">
        <v>891</v>
      </c>
      <c r="C137" s="49" t="s">
        <v>396</v>
      </c>
      <c r="D137" s="49" t="s">
        <v>396</v>
      </c>
      <c r="E137" s="44" t="s">
        <v>396</v>
      </c>
      <c r="F137" s="44" t="s">
        <v>396</v>
      </c>
      <c r="G137" s="50">
        <f>SUM(G124:G136)</f>
        <v>0</v>
      </c>
      <c r="H137" s="50">
        <f>SUM(H124:H136)</f>
        <v>0</v>
      </c>
      <c r="I137" s="50">
        <f>SUM(I124:I136)</f>
        <v>0</v>
      </c>
    </row>
    <row r="139" spans="1:9" ht="15" customHeight="1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ht="14.1" customHeight="1">
      <c r="A140" s="29" t="s">
        <v>976</v>
      </c>
      <c r="B140" s="30"/>
      <c r="C140" s="31"/>
      <c r="D140" s="32"/>
      <c r="E140" s="32"/>
      <c r="F140" s="23"/>
      <c r="G140" s="23"/>
      <c r="H140" s="23"/>
      <c r="I140" s="22"/>
    </row>
    <row r="141" spans="1:9" ht="14.1" customHeight="1">
      <c r="A141" s="38" t="s">
        <v>977</v>
      </c>
      <c r="B141" s="31"/>
      <c r="C141" s="31"/>
      <c r="D141" s="31"/>
      <c r="E141" s="31"/>
      <c r="F141" s="24"/>
      <c r="G141" s="24"/>
      <c r="H141" s="24"/>
      <c r="I141" s="22"/>
    </row>
    <row r="142" spans="1:9" ht="14.1" customHeight="1">
      <c r="A142" s="23" t="s">
        <v>978</v>
      </c>
      <c r="B142" s="31"/>
      <c r="C142" s="31"/>
      <c r="D142" s="31"/>
      <c r="E142" s="31"/>
      <c r="F142" s="24"/>
      <c r="G142" s="24"/>
      <c r="H142" s="24"/>
      <c r="I142" s="22"/>
    </row>
    <row r="143" spans="1:9" ht="14.1" customHeight="1">
      <c r="A143" s="23" t="s">
        <v>979</v>
      </c>
      <c r="B143" s="31"/>
      <c r="C143" s="31"/>
      <c r="D143" s="31"/>
      <c r="E143" s="31"/>
      <c r="F143" s="23"/>
      <c r="G143" s="23"/>
      <c r="H143" s="23"/>
      <c r="I143" s="22"/>
    </row>
    <row r="144" spans="1:9" ht="14.1" customHeight="1">
      <c r="A144" s="33" t="s">
        <v>992</v>
      </c>
      <c r="B144" s="31"/>
      <c r="C144" s="31"/>
      <c r="D144" s="31"/>
      <c r="E144" s="31"/>
      <c r="F144" s="23"/>
      <c r="G144" s="23"/>
      <c r="H144" s="23"/>
      <c r="I144" s="22"/>
    </row>
    <row r="145" spans="1:9" ht="14.1" customHeight="1">
      <c r="A145" s="23" t="s">
        <v>993</v>
      </c>
      <c r="B145" s="31"/>
      <c r="C145" s="31"/>
      <c r="D145" s="31"/>
      <c r="E145" s="31"/>
      <c r="F145" s="23"/>
      <c r="G145" s="23"/>
      <c r="H145" s="23"/>
      <c r="I145" s="22"/>
    </row>
    <row r="146" spans="1:9" ht="14.1" customHeight="1">
      <c r="A146" s="23" t="s">
        <v>980</v>
      </c>
      <c r="B146" s="31"/>
      <c r="C146" s="31"/>
      <c r="D146" s="31"/>
      <c r="E146" s="31"/>
      <c r="F146" s="23"/>
      <c r="G146" s="23"/>
      <c r="H146" s="23"/>
      <c r="I146" s="22"/>
    </row>
    <row r="147" spans="1:9" ht="14.1" customHeight="1">
      <c r="A147" s="23" t="s">
        <v>981</v>
      </c>
      <c r="B147" s="31"/>
      <c r="C147" s="31"/>
      <c r="D147" s="31"/>
      <c r="E147" s="31"/>
      <c r="F147" s="23"/>
      <c r="G147" s="23"/>
      <c r="H147" s="23"/>
      <c r="I147" s="22"/>
    </row>
    <row r="148" spans="1:9" ht="14.1" customHeight="1">
      <c r="A148" s="34" t="s">
        <v>422</v>
      </c>
      <c r="B148" s="34"/>
      <c r="C148" s="34"/>
      <c r="D148" s="34"/>
      <c r="E148" s="34"/>
      <c r="F148" s="23"/>
      <c r="G148" s="23"/>
      <c r="H148" s="23"/>
      <c r="I148" s="22"/>
    </row>
    <row r="149" spans="1:9" ht="14.1" customHeight="1">
      <c r="A149" s="5"/>
      <c r="B149" s="35"/>
      <c r="C149" s="5"/>
      <c r="D149" s="5"/>
      <c r="E149" s="5"/>
      <c r="F149" s="23"/>
      <c r="G149" s="23"/>
      <c r="H149" s="23"/>
      <c r="I149" s="22"/>
    </row>
    <row r="150" spans="1:9" ht="14.1" customHeight="1">
      <c r="A150" s="104"/>
      <c r="B150" s="104"/>
      <c r="C150" s="104"/>
      <c r="D150" s="104"/>
      <c r="E150" s="104"/>
      <c r="F150" s="22"/>
      <c r="G150" s="22"/>
      <c r="H150" s="22"/>
      <c r="I150" s="22"/>
    </row>
    <row r="151" spans="1:9" ht="14.1" customHeight="1">
      <c r="A151" s="5"/>
      <c r="B151" s="35"/>
      <c r="C151" s="5"/>
      <c r="D151" s="5"/>
      <c r="E151" s="5"/>
      <c r="F151" s="22"/>
      <c r="G151" s="22"/>
      <c r="H151" s="22"/>
      <c r="I151" s="22"/>
    </row>
    <row r="152" spans="1:9" ht="14.1" customHeight="1">
      <c r="A152" s="36" t="s">
        <v>982</v>
      </c>
      <c r="B152" s="36"/>
      <c r="C152" s="36" t="s">
        <v>423</v>
      </c>
      <c r="D152" s="32"/>
      <c r="G152" s="37" t="s">
        <v>328</v>
      </c>
      <c r="H152" s="23"/>
      <c r="I152" s="22"/>
    </row>
    <row r="153" spans="1:9">
      <c r="A153" s="23"/>
      <c r="B153" s="22"/>
      <c r="C153" s="22"/>
      <c r="D153" s="22"/>
      <c r="E153" s="22"/>
      <c r="F153" s="22"/>
      <c r="G153" s="22"/>
      <c r="H153" s="22"/>
      <c r="I153" s="22"/>
    </row>
    <row r="154" spans="1:9">
      <c r="A154" s="27"/>
      <c r="B154" s="22"/>
      <c r="C154" s="22"/>
      <c r="D154" s="22"/>
      <c r="E154" s="22"/>
      <c r="F154" s="22"/>
      <c r="G154" s="22"/>
      <c r="H154" s="22"/>
      <c r="I154" s="22"/>
    </row>
    <row r="155" spans="1:9" ht="30" customHeight="1">
      <c r="A155" s="27"/>
      <c r="B155" s="27"/>
      <c r="C155" s="27"/>
      <c r="D155" s="27"/>
      <c r="E155" s="27"/>
      <c r="F155" s="27"/>
      <c r="G155" s="27"/>
      <c r="H155" s="27"/>
      <c r="I155" s="22"/>
    </row>
    <row r="156" spans="1:9">
      <c r="A156" s="28"/>
      <c r="B156" s="28"/>
      <c r="C156" s="28"/>
      <c r="D156" s="28"/>
      <c r="E156" s="28"/>
      <c r="F156" s="28"/>
      <c r="G156" s="22"/>
      <c r="H156" s="22"/>
      <c r="I156" s="22"/>
    </row>
    <row r="157" spans="1:9">
      <c r="A157" s="105"/>
      <c r="B157" s="105"/>
      <c r="C157" s="17"/>
      <c r="D157" s="18"/>
      <c r="E157" s="18"/>
      <c r="F157" s="18"/>
    </row>
  </sheetData>
  <mergeCells count="17">
    <mergeCell ref="A157:B157"/>
    <mergeCell ref="A150:E150"/>
    <mergeCell ref="A123:I123"/>
    <mergeCell ref="A72:I72"/>
    <mergeCell ref="A82:I82"/>
    <mergeCell ref="A91:I91"/>
    <mergeCell ref="A86:I86"/>
    <mergeCell ref="A117:I117"/>
    <mergeCell ref="A3:I3"/>
    <mergeCell ref="A35:I35"/>
    <mergeCell ref="A7:I7"/>
    <mergeCell ref="A49:I49"/>
    <mergeCell ref="A79:I79"/>
    <mergeCell ref="A60:I60"/>
    <mergeCell ref="A64:I64"/>
    <mergeCell ref="A69:I69"/>
    <mergeCell ref="A75:I75"/>
  </mergeCells>
  <phoneticPr fontId="16" type="noConversion"/>
  <printOptions horizontalCentered="1"/>
  <pageMargins left="0.19685039370078741" right="0.19685039370078741" top="0.74803149606299213" bottom="0.55118110236220474" header="0.31496062992125984" footer="0.11811023622047245"/>
  <pageSetup paperSize="9" scale="110" orientation="landscape" horizontalDpi="300" verticalDpi="300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03"/>
  <sheetViews>
    <sheetView view="pageBreakPreview" zoomScaleNormal="197" zoomScaleSheetLayoutView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4.28515625" customWidth="1"/>
    <col min="2" max="2" width="50.28515625" customWidth="1"/>
    <col min="3" max="3" width="7.28515625" customWidth="1"/>
    <col min="4" max="4" width="8.42578125" style="13" customWidth="1"/>
    <col min="5" max="5" width="11" customWidth="1"/>
    <col min="6" max="6" width="8.28515625" customWidth="1"/>
    <col min="7" max="7" width="10.5703125" customWidth="1"/>
    <col min="8" max="8" width="10.7109375" customWidth="1"/>
    <col min="9" max="9" width="13.710937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  <c r="I1" s="8"/>
    </row>
    <row r="3" spans="1:9" ht="15" customHeight="1">
      <c r="A3" s="106" t="s">
        <v>893</v>
      </c>
      <c r="B3" s="106"/>
      <c r="C3" s="106"/>
      <c r="D3" s="106"/>
      <c r="E3" s="106"/>
      <c r="F3" s="106"/>
      <c r="G3" s="106"/>
      <c r="H3" s="106"/>
      <c r="I3" s="106"/>
    </row>
    <row r="5" spans="1:9" ht="49.5" customHeight="1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12.75" customHeight="1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894</v>
      </c>
      <c r="B7" s="96"/>
      <c r="C7" s="96"/>
      <c r="D7" s="96"/>
      <c r="E7" s="96"/>
      <c r="F7" s="96"/>
      <c r="G7" s="96"/>
      <c r="H7" s="96"/>
      <c r="I7" s="97"/>
    </row>
    <row r="8" spans="1:9" ht="12" customHeight="1">
      <c r="A8" s="42" t="s">
        <v>288</v>
      </c>
      <c r="B8" s="43" t="s">
        <v>669</v>
      </c>
      <c r="C8" s="42" t="s">
        <v>277</v>
      </c>
      <c r="D8" s="19">
        <v>350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2" customHeight="1">
      <c r="A9" s="42" t="s">
        <v>289</v>
      </c>
      <c r="B9" s="43" t="s">
        <v>668</v>
      </c>
      <c r="C9" s="42" t="s">
        <v>277</v>
      </c>
      <c r="D9" s="19">
        <v>200</v>
      </c>
      <c r="E9" s="45"/>
      <c r="F9" s="45"/>
      <c r="G9" s="46">
        <f t="shared" ref="G9:G24" si="0">D9*F9</f>
        <v>0</v>
      </c>
      <c r="H9" s="46">
        <f t="shared" ref="H9:H24" si="1">G9*0.085</f>
        <v>0</v>
      </c>
      <c r="I9" s="46">
        <f t="shared" ref="I9:I24" si="2">G9+H9</f>
        <v>0</v>
      </c>
    </row>
    <row r="10" spans="1:9" ht="12" customHeight="1">
      <c r="A10" s="42" t="s">
        <v>290</v>
      </c>
      <c r="B10" s="43" t="s">
        <v>667</v>
      </c>
      <c r="C10" s="42" t="s">
        <v>277</v>
      </c>
      <c r="D10" s="19">
        <v>30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2" customHeight="1">
      <c r="A11" s="42" t="s">
        <v>291</v>
      </c>
      <c r="B11" s="43" t="s">
        <v>670</v>
      </c>
      <c r="C11" s="42" t="s">
        <v>277</v>
      </c>
      <c r="D11" s="19">
        <v>30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292</v>
      </c>
      <c r="B12" s="43" t="s">
        <v>73</v>
      </c>
      <c r="C12" s="42" t="s">
        <v>277</v>
      </c>
      <c r="D12" s="19">
        <v>80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2" customHeight="1">
      <c r="A13" s="42" t="s">
        <v>278</v>
      </c>
      <c r="B13" s="43" t="s">
        <v>74</v>
      </c>
      <c r="C13" s="42" t="s">
        <v>277</v>
      </c>
      <c r="D13" s="19">
        <v>250</v>
      </c>
      <c r="E13" s="45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2" customHeight="1">
      <c r="A14" s="42" t="s">
        <v>279</v>
      </c>
      <c r="B14" s="43" t="s">
        <v>75</v>
      </c>
      <c r="C14" s="42" t="s">
        <v>277</v>
      </c>
      <c r="D14" s="19">
        <v>200</v>
      </c>
      <c r="E14" s="45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 ht="12" customHeight="1">
      <c r="A15" s="42" t="s">
        <v>280</v>
      </c>
      <c r="B15" s="43" t="s">
        <v>76</v>
      </c>
      <c r="C15" s="42" t="s">
        <v>277</v>
      </c>
      <c r="D15" s="19">
        <v>250</v>
      </c>
      <c r="E15" s="45"/>
      <c r="F15" s="45"/>
      <c r="G15" s="46">
        <f t="shared" si="0"/>
        <v>0</v>
      </c>
      <c r="H15" s="46">
        <f t="shared" si="1"/>
        <v>0</v>
      </c>
      <c r="I15" s="46">
        <f t="shared" si="2"/>
        <v>0</v>
      </c>
    </row>
    <row r="16" spans="1:9" ht="12" customHeight="1">
      <c r="A16" s="42" t="s">
        <v>281</v>
      </c>
      <c r="B16" s="43" t="s">
        <v>77</v>
      </c>
      <c r="C16" s="42" t="s">
        <v>277</v>
      </c>
      <c r="D16" s="19">
        <v>20</v>
      </c>
      <c r="E16" s="45"/>
      <c r="F16" s="45"/>
      <c r="G16" s="46">
        <f t="shared" si="0"/>
        <v>0</v>
      </c>
      <c r="H16" s="46">
        <f t="shared" si="1"/>
        <v>0</v>
      </c>
      <c r="I16" s="46">
        <f t="shared" si="2"/>
        <v>0</v>
      </c>
    </row>
    <row r="17" spans="1:9" ht="12" customHeight="1">
      <c r="A17" s="42" t="s">
        <v>282</v>
      </c>
      <c r="B17" s="43" t="s">
        <v>78</v>
      </c>
      <c r="C17" s="42" t="s">
        <v>277</v>
      </c>
      <c r="D17" s="19">
        <v>20</v>
      </c>
      <c r="E17" s="45"/>
      <c r="F17" s="45"/>
      <c r="G17" s="46">
        <f t="shared" si="0"/>
        <v>0</v>
      </c>
      <c r="H17" s="46">
        <f t="shared" si="1"/>
        <v>0</v>
      </c>
      <c r="I17" s="46">
        <f t="shared" si="2"/>
        <v>0</v>
      </c>
    </row>
    <row r="18" spans="1:9" ht="12" customHeight="1">
      <c r="A18" s="42" t="s">
        <v>293</v>
      </c>
      <c r="B18" s="43" t="s">
        <v>79</v>
      </c>
      <c r="C18" s="42" t="s">
        <v>277</v>
      </c>
      <c r="D18" s="19">
        <v>20</v>
      </c>
      <c r="E18" s="45"/>
      <c r="F18" s="45"/>
      <c r="G18" s="46">
        <f t="shared" si="0"/>
        <v>0</v>
      </c>
      <c r="H18" s="46">
        <f t="shared" si="1"/>
        <v>0</v>
      </c>
      <c r="I18" s="46">
        <f t="shared" si="2"/>
        <v>0</v>
      </c>
    </row>
    <row r="19" spans="1:9" ht="12" customHeight="1">
      <c r="A19" s="42" t="s">
        <v>329</v>
      </c>
      <c r="B19" s="43" t="s">
        <v>671</v>
      </c>
      <c r="C19" s="42" t="s">
        <v>277</v>
      </c>
      <c r="D19" s="19">
        <v>20</v>
      </c>
      <c r="E19" s="45"/>
      <c r="F19" s="45"/>
      <c r="G19" s="46">
        <f t="shared" si="0"/>
        <v>0</v>
      </c>
      <c r="H19" s="46">
        <f t="shared" si="1"/>
        <v>0</v>
      </c>
      <c r="I19" s="46">
        <f t="shared" si="2"/>
        <v>0</v>
      </c>
    </row>
    <row r="20" spans="1:9" ht="12" customHeight="1">
      <c r="A20" s="42" t="s">
        <v>382</v>
      </c>
      <c r="B20" s="43" t="s">
        <v>80</v>
      </c>
      <c r="C20" s="42" t="s">
        <v>277</v>
      </c>
      <c r="D20" s="19">
        <v>20</v>
      </c>
      <c r="E20" s="45"/>
      <c r="F20" s="45"/>
      <c r="G20" s="46">
        <f t="shared" si="0"/>
        <v>0</v>
      </c>
      <c r="H20" s="46">
        <f t="shared" si="1"/>
        <v>0</v>
      </c>
      <c r="I20" s="46">
        <f t="shared" si="2"/>
        <v>0</v>
      </c>
    </row>
    <row r="21" spans="1:9" ht="12" customHeight="1">
      <c r="A21" s="42" t="s">
        <v>383</v>
      </c>
      <c r="B21" s="43" t="s">
        <v>1000</v>
      </c>
      <c r="C21" s="42" t="s">
        <v>277</v>
      </c>
      <c r="D21" s="19">
        <v>40</v>
      </c>
      <c r="E21" s="45"/>
      <c r="F21" s="45"/>
      <c r="G21" s="46">
        <f t="shared" si="0"/>
        <v>0</v>
      </c>
      <c r="H21" s="46">
        <f t="shared" si="1"/>
        <v>0</v>
      </c>
      <c r="I21" s="46">
        <f t="shared" si="2"/>
        <v>0</v>
      </c>
    </row>
    <row r="22" spans="1:9" ht="12" customHeight="1">
      <c r="A22" s="42" t="s">
        <v>304</v>
      </c>
      <c r="B22" s="43" t="s">
        <v>672</v>
      </c>
      <c r="C22" s="42" t="s">
        <v>277</v>
      </c>
      <c r="D22" s="19">
        <v>120</v>
      </c>
      <c r="E22" s="45"/>
      <c r="F22" s="45"/>
      <c r="G22" s="46">
        <f t="shared" si="0"/>
        <v>0</v>
      </c>
      <c r="H22" s="46">
        <f t="shared" si="1"/>
        <v>0</v>
      </c>
      <c r="I22" s="46">
        <f t="shared" si="2"/>
        <v>0</v>
      </c>
    </row>
    <row r="23" spans="1:9" ht="12" customHeight="1">
      <c r="A23" s="42" t="s">
        <v>305</v>
      </c>
      <c r="B23" s="43" t="s">
        <v>673</v>
      </c>
      <c r="C23" s="42" t="s">
        <v>277</v>
      </c>
      <c r="D23" s="19">
        <v>150</v>
      </c>
      <c r="E23" s="45"/>
      <c r="F23" s="45"/>
      <c r="G23" s="46">
        <f t="shared" si="0"/>
        <v>0</v>
      </c>
      <c r="H23" s="46">
        <f t="shared" si="1"/>
        <v>0</v>
      </c>
      <c r="I23" s="46">
        <f t="shared" si="2"/>
        <v>0</v>
      </c>
    </row>
    <row r="24" spans="1:9" ht="12" customHeight="1">
      <c r="A24" s="42" t="s">
        <v>306</v>
      </c>
      <c r="B24" s="43" t="s">
        <v>81</v>
      </c>
      <c r="C24" s="42" t="s">
        <v>277</v>
      </c>
      <c r="D24" s="19">
        <v>300</v>
      </c>
      <c r="E24" s="45"/>
      <c r="F24" s="45"/>
      <c r="G24" s="46">
        <f t="shared" si="0"/>
        <v>0</v>
      </c>
      <c r="H24" s="46">
        <f t="shared" si="1"/>
        <v>0</v>
      </c>
      <c r="I24" s="46">
        <f t="shared" si="2"/>
        <v>0</v>
      </c>
    </row>
    <row r="25" spans="1:9">
      <c r="A25" s="43"/>
      <c r="B25" s="48" t="s">
        <v>413</v>
      </c>
      <c r="C25" s="49" t="s">
        <v>396</v>
      </c>
      <c r="D25" s="49" t="s">
        <v>396</v>
      </c>
      <c r="E25" s="44" t="s">
        <v>396</v>
      </c>
      <c r="F25" s="44" t="s">
        <v>396</v>
      </c>
      <c r="G25" s="50">
        <f>SUM(G8:G24)</f>
        <v>0</v>
      </c>
      <c r="H25" s="50">
        <f>SUM(H8:H24)</f>
        <v>0</v>
      </c>
      <c r="I25" s="50">
        <f>SUM(I8:I24)</f>
        <v>0</v>
      </c>
    </row>
    <row r="26" spans="1:9">
      <c r="A26" s="95" t="s">
        <v>895</v>
      </c>
      <c r="B26" s="96"/>
      <c r="C26" s="96"/>
      <c r="D26" s="96"/>
      <c r="E26" s="96"/>
      <c r="F26" s="96"/>
      <c r="G26" s="96"/>
      <c r="H26" s="96"/>
      <c r="I26" s="97"/>
    </row>
    <row r="27" spans="1:9" ht="12" customHeight="1">
      <c r="A27" s="42" t="s">
        <v>307</v>
      </c>
      <c r="B27" s="43" t="s">
        <v>1001</v>
      </c>
      <c r="C27" s="42" t="s">
        <v>277</v>
      </c>
      <c r="D27" s="19">
        <v>30</v>
      </c>
      <c r="E27" s="45"/>
      <c r="F27" s="45"/>
      <c r="G27" s="46">
        <f t="shared" ref="G27:G30" si="3">D27*F27</f>
        <v>0</v>
      </c>
      <c r="H27" s="46">
        <f t="shared" ref="H27:H30" si="4">G27*0.085</f>
        <v>0</v>
      </c>
      <c r="I27" s="46">
        <f t="shared" ref="I27:I30" si="5">G27+H27</f>
        <v>0</v>
      </c>
    </row>
    <row r="28" spans="1:9" ht="12" customHeight="1">
      <c r="A28" s="42" t="s">
        <v>308</v>
      </c>
      <c r="B28" s="43" t="s">
        <v>1002</v>
      </c>
      <c r="C28" s="42" t="s">
        <v>277</v>
      </c>
      <c r="D28" s="19">
        <v>30</v>
      </c>
      <c r="E28" s="45"/>
      <c r="F28" s="45"/>
      <c r="G28" s="46">
        <f t="shared" si="3"/>
        <v>0</v>
      </c>
      <c r="H28" s="46">
        <f t="shared" si="4"/>
        <v>0</v>
      </c>
      <c r="I28" s="46">
        <f t="shared" si="5"/>
        <v>0</v>
      </c>
    </row>
    <row r="29" spans="1:9" ht="12" customHeight="1">
      <c r="A29" s="42" t="s">
        <v>309</v>
      </c>
      <c r="B29" s="43" t="s">
        <v>1003</v>
      </c>
      <c r="C29" s="42" t="s">
        <v>277</v>
      </c>
      <c r="D29" s="19">
        <v>30</v>
      </c>
      <c r="E29" s="45"/>
      <c r="F29" s="45"/>
      <c r="G29" s="46">
        <f t="shared" si="3"/>
        <v>0</v>
      </c>
      <c r="H29" s="46">
        <f t="shared" si="4"/>
        <v>0</v>
      </c>
      <c r="I29" s="46">
        <f t="shared" si="5"/>
        <v>0</v>
      </c>
    </row>
    <row r="30" spans="1:9" ht="12" customHeight="1">
      <c r="A30" s="42" t="s">
        <v>310</v>
      </c>
      <c r="B30" s="43" t="s">
        <v>1004</v>
      </c>
      <c r="C30" s="42" t="s">
        <v>277</v>
      </c>
      <c r="D30" s="19">
        <v>30</v>
      </c>
      <c r="E30" s="45"/>
      <c r="F30" s="45"/>
      <c r="G30" s="46">
        <f t="shared" si="3"/>
        <v>0</v>
      </c>
      <c r="H30" s="46">
        <f t="shared" si="4"/>
        <v>0</v>
      </c>
      <c r="I30" s="46">
        <f t="shared" si="5"/>
        <v>0</v>
      </c>
    </row>
    <row r="31" spans="1:9">
      <c r="A31" s="43"/>
      <c r="B31" s="48" t="s">
        <v>414</v>
      </c>
      <c r="C31" s="49" t="s">
        <v>396</v>
      </c>
      <c r="D31" s="49" t="s">
        <v>396</v>
      </c>
      <c r="E31" s="44" t="s">
        <v>396</v>
      </c>
      <c r="F31" s="44" t="s">
        <v>396</v>
      </c>
      <c r="G31" s="50">
        <f>SUM(G27:G30)</f>
        <v>0</v>
      </c>
      <c r="H31" s="50">
        <f>SUM(H27:H30)</f>
        <v>0</v>
      </c>
      <c r="I31" s="50">
        <f>SUM(I27:I30)</f>
        <v>0</v>
      </c>
    </row>
    <row r="32" spans="1:9">
      <c r="A32" s="95" t="s">
        <v>896</v>
      </c>
      <c r="B32" s="96"/>
      <c r="C32" s="96"/>
      <c r="D32" s="96"/>
      <c r="E32" s="96"/>
      <c r="F32" s="96"/>
      <c r="G32" s="96"/>
      <c r="H32" s="96"/>
      <c r="I32" s="97"/>
    </row>
    <row r="33" spans="1:9" ht="12" customHeight="1">
      <c r="A33" s="42" t="s">
        <v>311</v>
      </c>
      <c r="B33" s="43" t="s">
        <v>49</v>
      </c>
      <c r="C33" s="42" t="s">
        <v>277</v>
      </c>
      <c r="D33" s="19">
        <v>50</v>
      </c>
      <c r="E33" s="45"/>
      <c r="F33" s="45"/>
      <c r="G33" s="46">
        <f t="shared" ref="G33:G50" si="6">D33*F33</f>
        <v>0</v>
      </c>
      <c r="H33" s="46">
        <f t="shared" ref="H33:H50" si="7">G33*0.085</f>
        <v>0</v>
      </c>
      <c r="I33" s="46">
        <f t="shared" ref="I33:I50" si="8">G33+H33</f>
        <v>0</v>
      </c>
    </row>
    <row r="34" spans="1:9" ht="12" customHeight="1">
      <c r="A34" s="42" t="s">
        <v>312</v>
      </c>
      <c r="B34" s="43" t="s">
        <v>674</v>
      </c>
      <c r="C34" s="42" t="s">
        <v>277</v>
      </c>
      <c r="D34" s="19">
        <v>80</v>
      </c>
      <c r="E34" s="45"/>
      <c r="F34" s="45"/>
      <c r="G34" s="46">
        <f t="shared" si="6"/>
        <v>0</v>
      </c>
      <c r="H34" s="46">
        <f t="shared" si="7"/>
        <v>0</v>
      </c>
      <c r="I34" s="46">
        <f t="shared" si="8"/>
        <v>0</v>
      </c>
    </row>
    <row r="35" spans="1:9" ht="12" customHeight="1">
      <c r="A35" s="42" t="s">
        <v>313</v>
      </c>
      <c r="B35" s="43" t="s">
        <v>821</v>
      </c>
      <c r="C35" s="42" t="s">
        <v>277</v>
      </c>
      <c r="D35" s="19">
        <v>300</v>
      </c>
      <c r="E35" s="45"/>
      <c r="F35" s="45"/>
      <c r="G35" s="46">
        <f t="shared" si="6"/>
        <v>0</v>
      </c>
      <c r="H35" s="46">
        <f t="shared" si="7"/>
        <v>0</v>
      </c>
      <c r="I35" s="46">
        <f t="shared" si="8"/>
        <v>0</v>
      </c>
    </row>
    <row r="36" spans="1:9" ht="12" customHeight="1">
      <c r="A36" s="42" t="s">
        <v>314</v>
      </c>
      <c r="B36" s="43" t="s">
        <v>675</v>
      </c>
      <c r="C36" s="42" t="s">
        <v>277</v>
      </c>
      <c r="D36" s="19">
        <v>60</v>
      </c>
      <c r="E36" s="45"/>
      <c r="F36" s="45"/>
      <c r="G36" s="46">
        <f t="shared" si="6"/>
        <v>0</v>
      </c>
      <c r="H36" s="46">
        <f t="shared" si="7"/>
        <v>0</v>
      </c>
      <c r="I36" s="46">
        <f t="shared" si="8"/>
        <v>0</v>
      </c>
    </row>
    <row r="37" spans="1:9" ht="12" customHeight="1">
      <c r="A37" s="42" t="s">
        <v>315</v>
      </c>
      <c r="B37" s="43" t="s">
        <v>822</v>
      </c>
      <c r="C37" s="42" t="s">
        <v>277</v>
      </c>
      <c r="D37" s="19">
        <v>20</v>
      </c>
      <c r="E37" s="45"/>
      <c r="F37" s="45"/>
      <c r="G37" s="46">
        <f t="shared" si="6"/>
        <v>0</v>
      </c>
      <c r="H37" s="46">
        <f t="shared" si="7"/>
        <v>0</v>
      </c>
      <c r="I37" s="46">
        <f t="shared" si="8"/>
        <v>0</v>
      </c>
    </row>
    <row r="38" spans="1:9" ht="12" customHeight="1">
      <c r="A38" s="42" t="s">
        <v>316</v>
      </c>
      <c r="B38" s="43" t="s">
        <v>825</v>
      </c>
      <c r="C38" s="42" t="s">
        <v>277</v>
      </c>
      <c r="D38" s="19">
        <v>20</v>
      </c>
      <c r="E38" s="45"/>
      <c r="F38" s="45"/>
      <c r="G38" s="46">
        <f t="shared" si="6"/>
        <v>0</v>
      </c>
      <c r="H38" s="46">
        <f t="shared" si="7"/>
        <v>0</v>
      </c>
      <c r="I38" s="46">
        <f t="shared" si="8"/>
        <v>0</v>
      </c>
    </row>
    <row r="39" spans="1:9" ht="12" customHeight="1">
      <c r="A39" s="42" t="s">
        <v>317</v>
      </c>
      <c r="B39" s="43" t="s">
        <v>494</v>
      </c>
      <c r="C39" s="42" t="s">
        <v>277</v>
      </c>
      <c r="D39" s="19">
        <v>220</v>
      </c>
      <c r="E39" s="45"/>
      <c r="F39" s="45"/>
      <c r="G39" s="46">
        <f t="shared" si="6"/>
        <v>0</v>
      </c>
      <c r="H39" s="46">
        <f t="shared" si="7"/>
        <v>0</v>
      </c>
      <c r="I39" s="46">
        <f t="shared" si="8"/>
        <v>0</v>
      </c>
    </row>
    <row r="40" spans="1:9" ht="12" customHeight="1">
      <c r="A40" s="42" t="s">
        <v>318</v>
      </c>
      <c r="B40" s="43" t="s">
        <v>51</v>
      </c>
      <c r="C40" s="42" t="s">
        <v>277</v>
      </c>
      <c r="D40" s="19">
        <v>350</v>
      </c>
      <c r="E40" s="45"/>
      <c r="F40" s="45"/>
      <c r="G40" s="46">
        <f t="shared" si="6"/>
        <v>0</v>
      </c>
      <c r="H40" s="46">
        <f t="shared" si="7"/>
        <v>0</v>
      </c>
      <c r="I40" s="46">
        <f t="shared" si="8"/>
        <v>0</v>
      </c>
    </row>
    <row r="41" spans="1:9" ht="12" customHeight="1">
      <c r="A41" s="42" t="s">
        <v>319</v>
      </c>
      <c r="B41" s="43" t="s">
        <v>676</v>
      </c>
      <c r="C41" s="42" t="s">
        <v>277</v>
      </c>
      <c r="D41" s="19">
        <v>20</v>
      </c>
      <c r="E41" s="45"/>
      <c r="F41" s="45"/>
      <c r="G41" s="46">
        <f t="shared" si="6"/>
        <v>0</v>
      </c>
      <c r="H41" s="46">
        <f t="shared" si="7"/>
        <v>0</v>
      </c>
      <c r="I41" s="46">
        <f t="shared" si="8"/>
        <v>0</v>
      </c>
    </row>
    <row r="42" spans="1:9" ht="12" customHeight="1">
      <c r="A42" s="42" t="s">
        <v>320</v>
      </c>
      <c r="B42" s="43" t="s">
        <v>823</v>
      </c>
      <c r="C42" s="42" t="s">
        <v>277</v>
      </c>
      <c r="D42" s="19">
        <v>120</v>
      </c>
      <c r="E42" s="45"/>
      <c r="F42" s="45"/>
      <c r="G42" s="46">
        <f t="shared" si="6"/>
        <v>0</v>
      </c>
      <c r="H42" s="46">
        <f t="shared" si="7"/>
        <v>0</v>
      </c>
      <c r="I42" s="46">
        <f t="shared" si="8"/>
        <v>0</v>
      </c>
    </row>
    <row r="43" spans="1:9" ht="12" customHeight="1">
      <c r="A43" s="42" t="s">
        <v>321</v>
      </c>
      <c r="B43" s="43" t="s">
        <v>824</v>
      </c>
      <c r="C43" s="42" t="s">
        <v>277</v>
      </c>
      <c r="D43" s="19">
        <v>600</v>
      </c>
      <c r="E43" s="45"/>
      <c r="F43" s="45"/>
      <c r="G43" s="46">
        <f t="shared" si="6"/>
        <v>0</v>
      </c>
      <c r="H43" s="46">
        <f t="shared" si="7"/>
        <v>0</v>
      </c>
      <c r="I43" s="46">
        <f t="shared" si="8"/>
        <v>0</v>
      </c>
    </row>
    <row r="44" spans="1:9" s="20" customFormat="1" ht="12" customHeight="1">
      <c r="A44" s="42" t="s">
        <v>322</v>
      </c>
      <c r="B44" s="43" t="s">
        <v>848</v>
      </c>
      <c r="C44" s="42" t="s">
        <v>849</v>
      </c>
      <c r="D44" s="19">
        <v>40</v>
      </c>
      <c r="E44" s="45"/>
      <c r="F44" s="45"/>
      <c r="G44" s="46">
        <f t="shared" si="6"/>
        <v>0</v>
      </c>
      <c r="H44" s="46">
        <f t="shared" si="7"/>
        <v>0</v>
      </c>
      <c r="I44" s="46">
        <f t="shared" si="8"/>
        <v>0</v>
      </c>
    </row>
    <row r="45" spans="1:9" s="20" customFormat="1" ht="12" customHeight="1">
      <c r="A45" s="42" t="s">
        <v>323</v>
      </c>
      <c r="B45" s="43" t="s">
        <v>850</v>
      </c>
      <c r="C45" s="42" t="s">
        <v>849</v>
      </c>
      <c r="D45" s="19">
        <v>10</v>
      </c>
      <c r="E45" s="45"/>
      <c r="F45" s="45"/>
      <c r="G45" s="46">
        <f t="shared" si="6"/>
        <v>0</v>
      </c>
      <c r="H45" s="46">
        <f t="shared" si="7"/>
        <v>0</v>
      </c>
      <c r="I45" s="46">
        <f t="shared" si="8"/>
        <v>0</v>
      </c>
    </row>
    <row r="46" spans="1:9" s="20" customFormat="1" ht="12" customHeight="1">
      <c r="A46" s="42" t="s">
        <v>324</v>
      </c>
      <c r="B46" s="43" t="s">
        <v>851</v>
      </c>
      <c r="C46" s="42" t="s">
        <v>849</v>
      </c>
      <c r="D46" s="19">
        <v>20</v>
      </c>
      <c r="E46" s="45"/>
      <c r="F46" s="45"/>
      <c r="G46" s="46">
        <f t="shared" si="6"/>
        <v>0</v>
      </c>
      <c r="H46" s="46">
        <f t="shared" si="7"/>
        <v>0</v>
      </c>
      <c r="I46" s="46">
        <f t="shared" si="8"/>
        <v>0</v>
      </c>
    </row>
    <row r="47" spans="1:9" s="20" customFormat="1" ht="12" customHeight="1">
      <c r="A47" s="42" t="s">
        <v>325</v>
      </c>
      <c r="B47" s="43" t="s">
        <v>852</v>
      </c>
      <c r="C47" s="42" t="s">
        <v>277</v>
      </c>
      <c r="D47" s="19">
        <v>20</v>
      </c>
      <c r="E47" s="45"/>
      <c r="F47" s="45"/>
      <c r="G47" s="46">
        <f t="shared" si="6"/>
        <v>0</v>
      </c>
      <c r="H47" s="46">
        <f t="shared" si="7"/>
        <v>0</v>
      </c>
      <c r="I47" s="46">
        <f t="shared" si="8"/>
        <v>0</v>
      </c>
    </row>
    <row r="48" spans="1:9" s="20" customFormat="1" ht="12" customHeight="1">
      <c r="A48" s="42" t="s">
        <v>294</v>
      </c>
      <c r="B48" s="43" t="s">
        <v>853</v>
      </c>
      <c r="C48" s="42" t="s">
        <v>277</v>
      </c>
      <c r="D48" s="19">
        <v>3</v>
      </c>
      <c r="E48" s="45"/>
      <c r="F48" s="45"/>
      <c r="G48" s="46">
        <f t="shared" si="6"/>
        <v>0</v>
      </c>
      <c r="H48" s="46">
        <f t="shared" si="7"/>
        <v>0</v>
      </c>
      <c r="I48" s="46">
        <f t="shared" si="8"/>
        <v>0</v>
      </c>
    </row>
    <row r="49" spans="1:9" s="20" customFormat="1" ht="12" customHeight="1">
      <c r="A49" s="42" t="s">
        <v>295</v>
      </c>
      <c r="B49" s="43" t="s">
        <v>854</v>
      </c>
      <c r="C49" s="42" t="s">
        <v>277</v>
      </c>
      <c r="D49" s="19">
        <v>3</v>
      </c>
      <c r="E49" s="45"/>
      <c r="F49" s="45"/>
      <c r="G49" s="46">
        <f t="shared" si="6"/>
        <v>0</v>
      </c>
      <c r="H49" s="46">
        <f t="shared" si="7"/>
        <v>0</v>
      </c>
      <c r="I49" s="46">
        <f t="shared" si="8"/>
        <v>0</v>
      </c>
    </row>
    <row r="50" spans="1:9" s="20" customFormat="1" ht="12" customHeight="1">
      <c r="A50" s="42" t="s">
        <v>296</v>
      </c>
      <c r="B50" s="43" t="s">
        <v>855</v>
      </c>
      <c r="C50" s="42" t="s">
        <v>277</v>
      </c>
      <c r="D50" s="19">
        <v>5</v>
      </c>
      <c r="E50" s="45"/>
      <c r="F50" s="45"/>
      <c r="G50" s="46">
        <f t="shared" si="6"/>
        <v>0</v>
      </c>
      <c r="H50" s="46">
        <f t="shared" si="7"/>
        <v>0</v>
      </c>
      <c r="I50" s="46">
        <f t="shared" si="8"/>
        <v>0</v>
      </c>
    </row>
    <row r="51" spans="1:9">
      <c r="A51" s="43"/>
      <c r="B51" s="48" t="s">
        <v>415</v>
      </c>
      <c r="C51" s="49" t="s">
        <v>396</v>
      </c>
      <c r="D51" s="49" t="s">
        <v>396</v>
      </c>
      <c r="E51" s="44" t="s">
        <v>396</v>
      </c>
      <c r="F51" s="44" t="s">
        <v>396</v>
      </c>
      <c r="G51" s="50">
        <f>SUM(G33:G50)</f>
        <v>0</v>
      </c>
      <c r="H51" s="50">
        <f>SUM(H33:H43)</f>
        <v>0</v>
      </c>
      <c r="I51" s="50">
        <f>SUM(I33:I43)</f>
        <v>0</v>
      </c>
    </row>
    <row r="52" spans="1:9" ht="15" customHeight="1">
      <c r="A52" s="95" t="s">
        <v>897</v>
      </c>
      <c r="B52" s="96"/>
      <c r="C52" s="96"/>
      <c r="D52" s="96"/>
      <c r="E52" s="96"/>
      <c r="F52" s="96"/>
      <c r="G52" s="96"/>
      <c r="H52" s="96"/>
      <c r="I52" s="97"/>
    </row>
    <row r="53" spans="1:9">
      <c r="A53" s="42" t="s">
        <v>297</v>
      </c>
      <c r="B53" s="43" t="s">
        <v>677</v>
      </c>
      <c r="C53" s="42" t="s">
        <v>277</v>
      </c>
      <c r="D53" s="19">
        <v>400</v>
      </c>
      <c r="E53" s="45"/>
      <c r="F53" s="45"/>
      <c r="G53" s="46">
        <f>D53*F53</f>
        <v>0</v>
      </c>
      <c r="H53" s="46">
        <f>G53*0.085</f>
        <v>0</v>
      </c>
      <c r="I53" s="46">
        <f>G53+H53</f>
        <v>0</v>
      </c>
    </row>
    <row r="54" spans="1:9">
      <c r="A54" s="43"/>
      <c r="B54" s="48" t="s">
        <v>609</v>
      </c>
      <c r="C54" s="49" t="s">
        <v>396</v>
      </c>
      <c r="D54" s="49" t="s">
        <v>396</v>
      </c>
      <c r="E54" s="44" t="s">
        <v>396</v>
      </c>
      <c r="F54" s="44" t="s">
        <v>396</v>
      </c>
      <c r="G54" s="50">
        <f>SUM(G53:G53)</f>
        <v>0</v>
      </c>
      <c r="H54" s="50">
        <f>SUM(H53:H53)</f>
        <v>0</v>
      </c>
      <c r="I54" s="50">
        <f>SUM(I53:I53)</f>
        <v>0</v>
      </c>
    </row>
    <row r="55" spans="1:9" ht="15" customHeight="1">
      <c r="A55" s="95" t="s">
        <v>898</v>
      </c>
      <c r="B55" s="96"/>
      <c r="C55" s="96"/>
      <c r="D55" s="96"/>
      <c r="E55" s="96"/>
      <c r="F55" s="96"/>
      <c r="G55" s="96"/>
      <c r="H55" s="96"/>
      <c r="I55" s="97"/>
    </row>
    <row r="56" spans="1:9" ht="12" customHeight="1">
      <c r="A56" s="42" t="s">
        <v>298</v>
      </c>
      <c r="B56" s="43" t="s">
        <v>785</v>
      </c>
      <c r="C56" s="42" t="s">
        <v>277</v>
      </c>
      <c r="D56" s="19">
        <v>350</v>
      </c>
      <c r="E56" s="45"/>
      <c r="F56" s="45"/>
      <c r="G56" s="46">
        <f t="shared" ref="G56:G57" si="9">D56*F56</f>
        <v>0</v>
      </c>
      <c r="H56" s="46">
        <f t="shared" ref="H56:H57" si="10">G56*0.085</f>
        <v>0</v>
      </c>
      <c r="I56" s="46">
        <f t="shared" ref="I56:I57" si="11">G56+H56</f>
        <v>0</v>
      </c>
    </row>
    <row r="57" spans="1:9" ht="12" customHeight="1">
      <c r="A57" s="42" t="s">
        <v>299</v>
      </c>
      <c r="B57" s="43" t="s">
        <v>786</v>
      </c>
      <c r="C57" s="42" t="s">
        <v>277</v>
      </c>
      <c r="D57" s="19">
        <v>100</v>
      </c>
      <c r="E57" s="45"/>
      <c r="F57" s="45"/>
      <c r="G57" s="46">
        <f t="shared" si="9"/>
        <v>0</v>
      </c>
      <c r="H57" s="46">
        <f t="shared" si="10"/>
        <v>0</v>
      </c>
      <c r="I57" s="46">
        <f t="shared" si="11"/>
        <v>0</v>
      </c>
    </row>
    <row r="58" spans="1:9">
      <c r="A58" s="43"/>
      <c r="B58" s="48" t="s">
        <v>416</v>
      </c>
      <c r="C58" s="49" t="s">
        <v>396</v>
      </c>
      <c r="D58" s="49" t="s">
        <v>396</v>
      </c>
      <c r="E58" s="44" t="s">
        <v>396</v>
      </c>
      <c r="F58" s="44" t="s">
        <v>396</v>
      </c>
      <c r="G58" s="50">
        <f>SUM(G56:G57)</f>
        <v>0</v>
      </c>
      <c r="H58" s="50">
        <f>SUM(H56:H57)</f>
        <v>0</v>
      </c>
      <c r="I58" s="50">
        <f>SUM(I56:I57)</f>
        <v>0</v>
      </c>
    </row>
    <row r="59" spans="1:9">
      <c r="A59" s="95" t="s">
        <v>899</v>
      </c>
      <c r="B59" s="96"/>
      <c r="C59" s="96"/>
      <c r="D59" s="96"/>
      <c r="E59" s="96"/>
      <c r="F59" s="96"/>
      <c r="G59" s="96"/>
      <c r="H59" s="96"/>
      <c r="I59" s="97"/>
    </row>
    <row r="60" spans="1:9" ht="12" customHeight="1">
      <c r="A60" s="42" t="s">
        <v>300</v>
      </c>
      <c r="B60" s="43" t="s">
        <v>679</v>
      </c>
      <c r="C60" s="42" t="s">
        <v>277</v>
      </c>
      <c r="D60" s="19">
        <v>50</v>
      </c>
      <c r="E60" s="45"/>
      <c r="F60" s="45"/>
      <c r="G60" s="46">
        <f t="shared" ref="G60:G61" si="12">D60*F60</f>
        <v>0</v>
      </c>
      <c r="H60" s="46">
        <f t="shared" ref="H60:H61" si="13">G60*0.085</f>
        <v>0</v>
      </c>
      <c r="I60" s="46">
        <f t="shared" ref="I60:I61" si="14">G60+H60</f>
        <v>0</v>
      </c>
    </row>
    <row r="61" spans="1:9" ht="12" customHeight="1">
      <c r="A61" s="42" t="s">
        <v>301</v>
      </c>
      <c r="B61" s="43" t="s">
        <v>678</v>
      </c>
      <c r="C61" s="42" t="s">
        <v>277</v>
      </c>
      <c r="D61" s="19">
        <v>100</v>
      </c>
      <c r="E61" s="45"/>
      <c r="F61" s="45"/>
      <c r="G61" s="46">
        <f t="shared" si="12"/>
        <v>0</v>
      </c>
      <c r="H61" s="46">
        <f t="shared" si="13"/>
        <v>0</v>
      </c>
      <c r="I61" s="46">
        <f t="shared" si="14"/>
        <v>0</v>
      </c>
    </row>
    <row r="62" spans="1:9">
      <c r="A62" s="43"/>
      <c r="B62" s="48" t="s">
        <v>417</v>
      </c>
      <c r="C62" s="49" t="s">
        <v>396</v>
      </c>
      <c r="D62" s="49" t="s">
        <v>396</v>
      </c>
      <c r="E62" s="44" t="s">
        <v>396</v>
      </c>
      <c r="F62" s="44" t="s">
        <v>396</v>
      </c>
      <c r="G62" s="50">
        <f>SUM(G60:G61)</f>
        <v>0</v>
      </c>
      <c r="H62" s="50">
        <f>SUM(H60:H61)</f>
        <v>0</v>
      </c>
      <c r="I62" s="50">
        <f>SUM(I60:I61)</f>
        <v>0</v>
      </c>
    </row>
    <row r="63" spans="1:9">
      <c r="A63" s="95" t="s">
        <v>900</v>
      </c>
      <c r="B63" s="96"/>
      <c r="C63" s="96"/>
      <c r="D63" s="96"/>
      <c r="E63" s="96"/>
      <c r="F63" s="96"/>
      <c r="G63" s="96"/>
      <c r="H63" s="96"/>
      <c r="I63" s="97"/>
    </row>
    <row r="64" spans="1:9" ht="12" customHeight="1">
      <c r="A64" s="42" t="s">
        <v>302</v>
      </c>
      <c r="B64" s="43" t="s">
        <v>681</v>
      </c>
      <c r="C64" s="42" t="s">
        <v>277</v>
      </c>
      <c r="D64" s="19">
        <v>50</v>
      </c>
      <c r="E64" s="45"/>
      <c r="F64" s="45"/>
      <c r="G64" s="46">
        <f t="shared" ref="G64:G73" si="15">D64*F64</f>
        <v>0</v>
      </c>
      <c r="H64" s="46">
        <f t="shared" ref="H64:H73" si="16">G64*0.085</f>
        <v>0</v>
      </c>
      <c r="I64" s="46">
        <f t="shared" ref="I64:I73" si="17">G64+H64</f>
        <v>0</v>
      </c>
    </row>
    <row r="65" spans="1:9" ht="12" customHeight="1">
      <c r="A65" s="42" t="s">
        <v>303</v>
      </c>
      <c r="B65" s="43" t="s">
        <v>54</v>
      </c>
      <c r="C65" s="42" t="s">
        <v>277</v>
      </c>
      <c r="D65" s="19">
        <v>50</v>
      </c>
      <c r="E65" s="45"/>
      <c r="F65" s="45"/>
      <c r="G65" s="46">
        <f t="shared" si="15"/>
        <v>0</v>
      </c>
      <c r="H65" s="46">
        <f t="shared" si="16"/>
        <v>0</v>
      </c>
      <c r="I65" s="46">
        <f t="shared" si="17"/>
        <v>0</v>
      </c>
    </row>
    <row r="66" spans="1:9" ht="12" customHeight="1">
      <c r="A66" s="42" t="s">
        <v>326</v>
      </c>
      <c r="B66" s="43" t="s">
        <v>680</v>
      </c>
      <c r="C66" s="42" t="s">
        <v>277</v>
      </c>
      <c r="D66" s="19">
        <v>20</v>
      </c>
      <c r="E66" s="45"/>
      <c r="F66" s="45"/>
      <c r="G66" s="46">
        <f t="shared" si="15"/>
        <v>0</v>
      </c>
      <c r="H66" s="46">
        <f t="shared" si="16"/>
        <v>0</v>
      </c>
      <c r="I66" s="46">
        <f t="shared" si="17"/>
        <v>0</v>
      </c>
    </row>
    <row r="67" spans="1:9" ht="12" customHeight="1">
      <c r="A67" s="42" t="s">
        <v>327</v>
      </c>
      <c r="B67" s="43" t="s">
        <v>1005</v>
      </c>
      <c r="C67" s="42" t="s">
        <v>277</v>
      </c>
      <c r="D67" s="19">
        <v>80</v>
      </c>
      <c r="E67" s="45"/>
      <c r="F67" s="45"/>
      <c r="G67" s="46">
        <f t="shared" si="15"/>
        <v>0</v>
      </c>
      <c r="H67" s="46">
        <f t="shared" si="16"/>
        <v>0</v>
      </c>
      <c r="I67" s="46">
        <f t="shared" si="17"/>
        <v>0</v>
      </c>
    </row>
    <row r="68" spans="1:9" ht="24">
      <c r="A68" s="42" t="s">
        <v>342</v>
      </c>
      <c r="B68" s="43" t="s">
        <v>53</v>
      </c>
      <c r="C68" s="42" t="s">
        <v>277</v>
      </c>
      <c r="D68" s="19">
        <v>20</v>
      </c>
      <c r="E68" s="45"/>
      <c r="F68" s="45"/>
      <c r="G68" s="46">
        <f t="shared" si="15"/>
        <v>0</v>
      </c>
      <c r="H68" s="46">
        <f t="shared" si="16"/>
        <v>0</v>
      </c>
      <c r="I68" s="46">
        <f t="shared" si="17"/>
        <v>0</v>
      </c>
    </row>
    <row r="69" spans="1:9">
      <c r="A69" s="42" t="s">
        <v>330</v>
      </c>
      <c r="B69" s="43" t="s">
        <v>52</v>
      </c>
      <c r="C69" s="42" t="s">
        <v>277</v>
      </c>
      <c r="D69" s="19">
        <v>250</v>
      </c>
      <c r="E69" s="45"/>
      <c r="F69" s="45"/>
      <c r="G69" s="46">
        <f t="shared" si="15"/>
        <v>0</v>
      </c>
      <c r="H69" s="46">
        <f t="shared" si="16"/>
        <v>0</v>
      </c>
      <c r="I69" s="46">
        <f t="shared" si="17"/>
        <v>0</v>
      </c>
    </row>
    <row r="70" spans="1:9" ht="24">
      <c r="A70" s="42" t="s">
        <v>331</v>
      </c>
      <c r="B70" s="43" t="s">
        <v>682</v>
      </c>
      <c r="C70" s="42" t="s">
        <v>277</v>
      </c>
      <c r="D70" s="19">
        <v>20</v>
      </c>
      <c r="E70" s="45"/>
      <c r="F70" s="45"/>
      <c r="G70" s="46">
        <f t="shared" si="15"/>
        <v>0</v>
      </c>
      <c r="H70" s="46">
        <f t="shared" si="16"/>
        <v>0</v>
      </c>
      <c r="I70" s="46">
        <f t="shared" si="17"/>
        <v>0</v>
      </c>
    </row>
    <row r="71" spans="1:9" ht="24">
      <c r="A71" s="42" t="s">
        <v>334</v>
      </c>
      <c r="B71" s="43" t="s">
        <v>683</v>
      </c>
      <c r="C71" s="42" t="s">
        <v>277</v>
      </c>
      <c r="D71" s="19">
        <v>20</v>
      </c>
      <c r="E71" s="45"/>
      <c r="F71" s="45"/>
      <c r="G71" s="46">
        <f t="shared" si="15"/>
        <v>0</v>
      </c>
      <c r="H71" s="46">
        <f t="shared" si="16"/>
        <v>0</v>
      </c>
      <c r="I71" s="46">
        <f t="shared" si="17"/>
        <v>0</v>
      </c>
    </row>
    <row r="72" spans="1:9" ht="12" customHeight="1">
      <c r="A72" s="42" t="s">
        <v>335</v>
      </c>
      <c r="B72" s="43" t="s">
        <v>684</v>
      </c>
      <c r="C72" s="42" t="s">
        <v>277</v>
      </c>
      <c r="D72" s="19">
        <v>10</v>
      </c>
      <c r="E72" s="45"/>
      <c r="F72" s="45"/>
      <c r="G72" s="46">
        <f t="shared" si="15"/>
        <v>0</v>
      </c>
      <c r="H72" s="46">
        <f t="shared" si="16"/>
        <v>0</v>
      </c>
      <c r="I72" s="46">
        <f t="shared" si="17"/>
        <v>0</v>
      </c>
    </row>
    <row r="73" spans="1:9" ht="24">
      <c r="A73" s="42" t="s">
        <v>336</v>
      </c>
      <c r="B73" s="43" t="s">
        <v>685</v>
      </c>
      <c r="C73" s="42" t="s">
        <v>277</v>
      </c>
      <c r="D73" s="19">
        <v>30</v>
      </c>
      <c r="E73" s="45"/>
      <c r="F73" s="45"/>
      <c r="G73" s="46">
        <f t="shared" si="15"/>
        <v>0</v>
      </c>
      <c r="H73" s="46">
        <f t="shared" si="16"/>
        <v>0</v>
      </c>
      <c r="I73" s="46">
        <f t="shared" si="17"/>
        <v>0</v>
      </c>
    </row>
    <row r="74" spans="1:9">
      <c r="A74" s="43"/>
      <c r="B74" s="48" t="s">
        <v>418</v>
      </c>
      <c r="C74" s="49" t="s">
        <v>396</v>
      </c>
      <c r="D74" s="49" t="s">
        <v>396</v>
      </c>
      <c r="E74" s="44" t="s">
        <v>396</v>
      </c>
      <c r="F74" s="44" t="s">
        <v>396</v>
      </c>
      <c r="G74" s="50">
        <f>SUM(G64:G73)</f>
        <v>0</v>
      </c>
      <c r="H74" s="50">
        <f>SUM(H64:H73)</f>
        <v>0</v>
      </c>
      <c r="I74" s="50">
        <f>SUM(I64:I73)</f>
        <v>0</v>
      </c>
    </row>
    <row r="75" spans="1:9">
      <c r="A75" s="95" t="s">
        <v>901</v>
      </c>
      <c r="B75" s="96"/>
      <c r="C75" s="96"/>
      <c r="D75" s="96"/>
      <c r="E75" s="96"/>
      <c r="F75" s="96"/>
      <c r="G75" s="96"/>
      <c r="H75" s="96"/>
      <c r="I75" s="97"/>
    </row>
    <row r="76" spans="1:9" ht="12" customHeight="1">
      <c r="A76" s="42" t="s">
        <v>337</v>
      </c>
      <c r="B76" s="43" t="s">
        <v>686</v>
      </c>
      <c r="C76" s="42" t="s">
        <v>277</v>
      </c>
      <c r="D76" s="19">
        <v>20</v>
      </c>
      <c r="E76" s="45"/>
      <c r="F76" s="45"/>
      <c r="G76" s="46">
        <f t="shared" ref="G76:G84" si="18">D76*F76</f>
        <v>0</v>
      </c>
      <c r="H76" s="46">
        <f t="shared" ref="H76:H84" si="19">G76*0.085</f>
        <v>0</v>
      </c>
      <c r="I76" s="46">
        <f t="shared" ref="I76:I84" si="20">G76+H76</f>
        <v>0</v>
      </c>
    </row>
    <row r="77" spans="1:9" ht="12" customHeight="1">
      <c r="A77" s="42" t="s">
        <v>338</v>
      </c>
      <c r="B77" s="43" t="s">
        <v>687</v>
      </c>
      <c r="C77" s="42" t="s">
        <v>277</v>
      </c>
      <c r="D77" s="19">
        <v>40</v>
      </c>
      <c r="E77" s="45"/>
      <c r="F77" s="45"/>
      <c r="G77" s="46">
        <f t="shared" si="18"/>
        <v>0</v>
      </c>
      <c r="H77" s="46">
        <f t="shared" si="19"/>
        <v>0</v>
      </c>
      <c r="I77" s="46">
        <f t="shared" si="20"/>
        <v>0</v>
      </c>
    </row>
    <row r="78" spans="1:9" ht="12" customHeight="1">
      <c r="A78" s="42" t="s">
        <v>339</v>
      </c>
      <c r="B78" s="43" t="s">
        <v>688</v>
      </c>
      <c r="C78" s="42" t="s">
        <v>277</v>
      </c>
      <c r="D78" s="19">
        <v>10</v>
      </c>
      <c r="E78" s="45"/>
      <c r="F78" s="45"/>
      <c r="G78" s="46">
        <f t="shared" si="18"/>
        <v>0</v>
      </c>
      <c r="H78" s="46">
        <f t="shared" si="19"/>
        <v>0</v>
      </c>
      <c r="I78" s="46">
        <f t="shared" si="20"/>
        <v>0</v>
      </c>
    </row>
    <row r="79" spans="1:9" ht="12" customHeight="1">
      <c r="A79" s="42" t="s">
        <v>340</v>
      </c>
      <c r="B79" s="43" t="s">
        <v>689</v>
      </c>
      <c r="C79" s="42" t="s">
        <v>277</v>
      </c>
      <c r="D79" s="19">
        <v>30</v>
      </c>
      <c r="E79" s="45"/>
      <c r="F79" s="45"/>
      <c r="G79" s="46">
        <f t="shared" si="18"/>
        <v>0</v>
      </c>
      <c r="H79" s="46">
        <f t="shared" si="19"/>
        <v>0</v>
      </c>
      <c r="I79" s="46">
        <f t="shared" si="20"/>
        <v>0</v>
      </c>
    </row>
    <row r="80" spans="1:9" ht="12" customHeight="1">
      <c r="A80" s="42" t="s">
        <v>341</v>
      </c>
      <c r="B80" s="43" t="s">
        <v>690</v>
      </c>
      <c r="C80" s="42" t="s">
        <v>277</v>
      </c>
      <c r="D80" s="19">
        <v>10</v>
      </c>
      <c r="E80" s="45"/>
      <c r="F80" s="45"/>
      <c r="G80" s="46">
        <f t="shared" si="18"/>
        <v>0</v>
      </c>
      <c r="H80" s="46">
        <f t="shared" si="19"/>
        <v>0</v>
      </c>
      <c r="I80" s="46">
        <f t="shared" si="20"/>
        <v>0</v>
      </c>
    </row>
    <row r="81" spans="1:9" ht="12" customHeight="1">
      <c r="A81" s="42" t="s">
        <v>343</v>
      </c>
      <c r="B81" s="43" t="s">
        <v>691</v>
      </c>
      <c r="C81" s="42" t="s">
        <v>277</v>
      </c>
      <c r="D81" s="19">
        <v>50</v>
      </c>
      <c r="E81" s="45"/>
      <c r="F81" s="45"/>
      <c r="G81" s="46">
        <f t="shared" si="18"/>
        <v>0</v>
      </c>
      <c r="H81" s="46">
        <f t="shared" si="19"/>
        <v>0</v>
      </c>
      <c r="I81" s="46">
        <f t="shared" si="20"/>
        <v>0</v>
      </c>
    </row>
    <row r="82" spans="1:9" ht="12" customHeight="1">
      <c r="A82" s="42" t="s">
        <v>344</v>
      </c>
      <c r="B82" s="43" t="s">
        <v>692</v>
      </c>
      <c r="C82" s="42" t="s">
        <v>277</v>
      </c>
      <c r="D82" s="19">
        <v>10</v>
      </c>
      <c r="E82" s="45"/>
      <c r="F82" s="45"/>
      <c r="G82" s="46">
        <f t="shared" si="18"/>
        <v>0</v>
      </c>
      <c r="H82" s="46">
        <f t="shared" si="19"/>
        <v>0</v>
      </c>
      <c r="I82" s="46">
        <f t="shared" si="20"/>
        <v>0</v>
      </c>
    </row>
    <row r="83" spans="1:9" ht="12" customHeight="1">
      <c r="A83" s="42" t="s">
        <v>345</v>
      </c>
      <c r="B83" s="43" t="s">
        <v>693</v>
      </c>
      <c r="C83" s="42" t="s">
        <v>277</v>
      </c>
      <c r="D83" s="19">
        <v>30</v>
      </c>
      <c r="E83" s="45"/>
      <c r="F83" s="45"/>
      <c r="G83" s="46">
        <f t="shared" si="18"/>
        <v>0</v>
      </c>
      <c r="H83" s="46">
        <f t="shared" si="19"/>
        <v>0</v>
      </c>
      <c r="I83" s="46">
        <f t="shared" si="20"/>
        <v>0</v>
      </c>
    </row>
    <row r="84" spans="1:9" ht="12" customHeight="1">
      <c r="A84" s="42" t="s">
        <v>346</v>
      </c>
      <c r="B84" s="43" t="s">
        <v>694</v>
      </c>
      <c r="C84" s="42" t="s">
        <v>277</v>
      </c>
      <c r="D84" s="19">
        <v>10</v>
      </c>
      <c r="E84" s="45"/>
      <c r="F84" s="45"/>
      <c r="G84" s="46">
        <f t="shared" si="18"/>
        <v>0</v>
      </c>
      <c r="H84" s="46">
        <f t="shared" si="19"/>
        <v>0</v>
      </c>
      <c r="I84" s="46">
        <f t="shared" si="20"/>
        <v>0</v>
      </c>
    </row>
    <row r="85" spans="1:9">
      <c r="A85" s="43"/>
      <c r="B85" s="48" t="s">
        <v>475</v>
      </c>
      <c r="C85" s="49" t="s">
        <v>396</v>
      </c>
      <c r="D85" s="49" t="s">
        <v>396</v>
      </c>
      <c r="E85" s="44" t="s">
        <v>396</v>
      </c>
      <c r="F85" s="44" t="s">
        <v>396</v>
      </c>
      <c r="G85" s="50">
        <f>SUM(G76:G84)</f>
        <v>0</v>
      </c>
      <c r="H85" s="50">
        <f>SUM(H76:H84)</f>
        <v>0</v>
      </c>
      <c r="I85" s="50">
        <f>SUM(I76:I84)</f>
        <v>0</v>
      </c>
    </row>
    <row r="86" spans="1:9">
      <c r="A86" s="63"/>
      <c r="B86" s="63"/>
      <c r="C86" s="63"/>
      <c r="D86" s="72"/>
      <c r="E86" s="63"/>
      <c r="F86" s="63"/>
      <c r="G86" s="63"/>
      <c r="H86" s="63"/>
      <c r="I86" s="63"/>
    </row>
    <row r="87" spans="1:9">
      <c r="A87" s="107"/>
      <c r="B87" s="107"/>
      <c r="C87" s="107"/>
      <c r="D87" s="107"/>
      <c r="E87" s="107"/>
      <c r="F87" s="107"/>
      <c r="G87" s="107"/>
      <c r="H87" s="107"/>
      <c r="I87" s="107"/>
    </row>
    <row r="88" spans="1:9" ht="14.1" customHeight="1">
      <c r="A88" s="73" t="s">
        <v>976</v>
      </c>
      <c r="B88" s="30"/>
      <c r="C88" s="30"/>
      <c r="D88" s="74"/>
      <c r="E88" s="74"/>
      <c r="F88" s="75"/>
      <c r="G88" s="75"/>
      <c r="H88" s="75"/>
      <c r="I88" s="64"/>
    </row>
    <row r="89" spans="1:9" ht="12" customHeight="1">
      <c r="A89" s="76" t="s">
        <v>977</v>
      </c>
      <c r="B89" s="30"/>
      <c r="C89" s="30"/>
      <c r="D89" s="30"/>
      <c r="E89" s="30"/>
      <c r="F89" s="77"/>
      <c r="G89" s="77"/>
      <c r="H89" s="77"/>
      <c r="I89" s="64"/>
    </row>
    <row r="90" spans="1:9" ht="12" customHeight="1">
      <c r="A90" s="75" t="s">
        <v>978</v>
      </c>
      <c r="B90" s="30"/>
      <c r="C90" s="30"/>
      <c r="D90" s="30"/>
      <c r="E90" s="30"/>
      <c r="F90" s="77"/>
      <c r="G90" s="77"/>
      <c r="H90" s="77"/>
      <c r="I90" s="64"/>
    </row>
    <row r="91" spans="1:9" ht="12" customHeight="1">
      <c r="A91" s="75" t="s">
        <v>979</v>
      </c>
      <c r="B91" s="30"/>
      <c r="C91" s="30"/>
      <c r="D91" s="30"/>
      <c r="E91" s="30"/>
      <c r="F91" s="75"/>
      <c r="G91" s="75"/>
      <c r="H91" s="75"/>
      <c r="I91" s="64"/>
    </row>
    <row r="92" spans="1:9" ht="12" customHeight="1">
      <c r="A92" s="78" t="s">
        <v>992</v>
      </c>
      <c r="B92" s="30"/>
      <c r="C92" s="30"/>
      <c r="D92" s="30"/>
      <c r="E92" s="30"/>
      <c r="F92" s="75"/>
      <c r="G92" s="75"/>
      <c r="H92" s="75"/>
      <c r="I92" s="64"/>
    </row>
    <row r="93" spans="1:9" ht="12" customHeight="1">
      <c r="A93" s="75" t="s">
        <v>993</v>
      </c>
      <c r="B93" s="30"/>
      <c r="C93" s="30"/>
      <c r="D93" s="30"/>
      <c r="E93" s="30"/>
      <c r="F93" s="75"/>
      <c r="G93" s="75"/>
      <c r="H93" s="75"/>
      <c r="I93" s="64"/>
    </row>
    <row r="94" spans="1:9" ht="12" customHeight="1">
      <c r="A94" s="75" t="s">
        <v>980</v>
      </c>
      <c r="B94" s="30"/>
      <c r="C94" s="30"/>
      <c r="D94" s="30"/>
      <c r="E94" s="30"/>
      <c r="F94" s="75"/>
      <c r="G94" s="75"/>
      <c r="H94" s="75"/>
      <c r="I94" s="64"/>
    </row>
    <row r="95" spans="1:9" ht="12" customHeight="1">
      <c r="A95" s="75" t="s">
        <v>981</v>
      </c>
      <c r="B95" s="30"/>
      <c r="C95" s="30"/>
      <c r="D95" s="30"/>
      <c r="E95" s="30"/>
      <c r="F95" s="75"/>
      <c r="G95" s="75"/>
      <c r="H95" s="75"/>
      <c r="I95" s="64"/>
    </row>
    <row r="96" spans="1:9" ht="12" customHeight="1">
      <c r="A96" s="79" t="s">
        <v>422</v>
      </c>
      <c r="B96" s="79"/>
      <c r="C96" s="79"/>
      <c r="D96" s="79"/>
      <c r="E96" s="79"/>
      <c r="F96" s="75"/>
      <c r="G96" s="75"/>
      <c r="H96" s="75"/>
      <c r="I96" s="64"/>
    </row>
    <row r="97" spans="1:9" ht="14.1" customHeight="1">
      <c r="A97" s="80"/>
      <c r="B97" s="81"/>
      <c r="C97" s="80"/>
      <c r="D97" s="80"/>
      <c r="E97" s="80"/>
      <c r="F97" s="64"/>
      <c r="G97" s="64"/>
      <c r="H97" s="64"/>
      <c r="I97" s="64"/>
    </row>
    <row r="98" spans="1:9" ht="14.1" customHeight="1">
      <c r="A98" s="82" t="s">
        <v>982</v>
      </c>
      <c r="B98" s="82"/>
      <c r="C98" s="82" t="s">
        <v>423</v>
      </c>
      <c r="D98" s="74"/>
      <c r="E98" s="63"/>
      <c r="F98" s="63"/>
      <c r="G98" s="83" t="s">
        <v>328</v>
      </c>
      <c r="H98" s="75"/>
      <c r="I98" s="64"/>
    </row>
    <row r="99" spans="1:9">
      <c r="A99" s="75"/>
      <c r="B99" s="64"/>
      <c r="C99" s="64"/>
      <c r="D99" s="64"/>
      <c r="E99" s="64"/>
      <c r="F99" s="64"/>
      <c r="G99" s="64"/>
      <c r="H99" s="64"/>
      <c r="I99" s="64"/>
    </row>
    <row r="100" spans="1:9">
      <c r="A100" s="86"/>
      <c r="B100" s="64"/>
      <c r="C100" s="64"/>
      <c r="D100" s="64"/>
      <c r="E100" s="64"/>
      <c r="F100" s="64"/>
      <c r="G100" s="64"/>
      <c r="H100" s="64"/>
      <c r="I100" s="64"/>
    </row>
    <row r="101" spans="1:9" ht="18.75" customHeight="1">
      <c r="A101" s="86"/>
      <c r="B101" s="86"/>
      <c r="C101" s="86"/>
      <c r="D101" s="86"/>
      <c r="E101" s="86"/>
      <c r="F101" s="86"/>
      <c r="G101" s="86"/>
      <c r="H101" s="86"/>
      <c r="I101" s="64"/>
    </row>
    <row r="102" spans="1:9">
      <c r="A102" s="87"/>
      <c r="B102" s="87"/>
      <c r="C102" s="87"/>
      <c r="D102" s="87"/>
      <c r="E102" s="87"/>
      <c r="F102" s="87"/>
      <c r="G102" s="64"/>
      <c r="H102" s="64"/>
      <c r="I102" s="64"/>
    </row>
    <row r="103" spans="1:9">
      <c r="A103" s="75"/>
      <c r="B103" s="75"/>
      <c r="C103" s="84"/>
      <c r="D103" s="85"/>
      <c r="E103" s="85"/>
      <c r="F103" s="85"/>
      <c r="G103" s="64"/>
      <c r="H103" s="64"/>
      <c r="I103" s="64"/>
    </row>
  </sheetData>
  <mergeCells count="10">
    <mergeCell ref="A59:I59"/>
    <mergeCell ref="A63:I63"/>
    <mergeCell ref="A75:I75"/>
    <mergeCell ref="A87:I87"/>
    <mergeCell ref="A55:I55"/>
    <mergeCell ref="A7:I7"/>
    <mergeCell ref="A3:I3"/>
    <mergeCell ref="A26:I26"/>
    <mergeCell ref="A32:I32"/>
    <mergeCell ref="A52:I52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03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Normal="187" zoomScaleSheetLayoutView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3.42578125" customWidth="1"/>
    <col min="2" max="2" width="48.140625" customWidth="1"/>
    <col min="3" max="3" width="8.7109375" customWidth="1"/>
    <col min="4" max="4" width="10.42578125" style="15" customWidth="1"/>
    <col min="5" max="5" width="12.7109375" customWidth="1"/>
    <col min="6" max="6" width="14.140625" style="1" customWidth="1"/>
    <col min="7" max="8" width="14.140625" customWidth="1"/>
    <col min="9" max="9" width="13.710937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  <c r="I1" s="8"/>
    </row>
    <row r="2" spans="1:9" ht="16.5" customHeight="1"/>
    <row r="3" spans="1:9" ht="15" customHeight="1">
      <c r="A3" s="100" t="s">
        <v>902</v>
      </c>
      <c r="B3" s="100"/>
      <c r="C3" s="100"/>
      <c r="D3" s="100"/>
      <c r="E3" s="100"/>
      <c r="F3" s="100"/>
      <c r="G3" s="100"/>
      <c r="H3" s="100"/>
      <c r="I3" s="100"/>
    </row>
    <row r="4" spans="1:9" ht="18.75">
      <c r="B4" s="3"/>
    </row>
    <row r="5" spans="1:9" s="2" customFormat="1" ht="50.1" customHeight="1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s="2" customFormat="1" ht="12.75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903</v>
      </c>
      <c r="B7" s="96"/>
      <c r="C7" s="96"/>
      <c r="D7" s="96"/>
      <c r="E7" s="96"/>
      <c r="F7" s="96"/>
      <c r="G7" s="96"/>
      <c r="H7" s="96"/>
      <c r="I7" s="97"/>
    </row>
    <row r="8" spans="1:9">
      <c r="A8" s="42" t="s">
        <v>288</v>
      </c>
      <c r="B8" s="43" t="s">
        <v>82</v>
      </c>
      <c r="C8" s="42" t="s">
        <v>276</v>
      </c>
      <c r="D8" s="42">
        <v>200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>
      <c r="A9" s="42" t="s">
        <v>289</v>
      </c>
      <c r="B9" s="43" t="s">
        <v>83</v>
      </c>
      <c r="C9" s="42" t="s">
        <v>276</v>
      </c>
      <c r="D9" s="42">
        <v>80</v>
      </c>
      <c r="E9" s="45"/>
      <c r="F9" s="45"/>
      <c r="G9" s="46">
        <f t="shared" ref="G9:G33" si="0">D9*F9</f>
        <v>0</v>
      </c>
      <c r="H9" s="46">
        <f t="shared" ref="H9:H33" si="1">G9*0.085</f>
        <v>0</v>
      </c>
      <c r="I9" s="46">
        <f t="shared" ref="I9:I33" si="2">G9+H9</f>
        <v>0</v>
      </c>
    </row>
    <row r="10" spans="1:9">
      <c r="A10" s="42" t="s">
        <v>290</v>
      </c>
      <c r="B10" s="43" t="s">
        <v>84</v>
      </c>
      <c r="C10" s="42" t="s">
        <v>276</v>
      </c>
      <c r="D10" s="42">
        <v>500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>
      <c r="A11" s="42" t="s">
        <v>291</v>
      </c>
      <c r="B11" s="43" t="s">
        <v>85</v>
      </c>
      <c r="C11" s="42" t="s">
        <v>276</v>
      </c>
      <c r="D11" s="42">
        <v>60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>
      <c r="A12" s="42" t="s">
        <v>292</v>
      </c>
      <c r="B12" s="43" t="s">
        <v>86</v>
      </c>
      <c r="C12" s="42" t="s">
        <v>276</v>
      </c>
      <c r="D12" s="42">
        <v>500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>
      <c r="A13" s="42" t="s">
        <v>278</v>
      </c>
      <c r="B13" s="43" t="s">
        <v>87</v>
      </c>
      <c r="C13" s="42" t="s">
        <v>276</v>
      </c>
      <c r="D13" s="42">
        <v>60</v>
      </c>
      <c r="E13" s="45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24">
      <c r="A14" s="42" t="s">
        <v>279</v>
      </c>
      <c r="B14" s="43" t="s">
        <v>1006</v>
      </c>
      <c r="C14" s="42" t="s">
        <v>276</v>
      </c>
      <c r="D14" s="42">
        <v>80</v>
      </c>
      <c r="E14" s="45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>
      <c r="A15" s="42" t="s">
        <v>280</v>
      </c>
      <c r="B15" s="43" t="s">
        <v>88</v>
      </c>
      <c r="C15" s="42" t="s">
        <v>276</v>
      </c>
      <c r="D15" s="42">
        <v>100</v>
      </c>
      <c r="E15" s="45"/>
      <c r="F15" s="45"/>
      <c r="G15" s="46">
        <f t="shared" si="0"/>
        <v>0</v>
      </c>
      <c r="H15" s="46">
        <f t="shared" si="1"/>
        <v>0</v>
      </c>
      <c r="I15" s="46">
        <f t="shared" si="2"/>
        <v>0</v>
      </c>
    </row>
    <row r="16" spans="1:9">
      <c r="A16" s="42" t="s">
        <v>281</v>
      </c>
      <c r="B16" s="43" t="s">
        <v>89</v>
      </c>
      <c r="C16" s="42" t="s">
        <v>276</v>
      </c>
      <c r="D16" s="42">
        <v>200</v>
      </c>
      <c r="E16" s="45"/>
      <c r="F16" s="45"/>
      <c r="G16" s="46">
        <f t="shared" si="0"/>
        <v>0</v>
      </c>
      <c r="H16" s="46">
        <f t="shared" si="1"/>
        <v>0</v>
      </c>
      <c r="I16" s="46">
        <f t="shared" si="2"/>
        <v>0</v>
      </c>
    </row>
    <row r="17" spans="1:9">
      <c r="A17" s="42" t="s">
        <v>282</v>
      </c>
      <c r="B17" s="43" t="s">
        <v>90</v>
      </c>
      <c r="C17" s="42" t="s">
        <v>276</v>
      </c>
      <c r="D17" s="42">
        <v>40</v>
      </c>
      <c r="E17" s="45"/>
      <c r="F17" s="45"/>
      <c r="G17" s="46">
        <f t="shared" si="0"/>
        <v>0</v>
      </c>
      <c r="H17" s="46">
        <f t="shared" si="1"/>
        <v>0</v>
      </c>
      <c r="I17" s="46">
        <f t="shared" si="2"/>
        <v>0</v>
      </c>
    </row>
    <row r="18" spans="1:9">
      <c r="A18" s="42" t="s">
        <v>293</v>
      </c>
      <c r="B18" s="43" t="s">
        <v>91</v>
      </c>
      <c r="C18" s="42" t="s">
        <v>276</v>
      </c>
      <c r="D18" s="42">
        <v>300</v>
      </c>
      <c r="E18" s="45"/>
      <c r="F18" s="45"/>
      <c r="G18" s="46">
        <f t="shared" si="0"/>
        <v>0</v>
      </c>
      <c r="H18" s="46">
        <f t="shared" si="1"/>
        <v>0</v>
      </c>
      <c r="I18" s="46">
        <f t="shared" si="2"/>
        <v>0</v>
      </c>
    </row>
    <row r="19" spans="1:9">
      <c r="A19" s="42" t="s">
        <v>329</v>
      </c>
      <c r="B19" s="43" t="s">
        <v>92</v>
      </c>
      <c r="C19" s="42" t="s">
        <v>276</v>
      </c>
      <c r="D19" s="42">
        <v>40</v>
      </c>
      <c r="E19" s="45"/>
      <c r="F19" s="45"/>
      <c r="G19" s="46">
        <f t="shared" si="0"/>
        <v>0</v>
      </c>
      <c r="H19" s="46">
        <f t="shared" si="1"/>
        <v>0</v>
      </c>
      <c r="I19" s="46">
        <f t="shared" si="2"/>
        <v>0</v>
      </c>
    </row>
    <row r="20" spans="1:9">
      <c r="A20" s="42" t="s">
        <v>382</v>
      </c>
      <c r="B20" s="43" t="s">
        <v>93</v>
      </c>
      <c r="C20" s="42" t="s">
        <v>276</v>
      </c>
      <c r="D20" s="42">
        <v>500</v>
      </c>
      <c r="E20" s="45"/>
      <c r="F20" s="45"/>
      <c r="G20" s="46">
        <f t="shared" si="0"/>
        <v>0</v>
      </c>
      <c r="H20" s="46">
        <f t="shared" si="1"/>
        <v>0</v>
      </c>
      <c r="I20" s="46">
        <f t="shared" si="2"/>
        <v>0</v>
      </c>
    </row>
    <row r="21" spans="1:9">
      <c r="A21" s="42" t="s">
        <v>383</v>
      </c>
      <c r="B21" s="43" t="s">
        <v>94</v>
      </c>
      <c r="C21" s="42" t="s">
        <v>276</v>
      </c>
      <c r="D21" s="42">
        <v>80</v>
      </c>
      <c r="E21" s="45"/>
      <c r="F21" s="45"/>
      <c r="G21" s="46">
        <f t="shared" si="0"/>
        <v>0</v>
      </c>
      <c r="H21" s="46">
        <f t="shared" si="1"/>
        <v>0</v>
      </c>
      <c r="I21" s="46">
        <f t="shared" si="2"/>
        <v>0</v>
      </c>
    </row>
    <row r="22" spans="1:9">
      <c r="A22" s="42" t="s">
        <v>304</v>
      </c>
      <c r="B22" s="43" t="s">
        <v>95</v>
      </c>
      <c r="C22" s="42" t="s">
        <v>276</v>
      </c>
      <c r="D22" s="42">
        <v>80</v>
      </c>
      <c r="E22" s="45"/>
      <c r="F22" s="45"/>
      <c r="G22" s="46">
        <f t="shared" si="0"/>
        <v>0</v>
      </c>
      <c r="H22" s="46">
        <f t="shared" si="1"/>
        <v>0</v>
      </c>
      <c r="I22" s="46">
        <f t="shared" si="2"/>
        <v>0</v>
      </c>
    </row>
    <row r="23" spans="1:9">
      <c r="A23" s="42" t="s">
        <v>305</v>
      </c>
      <c r="B23" s="43" t="s">
        <v>96</v>
      </c>
      <c r="C23" s="42" t="s">
        <v>276</v>
      </c>
      <c r="D23" s="42">
        <v>40</v>
      </c>
      <c r="E23" s="45"/>
      <c r="F23" s="45"/>
      <c r="G23" s="46">
        <f t="shared" si="0"/>
        <v>0</v>
      </c>
      <c r="H23" s="46">
        <f t="shared" si="1"/>
        <v>0</v>
      </c>
      <c r="I23" s="46">
        <f t="shared" si="2"/>
        <v>0</v>
      </c>
    </row>
    <row r="24" spans="1:9">
      <c r="A24" s="42" t="s">
        <v>306</v>
      </c>
      <c r="B24" s="43" t="s">
        <v>97</v>
      </c>
      <c r="C24" s="42" t="s">
        <v>276</v>
      </c>
      <c r="D24" s="42">
        <v>60</v>
      </c>
      <c r="E24" s="45"/>
      <c r="F24" s="45"/>
      <c r="G24" s="46">
        <f t="shared" si="0"/>
        <v>0</v>
      </c>
      <c r="H24" s="46">
        <f t="shared" si="1"/>
        <v>0</v>
      </c>
      <c r="I24" s="46">
        <f t="shared" si="2"/>
        <v>0</v>
      </c>
    </row>
    <row r="25" spans="1:9">
      <c r="A25" s="42" t="s">
        <v>307</v>
      </c>
      <c r="B25" s="43" t="s">
        <v>98</v>
      </c>
      <c r="C25" s="42" t="s">
        <v>276</v>
      </c>
      <c r="D25" s="42">
        <v>40</v>
      </c>
      <c r="E25" s="45"/>
      <c r="F25" s="45"/>
      <c r="G25" s="46">
        <f t="shared" si="0"/>
        <v>0</v>
      </c>
      <c r="H25" s="46">
        <f t="shared" si="1"/>
        <v>0</v>
      </c>
      <c r="I25" s="46">
        <f t="shared" si="2"/>
        <v>0</v>
      </c>
    </row>
    <row r="26" spans="1:9">
      <c r="A26" s="42" t="s">
        <v>308</v>
      </c>
      <c r="B26" s="43" t="s">
        <v>99</v>
      </c>
      <c r="C26" s="42" t="s">
        <v>276</v>
      </c>
      <c r="D26" s="42">
        <v>80</v>
      </c>
      <c r="E26" s="45"/>
      <c r="F26" s="45"/>
      <c r="G26" s="46">
        <f t="shared" si="0"/>
        <v>0</v>
      </c>
      <c r="H26" s="46">
        <f t="shared" si="1"/>
        <v>0</v>
      </c>
      <c r="I26" s="46">
        <f t="shared" si="2"/>
        <v>0</v>
      </c>
    </row>
    <row r="27" spans="1:9">
      <c r="A27" s="42" t="s">
        <v>309</v>
      </c>
      <c r="B27" s="43" t="s">
        <v>100</v>
      </c>
      <c r="C27" s="42" t="s">
        <v>276</v>
      </c>
      <c r="D27" s="42">
        <v>40</v>
      </c>
      <c r="E27" s="45"/>
      <c r="F27" s="45"/>
      <c r="G27" s="46">
        <f t="shared" si="0"/>
        <v>0</v>
      </c>
      <c r="H27" s="46">
        <f t="shared" si="1"/>
        <v>0</v>
      </c>
      <c r="I27" s="46">
        <f t="shared" si="2"/>
        <v>0</v>
      </c>
    </row>
    <row r="28" spans="1:9">
      <c r="A28" s="42" t="s">
        <v>310</v>
      </c>
      <c r="B28" s="43" t="s">
        <v>101</v>
      </c>
      <c r="C28" s="42" t="s">
        <v>276</v>
      </c>
      <c r="D28" s="42">
        <v>120</v>
      </c>
      <c r="E28" s="45"/>
      <c r="F28" s="45"/>
      <c r="G28" s="46">
        <f t="shared" si="0"/>
        <v>0</v>
      </c>
      <c r="H28" s="46">
        <f t="shared" si="1"/>
        <v>0</v>
      </c>
      <c r="I28" s="46">
        <f t="shared" si="2"/>
        <v>0</v>
      </c>
    </row>
    <row r="29" spans="1:9">
      <c r="A29" s="42" t="s">
        <v>311</v>
      </c>
      <c r="B29" s="43" t="s">
        <v>102</v>
      </c>
      <c r="C29" s="42" t="s">
        <v>276</v>
      </c>
      <c r="D29" s="42">
        <v>40</v>
      </c>
      <c r="E29" s="45"/>
      <c r="F29" s="45"/>
      <c r="G29" s="46">
        <f t="shared" si="0"/>
        <v>0</v>
      </c>
      <c r="H29" s="46">
        <f t="shared" si="1"/>
        <v>0</v>
      </c>
      <c r="I29" s="46">
        <f t="shared" si="2"/>
        <v>0</v>
      </c>
    </row>
    <row r="30" spans="1:9">
      <c r="A30" s="42" t="s">
        <v>312</v>
      </c>
      <c r="B30" s="43" t="s">
        <v>103</v>
      </c>
      <c r="C30" s="42" t="s">
        <v>276</v>
      </c>
      <c r="D30" s="42">
        <v>80</v>
      </c>
      <c r="E30" s="45"/>
      <c r="F30" s="45"/>
      <c r="G30" s="46">
        <f t="shared" si="0"/>
        <v>0</v>
      </c>
      <c r="H30" s="46">
        <f t="shared" si="1"/>
        <v>0</v>
      </c>
      <c r="I30" s="46">
        <f t="shared" si="2"/>
        <v>0</v>
      </c>
    </row>
    <row r="31" spans="1:9">
      <c r="A31" s="42" t="s">
        <v>313</v>
      </c>
      <c r="B31" s="43" t="s">
        <v>104</v>
      </c>
      <c r="C31" s="42" t="s">
        <v>276</v>
      </c>
      <c r="D31" s="42">
        <v>20</v>
      </c>
      <c r="E31" s="45"/>
      <c r="F31" s="45"/>
      <c r="G31" s="46">
        <f t="shared" si="0"/>
        <v>0</v>
      </c>
      <c r="H31" s="46">
        <f t="shared" si="1"/>
        <v>0</v>
      </c>
      <c r="I31" s="46">
        <f t="shared" si="2"/>
        <v>0</v>
      </c>
    </row>
    <row r="32" spans="1:9">
      <c r="A32" s="42" t="s">
        <v>314</v>
      </c>
      <c r="B32" s="43" t="s">
        <v>105</v>
      </c>
      <c r="C32" s="42" t="s">
        <v>276</v>
      </c>
      <c r="D32" s="42">
        <v>60</v>
      </c>
      <c r="E32" s="45"/>
      <c r="F32" s="45"/>
      <c r="G32" s="46">
        <f t="shared" si="0"/>
        <v>0</v>
      </c>
      <c r="H32" s="46">
        <f t="shared" si="1"/>
        <v>0</v>
      </c>
      <c r="I32" s="46">
        <f t="shared" si="2"/>
        <v>0</v>
      </c>
    </row>
    <row r="33" spans="1:9">
      <c r="A33" s="42" t="s">
        <v>315</v>
      </c>
      <c r="B33" s="43" t="s">
        <v>106</v>
      </c>
      <c r="C33" s="42" t="s">
        <v>276</v>
      </c>
      <c r="D33" s="42">
        <v>20</v>
      </c>
      <c r="E33" s="45"/>
      <c r="F33" s="45"/>
      <c r="G33" s="46">
        <f t="shared" si="0"/>
        <v>0</v>
      </c>
      <c r="H33" s="46">
        <f t="shared" si="1"/>
        <v>0</v>
      </c>
      <c r="I33" s="46">
        <f t="shared" si="2"/>
        <v>0</v>
      </c>
    </row>
    <row r="34" spans="1:9">
      <c r="A34" s="43"/>
      <c r="B34" s="48" t="s">
        <v>610</v>
      </c>
      <c r="C34" s="49" t="s">
        <v>396</v>
      </c>
      <c r="D34" s="49" t="s">
        <v>396</v>
      </c>
      <c r="E34" s="44" t="s">
        <v>396</v>
      </c>
      <c r="F34" s="44" t="s">
        <v>396</v>
      </c>
      <c r="G34" s="50">
        <f>SUM(G8:G33)</f>
        <v>0</v>
      </c>
      <c r="H34" s="50">
        <f>SUM(H8:H33)</f>
        <v>0</v>
      </c>
      <c r="I34" s="50">
        <f>SUM(I8:I33)</f>
        <v>0</v>
      </c>
    </row>
    <row r="35" spans="1:9">
      <c r="A35" s="95" t="s">
        <v>904</v>
      </c>
      <c r="B35" s="96"/>
      <c r="C35" s="96"/>
      <c r="D35" s="96"/>
      <c r="E35" s="96"/>
      <c r="F35" s="96"/>
      <c r="G35" s="96"/>
      <c r="H35" s="96"/>
      <c r="I35" s="97"/>
    </row>
    <row r="36" spans="1:9" ht="15.75">
      <c r="A36" s="42" t="s">
        <v>316</v>
      </c>
      <c r="B36" s="43" t="s">
        <v>108</v>
      </c>
      <c r="C36" s="88" t="s">
        <v>276</v>
      </c>
      <c r="D36" s="42">
        <v>400</v>
      </c>
      <c r="E36" s="45"/>
      <c r="F36" s="45"/>
      <c r="G36" s="46">
        <f>D36*F36</f>
        <v>0</v>
      </c>
      <c r="H36" s="46">
        <f>G36*0.085</f>
        <v>0</v>
      </c>
      <c r="I36" s="46">
        <f>G36+H36</f>
        <v>0</v>
      </c>
    </row>
    <row r="37" spans="1:9">
      <c r="A37" s="43"/>
      <c r="B37" s="48" t="s">
        <v>905</v>
      </c>
      <c r="C37" s="49" t="s">
        <v>396</v>
      </c>
      <c r="D37" s="49" t="s">
        <v>396</v>
      </c>
      <c r="E37" s="44" t="s">
        <v>396</v>
      </c>
      <c r="F37" s="44" t="s">
        <v>396</v>
      </c>
      <c r="G37" s="50">
        <f>+G36</f>
        <v>0</v>
      </c>
      <c r="H37" s="50">
        <f>+H36</f>
        <v>0</v>
      </c>
      <c r="I37" s="50">
        <f>+I36</f>
        <v>0</v>
      </c>
    </row>
    <row r="38" spans="1:9">
      <c r="A38" s="95" t="s">
        <v>906</v>
      </c>
      <c r="B38" s="96"/>
      <c r="C38" s="96"/>
      <c r="D38" s="96"/>
      <c r="E38" s="96"/>
      <c r="F38" s="96"/>
      <c r="G38" s="96"/>
      <c r="H38" s="96"/>
      <c r="I38" s="97"/>
    </row>
    <row r="39" spans="1:9">
      <c r="A39" s="42" t="s">
        <v>317</v>
      </c>
      <c r="B39" s="43" t="s">
        <v>107</v>
      </c>
      <c r="C39" s="42" t="s">
        <v>276</v>
      </c>
      <c r="D39" s="42">
        <v>20</v>
      </c>
      <c r="E39" s="45"/>
      <c r="F39" s="45"/>
      <c r="G39" s="46">
        <f t="shared" ref="G39:G45" si="3">D39*F39</f>
        <v>0</v>
      </c>
      <c r="H39" s="46">
        <f t="shared" ref="H39:H45" si="4">G39*0.085</f>
        <v>0</v>
      </c>
      <c r="I39" s="46">
        <f t="shared" ref="I39:I45" si="5">G39+H39</f>
        <v>0</v>
      </c>
    </row>
    <row r="40" spans="1:9">
      <c r="A40" s="42" t="s">
        <v>318</v>
      </c>
      <c r="B40" s="43" t="s">
        <v>109</v>
      </c>
      <c r="C40" s="42" t="s">
        <v>276</v>
      </c>
      <c r="D40" s="42">
        <v>20</v>
      </c>
      <c r="E40" s="45"/>
      <c r="F40" s="45"/>
      <c r="G40" s="46">
        <f t="shared" si="3"/>
        <v>0</v>
      </c>
      <c r="H40" s="46">
        <f t="shared" si="4"/>
        <v>0</v>
      </c>
      <c r="I40" s="46">
        <f t="shared" si="5"/>
        <v>0</v>
      </c>
    </row>
    <row r="41" spans="1:9">
      <c r="A41" s="42" t="s">
        <v>319</v>
      </c>
      <c r="B41" s="43" t="s">
        <v>110</v>
      </c>
      <c r="C41" s="42" t="s">
        <v>276</v>
      </c>
      <c r="D41" s="42">
        <v>20</v>
      </c>
      <c r="E41" s="45"/>
      <c r="F41" s="45"/>
      <c r="G41" s="46">
        <f t="shared" si="3"/>
        <v>0</v>
      </c>
      <c r="H41" s="46">
        <f t="shared" si="4"/>
        <v>0</v>
      </c>
      <c r="I41" s="46">
        <f t="shared" si="5"/>
        <v>0</v>
      </c>
    </row>
    <row r="42" spans="1:9">
      <c r="A42" s="42" t="s">
        <v>320</v>
      </c>
      <c r="B42" s="43" t="s">
        <v>111</v>
      </c>
      <c r="C42" s="42" t="s">
        <v>276</v>
      </c>
      <c r="D42" s="42">
        <v>20</v>
      </c>
      <c r="E42" s="45"/>
      <c r="F42" s="45"/>
      <c r="G42" s="46">
        <f t="shared" si="3"/>
        <v>0</v>
      </c>
      <c r="H42" s="46">
        <f t="shared" si="4"/>
        <v>0</v>
      </c>
      <c r="I42" s="46">
        <f t="shared" si="5"/>
        <v>0</v>
      </c>
    </row>
    <row r="43" spans="1:9">
      <c r="A43" s="42" t="s">
        <v>321</v>
      </c>
      <c r="B43" s="43" t="s">
        <v>112</v>
      </c>
      <c r="C43" s="42" t="s">
        <v>276</v>
      </c>
      <c r="D43" s="42">
        <v>20</v>
      </c>
      <c r="E43" s="45"/>
      <c r="F43" s="45"/>
      <c r="G43" s="46">
        <f t="shared" si="3"/>
        <v>0</v>
      </c>
      <c r="H43" s="46">
        <f t="shared" si="4"/>
        <v>0</v>
      </c>
      <c r="I43" s="46">
        <f t="shared" si="5"/>
        <v>0</v>
      </c>
    </row>
    <row r="44" spans="1:9">
      <c r="A44" s="42" t="s">
        <v>322</v>
      </c>
      <c r="B44" s="43" t="s">
        <v>113</v>
      </c>
      <c r="C44" s="42" t="s">
        <v>276</v>
      </c>
      <c r="D44" s="42">
        <v>20</v>
      </c>
      <c r="E44" s="45"/>
      <c r="F44" s="45"/>
      <c r="G44" s="46">
        <f t="shared" si="3"/>
        <v>0</v>
      </c>
      <c r="H44" s="46">
        <f t="shared" si="4"/>
        <v>0</v>
      </c>
      <c r="I44" s="46">
        <f t="shared" si="5"/>
        <v>0</v>
      </c>
    </row>
    <row r="45" spans="1:9">
      <c r="A45" s="42" t="s">
        <v>323</v>
      </c>
      <c r="B45" s="43" t="s">
        <v>114</v>
      </c>
      <c r="C45" s="42" t="s">
        <v>276</v>
      </c>
      <c r="D45" s="42">
        <v>20</v>
      </c>
      <c r="E45" s="45"/>
      <c r="F45" s="45"/>
      <c r="G45" s="46">
        <f t="shared" si="3"/>
        <v>0</v>
      </c>
      <c r="H45" s="46">
        <f t="shared" si="4"/>
        <v>0</v>
      </c>
      <c r="I45" s="46">
        <f t="shared" si="5"/>
        <v>0</v>
      </c>
    </row>
    <row r="46" spans="1:9">
      <c r="A46" s="43"/>
      <c r="B46" s="48" t="s">
        <v>419</v>
      </c>
      <c r="C46" s="49" t="s">
        <v>396</v>
      </c>
      <c r="D46" s="49" t="s">
        <v>396</v>
      </c>
      <c r="E46" s="44" t="s">
        <v>396</v>
      </c>
      <c r="F46" s="44" t="s">
        <v>396</v>
      </c>
      <c r="G46" s="50">
        <f>SUM(G39:G45)</f>
        <v>0</v>
      </c>
      <c r="H46" s="50">
        <f>SUM(H39:H45)</f>
        <v>0</v>
      </c>
      <c r="I46" s="50">
        <f>SUM(I39:I45)</f>
        <v>0</v>
      </c>
    </row>
    <row r="47" spans="1:9">
      <c r="A47" s="63"/>
      <c r="B47" s="63"/>
      <c r="C47" s="63"/>
      <c r="D47" s="89"/>
      <c r="E47" s="63"/>
      <c r="F47" s="90"/>
      <c r="G47" s="63"/>
      <c r="H47" s="63"/>
      <c r="I47" s="63"/>
    </row>
    <row r="48" spans="1:9">
      <c r="A48" s="110"/>
      <c r="B48" s="110"/>
      <c r="C48" s="110"/>
      <c r="D48" s="110"/>
      <c r="E48" s="110"/>
      <c r="F48" s="110"/>
      <c r="G48" s="110"/>
      <c r="H48" s="110"/>
      <c r="I48" s="110"/>
    </row>
    <row r="49" spans="1:9" ht="14.1" customHeight="1">
      <c r="A49" s="73" t="s">
        <v>976</v>
      </c>
      <c r="B49" s="30"/>
      <c r="C49" s="30"/>
      <c r="D49" s="74"/>
      <c r="E49" s="74"/>
      <c r="F49" s="75"/>
      <c r="G49" s="75"/>
      <c r="H49" s="75"/>
      <c r="I49" s="64"/>
    </row>
    <row r="50" spans="1:9" ht="14.1" customHeight="1">
      <c r="A50" s="76" t="s">
        <v>977</v>
      </c>
      <c r="B50" s="30"/>
      <c r="C50" s="30"/>
      <c r="D50" s="30"/>
      <c r="E50" s="30"/>
      <c r="F50" s="77"/>
      <c r="G50" s="77"/>
      <c r="H50" s="77"/>
      <c r="I50" s="64"/>
    </row>
    <row r="51" spans="1:9" ht="14.1" customHeight="1">
      <c r="A51" s="75" t="s">
        <v>978</v>
      </c>
      <c r="B51" s="30"/>
      <c r="C51" s="30"/>
      <c r="D51" s="30"/>
      <c r="E51" s="30"/>
      <c r="F51" s="77"/>
      <c r="G51" s="77"/>
      <c r="H51" s="77"/>
      <c r="I51" s="64"/>
    </row>
    <row r="52" spans="1:9" ht="14.1" customHeight="1">
      <c r="A52" s="75" t="s">
        <v>979</v>
      </c>
      <c r="B52" s="30"/>
      <c r="C52" s="30"/>
      <c r="D52" s="30"/>
      <c r="E52" s="30"/>
      <c r="F52" s="75"/>
      <c r="G52" s="75"/>
      <c r="H52" s="75"/>
      <c r="I52" s="64"/>
    </row>
    <row r="53" spans="1:9" ht="14.1" customHeight="1">
      <c r="A53" s="78" t="s">
        <v>992</v>
      </c>
      <c r="B53" s="30"/>
      <c r="C53" s="30"/>
      <c r="D53" s="30"/>
      <c r="E53" s="30"/>
      <c r="F53" s="75"/>
      <c r="G53" s="75"/>
      <c r="H53" s="75"/>
      <c r="I53" s="64"/>
    </row>
    <row r="54" spans="1:9" ht="14.1" customHeight="1">
      <c r="A54" s="75" t="s">
        <v>993</v>
      </c>
      <c r="B54" s="30"/>
      <c r="C54" s="30"/>
      <c r="D54" s="30"/>
      <c r="E54" s="30"/>
      <c r="F54" s="75"/>
      <c r="G54" s="75"/>
      <c r="H54" s="75"/>
      <c r="I54" s="64"/>
    </row>
    <row r="55" spans="1:9" ht="14.1" customHeight="1">
      <c r="A55" s="75" t="s">
        <v>980</v>
      </c>
      <c r="B55" s="30"/>
      <c r="C55" s="30"/>
      <c r="D55" s="30"/>
      <c r="E55" s="30"/>
      <c r="F55" s="75"/>
      <c r="G55" s="75"/>
      <c r="H55" s="75"/>
      <c r="I55" s="64"/>
    </row>
    <row r="56" spans="1:9" ht="14.1" customHeight="1">
      <c r="A56" s="75" t="s">
        <v>981</v>
      </c>
      <c r="B56" s="30"/>
      <c r="C56" s="30"/>
      <c r="D56" s="30"/>
      <c r="E56" s="30"/>
      <c r="F56" s="75"/>
      <c r="G56" s="75"/>
      <c r="H56" s="75"/>
      <c r="I56" s="64"/>
    </row>
    <row r="57" spans="1:9" ht="14.1" customHeight="1">
      <c r="A57" s="79" t="s">
        <v>422</v>
      </c>
      <c r="B57" s="79"/>
      <c r="C57" s="79"/>
      <c r="D57" s="79"/>
      <c r="E57" s="79"/>
      <c r="F57" s="75"/>
      <c r="G57" s="75"/>
      <c r="H57" s="75"/>
      <c r="I57" s="64"/>
    </row>
    <row r="58" spans="1:9" ht="14.1" customHeight="1">
      <c r="A58" s="80"/>
      <c r="B58" s="81"/>
      <c r="C58" s="80"/>
      <c r="D58" s="80"/>
      <c r="E58" s="80"/>
      <c r="F58" s="64"/>
      <c r="G58" s="64"/>
      <c r="H58" s="64"/>
      <c r="I58" s="64"/>
    </row>
    <row r="59" spans="1:9" ht="14.1" customHeight="1">
      <c r="A59" s="82" t="s">
        <v>982</v>
      </c>
      <c r="B59" s="82"/>
      <c r="C59" s="82" t="s">
        <v>423</v>
      </c>
      <c r="D59" s="74"/>
      <c r="E59" s="63"/>
      <c r="F59" s="63"/>
      <c r="G59" s="83" t="s">
        <v>328</v>
      </c>
      <c r="H59" s="75"/>
      <c r="I59" s="64"/>
    </row>
    <row r="60" spans="1:9">
      <c r="A60" s="108"/>
      <c r="B60" s="109"/>
      <c r="C60" s="109"/>
      <c r="D60" s="109"/>
      <c r="E60" s="109"/>
      <c r="F60" s="109"/>
      <c r="G60" s="109"/>
      <c r="H60" s="109"/>
    </row>
    <row r="61" spans="1:9">
      <c r="A61" s="23"/>
      <c r="B61" s="23"/>
      <c r="C61" s="23"/>
      <c r="D61" s="23"/>
      <c r="E61" s="23"/>
      <c r="F61" s="23"/>
      <c r="G61" s="23"/>
      <c r="H61" s="23"/>
    </row>
    <row r="62" spans="1:9">
      <c r="A62" s="23"/>
      <c r="B62" s="22"/>
      <c r="C62" s="22"/>
      <c r="D62" s="22"/>
      <c r="E62" s="22"/>
      <c r="F62" s="22"/>
      <c r="G62" s="22"/>
      <c r="H62" s="22"/>
    </row>
    <row r="63" spans="1:9">
      <c r="A63" s="27"/>
      <c r="B63" s="22"/>
      <c r="C63" s="22"/>
      <c r="D63" s="22"/>
      <c r="E63" s="22"/>
      <c r="F63" s="22"/>
      <c r="G63" s="22"/>
      <c r="H63" s="22"/>
    </row>
    <row r="64" spans="1:9">
      <c r="A64" s="27"/>
      <c r="B64" s="27"/>
      <c r="C64" s="27"/>
      <c r="D64" s="27"/>
      <c r="E64" s="27"/>
      <c r="F64" s="27"/>
      <c r="G64" s="27"/>
      <c r="H64" s="27"/>
    </row>
    <row r="65" spans="1:8">
      <c r="A65" s="28"/>
      <c r="B65" s="28"/>
      <c r="C65" s="28"/>
      <c r="D65" s="28"/>
      <c r="E65" s="28"/>
      <c r="F65" s="28"/>
      <c r="G65" s="22"/>
      <c r="H65" s="22"/>
    </row>
    <row r="66" spans="1:8">
      <c r="A66" s="23"/>
      <c r="B66" s="23"/>
      <c r="C66" s="17"/>
      <c r="D66" s="55"/>
      <c r="E66" s="55"/>
      <c r="F66" s="55"/>
      <c r="G66" s="22"/>
      <c r="H66" s="22"/>
    </row>
  </sheetData>
  <mergeCells count="6">
    <mergeCell ref="A60:H60"/>
    <mergeCell ref="A3:I3"/>
    <mergeCell ref="A7:I7"/>
    <mergeCell ref="A35:I35"/>
    <mergeCell ref="A38:I38"/>
    <mergeCell ref="A48:I48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02" orientation="landscape" horizontalDpi="300" verticalDpi="300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zoomScaleNormal="204" zoomScaleSheetLayoutView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4.28515625" customWidth="1"/>
    <col min="2" max="2" width="50.42578125" customWidth="1"/>
    <col min="3" max="3" width="8.42578125" customWidth="1"/>
    <col min="4" max="4" width="9.5703125" style="16" customWidth="1"/>
    <col min="5" max="5" width="11.85546875" customWidth="1"/>
    <col min="6" max="6" width="10.42578125" customWidth="1"/>
    <col min="7" max="7" width="10.85546875" customWidth="1"/>
    <col min="8" max="8" width="11" customWidth="1"/>
    <col min="9" max="9" width="10" customWidth="1"/>
  </cols>
  <sheetData>
    <row r="1" spans="1:9">
      <c r="A1" s="8" t="s">
        <v>384</v>
      </c>
      <c r="B1" s="8"/>
      <c r="C1" s="9"/>
      <c r="D1" s="12"/>
      <c r="E1" s="8" t="s">
        <v>863</v>
      </c>
      <c r="F1" s="8"/>
      <c r="G1" s="8"/>
      <c r="H1" s="8"/>
    </row>
    <row r="3" spans="1:9" ht="15.75">
      <c r="A3" s="94" t="s">
        <v>907</v>
      </c>
      <c r="B3" s="94"/>
      <c r="C3" s="94"/>
      <c r="D3" s="94"/>
      <c r="E3" s="94"/>
      <c r="F3" s="94"/>
      <c r="G3" s="94"/>
      <c r="H3" s="94"/>
      <c r="I3" s="94"/>
    </row>
    <row r="4" spans="1:9" ht="18.75">
      <c r="B4" s="3"/>
    </row>
    <row r="5" spans="1:9" ht="48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908</v>
      </c>
      <c r="B7" s="96"/>
      <c r="C7" s="96"/>
      <c r="D7" s="96"/>
      <c r="E7" s="96"/>
      <c r="F7" s="96"/>
      <c r="G7" s="96"/>
      <c r="H7" s="96"/>
      <c r="I7" s="97"/>
    </row>
    <row r="8" spans="1:9" ht="12" customHeight="1">
      <c r="A8" s="42" t="s">
        <v>288</v>
      </c>
      <c r="B8" s="43" t="s">
        <v>150</v>
      </c>
      <c r="C8" s="42" t="s">
        <v>277</v>
      </c>
      <c r="D8" s="19">
        <v>650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2" customHeight="1">
      <c r="A9" s="42" t="s">
        <v>289</v>
      </c>
      <c r="B9" s="43" t="s">
        <v>115</v>
      </c>
      <c r="C9" s="42" t="s">
        <v>277</v>
      </c>
      <c r="D9" s="19">
        <v>100</v>
      </c>
      <c r="E9" s="45"/>
      <c r="F9" s="45"/>
      <c r="G9" s="46">
        <f t="shared" ref="G9:G13" si="0">D9*F9</f>
        <v>0</v>
      </c>
      <c r="H9" s="46">
        <f t="shared" ref="H9:H13" si="1">G9*0.085</f>
        <v>0</v>
      </c>
      <c r="I9" s="46">
        <f t="shared" ref="I9:I13" si="2">G9+H9</f>
        <v>0</v>
      </c>
    </row>
    <row r="10" spans="1:9" ht="12" customHeight="1">
      <c r="A10" s="42" t="s">
        <v>290</v>
      </c>
      <c r="B10" s="43" t="s">
        <v>151</v>
      </c>
      <c r="C10" s="42" t="s">
        <v>277</v>
      </c>
      <c r="D10" s="19">
        <v>40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2" customHeight="1">
      <c r="A11" s="42" t="s">
        <v>291</v>
      </c>
      <c r="B11" s="43" t="s">
        <v>116</v>
      </c>
      <c r="C11" s="42" t="s">
        <v>277</v>
      </c>
      <c r="D11" s="19">
        <v>40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2" customHeight="1">
      <c r="A12" s="42" t="s">
        <v>292</v>
      </c>
      <c r="B12" s="43" t="s">
        <v>152</v>
      </c>
      <c r="C12" s="42" t="s">
        <v>277</v>
      </c>
      <c r="D12" s="19">
        <v>40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2" customHeight="1">
      <c r="A13" s="42" t="s">
        <v>278</v>
      </c>
      <c r="B13" s="43" t="s">
        <v>153</v>
      </c>
      <c r="C13" s="42" t="s">
        <v>277</v>
      </c>
      <c r="D13" s="19">
        <v>40</v>
      </c>
      <c r="E13" s="45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7.25" customHeight="1">
      <c r="A14" s="43"/>
      <c r="B14" s="48" t="s">
        <v>420</v>
      </c>
      <c r="C14" s="49" t="s">
        <v>396</v>
      </c>
      <c r="D14" s="49" t="s">
        <v>396</v>
      </c>
      <c r="E14" s="44" t="s">
        <v>396</v>
      </c>
      <c r="F14" s="44" t="s">
        <v>396</v>
      </c>
      <c r="G14" s="50">
        <f>SUM(G8:G13)</f>
        <v>0</v>
      </c>
      <c r="H14" s="50">
        <f>SUM(H8:H13)</f>
        <v>0</v>
      </c>
      <c r="I14" s="50">
        <f>SUM(I8:I13)</f>
        <v>0</v>
      </c>
    </row>
    <row r="15" spans="1:9">
      <c r="A15" s="95" t="s">
        <v>909</v>
      </c>
      <c r="B15" s="96"/>
      <c r="C15" s="96"/>
      <c r="D15" s="96"/>
      <c r="E15" s="96"/>
      <c r="F15" s="96"/>
      <c r="G15" s="96"/>
      <c r="H15" s="96"/>
      <c r="I15" s="97"/>
    </row>
    <row r="16" spans="1:9" ht="12" customHeight="1">
      <c r="A16" s="42" t="s">
        <v>279</v>
      </c>
      <c r="B16" s="43" t="s">
        <v>117</v>
      </c>
      <c r="C16" s="42" t="s">
        <v>277</v>
      </c>
      <c r="D16" s="19">
        <v>85</v>
      </c>
      <c r="E16" s="45"/>
      <c r="F16" s="45"/>
      <c r="G16" s="46">
        <f t="shared" ref="G16:G22" si="3">D16*F16</f>
        <v>0</v>
      </c>
      <c r="H16" s="46">
        <f t="shared" ref="H16:H22" si="4">G16*0.085</f>
        <v>0</v>
      </c>
      <c r="I16" s="46">
        <f t="shared" ref="I16:I22" si="5">G16+H16</f>
        <v>0</v>
      </c>
    </row>
    <row r="17" spans="1:9" ht="12" customHeight="1">
      <c r="A17" s="42" t="s">
        <v>280</v>
      </c>
      <c r="B17" s="43" t="s">
        <v>118</v>
      </c>
      <c r="C17" s="42" t="s">
        <v>277</v>
      </c>
      <c r="D17" s="19">
        <v>40</v>
      </c>
      <c r="E17" s="45"/>
      <c r="F17" s="45"/>
      <c r="G17" s="46">
        <f t="shared" si="3"/>
        <v>0</v>
      </c>
      <c r="H17" s="46">
        <f t="shared" si="4"/>
        <v>0</v>
      </c>
      <c r="I17" s="46">
        <f t="shared" si="5"/>
        <v>0</v>
      </c>
    </row>
    <row r="18" spans="1:9" ht="12" customHeight="1">
      <c r="A18" s="42" t="s">
        <v>281</v>
      </c>
      <c r="B18" s="43" t="s">
        <v>119</v>
      </c>
      <c r="C18" s="42" t="s">
        <v>277</v>
      </c>
      <c r="D18" s="19">
        <v>20</v>
      </c>
      <c r="E18" s="45"/>
      <c r="F18" s="45"/>
      <c r="G18" s="46">
        <f t="shared" si="3"/>
        <v>0</v>
      </c>
      <c r="H18" s="46">
        <f t="shared" si="4"/>
        <v>0</v>
      </c>
      <c r="I18" s="46">
        <f t="shared" si="5"/>
        <v>0</v>
      </c>
    </row>
    <row r="19" spans="1:9" ht="12" customHeight="1">
      <c r="A19" s="42" t="s">
        <v>282</v>
      </c>
      <c r="B19" s="43" t="s">
        <v>120</v>
      </c>
      <c r="C19" s="42" t="s">
        <v>277</v>
      </c>
      <c r="D19" s="19">
        <v>30</v>
      </c>
      <c r="E19" s="45"/>
      <c r="F19" s="45"/>
      <c r="G19" s="46">
        <f t="shared" si="3"/>
        <v>0</v>
      </c>
      <c r="H19" s="46">
        <f t="shared" si="4"/>
        <v>0</v>
      </c>
      <c r="I19" s="46">
        <f t="shared" si="5"/>
        <v>0</v>
      </c>
    </row>
    <row r="20" spans="1:9" ht="12" customHeight="1">
      <c r="A20" s="42" t="s">
        <v>293</v>
      </c>
      <c r="B20" s="43" t="s">
        <v>121</v>
      </c>
      <c r="C20" s="42" t="s">
        <v>277</v>
      </c>
      <c r="D20" s="19">
        <v>40</v>
      </c>
      <c r="E20" s="45"/>
      <c r="F20" s="45"/>
      <c r="G20" s="46">
        <f t="shared" si="3"/>
        <v>0</v>
      </c>
      <c r="H20" s="46">
        <f t="shared" si="4"/>
        <v>0</v>
      </c>
      <c r="I20" s="46">
        <f t="shared" si="5"/>
        <v>0</v>
      </c>
    </row>
    <row r="21" spans="1:9" ht="12" customHeight="1">
      <c r="A21" s="42" t="s">
        <v>329</v>
      </c>
      <c r="B21" s="43" t="s">
        <v>122</v>
      </c>
      <c r="C21" s="42" t="s">
        <v>277</v>
      </c>
      <c r="D21" s="19">
        <v>380</v>
      </c>
      <c r="E21" s="45"/>
      <c r="F21" s="45"/>
      <c r="G21" s="46">
        <f t="shared" si="3"/>
        <v>0</v>
      </c>
      <c r="H21" s="46">
        <f t="shared" si="4"/>
        <v>0</v>
      </c>
      <c r="I21" s="46">
        <f t="shared" si="5"/>
        <v>0</v>
      </c>
    </row>
    <row r="22" spans="1:9" ht="12" customHeight="1">
      <c r="A22" s="42" t="s">
        <v>382</v>
      </c>
      <c r="B22" s="43" t="s">
        <v>123</v>
      </c>
      <c r="C22" s="42" t="s">
        <v>277</v>
      </c>
      <c r="D22" s="19">
        <v>60</v>
      </c>
      <c r="E22" s="45"/>
      <c r="F22" s="45"/>
      <c r="G22" s="46">
        <f t="shared" si="3"/>
        <v>0</v>
      </c>
      <c r="H22" s="46">
        <f t="shared" si="4"/>
        <v>0</v>
      </c>
      <c r="I22" s="46">
        <f t="shared" si="5"/>
        <v>0</v>
      </c>
    </row>
    <row r="23" spans="1:9" ht="20.25" customHeight="1">
      <c r="A23" s="43"/>
      <c r="B23" s="48" t="s">
        <v>910</v>
      </c>
      <c r="C23" s="49" t="s">
        <v>396</v>
      </c>
      <c r="D23" s="49" t="s">
        <v>396</v>
      </c>
      <c r="E23" s="44" t="s">
        <v>396</v>
      </c>
      <c r="F23" s="44" t="s">
        <v>396</v>
      </c>
      <c r="G23" s="50">
        <f>SUM(G16:G22)</f>
        <v>0</v>
      </c>
      <c r="H23" s="50">
        <f>SUM(H16:H22)</f>
        <v>0</v>
      </c>
      <c r="I23" s="50">
        <f>SUM(I16:I22)</f>
        <v>0</v>
      </c>
    </row>
    <row r="24" spans="1:9">
      <c r="A24" s="95" t="s">
        <v>911</v>
      </c>
      <c r="B24" s="96"/>
      <c r="C24" s="96"/>
      <c r="D24" s="96"/>
      <c r="E24" s="96"/>
      <c r="F24" s="96"/>
      <c r="G24" s="96"/>
      <c r="H24" s="96"/>
      <c r="I24" s="97"/>
    </row>
    <row r="25" spans="1:9" ht="12" customHeight="1">
      <c r="A25" s="42" t="s">
        <v>383</v>
      </c>
      <c r="B25" s="43" t="s">
        <v>124</v>
      </c>
      <c r="C25" s="42" t="s">
        <v>277</v>
      </c>
      <c r="D25" s="19">
        <v>50</v>
      </c>
      <c r="E25" s="45"/>
      <c r="F25" s="45"/>
      <c r="G25" s="46">
        <f t="shared" ref="G25:G26" si="6">D25*F25</f>
        <v>0</v>
      </c>
      <c r="H25" s="46">
        <f t="shared" ref="H25:H26" si="7">G25*0.085</f>
        <v>0</v>
      </c>
      <c r="I25" s="46">
        <f t="shared" ref="I25:I26" si="8">G25+H25</f>
        <v>0</v>
      </c>
    </row>
    <row r="26" spans="1:9" ht="12" customHeight="1">
      <c r="A26" s="42" t="s">
        <v>304</v>
      </c>
      <c r="B26" s="43" t="s">
        <v>154</v>
      </c>
      <c r="C26" s="42" t="s">
        <v>277</v>
      </c>
      <c r="D26" s="19">
        <v>50</v>
      </c>
      <c r="E26" s="45"/>
      <c r="F26" s="45"/>
      <c r="G26" s="46">
        <f t="shared" si="6"/>
        <v>0</v>
      </c>
      <c r="H26" s="46">
        <f t="shared" si="7"/>
        <v>0</v>
      </c>
      <c r="I26" s="46">
        <f t="shared" si="8"/>
        <v>0</v>
      </c>
    </row>
    <row r="27" spans="1:9">
      <c r="A27" s="43"/>
      <c r="B27" s="48" t="s">
        <v>421</v>
      </c>
      <c r="C27" s="49" t="s">
        <v>396</v>
      </c>
      <c r="D27" s="49" t="s">
        <v>396</v>
      </c>
      <c r="E27" s="44" t="s">
        <v>396</v>
      </c>
      <c r="F27" s="44" t="s">
        <v>396</v>
      </c>
      <c r="G27" s="50">
        <f>SUM(G25:G26)</f>
        <v>0</v>
      </c>
      <c r="H27" s="50">
        <f>SUM(H25:H26)</f>
        <v>0</v>
      </c>
      <c r="I27" s="50">
        <f>SUM(I25:I26)</f>
        <v>0</v>
      </c>
    </row>
    <row r="28" spans="1:9">
      <c r="A28" s="95" t="s">
        <v>912</v>
      </c>
      <c r="B28" s="96"/>
      <c r="C28" s="96"/>
      <c r="D28" s="96"/>
      <c r="E28" s="96"/>
      <c r="F28" s="96"/>
      <c r="G28" s="96"/>
      <c r="H28" s="96"/>
      <c r="I28" s="97"/>
    </row>
    <row r="29" spans="1:9" ht="12" customHeight="1">
      <c r="A29" s="42" t="s">
        <v>305</v>
      </c>
      <c r="B29" s="43" t="s">
        <v>125</v>
      </c>
      <c r="C29" s="42" t="s">
        <v>277</v>
      </c>
      <c r="D29" s="19">
        <v>30</v>
      </c>
      <c r="E29" s="45"/>
      <c r="F29" s="45"/>
      <c r="G29" s="46">
        <f t="shared" ref="G29:G30" si="9">D29*F29</f>
        <v>0</v>
      </c>
      <c r="H29" s="46">
        <f t="shared" ref="H29:H30" si="10">G29*0.085</f>
        <v>0</v>
      </c>
      <c r="I29" s="46">
        <f t="shared" ref="I29:I30" si="11">G29+H29</f>
        <v>0</v>
      </c>
    </row>
    <row r="30" spans="1:9" ht="12" customHeight="1">
      <c r="A30" s="42" t="s">
        <v>306</v>
      </c>
      <c r="B30" s="43" t="s">
        <v>126</v>
      </c>
      <c r="C30" s="42" t="s">
        <v>277</v>
      </c>
      <c r="D30" s="19">
        <v>170</v>
      </c>
      <c r="E30" s="45"/>
      <c r="F30" s="45"/>
      <c r="G30" s="46">
        <f t="shared" si="9"/>
        <v>0</v>
      </c>
      <c r="H30" s="46">
        <f t="shared" si="10"/>
        <v>0</v>
      </c>
      <c r="I30" s="46">
        <f t="shared" si="11"/>
        <v>0</v>
      </c>
    </row>
    <row r="31" spans="1:9" ht="18" customHeight="1">
      <c r="A31" s="43"/>
      <c r="B31" s="48" t="s">
        <v>913</v>
      </c>
      <c r="C31" s="49" t="s">
        <v>396</v>
      </c>
      <c r="D31" s="49" t="s">
        <v>396</v>
      </c>
      <c r="E31" s="44" t="s">
        <v>396</v>
      </c>
      <c r="F31" s="44" t="s">
        <v>396</v>
      </c>
      <c r="G31" s="50">
        <f>SUM(G29:G30)</f>
        <v>0</v>
      </c>
      <c r="H31" s="50">
        <f>SUM(H29:H30)</f>
        <v>0</v>
      </c>
      <c r="I31" s="50">
        <f>SUM(I29:I30)</f>
        <v>0</v>
      </c>
    </row>
    <row r="32" spans="1:9">
      <c r="A32" s="95" t="s">
        <v>914</v>
      </c>
      <c r="B32" s="96"/>
      <c r="C32" s="96"/>
      <c r="D32" s="96"/>
      <c r="E32" s="96"/>
      <c r="F32" s="96"/>
      <c r="G32" s="96"/>
      <c r="H32" s="96"/>
      <c r="I32" s="97"/>
    </row>
    <row r="33" spans="1:9">
      <c r="A33" s="42" t="s">
        <v>307</v>
      </c>
      <c r="B33" s="43" t="s">
        <v>493</v>
      </c>
      <c r="C33" s="42" t="s">
        <v>277</v>
      </c>
      <c r="D33" s="19">
        <v>40</v>
      </c>
      <c r="E33" s="45"/>
      <c r="F33" s="45"/>
      <c r="G33" s="46">
        <f>D33*F33</f>
        <v>0</v>
      </c>
      <c r="H33" s="46">
        <f>G33*0.085</f>
        <v>0</v>
      </c>
      <c r="I33" s="46">
        <f>G33+H33</f>
        <v>0</v>
      </c>
    </row>
    <row r="34" spans="1:9">
      <c r="A34" s="43"/>
      <c r="B34" s="48" t="s">
        <v>915</v>
      </c>
      <c r="C34" s="49" t="s">
        <v>396</v>
      </c>
      <c r="D34" s="49" t="s">
        <v>396</v>
      </c>
      <c r="E34" s="44" t="s">
        <v>396</v>
      </c>
      <c r="F34" s="44" t="s">
        <v>396</v>
      </c>
      <c r="G34" s="50">
        <f>+G33</f>
        <v>0</v>
      </c>
      <c r="H34" s="50">
        <f>+H33</f>
        <v>0</v>
      </c>
      <c r="I34" s="50">
        <f>+I33</f>
        <v>0</v>
      </c>
    </row>
    <row r="36" spans="1:9">
      <c r="A36" s="110"/>
      <c r="B36" s="110"/>
      <c r="C36" s="110"/>
      <c r="D36" s="110"/>
      <c r="E36" s="110"/>
      <c r="F36" s="110"/>
      <c r="G36" s="110"/>
      <c r="H36" s="110"/>
      <c r="I36" s="110"/>
    </row>
    <row r="37" spans="1:9" ht="14.1" customHeight="1">
      <c r="A37" s="73" t="s">
        <v>976</v>
      </c>
      <c r="B37" s="30"/>
      <c r="C37" s="30"/>
      <c r="D37" s="74"/>
      <c r="E37" s="74"/>
      <c r="F37" s="75"/>
      <c r="G37" s="75"/>
      <c r="H37" s="75"/>
    </row>
    <row r="38" spans="1:9" ht="14.1" customHeight="1">
      <c r="A38" s="76" t="s">
        <v>977</v>
      </c>
      <c r="B38" s="30"/>
      <c r="C38" s="30"/>
      <c r="D38" s="30"/>
      <c r="E38" s="30"/>
      <c r="F38" s="77"/>
      <c r="G38" s="77"/>
      <c r="H38" s="77"/>
    </row>
    <row r="39" spans="1:9" ht="14.1" customHeight="1">
      <c r="A39" s="75" t="s">
        <v>978</v>
      </c>
      <c r="B39" s="30"/>
      <c r="C39" s="30"/>
      <c r="D39" s="30"/>
      <c r="E39" s="30"/>
      <c r="F39" s="77"/>
      <c r="G39" s="77"/>
      <c r="H39" s="77"/>
    </row>
    <row r="40" spans="1:9" ht="14.1" customHeight="1">
      <c r="A40" s="75" t="s">
        <v>979</v>
      </c>
      <c r="B40" s="30"/>
      <c r="C40" s="30"/>
      <c r="D40" s="30"/>
      <c r="E40" s="30"/>
      <c r="F40" s="75"/>
      <c r="G40" s="75"/>
      <c r="H40" s="75"/>
    </row>
    <row r="41" spans="1:9" ht="14.1" customHeight="1">
      <c r="A41" s="78" t="s">
        <v>992</v>
      </c>
      <c r="B41" s="30"/>
      <c r="C41" s="30"/>
      <c r="D41" s="30"/>
      <c r="E41" s="30"/>
      <c r="F41" s="75"/>
      <c r="G41" s="75"/>
      <c r="H41" s="75"/>
    </row>
    <row r="42" spans="1:9" ht="14.1" customHeight="1">
      <c r="A42" s="75" t="s">
        <v>993</v>
      </c>
      <c r="B42" s="30"/>
      <c r="C42" s="30"/>
      <c r="D42" s="30"/>
      <c r="E42" s="30"/>
      <c r="F42" s="75"/>
      <c r="G42" s="75"/>
      <c r="H42" s="75"/>
    </row>
    <row r="43" spans="1:9" ht="14.1" customHeight="1">
      <c r="A43" s="75" t="s">
        <v>980</v>
      </c>
      <c r="B43" s="30"/>
      <c r="C43" s="30"/>
      <c r="D43" s="30"/>
      <c r="E43" s="30"/>
      <c r="F43" s="75"/>
      <c r="G43" s="75"/>
      <c r="H43" s="75"/>
    </row>
    <row r="44" spans="1:9" ht="14.1" customHeight="1">
      <c r="A44" s="75" t="s">
        <v>981</v>
      </c>
      <c r="B44" s="30"/>
      <c r="C44" s="30"/>
      <c r="D44" s="30"/>
      <c r="E44" s="30"/>
      <c r="F44" s="75"/>
      <c r="G44" s="75"/>
      <c r="H44" s="75"/>
    </row>
    <row r="45" spans="1:9" ht="14.1" customHeight="1">
      <c r="A45" s="79" t="s">
        <v>422</v>
      </c>
      <c r="B45" s="79"/>
      <c r="C45" s="79"/>
      <c r="D45" s="79"/>
      <c r="E45" s="79"/>
      <c r="F45" s="75"/>
      <c r="G45" s="75"/>
      <c r="H45" s="75"/>
    </row>
    <row r="46" spans="1:9" ht="14.1" customHeight="1">
      <c r="A46" s="80"/>
      <c r="B46" s="81"/>
      <c r="C46" s="80"/>
      <c r="D46" s="80"/>
      <c r="E46" s="80"/>
      <c r="F46" s="64"/>
      <c r="G46" s="64"/>
      <c r="H46" s="64"/>
    </row>
    <row r="47" spans="1:9" ht="14.1" customHeight="1">
      <c r="A47" s="82" t="s">
        <v>982</v>
      </c>
      <c r="B47" s="82"/>
      <c r="C47" s="82" t="s">
        <v>423</v>
      </c>
      <c r="D47" s="74"/>
      <c r="E47" s="63"/>
      <c r="F47" s="63"/>
      <c r="G47" s="83" t="s">
        <v>328</v>
      </c>
      <c r="H47" s="75"/>
    </row>
    <row r="48" spans="1:9">
      <c r="A48" s="23"/>
      <c r="B48" s="22"/>
      <c r="C48" s="22"/>
      <c r="D48" s="22"/>
      <c r="E48" s="22"/>
      <c r="F48" s="22"/>
      <c r="G48" s="22"/>
      <c r="H48" s="22"/>
    </row>
    <row r="49" spans="1:8">
      <c r="A49" s="23"/>
      <c r="B49" s="23"/>
      <c r="C49" s="23"/>
      <c r="D49" s="23"/>
      <c r="E49" s="23"/>
      <c r="F49" s="23"/>
      <c r="G49" s="23"/>
      <c r="H49" s="23"/>
    </row>
    <row r="50" spans="1:8">
      <c r="A50" s="23"/>
      <c r="B50" s="22"/>
      <c r="C50" s="22"/>
      <c r="D50" s="22"/>
      <c r="E50" s="22"/>
      <c r="F50" s="22"/>
      <c r="G50" s="22"/>
      <c r="H50" s="22"/>
    </row>
    <row r="51" spans="1:8">
      <c r="A51" s="27"/>
      <c r="B51" s="22"/>
      <c r="C51" s="22"/>
      <c r="D51" s="22"/>
      <c r="E51" s="22"/>
      <c r="F51" s="22"/>
      <c r="G51" s="22"/>
      <c r="H51" s="22"/>
    </row>
    <row r="52" spans="1:8" ht="28.5" customHeight="1">
      <c r="A52" s="27"/>
      <c r="B52" s="27"/>
      <c r="C52" s="27"/>
      <c r="D52" s="27"/>
      <c r="E52" s="27"/>
      <c r="F52" s="27"/>
      <c r="G52" s="27"/>
      <c r="H52" s="27"/>
    </row>
    <row r="53" spans="1:8">
      <c r="A53" s="28"/>
      <c r="B53" s="28"/>
      <c r="C53" s="28"/>
      <c r="D53" s="28"/>
      <c r="E53" s="28"/>
      <c r="F53" s="28"/>
      <c r="G53" s="22"/>
      <c r="H53" s="22"/>
    </row>
    <row r="54" spans="1:8">
      <c r="A54" s="23"/>
      <c r="B54" s="23"/>
      <c r="C54" s="17"/>
      <c r="D54" s="55"/>
      <c r="E54" s="55"/>
      <c r="F54" s="55"/>
      <c r="G54" s="22"/>
      <c r="H54" s="22"/>
    </row>
  </sheetData>
  <mergeCells count="7">
    <mergeCell ref="A36:I36"/>
    <mergeCell ref="A3:I3"/>
    <mergeCell ref="A7:I7"/>
    <mergeCell ref="A15:I15"/>
    <mergeCell ref="A24:I24"/>
    <mergeCell ref="A32:I32"/>
    <mergeCell ref="A28:I28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10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zoomScaleNormal="204" zoomScaleSheetLayoutView="100" workbookViewId="0">
      <pane ySplit="6" topLeftCell="A7" activePane="bottomLeft" state="frozen"/>
      <selection activeCell="M2" sqref="M2"/>
      <selection pane="bottomLeft" activeCell="A2" sqref="A2"/>
    </sheetView>
  </sheetViews>
  <sheetFormatPr defaultRowHeight="15"/>
  <cols>
    <col min="1" max="1" width="4" customWidth="1"/>
    <col min="2" max="2" width="39.140625" customWidth="1"/>
    <col min="3" max="3" width="10.42578125" customWidth="1"/>
    <col min="4" max="4" width="11.5703125" style="16" customWidth="1"/>
    <col min="5" max="5" width="14.42578125" customWidth="1"/>
    <col min="6" max="6" width="10.28515625" customWidth="1"/>
    <col min="7" max="8" width="10.42578125" customWidth="1"/>
    <col min="9" max="9" width="13.140625" customWidth="1"/>
  </cols>
  <sheetData>
    <row r="1" spans="1:9">
      <c r="A1" s="8" t="s">
        <v>384</v>
      </c>
      <c r="B1" s="8"/>
      <c r="C1" s="9"/>
      <c r="D1" s="12"/>
      <c r="E1" s="8"/>
      <c r="F1" s="8" t="s">
        <v>863</v>
      </c>
      <c r="G1" s="8"/>
      <c r="H1" s="8"/>
    </row>
    <row r="3" spans="1:9" ht="15" customHeight="1">
      <c r="A3" s="94" t="s">
        <v>916</v>
      </c>
      <c r="B3" s="94"/>
      <c r="C3" s="94"/>
      <c r="D3" s="94"/>
      <c r="E3" s="94"/>
      <c r="F3" s="94"/>
      <c r="G3" s="94"/>
      <c r="H3" s="94"/>
      <c r="I3" s="94"/>
    </row>
    <row r="4" spans="1:9" ht="18.75">
      <c r="B4" s="3"/>
    </row>
    <row r="5" spans="1:9" ht="36">
      <c r="A5" s="6" t="s">
        <v>385</v>
      </c>
      <c r="B5" s="6" t="s">
        <v>386</v>
      </c>
      <c r="C5" s="40" t="s">
        <v>388</v>
      </c>
      <c r="D5" s="40" t="s">
        <v>387</v>
      </c>
      <c r="E5" s="40" t="s">
        <v>389</v>
      </c>
      <c r="F5" s="40" t="s">
        <v>983</v>
      </c>
      <c r="G5" s="40" t="s">
        <v>984</v>
      </c>
      <c r="H5" s="40" t="s">
        <v>985</v>
      </c>
      <c r="I5" s="40" t="s">
        <v>986</v>
      </c>
    </row>
    <row r="6" spans="1:9" ht="24">
      <c r="A6" s="11">
        <v>1</v>
      </c>
      <c r="B6" s="11">
        <v>2</v>
      </c>
      <c r="C6" s="41">
        <v>3</v>
      </c>
      <c r="D6" s="41">
        <v>4</v>
      </c>
      <c r="E6" s="41">
        <v>5</v>
      </c>
      <c r="F6" s="41">
        <v>6</v>
      </c>
      <c r="G6" s="41" t="s">
        <v>987</v>
      </c>
      <c r="H6" s="41" t="s">
        <v>988</v>
      </c>
      <c r="I6" s="41" t="s">
        <v>989</v>
      </c>
    </row>
    <row r="7" spans="1:9" ht="15.75" customHeight="1">
      <c r="A7" s="95" t="s">
        <v>917</v>
      </c>
      <c r="B7" s="96"/>
      <c r="C7" s="96"/>
      <c r="D7" s="96"/>
      <c r="E7" s="96"/>
      <c r="F7" s="96"/>
      <c r="G7" s="96"/>
      <c r="H7" s="96"/>
      <c r="I7" s="97"/>
    </row>
    <row r="8" spans="1:9" ht="14.1" customHeight="1">
      <c r="A8" s="42" t="s">
        <v>288</v>
      </c>
      <c r="B8" s="43" t="s">
        <v>133</v>
      </c>
      <c r="C8" s="42" t="s">
        <v>277</v>
      </c>
      <c r="D8" s="19">
        <v>300</v>
      </c>
      <c r="E8" s="45"/>
      <c r="F8" s="45"/>
      <c r="G8" s="46">
        <f>D8*F8</f>
        <v>0</v>
      </c>
      <c r="H8" s="46">
        <f>G8*0.085</f>
        <v>0</v>
      </c>
      <c r="I8" s="46">
        <f>G8+H8</f>
        <v>0</v>
      </c>
    </row>
    <row r="9" spans="1:9" ht="14.1" customHeight="1">
      <c r="A9" s="42" t="s">
        <v>289</v>
      </c>
      <c r="B9" s="43" t="s">
        <v>134</v>
      </c>
      <c r="C9" s="42" t="s">
        <v>277</v>
      </c>
      <c r="D9" s="19">
        <v>1000</v>
      </c>
      <c r="E9" s="45"/>
      <c r="F9" s="45"/>
      <c r="G9" s="46">
        <f t="shared" ref="G9:G14" si="0">D9*F9</f>
        <v>0</v>
      </c>
      <c r="H9" s="46">
        <f t="shared" ref="H9:H14" si="1">G9*0.085</f>
        <v>0</v>
      </c>
      <c r="I9" s="46">
        <f t="shared" ref="I9:I14" si="2">G9+H9</f>
        <v>0</v>
      </c>
    </row>
    <row r="10" spans="1:9" ht="14.1" customHeight="1">
      <c r="A10" s="42" t="s">
        <v>290</v>
      </c>
      <c r="B10" s="43" t="s">
        <v>14</v>
      </c>
      <c r="C10" s="42" t="s">
        <v>277</v>
      </c>
      <c r="D10" s="19">
        <v>450</v>
      </c>
      <c r="E10" s="45"/>
      <c r="F10" s="45"/>
      <c r="G10" s="46">
        <f t="shared" si="0"/>
        <v>0</v>
      </c>
      <c r="H10" s="46">
        <f t="shared" si="1"/>
        <v>0</v>
      </c>
      <c r="I10" s="46">
        <f t="shared" si="2"/>
        <v>0</v>
      </c>
    </row>
    <row r="11" spans="1:9" ht="14.1" customHeight="1">
      <c r="A11" s="42" t="s">
        <v>291</v>
      </c>
      <c r="B11" s="43" t="s">
        <v>583</v>
      </c>
      <c r="C11" s="42" t="s">
        <v>277</v>
      </c>
      <c r="D11" s="19">
        <v>40</v>
      </c>
      <c r="E11" s="45"/>
      <c r="F11" s="45"/>
      <c r="G11" s="46">
        <f t="shared" si="0"/>
        <v>0</v>
      </c>
      <c r="H11" s="46">
        <f t="shared" si="1"/>
        <v>0</v>
      </c>
      <c r="I11" s="46">
        <f t="shared" si="2"/>
        <v>0</v>
      </c>
    </row>
    <row r="12" spans="1:9" ht="14.1" customHeight="1">
      <c r="A12" s="42" t="s">
        <v>292</v>
      </c>
      <c r="B12" s="43" t="s">
        <v>135</v>
      </c>
      <c r="C12" s="42" t="s">
        <v>277</v>
      </c>
      <c r="D12" s="19">
        <v>40</v>
      </c>
      <c r="E12" s="45"/>
      <c r="F12" s="45"/>
      <c r="G12" s="46">
        <f t="shared" si="0"/>
        <v>0</v>
      </c>
      <c r="H12" s="46">
        <f t="shared" si="1"/>
        <v>0</v>
      </c>
      <c r="I12" s="46">
        <f t="shared" si="2"/>
        <v>0</v>
      </c>
    </row>
    <row r="13" spans="1:9" ht="14.1" customHeight="1">
      <c r="A13" s="42" t="s">
        <v>278</v>
      </c>
      <c r="B13" s="43" t="s">
        <v>155</v>
      </c>
      <c r="C13" s="42" t="s">
        <v>277</v>
      </c>
      <c r="D13" s="19">
        <v>30</v>
      </c>
      <c r="E13" s="45"/>
      <c r="F13" s="45"/>
      <c r="G13" s="46">
        <f t="shared" si="0"/>
        <v>0</v>
      </c>
      <c r="H13" s="46">
        <f t="shared" si="1"/>
        <v>0</v>
      </c>
      <c r="I13" s="46">
        <f t="shared" si="2"/>
        <v>0</v>
      </c>
    </row>
    <row r="14" spans="1:9" ht="14.1" customHeight="1">
      <c r="A14" s="42" t="s">
        <v>279</v>
      </c>
      <c r="B14" s="43" t="s">
        <v>149</v>
      </c>
      <c r="C14" s="42" t="s">
        <v>277</v>
      </c>
      <c r="D14" s="19">
        <v>150</v>
      </c>
      <c r="E14" s="45"/>
      <c r="F14" s="45"/>
      <c r="G14" s="46">
        <f t="shared" si="0"/>
        <v>0</v>
      </c>
      <c r="H14" s="46">
        <f t="shared" si="1"/>
        <v>0</v>
      </c>
      <c r="I14" s="46">
        <f t="shared" si="2"/>
        <v>0</v>
      </c>
    </row>
    <row r="15" spans="1:9">
      <c r="A15" s="43"/>
      <c r="B15" s="48" t="s">
        <v>424</v>
      </c>
      <c r="C15" s="49" t="s">
        <v>396</v>
      </c>
      <c r="D15" s="49" t="s">
        <v>396</v>
      </c>
      <c r="E15" s="44" t="s">
        <v>396</v>
      </c>
      <c r="F15" s="44" t="s">
        <v>396</v>
      </c>
      <c r="G15" s="50">
        <f>SUM(G8:G14)</f>
        <v>0</v>
      </c>
      <c r="H15" s="50">
        <f>SUM(H8:H14)</f>
        <v>0</v>
      </c>
      <c r="I15" s="50">
        <f>SUM(I8:I14)</f>
        <v>0</v>
      </c>
    </row>
    <row r="16" spans="1:9" ht="15" customHeight="1">
      <c r="A16" s="95" t="s">
        <v>918</v>
      </c>
      <c r="B16" s="96"/>
      <c r="C16" s="96"/>
      <c r="D16" s="96"/>
      <c r="E16" s="96"/>
      <c r="F16" s="96"/>
      <c r="G16" s="96"/>
      <c r="H16" s="96"/>
      <c r="I16" s="97"/>
    </row>
    <row r="17" spans="1:9" ht="14.1" customHeight="1">
      <c r="A17" s="42" t="s">
        <v>280</v>
      </c>
      <c r="B17" s="43" t="s">
        <v>497</v>
      </c>
      <c r="C17" s="42" t="s">
        <v>277</v>
      </c>
      <c r="D17" s="19">
        <v>60</v>
      </c>
      <c r="E17" s="45"/>
      <c r="F17" s="45"/>
      <c r="G17" s="46">
        <f t="shared" ref="G17:G20" si="3">D17*F17</f>
        <v>0</v>
      </c>
      <c r="H17" s="46">
        <f t="shared" ref="H17:H20" si="4">G17*0.085</f>
        <v>0</v>
      </c>
      <c r="I17" s="46">
        <f t="shared" ref="I17:I20" si="5">G17+H17</f>
        <v>0</v>
      </c>
    </row>
    <row r="18" spans="1:9" ht="14.1" customHeight="1">
      <c r="A18" s="42" t="s">
        <v>281</v>
      </c>
      <c r="B18" s="43" t="s">
        <v>496</v>
      </c>
      <c r="C18" s="42" t="s">
        <v>277</v>
      </c>
      <c r="D18" s="19">
        <v>150</v>
      </c>
      <c r="E18" s="45"/>
      <c r="F18" s="45"/>
      <c r="G18" s="46">
        <f t="shared" si="3"/>
        <v>0</v>
      </c>
      <c r="H18" s="46">
        <f t="shared" si="4"/>
        <v>0</v>
      </c>
      <c r="I18" s="46">
        <f t="shared" si="5"/>
        <v>0</v>
      </c>
    </row>
    <row r="19" spans="1:9" ht="14.1" customHeight="1">
      <c r="A19" s="42" t="s">
        <v>282</v>
      </c>
      <c r="B19" s="43" t="s">
        <v>495</v>
      </c>
      <c r="C19" s="42" t="s">
        <v>277</v>
      </c>
      <c r="D19" s="19">
        <v>20</v>
      </c>
      <c r="E19" s="45"/>
      <c r="F19" s="45"/>
      <c r="G19" s="46">
        <f t="shared" si="3"/>
        <v>0</v>
      </c>
      <c r="H19" s="46">
        <f t="shared" si="4"/>
        <v>0</v>
      </c>
      <c r="I19" s="46">
        <f t="shared" si="5"/>
        <v>0</v>
      </c>
    </row>
    <row r="20" spans="1:9" ht="14.1" customHeight="1">
      <c r="A20" s="42" t="s">
        <v>293</v>
      </c>
      <c r="B20" s="43" t="s">
        <v>526</v>
      </c>
      <c r="C20" s="42" t="s">
        <v>277</v>
      </c>
      <c r="D20" s="19">
        <v>30</v>
      </c>
      <c r="E20" s="45"/>
      <c r="F20" s="45"/>
      <c r="G20" s="46">
        <f t="shared" si="3"/>
        <v>0</v>
      </c>
      <c r="H20" s="46">
        <f t="shared" si="4"/>
        <v>0</v>
      </c>
      <c r="I20" s="46">
        <f t="shared" si="5"/>
        <v>0</v>
      </c>
    </row>
    <row r="21" spans="1:9">
      <c r="A21" s="43"/>
      <c r="B21" s="48" t="s">
        <v>425</v>
      </c>
      <c r="C21" s="49" t="s">
        <v>396</v>
      </c>
      <c r="D21" s="49" t="s">
        <v>396</v>
      </c>
      <c r="E21" s="44" t="s">
        <v>396</v>
      </c>
      <c r="F21" s="44" t="s">
        <v>396</v>
      </c>
      <c r="G21" s="50">
        <f>SUM(G17:G20)</f>
        <v>0</v>
      </c>
      <c r="H21" s="50">
        <f>SUM(H17:H20)</f>
        <v>0</v>
      </c>
      <c r="I21" s="50">
        <f>SUM(I17:I20)</f>
        <v>0</v>
      </c>
    </row>
    <row r="22" spans="1:9" ht="15" customHeight="1">
      <c r="A22" s="95" t="s">
        <v>919</v>
      </c>
      <c r="B22" s="96"/>
      <c r="C22" s="96"/>
      <c r="D22" s="96"/>
      <c r="E22" s="96"/>
      <c r="F22" s="96"/>
      <c r="G22" s="96"/>
      <c r="H22" s="96"/>
      <c r="I22" s="97"/>
    </row>
    <row r="23" spans="1:9" ht="24" customHeight="1">
      <c r="A23" s="42" t="s">
        <v>329</v>
      </c>
      <c r="B23" s="43" t="s">
        <v>15</v>
      </c>
      <c r="C23" s="42" t="s">
        <v>277</v>
      </c>
      <c r="D23" s="19">
        <v>200</v>
      </c>
      <c r="E23" s="45"/>
      <c r="F23" s="45"/>
      <c r="G23" s="46">
        <f t="shared" ref="G23:G24" si="6">D23*F23</f>
        <v>0</v>
      </c>
      <c r="H23" s="46">
        <f t="shared" ref="H23:H24" si="7">G23*0.085</f>
        <v>0</v>
      </c>
      <c r="I23" s="46">
        <f t="shared" ref="I23:I24" si="8">G23+H23</f>
        <v>0</v>
      </c>
    </row>
    <row r="24" spans="1:9" ht="24" customHeight="1">
      <c r="A24" s="42" t="s">
        <v>382</v>
      </c>
      <c r="B24" s="43" t="s">
        <v>16</v>
      </c>
      <c r="C24" s="42" t="s">
        <v>277</v>
      </c>
      <c r="D24" s="19">
        <v>800</v>
      </c>
      <c r="E24" s="45"/>
      <c r="F24" s="45"/>
      <c r="G24" s="46">
        <f t="shared" si="6"/>
        <v>0</v>
      </c>
      <c r="H24" s="46">
        <f t="shared" si="7"/>
        <v>0</v>
      </c>
      <c r="I24" s="46">
        <f t="shared" si="8"/>
        <v>0</v>
      </c>
    </row>
    <row r="25" spans="1:9">
      <c r="A25" s="43"/>
      <c r="B25" s="48" t="s">
        <v>426</v>
      </c>
      <c r="C25" s="49" t="s">
        <v>396</v>
      </c>
      <c r="D25" s="49" t="s">
        <v>396</v>
      </c>
      <c r="E25" s="44" t="s">
        <v>396</v>
      </c>
      <c r="F25" s="44" t="s">
        <v>396</v>
      </c>
      <c r="G25" s="50">
        <f>SUM(G23:G24)</f>
        <v>0</v>
      </c>
      <c r="H25" s="50">
        <f>SUM(H23:H24)</f>
        <v>0</v>
      </c>
      <c r="I25" s="50">
        <f>SUM(I23:I24)</f>
        <v>0</v>
      </c>
    </row>
    <row r="26" spans="1:9" ht="15" customHeight="1">
      <c r="A26" s="95" t="s">
        <v>920</v>
      </c>
      <c r="B26" s="96"/>
      <c r="C26" s="96"/>
      <c r="D26" s="96"/>
      <c r="E26" s="96"/>
      <c r="F26" s="96"/>
      <c r="G26" s="96"/>
      <c r="H26" s="96"/>
      <c r="I26" s="97"/>
    </row>
    <row r="27" spans="1:9" ht="14.1" customHeight="1">
      <c r="A27" s="42" t="s">
        <v>383</v>
      </c>
      <c r="B27" s="43" t="s">
        <v>136</v>
      </c>
      <c r="C27" s="42" t="s">
        <v>277</v>
      </c>
      <c r="D27" s="19">
        <v>20</v>
      </c>
      <c r="E27" s="45"/>
      <c r="F27" s="45"/>
      <c r="G27" s="46">
        <f t="shared" ref="G27:G33" si="9">D27*F27</f>
        <v>0</v>
      </c>
      <c r="H27" s="46">
        <f t="shared" ref="H27:H33" si="10">G27*0.085</f>
        <v>0</v>
      </c>
      <c r="I27" s="46">
        <f t="shared" ref="I27:I33" si="11">G27+H27</f>
        <v>0</v>
      </c>
    </row>
    <row r="28" spans="1:9" ht="14.1" customHeight="1">
      <c r="A28" s="42" t="s">
        <v>304</v>
      </c>
      <c r="B28" s="43" t="s">
        <v>137</v>
      </c>
      <c r="C28" s="42" t="s">
        <v>277</v>
      </c>
      <c r="D28" s="19">
        <v>50</v>
      </c>
      <c r="E28" s="45"/>
      <c r="F28" s="45"/>
      <c r="G28" s="46">
        <f t="shared" si="9"/>
        <v>0</v>
      </c>
      <c r="H28" s="46">
        <f t="shared" si="10"/>
        <v>0</v>
      </c>
      <c r="I28" s="46">
        <f t="shared" si="11"/>
        <v>0</v>
      </c>
    </row>
    <row r="29" spans="1:9" ht="14.1" customHeight="1">
      <c r="A29" s="42" t="s">
        <v>305</v>
      </c>
      <c r="B29" s="43" t="s">
        <v>138</v>
      </c>
      <c r="C29" s="42" t="s">
        <v>277</v>
      </c>
      <c r="D29" s="19">
        <v>45</v>
      </c>
      <c r="E29" s="45"/>
      <c r="F29" s="45"/>
      <c r="G29" s="46">
        <f t="shared" si="9"/>
        <v>0</v>
      </c>
      <c r="H29" s="46">
        <f t="shared" si="10"/>
        <v>0</v>
      </c>
      <c r="I29" s="46">
        <f t="shared" si="11"/>
        <v>0</v>
      </c>
    </row>
    <row r="30" spans="1:9" ht="14.1" customHeight="1">
      <c r="A30" s="42" t="s">
        <v>306</v>
      </c>
      <c r="B30" s="43" t="s">
        <v>842</v>
      </c>
      <c r="C30" s="42" t="s">
        <v>277</v>
      </c>
      <c r="D30" s="19">
        <v>48</v>
      </c>
      <c r="E30" s="45"/>
      <c r="F30" s="45"/>
      <c r="G30" s="46">
        <f t="shared" si="9"/>
        <v>0</v>
      </c>
      <c r="H30" s="46">
        <f t="shared" si="10"/>
        <v>0</v>
      </c>
      <c r="I30" s="46">
        <f t="shared" si="11"/>
        <v>0</v>
      </c>
    </row>
    <row r="31" spans="1:9" ht="14.1" customHeight="1">
      <c r="A31" s="42" t="s">
        <v>307</v>
      </c>
      <c r="B31" s="43" t="s">
        <v>843</v>
      </c>
      <c r="C31" s="42" t="s">
        <v>277</v>
      </c>
      <c r="D31" s="19">
        <v>48</v>
      </c>
      <c r="E31" s="45"/>
      <c r="F31" s="45"/>
      <c r="G31" s="46">
        <f t="shared" si="9"/>
        <v>0</v>
      </c>
      <c r="H31" s="46">
        <f t="shared" si="10"/>
        <v>0</v>
      </c>
      <c r="I31" s="46">
        <f t="shared" si="11"/>
        <v>0</v>
      </c>
    </row>
    <row r="32" spans="1:9" ht="14.1" customHeight="1">
      <c r="A32" s="42" t="s">
        <v>308</v>
      </c>
      <c r="B32" s="43" t="s">
        <v>844</v>
      </c>
      <c r="C32" s="42" t="s">
        <v>277</v>
      </c>
      <c r="D32" s="19">
        <v>48</v>
      </c>
      <c r="E32" s="45"/>
      <c r="F32" s="45"/>
      <c r="G32" s="46">
        <f t="shared" si="9"/>
        <v>0</v>
      </c>
      <c r="H32" s="46">
        <f t="shared" si="10"/>
        <v>0</v>
      </c>
      <c r="I32" s="46">
        <f t="shared" si="11"/>
        <v>0</v>
      </c>
    </row>
    <row r="33" spans="1:9" ht="14.1" customHeight="1">
      <c r="A33" s="42" t="s">
        <v>309</v>
      </c>
      <c r="B33" s="43" t="s">
        <v>845</v>
      </c>
      <c r="C33" s="42" t="s">
        <v>277</v>
      </c>
      <c r="D33" s="19">
        <v>48</v>
      </c>
      <c r="E33" s="45"/>
      <c r="F33" s="45"/>
      <c r="G33" s="46">
        <f t="shared" si="9"/>
        <v>0</v>
      </c>
      <c r="H33" s="46">
        <f t="shared" si="10"/>
        <v>0</v>
      </c>
      <c r="I33" s="46">
        <f t="shared" si="11"/>
        <v>0</v>
      </c>
    </row>
    <row r="34" spans="1:9">
      <c r="A34" s="43"/>
      <c r="B34" s="48" t="s">
        <v>427</v>
      </c>
      <c r="C34" s="49" t="s">
        <v>396</v>
      </c>
      <c r="D34" s="49" t="s">
        <v>396</v>
      </c>
      <c r="E34" s="44" t="s">
        <v>396</v>
      </c>
      <c r="F34" s="44" t="s">
        <v>396</v>
      </c>
      <c r="G34" s="50">
        <f>SUM(G27:G29)</f>
        <v>0</v>
      </c>
      <c r="H34" s="50">
        <f>SUM(H27:H29)</f>
        <v>0</v>
      </c>
      <c r="I34" s="50">
        <f>SUM(I27:I29)</f>
        <v>0</v>
      </c>
    </row>
    <row r="35" spans="1:9" ht="15" customHeight="1">
      <c r="A35" s="95" t="s">
        <v>921</v>
      </c>
      <c r="B35" s="96"/>
      <c r="C35" s="96"/>
      <c r="D35" s="96"/>
      <c r="E35" s="96"/>
      <c r="F35" s="96"/>
      <c r="G35" s="96"/>
      <c r="H35" s="96"/>
      <c r="I35" s="97"/>
    </row>
    <row r="36" spans="1:9" ht="14.1" customHeight="1">
      <c r="A36" s="42" t="s">
        <v>310</v>
      </c>
      <c r="B36" s="43" t="s">
        <v>139</v>
      </c>
      <c r="C36" s="42" t="s">
        <v>277</v>
      </c>
      <c r="D36" s="19">
        <v>25</v>
      </c>
      <c r="E36" s="45"/>
      <c r="F36" s="45"/>
      <c r="G36" s="46">
        <f t="shared" ref="G36:G38" si="12">D36*F36</f>
        <v>0</v>
      </c>
      <c r="H36" s="46">
        <f t="shared" ref="H36:H38" si="13">G36*0.085</f>
        <v>0</v>
      </c>
      <c r="I36" s="46">
        <f t="shared" ref="I36:I38" si="14">G36+H36</f>
        <v>0</v>
      </c>
    </row>
    <row r="37" spans="1:9" ht="14.1" customHeight="1">
      <c r="A37" s="42" t="s">
        <v>311</v>
      </c>
      <c r="B37" s="43" t="s">
        <v>140</v>
      </c>
      <c r="C37" s="42" t="s">
        <v>277</v>
      </c>
      <c r="D37" s="19">
        <v>30</v>
      </c>
      <c r="E37" s="45"/>
      <c r="F37" s="45"/>
      <c r="G37" s="46">
        <f t="shared" si="12"/>
        <v>0</v>
      </c>
      <c r="H37" s="46">
        <f t="shared" si="13"/>
        <v>0</v>
      </c>
      <c r="I37" s="46">
        <f t="shared" si="14"/>
        <v>0</v>
      </c>
    </row>
    <row r="38" spans="1:9" ht="14.1" customHeight="1">
      <c r="A38" s="42" t="s">
        <v>312</v>
      </c>
      <c r="B38" s="43" t="s">
        <v>141</v>
      </c>
      <c r="C38" s="42" t="s">
        <v>277</v>
      </c>
      <c r="D38" s="19">
        <v>30</v>
      </c>
      <c r="E38" s="45"/>
      <c r="F38" s="45"/>
      <c r="G38" s="46">
        <f t="shared" si="12"/>
        <v>0</v>
      </c>
      <c r="H38" s="46">
        <f t="shared" si="13"/>
        <v>0</v>
      </c>
      <c r="I38" s="46">
        <f t="shared" si="14"/>
        <v>0</v>
      </c>
    </row>
    <row r="39" spans="1:9">
      <c r="A39" s="43"/>
      <c r="B39" s="48" t="s">
        <v>428</v>
      </c>
      <c r="C39" s="49" t="s">
        <v>396</v>
      </c>
      <c r="D39" s="49" t="s">
        <v>396</v>
      </c>
      <c r="E39" s="44" t="s">
        <v>396</v>
      </c>
      <c r="F39" s="44" t="s">
        <v>396</v>
      </c>
      <c r="G39" s="50">
        <f>SUM(G36:G38)</f>
        <v>0</v>
      </c>
      <c r="H39" s="50">
        <f>SUM(H36:H38)</f>
        <v>0</v>
      </c>
      <c r="I39" s="50">
        <f>SUM(I36:I38)</f>
        <v>0</v>
      </c>
    </row>
    <row r="40" spans="1:9" ht="15" customHeight="1">
      <c r="A40" s="95" t="s">
        <v>922</v>
      </c>
      <c r="B40" s="96"/>
      <c r="C40" s="96"/>
      <c r="D40" s="96"/>
      <c r="E40" s="96"/>
      <c r="F40" s="96"/>
      <c r="G40" s="96"/>
      <c r="H40" s="96"/>
      <c r="I40" s="97"/>
    </row>
    <row r="41" spans="1:9" ht="14.1" customHeight="1">
      <c r="A41" s="42" t="s">
        <v>313</v>
      </c>
      <c r="B41" s="43" t="s">
        <v>55</v>
      </c>
      <c r="C41" s="42" t="s">
        <v>277</v>
      </c>
      <c r="D41" s="19">
        <v>40</v>
      </c>
      <c r="E41" s="45"/>
      <c r="F41" s="45"/>
      <c r="G41" s="46">
        <f t="shared" ref="G41:G45" si="15">D41*F41</f>
        <v>0</v>
      </c>
      <c r="H41" s="46">
        <f t="shared" ref="H41:H45" si="16">G41*0.085</f>
        <v>0</v>
      </c>
      <c r="I41" s="46">
        <f t="shared" ref="I41:I45" si="17">G41+H41</f>
        <v>0</v>
      </c>
    </row>
    <row r="42" spans="1:9" ht="14.1" customHeight="1">
      <c r="A42" s="42" t="s">
        <v>314</v>
      </c>
      <c r="B42" s="43" t="s">
        <v>142</v>
      </c>
      <c r="C42" s="42" t="s">
        <v>277</v>
      </c>
      <c r="D42" s="19">
        <v>60</v>
      </c>
      <c r="E42" s="45"/>
      <c r="F42" s="45"/>
      <c r="G42" s="46">
        <f t="shared" si="15"/>
        <v>0</v>
      </c>
      <c r="H42" s="46">
        <f t="shared" si="16"/>
        <v>0</v>
      </c>
      <c r="I42" s="46">
        <f t="shared" si="17"/>
        <v>0</v>
      </c>
    </row>
    <row r="43" spans="1:9" ht="14.1" customHeight="1">
      <c r="A43" s="42" t="s">
        <v>315</v>
      </c>
      <c r="B43" s="43" t="s">
        <v>143</v>
      </c>
      <c r="C43" s="42" t="s">
        <v>277</v>
      </c>
      <c r="D43" s="19">
        <v>45</v>
      </c>
      <c r="E43" s="45"/>
      <c r="F43" s="45"/>
      <c r="G43" s="46">
        <f t="shared" si="15"/>
        <v>0</v>
      </c>
      <c r="H43" s="46">
        <f t="shared" si="16"/>
        <v>0</v>
      </c>
      <c r="I43" s="46">
        <f t="shared" si="17"/>
        <v>0</v>
      </c>
    </row>
    <row r="44" spans="1:9" ht="14.1" customHeight="1">
      <c r="A44" s="42" t="s">
        <v>316</v>
      </c>
      <c r="B44" s="43" t="s">
        <v>56</v>
      </c>
      <c r="C44" s="42" t="s">
        <v>277</v>
      </c>
      <c r="D44" s="19">
        <v>40</v>
      </c>
      <c r="E44" s="45"/>
      <c r="F44" s="45"/>
      <c r="G44" s="46">
        <f t="shared" si="15"/>
        <v>0</v>
      </c>
      <c r="H44" s="46">
        <f t="shared" si="16"/>
        <v>0</v>
      </c>
      <c r="I44" s="46">
        <f t="shared" si="17"/>
        <v>0</v>
      </c>
    </row>
    <row r="45" spans="1:9" ht="14.1" customHeight="1">
      <c r="A45" s="42" t="s">
        <v>317</v>
      </c>
      <c r="B45" s="43" t="s">
        <v>144</v>
      </c>
      <c r="C45" s="42" t="s">
        <v>277</v>
      </c>
      <c r="D45" s="19">
        <v>40</v>
      </c>
      <c r="E45" s="45"/>
      <c r="F45" s="45"/>
      <c r="G45" s="46">
        <f t="shared" si="15"/>
        <v>0</v>
      </c>
      <c r="H45" s="46">
        <f t="shared" si="16"/>
        <v>0</v>
      </c>
      <c r="I45" s="46">
        <f t="shared" si="17"/>
        <v>0</v>
      </c>
    </row>
    <row r="46" spans="1:9">
      <c r="A46" s="43"/>
      <c r="B46" s="48" t="s">
        <v>923</v>
      </c>
      <c r="C46" s="49" t="s">
        <v>396</v>
      </c>
      <c r="D46" s="49" t="s">
        <v>396</v>
      </c>
      <c r="E46" s="44" t="s">
        <v>396</v>
      </c>
      <c r="F46" s="44" t="s">
        <v>396</v>
      </c>
      <c r="G46" s="50">
        <f>SUM(G41:G45)</f>
        <v>0</v>
      </c>
      <c r="H46" s="50">
        <f>SUM(H41:H45)</f>
        <v>0</v>
      </c>
      <c r="I46" s="50">
        <f>SUM(I41:I45)</f>
        <v>0</v>
      </c>
    </row>
    <row r="47" spans="1:9" ht="15" customHeight="1">
      <c r="A47" s="95" t="s">
        <v>924</v>
      </c>
      <c r="B47" s="96"/>
      <c r="C47" s="96"/>
      <c r="D47" s="96"/>
      <c r="E47" s="96"/>
      <c r="F47" s="96"/>
      <c r="G47" s="96"/>
      <c r="H47" s="96"/>
      <c r="I47" s="97"/>
    </row>
    <row r="48" spans="1:9" ht="14.1" customHeight="1">
      <c r="A48" s="42" t="s">
        <v>318</v>
      </c>
      <c r="B48" s="43" t="s">
        <v>145</v>
      </c>
      <c r="C48" s="42" t="s">
        <v>277</v>
      </c>
      <c r="D48" s="19">
        <v>20</v>
      </c>
      <c r="E48" s="45"/>
      <c r="F48" s="45"/>
      <c r="G48" s="46">
        <f t="shared" ref="G48:G49" si="18">D48*F48</f>
        <v>0</v>
      </c>
      <c r="H48" s="46">
        <f t="shared" ref="H48:H49" si="19">G48*0.085</f>
        <v>0</v>
      </c>
      <c r="I48" s="46">
        <f t="shared" ref="I48:I49" si="20">G48+H48</f>
        <v>0</v>
      </c>
    </row>
    <row r="49" spans="1:9" ht="14.1" customHeight="1">
      <c r="A49" s="42" t="s">
        <v>319</v>
      </c>
      <c r="B49" s="43" t="s">
        <v>584</v>
      </c>
      <c r="C49" s="42" t="s">
        <v>277</v>
      </c>
      <c r="D49" s="19">
        <v>60</v>
      </c>
      <c r="E49" s="45"/>
      <c r="F49" s="45"/>
      <c r="G49" s="46">
        <f t="shared" si="18"/>
        <v>0</v>
      </c>
      <c r="H49" s="46">
        <f t="shared" si="19"/>
        <v>0</v>
      </c>
      <c r="I49" s="46">
        <f t="shared" si="20"/>
        <v>0</v>
      </c>
    </row>
    <row r="50" spans="1:9">
      <c r="A50" s="43"/>
      <c r="B50" s="48" t="s">
        <v>925</v>
      </c>
      <c r="C50" s="49" t="s">
        <v>396</v>
      </c>
      <c r="D50" s="49" t="s">
        <v>396</v>
      </c>
      <c r="E50" s="44" t="s">
        <v>396</v>
      </c>
      <c r="F50" s="44" t="s">
        <v>396</v>
      </c>
      <c r="G50" s="50">
        <f>SUM(G48:G49)</f>
        <v>0</v>
      </c>
      <c r="H50" s="50">
        <f>SUM(H48:H49)</f>
        <v>0</v>
      </c>
      <c r="I50" s="50">
        <f>SUM(I48:I49)</f>
        <v>0</v>
      </c>
    </row>
    <row r="51" spans="1:9" ht="15" customHeight="1">
      <c r="A51" s="95" t="s">
        <v>926</v>
      </c>
      <c r="B51" s="96"/>
      <c r="C51" s="96"/>
      <c r="D51" s="96"/>
      <c r="E51" s="96"/>
      <c r="F51" s="96"/>
      <c r="G51" s="96"/>
      <c r="H51" s="96"/>
      <c r="I51" s="97"/>
    </row>
    <row r="52" spans="1:9" ht="14.1" customHeight="1">
      <c r="A52" s="42" t="s">
        <v>320</v>
      </c>
      <c r="B52" s="43" t="s">
        <v>498</v>
      </c>
      <c r="C52" s="42" t="s">
        <v>277</v>
      </c>
      <c r="D52" s="19">
        <v>40</v>
      </c>
      <c r="E52" s="45"/>
      <c r="F52" s="45"/>
      <c r="G52" s="46">
        <f t="shared" ref="G52:G74" si="21">D52*F52</f>
        <v>0</v>
      </c>
      <c r="H52" s="46">
        <f t="shared" ref="H52:H74" si="22">G52*0.085</f>
        <v>0</v>
      </c>
      <c r="I52" s="46">
        <f t="shared" ref="I52:I74" si="23">G52+H52</f>
        <v>0</v>
      </c>
    </row>
    <row r="53" spans="1:9" ht="14.1" customHeight="1">
      <c r="A53" s="42" t="s">
        <v>321</v>
      </c>
      <c r="B53" s="43" t="s">
        <v>500</v>
      </c>
      <c r="C53" s="42" t="s">
        <v>277</v>
      </c>
      <c r="D53" s="19">
        <v>30</v>
      </c>
      <c r="E53" s="45"/>
      <c r="F53" s="45"/>
      <c r="G53" s="46">
        <f t="shared" si="21"/>
        <v>0</v>
      </c>
      <c r="H53" s="46">
        <f t="shared" si="22"/>
        <v>0</v>
      </c>
      <c r="I53" s="46">
        <f t="shared" si="23"/>
        <v>0</v>
      </c>
    </row>
    <row r="54" spans="1:9" ht="14.1" customHeight="1">
      <c r="A54" s="42" t="s">
        <v>322</v>
      </c>
      <c r="B54" s="43" t="s">
        <v>499</v>
      </c>
      <c r="C54" s="42" t="s">
        <v>277</v>
      </c>
      <c r="D54" s="19">
        <v>50</v>
      </c>
      <c r="E54" s="45"/>
      <c r="F54" s="45"/>
      <c r="G54" s="46">
        <f t="shared" si="21"/>
        <v>0</v>
      </c>
      <c r="H54" s="46">
        <f t="shared" si="22"/>
        <v>0</v>
      </c>
      <c r="I54" s="46">
        <f t="shared" si="23"/>
        <v>0</v>
      </c>
    </row>
    <row r="55" spans="1:9" ht="14.1" customHeight="1">
      <c r="A55" s="42" t="s">
        <v>323</v>
      </c>
      <c r="B55" s="43" t="s">
        <v>501</v>
      </c>
      <c r="C55" s="42" t="s">
        <v>277</v>
      </c>
      <c r="D55" s="19">
        <v>50</v>
      </c>
      <c r="E55" s="45"/>
      <c r="F55" s="45"/>
      <c r="G55" s="46">
        <f t="shared" si="21"/>
        <v>0</v>
      </c>
      <c r="H55" s="46">
        <f t="shared" si="22"/>
        <v>0</v>
      </c>
      <c r="I55" s="46">
        <f t="shared" si="23"/>
        <v>0</v>
      </c>
    </row>
    <row r="56" spans="1:9" ht="14.1" customHeight="1">
      <c r="A56" s="42" t="s">
        <v>324</v>
      </c>
      <c r="B56" s="43" t="s">
        <v>502</v>
      </c>
      <c r="C56" s="42" t="s">
        <v>277</v>
      </c>
      <c r="D56" s="19">
        <v>50</v>
      </c>
      <c r="E56" s="45"/>
      <c r="F56" s="45"/>
      <c r="G56" s="46">
        <f t="shared" si="21"/>
        <v>0</v>
      </c>
      <c r="H56" s="46">
        <f t="shared" si="22"/>
        <v>0</v>
      </c>
      <c r="I56" s="46">
        <f t="shared" si="23"/>
        <v>0</v>
      </c>
    </row>
    <row r="57" spans="1:9" ht="14.1" customHeight="1">
      <c r="A57" s="42" t="s">
        <v>325</v>
      </c>
      <c r="B57" s="43" t="s">
        <v>63</v>
      </c>
      <c r="C57" s="42" t="s">
        <v>277</v>
      </c>
      <c r="D57" s="19">
        <v>30</v>
      </c>
      <c r="E57" s="45"/>
      <c r="F57" s="45"/>
      <c r="G57" s="46">
        <f t="shared" si="21"/>
        <v>0</v>
      </c>
      <c r="H57" s="46">
        <f t="shared" si="22"/>
        <v>0</v>
      </c>
      <c r="I57" s="46">
        <f t="shared" si="23"/>
        <v>0</v>
      </c>
    </row>
    <row r="58" spans="1:9" ht="14.1" customHeight="1">
      <c r="A58" s="42" t="s">
        <v>294</v>
      </c>
      <c r="B58" s="43" t="s">
        <v>503</v>
      </c>
      <c r="C58" s="42" t="s">
        <v>277</v>
      </c>
      <c r="D58" s="19">
        <v>15</v>
      </c>
      <c r="E58" s="45"/>
      <c r="F58" s="45"/>
      <c r="G58" s="46">
        <f t="shared" si="21"/>
        <v>0</v>
      </c>
      <c r="H58" s="46">
        <f t="shared" si="22"/>
        <v>0</v>
      </c>
      <c r="I58" s="46">
        <f t="shared" si="23"/>
        <v>0</v>
      </c>
    </row>
    <row r="59" spans="1:9" ht="14.1" customHeight="1">
      <c r="A59" s="42" t="s">
        <v>295</v>
      </c>
      <c r="B59" s="43" t="s">
        <v>146</v>
      </c>
      <c r="C59" s="42" t="s">
        <v>277</v>
      </c>
      <c r="D59" s="19">
        <v>320</v>
      </c>
      <c r="E59" s="45"/>
      <c r="F59" s="45"/>
      <c r="G59" s="46">
        <f t="shared" si="21"/>
        <v>0</v>
      </c>
      <c r="H59" s="46">
        <f t="shared" si="22"/>
        <v>0</v>
      </c>
      <c r="I59" s="46">
        <f t="shared" si="23"/>
        <v>0</v>
      </c>
    </row>
    <row r="60" spans="1:9" ht="14.1" customHeight="1">
      <c r="A60" s="42" t="s">
        <v>296</v>
      </c>
      <c r="B60" s="43" t="s">
        <v>147</v>
      </c>
      <c r="C60" s="42" t="s">
        <v>277</v>
      </c>
      <c r="D60" s="19">
        <v>150</v>
      </c>
      <c r="E60" s="45"/>
      <c r="F60" s="45"/>
      <c r="G60" s="46">
        <f t="shared" si="21"/>
        <v>0</v>
      </c>
      <c r="H60" s="46">
        <f t="shared" si="22"/>
        <v>0</v>
      </c>
      <c r="I60" s="46">
        <f t="shared" si="23"/>
        <v>0</v>
      </c>
    </row>
    <row r="61" spans="1:9" ht="14.1" customHeight="1">
      <c r="A61" s="42" t="s">
        <v>297</v>
      </c>
      <c r="B61" s="43" t="s">
        <v>148</v>
      </c>
      <c r="C61" s="42" t="s">
        <v>277</v>
      </c>
      <c r="D61" s="19">
        <v>20</v>
      </c>
      <c r="E61" s="45"/>
      <c r="F61" s="45"/>
      <c r="G61" s="46">
        <f t="shared" si="21"/>
        <v>0</v>
      </c>
      <c r="H61" s="46">
        <f t="shared" si="22"/>
        <v>0</v>
      </c>
      <c r="I61" s="46">
        <f t="shared" si="23"/>
        <v>0</v>
      </c>
    </row>
    <row r="62" spans="1:9" ht="14.1" customHeight="1">
      <c r="A62" s="42" t="s">
        <v>298</v>
      </c>
      <c r="B62" s="43" t="s">
        <v>504</v>
      </c>
      <c r="C62" s="42" t="s">
        <v>277</v>
      </c>
      <c r="D62" s="19">
        <v>120</v>
      </c>
      <c r="E62" s="45"/>
      <c r="F62" s="45"/>
      <c r="G62" s="46">
        <f t="shared" si="21"/>
        <v>0</v>
      </c>
      <c r="H62" s="46">
        <f t="shared" si="22"/>
        <v>0</v>
      </c>
      <c r="I62" s="46">
        <f t="shared" si="23"/>
        <v>0</v>
      </c>
    </row>
    <row r="63" spans="1:9" ht="14.1" customHeight="1">
      <c r="A63" s="42" t="s">
        <v>299</v>
      </c>
      <c r="B63" s="43" t="s">
        <v>505</v>
      </c>
      <c r="C63" s="42" t="s">
        <v>277</v>
      </c>
      <c r="D63" s="19">
        <v>260</v>
      </c>
      <c r="E63" s="45"/>
      <c r="F63" s="45"/>
      <c r="G63" s="46">
        <f t="shared" si="21"/>
        <v>0</v>
      </c>
      <c r="H63" s="46">
        <f t="shared" si="22"/>
        <v>0</v>
      </c>
      <c r="I63" s="46">
        <f t="shared" si="23"/>
        <v>0</v>
      </c>
    </row>
    <row r="64" spans="1:9" ht="14.1" customHeight="1">
      <c r="A64" s="42" t="s">
        <v>300</v>
      </c>
      <c r="B64" s="43" t="s">
        <v>506</v>
      </c>
      <c r="C64" s="42" t="s">
        <v>277</v>
      </c>
      <c r="D64" s="19">
        <v>400</v>
      </c>
      <c r="E64" s="45"/>
      <c r="F64" s="45"/>
      <c r="G64" s="46">
        <f t="shared" si="21"/>
        <v>0</v>
      </c>
      <c r="H64" s="46">
        <f t="shared" si="22"/>
        <v>0</v>
      </c>
      <c r="I64" s="46">
        <f t="shared" si="23"/>
        <v>0</v>
      </c>
    </row>
    <row r="65" spans="1:9" ht="14.1" customHeight="1">
      <c r="A65" s="42" t="s">
        <v>301</v>
      </c>
      <c r="B65" s="43" t="s">
        <v>508</v>
      </c>
      <c r="C65" s="42" t="s">
        <v>277</v>
      </c>
      <c r="D65" s="19">
        <v>20</v>
      </c>
      <c r="E65" s="45"/>
      <c r="F65" s="45"/>
      <c r="G65" s="46">
        <f t="shared" si="21"/>
        <v>0</v>
      </c>
      <c r="H65" s="46">
        <f t="shared" si="22"/>
        <v>0</v>
      </c>
      <c r="I65" s="46">
        <f t="shared" si="23"/>
        <v>0</v>
      </c>
    </row>
    <row r="66" spans="1:9" ht="14.1" customHeight="1">
      <c r="A66" s="42" t="s">
        <v>302</v>
      </c>
      <c r="B66" s="43" t="s">
        <v>507</v>
      </c>
      <c r="C66" s="42" t="s">
        <v>277</v>
      </c>
      <c r="D66" s="19">
        <v>40</v>
      </c>
      <c r="E66" s="45"/>
      <c r="F66" s="45"/>
      <c r="G66" s="46">
        <f t="shared" si="21"/>
        <v>0</v>
      </c>
      <c r="H66" s="46">
        <f t="shared" si="22"/>
        <v>0</v>
      </c>
      <c r="I66" s="46">
        <f t="shared" si="23"/>
        <v>0</v>
      </c>
    </row>
    <row r="67" spans="1:9" ht="14.1" customHeight="1">
      <c r="A67" s="42" t="s">
        <v>303</v>
      </c>
      <c r="B67" s="43" t="s">
        <v>509</v>
      </c>
      <c r="C67" s="42" t="s">
        <v>277</v>
      </c>
      <c r="D67" s="19">
        <v>20</v>
      </c>
      <c r="E67" s="45"/>
      <c r="F67" s="45"/>
      <c r="G67" s="46">
        <f t="shared" si="21"/>
        <v>0</v>
      </c>
      <c r="H67" s="46">
        <f t="shared" si="22"/>
        <v>0</v>
      </c>
      <c r="I67" s="46">
        <f t="shared" si="23"/>
        <v>0</v>
      </c>
    </row>
    <row r="68" spans="1:9" ht="14.1" customHeight="1">
      <c r="A68" s="42" t="s">
        <v>326</v>
      </c>
      <c r="B68" s="43" t="s">
        <v>510</v>
      </c>
      <c r="C68" s="42" t="s">
        <v>277</v>
      </c>
      <c r="D68" s="19">
        <v>300</v>
      </c>
      <c r="E68" s="45"/>
      <c r="F68" s="45"/>
      <c r="G68" s="46">
        <f t="shared" si="21"/>
        <v>0</v>
      </c>
      <c r="H68" s="46">
        <f t="shared" si="22"/>
        <v>0</v>
      </c>
      <c r="I68" s="46">
        <f t="shared" si="23"/>
        <v>0</v>
      </c>
    </row>
    <row r="69" spans="1:9" ht="14.1" customHeight="1">
      <c r="A69" s="42" t="s">
        <v>327</v>
      </c>
      <c r="B69" s="43" t="s">
        <v>514</v>
      </c>
      <c r="C69" s="42" t="s">
        <v>277</v>
      </c>
      <c r="D69" s="19">
        <v>50</v>
      </c>
      <c r="E69" s="45"/>
      <c r="F69" s="45"/>
      <c r="G69" s="46">
        <f t="shared" si="21"/>
        <v>0</v>
      </c>
      <c r="H69" s="46">
        <f t="shared" si="22"/>
        <v>0</v>
      </c>
      <c r="I69" s="46">
        <f t="shared" si="23"/>
        <v>0</v>
      </c>
    </row>
    <row r="70" spans="1:9" ht="14.1" customHeight="1">
      <c r="A70" s="42" t="s">
        <v>342</v>
      </c>
      <c r="B70" s="43" t="s">
        <v>513</v>
      </c>
      <c r="C70" s="42" t="s">
        <v>277</v>
      </c>
      <c r="D70" s="19">
        <v>50</v>
      </c>
      <c r="E70" s="45"/>
      <c r="F70" s="45"/>
      <c r="G70" s="46">
        <f t="shared" si="21"/>
        <v>0</v>
      </c>
      <c r="H70" s="46">
        <f t="shared" si="22"/>
        <v>0</v>
      </c>
      <c r="I70" s="46">
        <f t="shared" si="23"/>
        <v>0</v>
      </c>
    </row>
    <row r="71" spans="1:9" ht="14.1" customHeight="1">
      <c r="A71" s="42" t="s">
        <v>330</v>
      </c>
      <c r="B71" s="43" t="s">
        <v>515</v>
      </c>
      <c r="C71" s="42" t="s">
        <v>277</v>
      </c>
      <c r="D71" s="19">
        <v>30</v>
      </c>
      <c r="E71" s="45"/>
      <c r="F71" s="45"/>
      <c r="G71" s="46">
        <f t="shared" si="21"/>
        <v>0</v>
      </c>
      <c r="H71" s="46">
        <f t="shared" si="22"/>
        <v>0</v>
      </c>
      <c r="I71" s="46">
        <f t="shared" si="23"/>
        <v>0</v>
      </c>
    </row>
    <row r="72" spans="1:9" ht="14.1" customHeight="1">
      <c r="A72" s="42" t="s">
        <v>331</v>
      </c>
      <c r="B72" s="43" t="s">
        <v>512</v>
      </c>
      <c r="C72" s="42" t="s">
        <v>277</v>
      </c>
      <c r="D72" s="19">
        <v>30</v>
      </c>
      <c r="E72" s="45"/>
      <c r="F72" s="45"/>
      <c r="G72" s="46">
        <f t="shared" si="21"/>
        <v>0</v>
      </c>
      <c r="H72" s="46">
        <f t="shared" si="22"/>
        <v>0</v>
      </c>
      <c r="I72" s="46">
        <f t="shared" si="23"/>
        <v>0</v>
      </c>
    </row>
    <row r="73" spans="1:9" ht="14.1" customHeight="1">
      <c r="A73" s="42" t="s">
        <v>334</v>
      </c>
      <c r="B73" s="43" t="s">
        <v>511</v>
      </c>
      <c r="C73" s="42" t="s">
        <v>277</v>
      </c>
      <c r="D73" s="19">
        <v>20</v>
      </c>
      <c r="E73" s="45"/>
      <c r="F73" s="45"/>
      <c r="G73" s="46">
        <f t="shared" si="21"/>
        <v>0</v>
      </c>
      <c r="H73" s="46">
        <f t="shared" si="22"/>
        <v>0</v>
      </c>
      <c r="I73" s="46">
        <f t="shared" si="23"/>
        <v>0</v>
      </c>
    </row>
    <row r="74" spans="1:9" ht="14.1" customHeight="1">
      <c r="A74" s="42" t="s">
        <v>335</v>
      </c>
      <c r="B74" s="43" t="s">
        <v>516</v>
      </c>
      <c r="C74" s="42" t="s">
        <v>277</v>
      </c>
      <c r="D74" s="19">
        <v>30</v>
      </c>
      <c r="E74" s="45"/>
      <c r="F74" s="45"/>
      <c r="G74" s="46">
        <f t="shared" si="21"/>
        <v>0</v>
      </c>
      <c r="H74" s="46">
        <f t="shared" si="22"/>
        <v>0</v>
      </c>
      <c r="I74" s="46">
        <f t="shared" si="23"/>
        <v>0</v>
      </c>
    </row>
    <row r="75" spans="1:9">
      <c r="A75" s="43"/>
      <c r="B75" s="48" t="s">
        <v>927</v>
      </c>
      <c r="C75" s="49" t="s">
        <v>396</v>
      </c>
      <c r="D75" s="49" t="s">
        <v>396</v>
      </c>
      <c r="E75" s="44" t="s">
        <v>396</v>
      </c>
      <c r="F75" s="44" t="s">
        <v>396</v>
      </c>
      <c r="G75" s="50">
        <f>SUM(G52:G74)</f>
        <v>0</v>
      </c>
      <c r="H75" s="50">
        <f>SUM(H52:H74)</f>
        <v>0</v>
      </c>
      <c r="I75" s="50">
        <f>SUM(I52:I74)</f>
        <v>0</v>
      </c>
    </row>
    <row r="76" spans="1:9" ht="15" customHeight="1">
      <c r="A76" s="95" t="s">
        <v>928</v>
      </c>
      <c r="B76" s="96"/>
      <c r="C76" s="96"/>
      <c r="D76" s="96"/>
      <c r="E76" s="96"/>
      <c r="F76" s="96"/>
      <c r="G76" s="96"/>
      <c r="H76" s="96"/>
      <c r="I76" s="97"/>
    </row>
    <row r="77" spans="1:9" ht="14.1" customHeight="1">
      <c r="A77" s="42" t="s">
        <v>336</v>
      </c>
      <c r="B77" s="43" t="s">
        <v>517</v>
      </c>
      <c r="C77" s="42" t="s">
        <v>277</v>
      </c>
      <c r="D77" s="19">
        <v>20</v>
      </c>
      <c r="E77" s="45"/>
      <c r="F77" s="45"/>
      <c r="G77" s="46">
        <f t="shared" ref="G77:G78" si="24">D77*F77</f>
        <v>0</v>
      </c>
      <c r="H77" s="46">
        <f t="shared" ref="H77:H78" si="25">G77*0.085</f>
        <v>0</v>
      </c>
      <c r="I77" s="46">
        <f t="shared" ref="I77:I78" si="26">G77+H77</f>
        <v>0</v>
      </c>
    </row>
    <row r="78" spans="1:9" ht="14.1" customHeight="1">
      <c r="A78" s="42" t="s">
        <v>337</v>
      </c>
      <c r="B78" s="43" t="s">
        <v>518</v>
      </c>
      <c r="C78" s="42" t="s">
        <v>277</v>
      </c>
      <c r="D78" s="19">
        <v>140</v>
      </c>
      <c r="E78" s="45"/>
      <c r="F78" s="45"/>
      <c r="G78" s="46">
        <f t="shared" si="24"/>
        <v>0</v>
      </c>
      <c r="H78" s="46">
        <f t="shared" si="25"/>
        <v>0</v>
      </c>
      <c r="I78" s="46">
        <f t="shared" si="26"/>
        <v>0</v>
      </c>
    </row>
    <row r="79" spans="1:9">
      <c r="A79" s="43"/>
      <c r="B79" s="48" t="s">
        <v>929</v>
      </c>
      <c r="C79" s="49" t="s">
        <v>396</v>
      </c>
      <c r="D79" s="49" t="s">
        <v>396</v>
      </c>
      <c r="E79" s="44" t="s">
        <v>396</v>
      </c>
      <c r="F79" s="44" t="s">
        <v>396</v>
      </c>
      <c r="G79" s="50">
        <f>SUM(G77:G78)</f>
        <v>0</v>
      </c>
      <c r="H79" s="50">
        <f>SUM(H77:H78)</f>
        <v>0</v>
      </c>
      <c r="I79" s="50">
        <f>SUM(I77:I78)</f>
        <v>0</v>
      </c>
    </row>
    <row r="80" spans="1:9" ht="15" customHeight="1">
      <c r="A80" s="95" t="s">
        <v>930</v>
      </c>
      <c r="B80" s="96"/>
      <c r="C80" s="96"/>
      <c r="D80" s="96"/>
      <c r="E80" s="96"/>
      <c r="F80" s="96"/>
      <c r="G80" s="96"/>
      <c r="H80" s="96"/>
      <c r="I80" s="97"/>
    </row>
    <row r="81" spans="1:9" ht="14.1" customHeight="1">
      <c r="A81" s="42" t="s">
        <v>338</v>
      </c>
      <c r="B81" s="43" t="s">
        <v>519</v>
      </c>
      <c r="C81" s="42" t="s">
        <v>277</v>
      </c>
      <c r="D81" s="19">
        <v>80</v>
      </c>
      <c r="E81" s="45"/>
      <c r="F81" s="45"/>
      <c r="G81" s="46">
        <f t="shared" ref="G81:G82" si="27">D81*F81</f>
        <v>0</v>
      </c>
      <c r="H81" s="46">
        <f t="shared" ref="H81:H82" si="28">G81*0.085</f>
        <v>0</v>
      </c>
      <c r="I81" s="46">
        <f t="shared" ref="I81:I82" si="29">G81+H81</f>
        <v>0</v>
      </c>
    </row>
    <row r="82" spans="1:9" ht="14.1" customHeight="1">
      <c r="A82" s="42" t="s">
        <v>339</v>
      </c>
      <c r="B82" s="43" t="s">
        <v>520</v>
      </c>
      <c r="C82" s="42" t="s">
        <v>277</v>
      </c>
      <c r="D82" s="19">
        <v>80</v>
      </c>
      <c r="E82" s="45"/>
      <c r="F82" s="45"/>
      <c r="G82" s="46">
        <f t="shared" si="27"/>
        <v>0</v>
      </c>
      <c r="H82" s="46">
        <f t="shared" si="28"/>
        <v>0</v>
      </c>
      <c r="I82" s="46">
        <f t="shared" si="29"/>
        <v>0</v>
      </c>
    </row>
    <row r="83" spans="1:9">
      <c r="A83" s="43"/>
      <c r="B83" s="48" t="s">
        <v>931</v>
      </c>
      <c r="C83" s="49" t="s">
        <v>396</v>
      </c>
      <c r="D83" s="49" t="s">
        <v>396</v>
      </c>
      <c r="E83" s="44" t="s">
        <v>396</v>
      </c>
      <c r="F83" s="44" t="s">
        <v>396</v>
      </c>
      <c r="G83" s="50">
        <f>SUM(G81:G82)</f>
        <v>0</v>
      </c>
      <c r="H83" s="50">
        <f>SUM(H81:H82)</f>
        <v>0</v>
      </c>
      <c r="I83" s="50">
        <f>SUM(I81:I82)</f>
        <v>0</v>
      </c>
    </row>
    <row r="84" spans="1:9" ht="15" customHeight="1">
      <c r="A84" s="95" t="s">
        <v>932</v>
      </c>
      <c r="B84" s="96"/>
      <c r="C84" s="96"/>
      <c r="D84" s="96"/>
      <c r="E84" s="96"/>
      <c r="F84" s="96"/>
      <c r="G84" s="96"/>
      <c r="H84" s="96"/>
      <c r="I84" s="97"/>
    </row>
    <row r="85" spans="1:9" ht="14.1" customHeight="1">
      <c r="A85" s="42" t="s">
        <v>340</v>
      </c>
      <c r="B85" s="43" t="s">
        <v>521</v>
      </c>
      <c r="C85" s="42" t="s">
        <v>277</v>
      </c>
      <c r="D85" s="19">
        <v>40</v>
      </c>
      <c r="E85" s="45"/>
      <c r="F85" s="45"/>
      <c r="G85" s="46">
        <f>D85*F85</f>
        <v>0</v>
      </c>
      <c r="H85" s="46">
        <f>G85*0.085</f>
        <v>0</v>
      </c>
      <c r="I85" s="46">
        <f>G85+H85</f>
        <v>0</v>
      </c>
    </row>
    <row r="86" spans="1:9">
      <c r="A86" s="43"/>
      <c r="B86" s="48" t="s">
        <v>933</v>
      </c>
      <c r="C86" s="49" t="s">
        <v>396</v>
      </c>
      <c r="D86" s="49" t="s">
        <v>396</v>
      </c>
      <c r="E86" s="44" t="s">
        <v>396</v>
      </c>
      <c r="F86" s="44" t="s">
        <v>396</v>
      </c>
      <c r="G86" s="50">
        <f>+G85</f>
        <v>0</v>
      </c>
      <c r="H86" s="50">
        <f>+H85</f>
        <v>0</v>
      </c>
      <c r="I86" s="50">
        <f>+I85</f>
        <v>0</v>
      </c>
    </row>
    <row r="87" spans="1:9" ht="18.75" customHeight="1">
      <c r="A87" s="95" t="s">
        <v>934</v>
      </c>
      <c r="B87" s="96"/>
      <c r="C87" s="96"/>
      <c r="D87" s="96"/>
      <c r="E87" s="96"/>
      <c r="F87" s="96"/>
      <c r="G87" s="96"/>
      <c r="H87" s="96"/>
      <c r="I87" s="97"/>
    </row>
    <row r="88" spans="1:9" ht="14.1" customHeight="1">
      <c r="A88" s="42" t="s">
        <v>341</v>
      </c>
      <c r="B88" s="43" t="s">
        <v>522</v>
      </c>
      <c r="C88" s="42" t="s">
        <v>277</v>
      </c>
      <c r="D88" s="19">
        <v>200</v>
      </c>
      <c r="E88" s="45"/>
      <c r="F88" s="45"/>
      <c r="G88" s="46">
        <f t="shared" ref="G88:G91" si="30">D88*F88</f>
        <v>0</v>
      </c>
      <c r="H88" s="46">
        <f t="shared" ref="H88:H91" si="31">G88*0.085</f>
        <v>0</v>
      </c>
      <c r="I88" s="46">
        <f t="shared" ref="I88:I91" si="32">G88+H88</f>
        <v>0</v>
      </c>
    </row>
    <row r="89" spans="1:9" ht="14.1" customHeight="1">
      <c r="A89" s="42" t="s">
        <v>343</v>
      </c>
      <c r="B89" s="43" t="s">
        <v>531</v>
      </c>
      <c r="C89" s="42" t="s">
        <v>277</v>
      </c>
      <c r="D89" s="19">
        <v>200</v>
      </c>
      <c r="E89" s="45"/>
      <c r="F89" s="45"/>
      <c r="G89" s="46">
        <f t="shared" si="30"/>
        <v>0</v>
      </c>
      <c r="H89" s="46">
        <f t="shared" si="31"/>
        <v>0</v>
      </c>
      <c r="I89" s="46">
        <f t="shared" si="32"/>
        <v>0</v>
      </c>
    </row>
    <row r="90" spans="1:9" ht="14.1" customHeight="1">
      <c r="A90" s="42" t="s">
        <v>344</v>
      </c>
      <c r="B90" s="43" t="s">
        <v>532</v>
      </c>
      <c r="C90" s="42" t="s">
        <v>277</v>
      </c>
      <c r="D90" s="19">
        <v>80</v>
      </c>
      <c r="E90" s="45"/>
      <c r="F90" s="45"/>
      <c r="G90" s="46">
        <f t="shared" si="30"/>
        <v>0</v>
      </c>
      <c r="H90" s="46">
        <f t="shared" si="31"/>
        <v>0</v>
      </c>
      <c r="I90" s="46">
        <f t="shared" si="32"/>
        <v>0</v>
      </c>
    </row>
    <row r="91" spans="1:9" ht="14.1" customHeight="1">
      <c r="A91" s="42" t="s">
        <v>345</v>
      </c>
      <c r="B91" s="43" t="s">
        <v>523</v>
      </c>
      <c r="C91" s="42" t="s">
        <v>277</v>
      </c>
      <c r="D91" s="19">
        <v>90</v>
      </c>
      <c r="E91" s="45"/>
      <c r="F91" s="45"/>
      <c r="G91" s="46">
        <f t="shared" si="30"/>
        <v>0</v>
      </c>
      <c r="H91" s="46">
        <f t="shared" si="31"/>
        <v>0</v>
      </c>
      <c r="I91" s="46">
        <f t="shared" si="32"/>
        <v>0</v>
      </c>
    </row>
    <row r="92" spans="1:9">
      <c r="A92" s="43"/>
      <c r="B92" s="48" t="s">
        <v>935</v>
      </c>
      <c r="C92" s="49" t="s">
        <v>396</v>
      </c>
      <c r="D92" s="49" t="s">
        <v>396</v>
      </c>
      <c r="E92" s="44" t="s">
        <v>396</v>
      </c>
      <c r="F92" s="44" t="s">
        <v>396</v>
      </c>
      <c r="G92" s="50">
        <f>SUM(G88:G91)</f>
        <v>0</v>
      </c>
      <c r="H92" s="50">
        <f>SUM(H88:H91)</f>
        <v>0</v>
      </c>
      <c r="I92" s="50">
        <f>SUM(I88:I91)</f>
        <v>0</v>
      </c>
    </row>
    <row r="93" spans="1:9">
      <c r="A93" s="63"/>
      <c r="B93" s="63"/>
      <c r="C93" s="63"/>
      <c r="D93" s="91"/>
      <c r="E93" s="63"/>
      <c r="F93" s="63"/>
      <c r="G93" s="63"/>
      <c r="H93" s="63"/>
      <c r="I93" s="63"/>
    </row>
    <row r="94" spans="1:9">
      <c r="A94" s="110"/>
      <c r="B94" s="110"/>
      <c r="C94" s="110"/>
      <c r="D94" s="110"/>
      <c r="E94" s="110"/>
      <c r="F94" s="110"/>
      <c r="G94" s="110"/>
      <c r="H94" s="110"/>
      <c r="I94" s="110"/>
    </row>
    <row r="95" spans="1:9" ht="14.1" customHeight="1">
      <c r="A95" s="73" t="s">
        <v>976</v>
      </c>
      <c r="B95" s="30"/>
      <c r="C95" s="30"/>
      <c r="D95" s="74"/>
      <c r="E95" s="74"/>
      <c r="F95" s="75"/>
      <c r="G95" s="75"/>
      <c r="H95" s="75"/>
    </row>
    <row r="96" spans="1:9" ht="14.1" customHeight="1">
      <c r="A96" s="76" t="s">
        <v>977</v>
      </c>
      <c r="B96" s="30"/>
      <c r="C96" s="30"/>
      <c r="D96" s="30"/>
      <c r="E96" s="30"/>
      <c r="F96" s="77"/>
      <c r="G96" s="77"/>
      <c r="H96" s="77"/>
    </row>
    <row r="97" spans="1:9" ht="14.1" customHeight="1">
      <c r="A97" s="75" t="s">
        <v>978</v>
      </c>
      <c r="B97" s="30"/>
      <c r="C97" s="30"/>
      <c r="D97" s="30"/>
      <c r="E97" s="30"/>
      <c r="F97" s="77"/>
      <c r="G97" s="77"/>
      <c r="H97" s="77"/>
    </row>
    <row r="98" spans="1:9" ht="14.1" customHeight="1">
      <c r="A98" s="75" t="s">
        <v>979</v>
      </c>
      <c r="B98" s="30"/>
      <c r="C98" s="30"/>
      <c r="D98" s="30"/>
      <c r="E98" s="30"/>
      <c r="F98" s="75"/>
      <c r="G98" s="75"/>
      <c r="H98" s="75"/>
    </row>
    <row r="99" spans="1:9" ht="14.1" customHeight="1">
      <c r="A99" s="78" t="s">
        <v>992</v>
      </c>
      <c r="B99" s="30"/>
      <c r="C99" s="30"/>
      <c r="D99" s="30"/>
      <c r="E99" s="30"/>
      <c r="F99" s="75"/>
      <c r="G99" s="75"/>
      <c r="H99" s="75"/>
    </row>
    <row r="100" spans="1:9" ht="14.1" customHeight="1">
      <c r="A100" s="75" t="s">
        <v>993</v>
      </c>
      <c r="B100" s="30"/>
      <c r="C100" s="30"/>
      <c r="D100" s="30"/>
      <c r="E100" s="30"/>
      <c r="F100" s="75"/>
      <c r="G100" s="75"/>
      <c r="H100" s="75"/>
    </row>
    <row r="101" spans="1:9" ht="14.1" customHeight="1">
      <c r="A101" s="75" t="s">
        <v>980</v>
      </c>
      <c r="B101" s="30"/>
      <c r="C101" s="30"/>
      <c r="D101" s="30"/>
      <c r="E101" s="30"/>
      <c r="F101" s="75"/>
      <c r="G101" s="75"/>
      <c r="H101" s="75"/>
    </row>
    <row r="102" spans="1:9" ht="14.1" customHeight="1">
      <c r="A102" s="75" t="s">
        <v>981</v>
      </c>
      <c r="B102" s="30"/>
      <c r="C102" s="30"/>
      <c r="D102" s="30"/>
      <c r="E102" s="30"/>
      <c r="F102" s="75"/>
      <c r="G102" s="75"/>
      <c r="H102" s="75"/>
    </row>
    <row r="103" spans="1:9" ht="14.1" customHeight="1">
      <c r="A103" s="79" t="s">
        <v>422</v>
      </c>
      <c r="B103" s="79"/>
      <c r="C103" s="79"/>
      <c r="D103" s="79"/>
      <c r="E103" s="79"/>
      <c r="F103" s="75"/>
      <c r="G103" s="75"/>
      <c r="H103" s="75"/>
    </row>
    <row r="104" spans="1:9" ht="14.1" customHeight="1">
      <c r="A104" s="80"/>
      <c r="B104" s="81"/>
      <c r="C104" s="80"/>
      <c r="D104" s="80"/>
      <c r="E104" s="80"/>
      <c r="F104" s="64"/>
      <c r="G104" s="64"/>
      <c r="H104" s="64"/>
    </row>
    <row r="105" spans="1:9" ht="14.1" customHeight="1">
      <c r="A105" s="82" t="s">
        <v>982</v>
      </c>
      <c r="B105" s="82"/>
      <c r="C105" s="82" t="s">
        <v>423</v>
      </c>
      <c r="D105" s="74"/>
      <c r="E105" s="63"/>
      <c r="F105" s="63"/>
      <c r="G105" s="83" t="s">
        <v>328</v>
      </c>
      <c r="H105" s="75"/>
    </row>
    <row r="106" spans="1:9">
      <c r="A106" s="108"/>
      <c r="B106" s="109"/>
      <c r="C106" s="109"/>
      <c r="D106" s="109"/>
      <c r="E106" s="109"/>
      <c r="F106" s="109"/>
      <c r="G106" s="109"/>
      <c r="H106" s="109"/>
    </row>
    <row r="107" spans="1:9">
      <c r="A107" s="23"/>
      <c r="B107" s="23"/>
      <c r="C107" s="23"/>
      <c r="D107" s="23"/>
      <c r="E107" s="23"/>
      <c r="F107" s="23"/>
      <c r="G107" s="23"/>
      <c r="H107" s="23"/>
      <c r="I107" s="22"/>
    </row>
    <row r="108" spans="1:9">
      <c r="A108" s="23"/>
      <c r="B108" s="22"/>
      <c r="C108" s="22"/>
      <c r="D108" s="22"/>
      <c r="E108" s="22"/>
      <c r="F108" s="22"/>
      <c r="G108" s="22"/>
      <c r="H108" s="22"/>
      <c r="I108" s="22"/>
    </row>
    <row r="109" spans="1:9">
      <c r="A109" s="27"/>
      <c r="B109" s="22"/>
      <c r="C109" s="22"/>
      <c r="D109" s="22"/>
      <c r="E109" s="22"/>
      <c r="F109" s="22"/>
      <c r="G109" s="22"/>
      <c r="H109" s="22"/>
      <c r="I109" s="22"/>
    </row>
    <row r="110" spans="1:9" ht="29.25" customHeight="1">
      <c r="A110" s="27"/>
      <c r="B110" s="27"/>
      <c r="C110" s="27"/>
      <c r="D110" s="27"/>
      <c r="E110" s="27"/>
      <c r="F110" s="27"/>
      <c r="G110" s="27"/>
      <c r="H110" s="27"/>
      <c r="I110" s="22"/>
    </row>
    <row r="111" spans="1:9">
      <c r="A111" s="28"/>
      <c r="B111" s="28"/>
      <c r="C111" s="28"/>
      <c r="D111" s="28"/>
      <c r="E111" s="28"/>
      <c r="F111" s="28"/>
      <c r="G111" s="22"/>
      <c r="H111" s="22"/>
      <c r="I111" s="22"/>
    </row>
    <row r="112" spans="1:9">
      <c r="A112" s="23"/>
      <c r="B112" s="23"/>
      <c r="C112" s="17"/>
      <c r="D112" s="55"/>
      <c r="E112" s="55"/>
      <c r="F112" s="55"/>
      <c r="G112" s="22"/>
      <c r="H112" s="22"/>
      <c r="I112" s="22"/>
    </row>
  </sheetData>
  <mergeCells count="15">
    <mergeCell ref="A106:H106"/>
    <mergeCell ref="A3:I3"/>
    <mergeCell ref="A7:I7"/>
    <mergeCell ref="A16:I16"/>
    <mergeCell ref="A22:I22"/>
    <mergeCell ref="A35:I35"/>
    <mergeCell ref="A40:I40"/>
    <mergeCell ref="A80:I80"/>
    <mergeCell ref="A84:I84"/>
    <mergeCell ref="A87:I87"/>
    <mergeCell ref="A94:I94"/>
    <mergeCell ref="A47:I47"/>
    <mergeCell ref="A51:I51"/>
    <mergeCell ref="A76:I76"/>
    <mergeCell ref="A26:I26"/>
  </mergeCells>
  <phoneticPr fontId="16" type="noConversion"/>
  <printOptions horizontalCentered="1"/>
  <pageMargins left="0.19685039370078741" right="0.19685039370078741" top="0.35433070866141736" bottom="0.55118110236220474" header="0.31496062992125984" footer="0.11811023622047245"/>
  <pageSetup paperSize="9" scale="11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11</vt:i4>
      </vt:variant>
    </vt:vector>
  </HeadingPairs>
  <TitlesOfParts>
    <vt:vector size="22" baseType="lpstr">
      <vt:lpstr>MLEKO IN MLEČNI IZDELKI</vt:lpstr>
      <vt:lpstr>MESO IN MESNI IZDELKI</vt:lpstr>
      <vt:lpstr>RIBE</vt:lpstr>
      <vt:lpstr>KOKOŠJA JAJCA</vt:lpstr>
      <vt:lpstr>SVEŽA ZEL. IN SAD., SUHO S.</vt:lpstr>
      <vt:lpstr>ZAM. IN KONZERV. ZEL. IN SADJE</vt:lpstr>
      <vt:lpstr>SAD. IN ZEL. SOKOVI, NEK., SIR.</vt:lpstr>
      <vt:lpstr>ZAM. IZDELKI IZ TESTA</vt:lpstr>
      <vt:lpstr>ŽITA, MLEV.IZD.IZ TESTA, TEST.</vt:lpstr>
      <vt:lpstr>KRUH, PEKOVSKO P., KEKSI,SLAŠČ</vt:lpstr>
      <vt:lpstr>SPLOŠNO PREHR. BLAGO</vt:lpstr>
      <vt:lpstr>'KOKOŠJA JAJCA'!Tiskanje_naslovov</vt:lpstr>
      <vt:lpstr>'KRUH, PEKOVSKO P., KEKSI,SLAŠČ'!Tiskanje_naslovov</vt:lpstr>
      <vt:lpstr>'MESO IN MESNI IZDELKI'!Tiskanje_naslovov</vt:lpstr>
      <vt:lpstr>'MLEKO IN MLEČNI IZDELKI'!Tiskanje_naslovov</vt:lpstr>
      <vt:lpstr>RIBE!Tiskanje_naslovov</vt:lpstr>
      <vt:lpstr>'SAD. IN ZEL. SOKOVI, NEK., SIR.'!Tiskanje_naslovov</vt:lpstr>
      <vt:lpstr>'SPLOŠNO PREHR. BLAGO'!Tiskanje_naslovov</vt:lpstr>
      <vt:lpstr>'SVEŽA ZEL. IN SAD., SUHO S.'!Tiskanje_naslovov</vt:lpstr>
      <vt:lpstr>'ZAM. IN KONZERV. ZEL. IN SADJE'!Tiskanje_naslovov</vt:lpstr>
      <vt:lpstr>'ZAM. IZDELKI IZ TESTA'!Tiskanje_naslovov</vt:lpstr>
      <vt:lpstr>'ŽITA, MLEV.IZD.IZ TESTA, TEST.'!Tiskanje_naslovov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kalakovic</cp:lastModifiedBy>
  <cp:lastPrinted>2012-10-23T11:56:41Z</cp:lastPrinted>
  <dcterms:created xsi:type="dcterms:W3CDTF">2012-02-17T12:19:39Z</dcterms:created>
  <dcterms:modified xsi:type="dcterms:W3CDTF">2012-10-26T10:37:13Z</dcterms:modified>
</cp:coreProperties>
</file>