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workbookProtection lockStructure="1"/>
  <bookViews>
    <workbookView xWindow="-15" yWindow="-15" windowWidth="23715" windowHeight="14910" tabRatio="996" activeTab="6"/>
  </bookViews>
  <sheets>
    <sheet name="NASLOVNICA" sheetId="119" r:id="rId1"/>
    <sheet name="SK.REK" sheetId="51" r:id="rId2"/>
    <sheet name="KAZALO" sheetId="116" r:id="rId3"/>
    <sheet name="TP - ZAHTEVE" sheetId="122" r:id="rId4"/>
    <sheet name="KOSOVNICA" sheetId="134" r:id="rId5"/>
    <sheet name="POPIS" sheetId="121" r:id="rId6"/>
    <sheet name="OMARE" sheetId="124" r:id="rId7"/>
    <sheet name="MIZE" sheetId="143" r:id="rId8"/>
    <sheet name="STOLI" sheetId="144" r:id="rId9"/>
    <sheet name="LEŽALNIKI" sheetId="145" r:id="rId10"/>
    <sheet name="OBLAZINJENO" sheetId="146" r:id="rId11"/>
    <sheet name="OBLOGE" sheetId="147" r:id="rId12"/>
    <sheet name="TABLE" sheetId="136" r:id="rId13"/>
    <sheet name="KOVINSKO" sheetId="135" r:id="rId14"/>
    <sheet name="TELOVADNA" sheetId="129" r:id="rId15"/>
    <sheet name="SANITARNA" sheetId="137" r:id="rId16"/>
  </sheets>
  <calcPr calcId="125725"/>
</workbook>
</file>

<file path=xl/calcChain.xml><?xml version="1.0" encoding="utf-8"?>
<calcChain xmlns="http://schemas.openxmlformats.org/spreadsheetml/2006/main">
  <c r="F20" i="144"/>
  <c r="F15"/>
  <c r="F70" i="137"/>
  <c r="F69"/>
  <c r="F205" i="124"/>
  <c r="F46" i="143"/>
  <c r="F109" i="147"/>
  <c r="F91"/>
  <c r="F199" i="124"/>
  <c r="F98"/>
  <c r="F62"/>
  <c r="F54"/>
  <c r="F123" i="147"/>
  <c r="F74"/>
  <c r="F31" i="146" l="1"/>
  <c r="F52" i="135"/>
  <c r="F45"/>
  <c r="F36"/>
  <c r="F28"/>
  <c r="F194" i="124"/>
  <c r="F189"/>
  <c r="F188"/>
  <c r="F182"/>
  <c r="F175"/>
  <c r="F167"/>
  <c r="F162"/>
  <c r="F153"/>
  <c r="F145"/>
  <c r="F143"/>
  <c r="F136"/>
  <c r="F135"/>
  <c r="F128"/>
  <c r="F120"/>
  <c r="F119"/>
  <c r="F91"/>
  <c r="F85"/>
  <c r="F71"/>
  <c r="F42" l="1"/>
  <c r="F59" i="143"/>
  <c r="F58"/>
  <c r="F34"/>
  <c r="F40" i="144"/>
  <c r="F39"/>
  <c r="F21" i="145"/>
  <c r="F20"/>
  <c r="F14" i="135"/>
  <c r="F34" i="129"/>
  <c r="F27"/>
  <c r="F19"/>
  <c r="F12"/>
  <c r="F53" i="137"/>
  <c r="F52"/>
  <c r="F40"/>
  <c r="F26"/>
  <c r="F127" i="147"/>
  <c r="F117"/>
  <c r="F53"/>
  <c r="F24"/>
  <c r="F16"/>
  <c r="F129" s="1"/>
  <c r="F32" i="146"/>
  <c r="F24"/>
  <c r="F23"/>
  <c r="F17"/>
  <c r="F16"/>
  <c r="F15" i="145"/>
  <c r="F14"/>
  <c r="F48" i="144"/>
  <c r="F44"/>
  <c r="F32"/>
  <c r="F31"/>
  <c r="F26"/>
  <c r="F25"/>
  <c r="F52" i="143"/>
  <c r="F51"/>
  <c r="F40"/>
  <c r="F33"/>
  <c r="F27"/>
  <c r="F26"/>
  <c r="F20"/>
  <c r="F19"/>
  <c r="F34" i="146" l="1"/>
  <c r="E23" i="51" s="1"/>
  <c r="F50" i="144"/>
  <c r="E19" i="51" s="1"/>
  <c r="F61" i="143"/>
  <c r="F23" i="145"/>
  <c r="E21" i="51" s="1"/>
  <c r="E17"/>
  <c r="F30" i="136"/>
  <c r="F59" i="129"/>
  <c r="F41"/>
  <c r="F36"/>
  <c r="F54"/>
  <c r="F48"/>
  <c r="F20" i="135"/>
  <c r="F12"/>
  <c r="F17" i="136"/>
  <c r="F111" i="124"/>
  <c r="F110"/>
  <c r="F79"/>
  <c r="F78"/>
  <c r="F48"/>
  <c r="F29"/>
  <c r="F24" i="136"/>
  <c r="F23"/>
  <c r="F21" i="137"/>
  <c r="F64"/>
  <c r="F46"/>
  <c r="F34"/>
  <c r="F20"/>
  <c r="F28"/>
  <c r="F11"/>
  <c r="F33"/>
  <c r="F63"/>
  <c r="F39"/>
  <c r="F10"/>
  <c r="F59"/>
  <c r="F19"/>
  <c r="F45"/>
  <c r="F27"/>
  <c r="F32" i="136" l="1"/>
  <c r="E27" i="51" s="1"/>
  <c r="F54" i="135"/>
  <c r="E29" i="51" s="1"/>
  <c r="F72" i="137"/>
  <c r="E33" i="51" s="1"/>
  <c r="E207" i="124" l="1"/>
  <c r="E15" i="51" s="1"/>
  <c r="F62" i="129"/>
  <c r="E31" i="51" s="1"/>
  <c r="E25"/>
  <c r="E35" l="1"/>
  <c r="E37" s="1"/>
  <c r="E39" l="1"/>
  <c r="E41" s="1"/>
</calcChain>
</file>

<file path=xl/sharedStrings.xml><?xml version="1.0" encoding="utf-8"?>
<sst xmlns="http://schemas.openxmlformats.org/spreadsheetml/2006/main" count="1353" uniqueCount="895">
  <si>
    <t>EUR</t>
  </si>
  <si>
    <t xml:space="preserve"> ARHITEKTONIKA d.o.o, </t>
  </si>
  <si>
    <t>Cesta v Podboršt 11a, 1231 Ljubljana-Črnuče</t>
  </si>
  <si>
    <t xml:space="preserve">Številka projekta:          </t>
  </si>
  <si>
    <t xml:space="preserve">Datum:                        </t>
  </si>
  <si>
    <t>Naslovna stran</t>
  </si>
  <si>
    <t>Kazalo vsebine načrta</t>
  </si>
  <si>
    <t>Risbe</t>
  </si>
  <si>
    <t>Opomba:</t>
  </si>
  <si>
    <t>1.6</t>
  </si>
  <si>
    <t>Načrt opreme</t>
  </si>
  <si>
    <t xml:space="preserve">NAČRT OPREME   </t>
  </si>
  <si>
    <t>mag Andrej Goljar, udia</t>
  </si>
  <si>
    <t>Jasna Vitežnik, udia</t>
  </si>
  <si>
    <t>REKAPITULACIJA OPREME</t>
  </si>
  <si>
    <t xml:space="preserve">OPREMA SKUPAJ Z DDV </t>
  </si>
  <si>
    <t>Mere kontrolirati na mestu!</t>
  </si>
  <si>
    <t>Popis elementov opreme z oceno stroškov</t>
  </si>
  <si>
    <t>Tehnično poročilo - zahteve za projektiranje</t>
  </si>
  <si>
    <t>Zahteve se nanašajo za novogradnje, smiselno pa se uporabljajo tudi za adaptirane objekte.</t>
  </si>
  <si>
    <t>Splošno navodilo.</t>
  </si>
  <si>
    <t>Načrti so sestavni del popisa. Morebitna neskladja oziroma odstopanja od načrta mora izvajalec uskladiti s projektantom. Mere kontrolirati na mestu!</t>
  </si>
  <si>
    <t xml:space="preserve">Vsi elementi opreme morajo biti izvedeni tako, da je dosežena maksimalna trdnost konstrukcije  in maksimalna površinska odpornost obdelave. </t>
  </si>
  <si>
    <t xml:space="preserve">Vsa športna oprema (DROGOVI, LETVENIKI in KOŠI) morajo imeti dokazila o skladnosti s slovenskimi standardi, tj. S SISIT EN 1176, SIST EN 12197 IN SIST EN 12346 in morajo biti vgrajeni tako kot standardi predpisujejo. Po končanem delu mora izvajalec predati naročniku dokumentacijo, da je igralo dobavljeno in vgrajeno v skladu z veljavnimi predpisi. </t>
  </si>
  <si>
    <t>Izbrani stoli in mize morajo biti iz istega prodajnega programa.</t>
  </si>
  <si>
    <t>Skupna rekapitulacija opreme</t>
  </si>
  <si>
    <t>Vse omare imajo sistemski ključ. Vse vgrajene kovinske dele (tečaji, ključavnice, ves pritrdilni material) potrdi projektant.</t>
  </si>
  <si>
    <t>Splošno navodilo:</t>
  </si>
  <si>
    <t>šifra</t>
  </si>
  <si>
    <t>cena/enota</t>
  </si>
  <si>
    <t>količina</t>
  </si>
  <si>
    <t>skupaj</t>
  </si>
  <si>
    <t>Sestav:</t>
  </si>
  <si>
    <t>A1</t>
  </si>
  <si>
    <t>1.</t>
  </si>
  <si>
    <t>2.</t>
  </si>
  <si>
    <t>A2</t>
  </si>
  <si>
    <t>A3</t>
  </si>
  <si>
    <t>B6</t>
  </si>
  <si>
    <t>C5</t>
  </si>
  <si>
    <t>Višina mize za starost do 3 let!</t>
  </si>
  <si>
    <t>D5</t>
  </si>
  <si>
    <t>C6</t>
  </si>
  <si>
    <t>C7</t>
  </si>
  <si>
    <t>dim 1300x54x15.5cm</t>
  </si>
  <si>
    <t>F1</t>
  </si>
  <si>
    <t>F2</t>
  </si>
  <si>
    <t>F4</t>
  </si>
  <si>
    <t>F5</t>
  </si>
  <si>
    <t>Okvirna debelina kovinske konstrukcije:  varjeno kovinsko ogrodje 50/50mm (zaobljeni robovi, vari brušeni). Obdelava: laki, primerni za otroke (ne sme se luščiti!). Stik s tlemi (PVC).</t>
  </si>
  <si>
    <t xml:space="preserve">Sestavni del oblog so tudi drogovi za oprijemanje oz.plezanje, izdelani morajo biti v skladu z veljavnimi standardi za vrtce in za športno opremo. </t>
  </si>
  <si>
    <t>Dodatki:</t>
  </si>
  <si>
    <t>Vse obloge, ki so v funkciji zaščit radiatorjev morajo biti demontažne.</t>
  </si>
  <si>
    <t>Vsa izbrana športna oprema mora ustrezati veljavnim standardom za vrtce.</t>
  </si>
  <si>
    <t>ŠPORTNA OPREMA SKUPAJ</t>
  </si>
  <si>
    <t>B1</t>
  </si>
  <si>
    <t>B3</t>
  </si>
  <si>
    <t>B4</t>
  </si>
  <si>
    <t>D3</t>
  </si>
  <si>
    <t xml:space="preserve">Dodatki: </t>
  </si>
  <si>
    <t xml:space="preserve">Zahteve za projektiranje in dobavo tipske opreme za vrtce opredeljujejo naslednji pravilniki: </t>
  </si>
  <si>
    <t>Pravilnik o normativih in minimalnih tehničnih pogojih za prostor in opremo vrtca, Ur.l.RS. Št.73/2000</t>
  </si>
  <si>
    <t>Pravilnik o spremembah in dopolnitvah Pravilnika o normativih in minimalnih tehničnih pogojih za prostor in opremo vrtca, Ur.l.RS. Št.75/2005</t>
  </si>
  <si>
    <t>Pravilnik o spremembah in dopolnitvah Pravilnika o normativih in minimalnih tehničnih pogojih za prostor in opremo vrtca, Ur.l.RS. Št.33/2008</t>
  </si>
  <si>
    <t>Pravilnik o spremembah in dopolnitvah Pravilnika o normativih in minimalnih tehničnih pogojih za prostor in opremo vrtca, Ur.l.RS. Št.126/2008</t>
  </si>
  <si>
    <t>Pravilnik o spremembah in dopolnitvah Pravilnika o normativih in minimalnih tehničnih pogojih za prostor in opremo vrtca, Ur.l.RS. Št.47/2010</t>
  </si>
  <si>
    <t>Pravilnik o spremembah in dopolnitvah Pravilnika o normativih in minimalnih tehničnih pogojih za prostor in opremo vrtca, Ur.l.RS. Št.47/2013</t>
  </si>
  <si>
    <t>številka</t>
  </si>
  <si>
    <t>ime artikla</t>
  </si>
  <si>
    <t>lokacija</t>
  </si>
  <si>
    <t>kos</t>
  </si>
  <si>
    <t>P01</t>
  </si>
  <si>
    <t>STENČAS</t>
  </si>
  <si>
    <t>POSODA za dežnike</t>
  </si>
  <si>
    <t>P02</t>
  </si>
  <si>
    <t>B32</t>
  </si>
  <si>
    <t>PO4</t>
  </si>
  <si>
    <t>G1</t>
  </si>
  <si>
    <t>G2</t>
  </si>
  <si>
    <t>G3</t>
  </si>
  <si>
    <t>G4</t>
  </si>
  <si>
    <t>G5</t>
  </si>
  <si>
    <t>G51</t>
  </si>
  <si>
    <t>G41</t>
  </si>
  <si>
    <t>G6</t>
  </si>
  <si>
    <t>G7</t>
  </si>
  <si>
    <t>MIZA otroci</t>
  </si>
  <si>
    <t>NEGOVALNI KOT starši po načrtu</t>
  </si>
  <si>
    <t>C2</t>
  </si>
  <si>
    <t>C21</t>
  </si>
  <si>
    <t>OMARA za ležalnike po načrtu</t>
  </si>
  <si>
    <t>C32</t>
  </si>
  <si>
    <t>C8</t>
  </si>
  <si>
    <t>MIZA vzgojitelj</t>
  </si>
  <si>
    <t>C4</t>
  </si>
  <si>
    <t>C41</t>
  </si>
  <si>
    <t>C51</t>
  </si>
  <si>
    <t>C52</t>
  </si>
  <si>
    <t>wc osebje</t>
  </si>
  <si>
    <t>HODNIK</t>
  </si>
  <si>
    <t xml:space="preserve">KUHINJA </t>
  </si>
  <si>
    <t>D1</t>
  </si>
  <si>
    <t>D2</t>
  </si>
  <si>
    <t>Kosovnica po prostorih</t>
  </si>
  <si>
    <t>OMARA VISOKA po načrtu</t>
  </si>
  <si>
    <t>D4</t>
  </si>
  <si>
    <t>PISARNA</t>
  </si>
  <si>
    <t>MIZA PISALNA s predalnikom</t>
  </si>
  <si>
    <t>STOL PISARNIŠKI</t>
  </si>
  <si>
    <t>obloga tabla</t>
  </si>
  <si>
    <t>TABURET starši</t>
  </si>
  <si>
    <t>OMARICA za PRVO POMOČ</t>
  </si>
  <si>
    <t>Kovinska omarica s ključavnico</t>
  </si>
  <si>
    <t>Izdelki za prvo pomoč, rezervni komplet.</t>
  </si>
  <si>
    <t>PLEZALNA STENA po načrtu</t>
  </si>
  <si>
    <t>Vsi navedeni artikli - po izboru NAROČNIKA.</t>
  </si>
  <si>
    <t>Dobavitelj mora pred naročilom poslati vzorce vseh artiklov  v potrditev NAROČNIKU.</t>
  </si>
  <si>
    <t>držalo za toaletni papir</t>
  </si>
  <si>
    <t>metlica za čiščenje školjke</t>
  </si>
  <si>
    <t>koš za papirnate brisače</t>
  </si>
  <si>
    <t>Polička za milo</t>
  </si>
  <si>
    <t>Obešalne kljukice</t>
  </si>
  <si>
    <t>Oprema za WC - otroci</t>
  </si>
  <si>
    <t>Oprema za WC - odrasli</t>
  </si>
  <si>
    <t>Oprema za trokadero</t>
  </si>
  <si>
    <t>metlica za čiščenje kahel</t>
  </si>
  <si>
    <t>Oprema za umivalnik - otroci</t>
  </si>
  <si>
    <t>Oprema za umivalnik - odrasli</t>
  </si>
  <si>
    <t>Oprema za tuš - odrasli</t>
  </si>
  <si>
    <t>F31</t>
  </si>
  <si>
    <t>koš za smeti</t>
  </si>
  <si>
    <t>Pozicija: P03</t>
  </si>
  <si>
    <t>Pozicija: P05</t>
  </si>
  <si>
    <t>Pozicija: P07</t>
  </si>
  <si>
    <t>Pozicija 04</t>
  </si>
  <si>
    <t>1.1</t>
  </si>
  <si>
    <t>5.1</t>
  </si>
  <si>
    <t>5.2</t>
  </si>
  <si>
    <t>6.1</t>
  </si>
  <si>
    <t>7.1</t>
  </si>
  <si>
    <t>7.2</t>
  </si>
  <si>
    <t>SANITARNA OPREMA SKUPAJ brez DDV v EUR</t>
  </si>
  <si>
    <t>1.2</t>
  </si>
  <si>
    <t>5.3</t>
  </si>
  <si>
    <t>6.2</t>
  </si>
  <si>
    <t>Oprema za umivalnik ob previjalni mizi - GARDEROBE</t>
  </si>
  <si>
    <t>Oprema za umivalnik ob previjalni mizi - IGRALNICE</t>
  </si>
  <si>
    <t>1.3</t>
  </si>
  <si>
    <t>1.4</t>
  </si>
  <si>
    <t>Končne dimenzije vseh tabel in stenčasov potrdi naročnik.</t>
  </si>
  <si>
    <t>TABLE SKUPAJ brez DDV v EUR</t>
  </si>
  <si>
    <t xml:space="preserve">Letvenik iz lepljenega smrekovega lesa, prečke iz belega gabra; vrhnje 3 prečke pod kotom nagnjene naprej; dim 230x68cm; </t>
  </si>
  <si>
    <t>LETVENIK z zaščitno blazino</t>
  </si>
  <si>
    <t>Lesen baletni drog (l=4,5m), vključno pritrditev</t>
  </si>
  <si>
    <t>Leseni liki v več barvah po načrtu, obračun po kos</t>
  </si>
  <si>
    <t xml:space="preserve">lesen stol iz masivne bukve; v=45cm </t>
  </si>
  <si>
    <t xml:space="preserve">VOZIČEK za nakladalne ležalnike </t>
  </si>
  <si>
    <t>Sestav</t>
  </si>
  <si>
    <t>NAKLADALNI LEŽALNIK PVC 130x54</t>
  </si>
  <si>
    <t>OPREMA KOVINSKA SKUPAJ</t>
  </si>
  <si>
    <t>1.5</t>
  </si>
  <si>
    <t>2</t>
  </si>
  <si>
    <t>C54</t>
  </si>
  <si>
    <t>4</t>
  </si>
  <si>
    <t>STOL Z ROKONASLONOM za otroke 1-3 leta</t>
  </si>
  <si>
    <t xml:space="preserve">STOL  za vzgojiteljice k otroški mizi </t>
  </si>
  <si>
    <t>po 1 stol/oddelek</t>
  </si>
  <si>
    <t>Pozicija: P04</t>
  </si>
  <si>
    <t xml:space="preserve">Pozicija: P03 </t>
  </si>
  <si>
    <t>M3</t>
  </si>
  <si>
    <t>OMARE</t>
  </si>
  <si>
    <t>MIZE</t>
  </si>
  <si>
    <t>1.0</t>
  </si>
  <si>
    <t>KOSOVNICA po prostorih</t>
  </si>
  <si>
    <t>1.5.0</t>
  </si>
  <si>
    <t>1.5.1</t>
  </si>
  <si>
    <t>POPIS OMARE</t>
  </si>
  <si>
    <t>1.5.3</t>
  </si>
  <si>
    <t>1.5.2</t>
  </si>
  <si>
    <t>1.5.4</t>
  </si>
  <si>
    <t>1.5.5</t>
  </si>
  <si>
    <t>1.5.6</t>
  </si>
  <si>
    <t>POPIS  OPREMA KOVINSKA</t>
  </si>
  <si>
    <t>1.5.7</t>
  </si>
  <si>
    <t>1.5.8</t>
  </si>
  <si>
    <t>1.5.9</t>
  </si>
  <si>
    <t>STOLI</t>
  </si>
  <si>
    <t>OBLAZINJENO</t>
  </si>
  <si>
    <t>STENSKE OBLOGE SKUPAJ brez DDV</t>
  </si>
  <si>
    <t>OBLOGE</t>
  </si>
  <si>
    <t>TABLE</t>
  </si>
  <si>
    <t>TELOVADNA OPREMA</t>
  </si>
  <si>
    <t>1.5.10</t>
  </si>
  <si>
    <t>SANITARNA  OPREMA</t>
  </si>
  <si>
    <t>SKUPAJ brez DDV</t>
  </si>
  <si>
    <t>1-7</t>
  </si>
  <si>
    <t>Pozicija:</t>
  </si>
  <si>
    <t>TEPIH PROMET dim 200x140cm</t>
  </si>
  <si>
    <t>Vezana plošča 12mm na podkonstrukciji (varjena podkonstrukcija, pritrditev na podkonstrukcijo predelne stene), baravana; dim 440x220cm</t>
  </si>
  <si>
    <t>Vključno komplet oprimkov po izboru, kos 24</t>
  </si>
  <si>
    <t>dim 195x80x90cm</t>
  </si>
  <si>
    <t>miza dim 160x80x75cm</t>
  </si>
  <si>
    <t>predalnik dim 60x42x60cm</t>
  </si>
  <si>
    <t>GARDEROBNE OMARE za otroke po načrtu</t>
  </si>
  <si>
    <t>dim 60x40x120cm ( za 2 otroka)</t>
  </si>
  <si>
    <t>Zaradi fleksibilnosti skupin se vse  omare za ležalnike izvedejo enako (spodnji del za 12 ležalnikov); v oddelkih z manjšim številom otrok (omara za 7 ležalnikov) se doda 1 polica, ki mora biti demontažna.</t>
  </si>
  <si>
    <t>Končno dimenzijo in obliko omare se prilagodi izbranemu tipu ležalnika. Končni načrt potrdi arhitekt!</t>
  </si>
  <si>
    <t>dim 150x60x270cm</t>
  </si>
  <si>
    <t>dim 40x60x270cm (za 1 osebo)</t>
  </si>
  <si>
    <t>3</t>
  </si>
  <si>
    <t>Garderobne obloge po sestavu po načrtu.</t>
  </si>
  <si>
    <t>Pozicija: K02</t>
  </si>
  <si>
    <t xml:space="preserve">Otroški stoli so leseni (masiven bukov les in bukova vezana plošča), površinsko zaščiteni s prozornim vodoodpornim lakom; ustrezati morajo veljavnim standardom za opremo vrtcev. Dobavitelj mora priložiti certifikat o ustreznosti. </t>
  </si>
  <si>
    <t>Stoli ne smejo biti prelahki (se prevračajo) in sedežna ploskev mora biti oblikovana tako, da otrok ne zdrsne sedeža - izvajalec mora predložiti po 1 vzorec vsakega tipa stola naročniku v potrditev.</t>
  </si>
  <si>
    <t>Stol za vzgojiteljico ob pisalni mizi  je po tipu enak otroškemu, le dimenzijsko ustrezen za odrasega človeka.</t>
  </si>
  <si>
    <t>Stol za vzgojiteljico v igralnici ob otroški mizi je tip pisarniškega stola na kolesih brez rokonaslona in brez hrbta. Sedežna ploskev se mora spustiti na višino 30-35cm!!</t>
  </si>
  <si>
    <t>lesen stol z rokonaslonom, višina sedeža 26cm, 18cm (2 sedežni višini)</t>
  </si>
  <si>
    <t>STOL  za vzgojiteljice v igralnici ob pisalni mizi</t>
  </si>
  <si>
    <t>8</t>
  </si>
  <si>
    <t xml:space="preserve">Pisarniški stol je ergonomski stol, nastavljiva višina in hrbet, z ali brez rokonaslona. Blago RENNA črne barve. Podnožje PVC, črno. Kolesa, primerna za talno oblogo (predvidoma linolej). </t>
  </si>
  <si>
    <t>pisarniški stol na kolesih (samo sedež!);</t>
  </si>
  <si>
    <t>STOL  pisarniški na kolesih</t>
  </si>
  <si>
    <t>STOL  pisarniški na kolesih z rokonaslonom</t>
  </si>
  <si>
    <r>
      <t>nastavljiva višina sedeža od</t>
    </r>
    <r>
      <rPr>
        <b/>
        <sz val="10"/>
        <rFont val="Arial"/>
        <family val="2"/>
        <charset val="238"/>
      </rPr>
      <t xml:space="preserve"> 31</t>
    </r>
    <r>
      <rPr>
        <sz val="10"/>
        <rFont val="Arial"/>
        <family val="2"/>
        <charset val="238"/>
      </rPr>
      <t xml:space="preserve"> do 40cm !!</t>
    </r>
  </si>
  <si>
    <t>C51a</t>
  </si>
  <si>
    <t>Višina mize se prilagaja izbranemu tipu stola. Končne dimenzije potrdi naročnik.</t>
  </si>
  <si>
    <t>Končne dimenzije stolov potrdi naročnik!</t>
  </si>
  <si>
    <t>Dimenzija predalnika 42x60x60cm</t>
  </si>
  <si>
    <t>TEPIHI za otroke</t>
  </si>
  <si>
    <t>KOMPLET TABUREJEV ZA ODRASLE OSEBE</t>
  </si>
  <si>
    <t>B5</t>
  </si>
  <si>
    <t>B51</t>
  </si>
  <si>
    <t xml:space="preserve">KOMPLET PRITRDIL ZA RAZNA ORODJA </t>
  </si>
  <si>
    <t>STOL  SEJNI nakladalni</t>
  </si>
  <si>
    <t xml:space="preserve"> stol (lupina v 1 kosu), barva po izboru,  kovinsko podnožje krom ; v=45cm</t>
  </si>
  <si>
    <t>MAGNETNA TABLA po izboru - primerna za otroke</t>
  </si>
  <si>
    <t>dim 200x120cm</t>
  </si>
  <si>
    <t>Inox pločevina, lepljena na iverico;</t>
  </si>
  <si>
    <t>Sestavni del stenčasa so še:</t>
  </si>
  <si>
    <t xml:space="preserve">PREDALNIKI za sortiranje odpadkov (inox); dim.1470x310x200 (3koši); </t>
  </si>
  <si>
    <t>kot.npr.Prosigma, 246853-799 ali podobno</t>
  </si>
  <si>
    <t>dim obloge (1,67+1.36)x1,6m</t>
  </si>
  <si>
    <t>STENČAS po načrtu vse kompletno</t>
  </si>
  <si>
    <t>POSODA za dežnike (inox), lahko tipska (zaobljeni robovi!), dim 430x310x200mm</t>
  </si>
  <si>
    <t>Vse omare morajo imeti ključavnico in se morajo zaradi varnosti otrok ves čas zaklepati!</t>
  </si>
  <si>
    <t>Ognjevarna kovinska omara - trezor za dokumente; 3 police, po izboru naročnika</t>
  </si>
  <si>
    <t>Dim 1510x700x470cm</t>
  </si>
  <si>
    <t>dim 80x60cm</t>
  </si>
  <si>
    <t>dim 45x45x45cm</t>
  </si>
  <si>
    <t>Taburet iz umetnega usnja; trda pena, mehka pena; stik s tlemi - drsniki primerni za talno oblogo (predvidima linolej)</t>
  </si>
  <si>
    <t xml:space="preserve">KOMPLET ORODIJ za ravnotežje </t>
  </si>
  <si>
    <t>KOMPLET TERAPEVTSKIH ŽOG</t>
  </si>
  <si>
    <t xml:space="preserve">Komplet prenosnih plezal in klopi </t>
  </si>
  <si>
    <t>Podium 60x62x45cm, kos 2</t>
  </si>
  <si>
    <t>Lestev 140x30x5cm, kos 1</t>
  </si>
  <si>
    <t>Sestav (1-3):</t>
  </si>
  <si>
    <t>KOMPLET ORODIJ za koordinacijo rok</t>
  </si>
  <si>
    <t>Sestav (1-2):</t>
  </si>
  <si>
    <t>E6</t>
  </si>
  <si>
    <t>AKUSTIČNI PANELI PO po načrtu</t>
  </si>
  <si>
    <t>LESEN VOZIČEK z glasbenimi instrumenti</t>
  </si>
  <si>
    <t>Obračun po m2</t>
  </si>
  <si>
    <t>Lesene kasete (prednja stranica 20mm, perforacija po načrtu; zadnja stranica lesonal 3mm; razmik 50mm (zrakotesno); barvano s pu lakom (60%sijaj), barvo določi arhitekt glede na izbrano talno oblogo</t>
  </si>
  <si>
    <t>Vsi večji kosi pohištva morajo biti fiksirani v steno oz.tla.</t>
  </si>
  <si>
    <t xml:space="preserve">Pohištvo za otroke  mora ustrezati veljavnim standardom za opremo vrtcev. </t>
  </si>
  <si>
    <t>Omare so  izdelane iz iverala predvidoma bele barve (struktura jesen), ABS 2mm nalimke na vidnih robovih.</t>
  </si>
  <si>
    <t>Nekateri elementi  so iz MDF dekor plošč (mediapan dekor plošče brez formaldehida), soft vsi robovi; barvano z PU barvami po načrtu.</t>
  </si>
  <si>
    <t>Nekateri elementi imajo kolesa. Vsa kolesa morajo biti izbrana glede na novo talno oblogo (predvidoma linolej). Elementi s kolesi morajo imeti možnost zavore.</t>
  </si>
  <si>
    <t>Nekatere obloge so  izdelane iz iverala predvidoma bele barve (struktura jesen), ABS 2mm nalimke na vidnih robovih. (enako kot omare).</t>
  </si>
  <si>
    <t>Sestavni del oblog so še: ogledala (zaščitena s folijo), pleksi steklo, interaktivne table (tipske),  inox palice z lesenimi kroglicami ipd. Vsi sestavni elementi so prikazani v načrtu, izvedba detajlov v dogovoru s projektantom v fazi izvedbe. Vsi sestavni elementi morajo biti upoštevani v ceni obloge!</t>
  </si>
  <si>
    <t>TABLA - po načrtu</t>
  </si>
  <si>
    <t>V ceno posameznega artikla je vključena izdelava artikla po načrtu, vključno z vsemi dodatki (razvidnimi iz načrta ali popisa), dobava in montaža na objekt.</t>
  </si>
  <si>
    <t>Osnovna obloga je iz iverala (beli jesen, ABS 2mm).</t>
  </si>
  <si>
    <t xml:space="preserve">Dodatki iz mediapana v obliki  figure Mojca ali Kekec, krogov, sonca, grmi ipd. Liki naj bodo čim tanjši, barvani s PU lakom, 60% sijaj, lepljeni na iveral.  Izvajalec mora izdelati lik Kekca za preverbo kvalitete izdelave. </t>
  </si>
  <si>
    <t>Vrtljivi liki (sonce, tarča, mavrična plošča) morajo biti podloženi s filcem; odmik od podlage manjši od 4mm! Vsi vrtljivi liki imajo pritrjeno leseno držalo polvalj (30mm), s pomočjo katerega otrok vrti ploščo. Izvajalec mora izdelati 1 vrtljiv element za preverbo kvalitete izdelave.</t>
  </si>
  <si>
    <t>Sestavni del obloge je oprijemalo (inox ali leseno) s tipskim pritrdilnim elementom na predlog izvajalca potrdila naročnik in arhitekt. Nekatera inox držala so opremljena z lesenimi kroglicami (element računalo); izvajalec mora izdelati 1 element računala zaradi preverbe kvaliete izdelave.</t>
  </si>
  <si>
    <t>Dodatki iz stekla; vsa stekla morajo biti lepljena na leseno podlago, vsi robovi brušeni; vsa ogledala za otroke morajo imeti zaščitno folijo proti razbitju - po standardu vrtcev. Sestavni del panojev z ogledali so vrtljivi elementi!!</t>
  </si>
  <si>
    <t>B31</t>
  </si>
  <si>
    <t>Naslovna stran z osnovnimi podatki o načrtu</t>
  </si>
  <si>
    <t>Investitor</t>
  </si>
  <si>
    <t>Mestna občina Ljubljana</t>
  </si>
  <si>
    <t>Mestni trg 1, 100 Ljubljana</t>
  </si>
  <si>
    <t>Oddelek za predšolsko vzgojo in izobraževanje</t>
  </si>
  <si>
    <t>Objekt</t>
  </si>
  <si>
    <t>9/13</t>
  </si>
  <si>
    <t xml:space="preserve">Datum in kraj:                      </t>
  </si>
  <si>
    <r>
      <t xml:space="preserve">Mestna občina Ljubljana, </t>
    </r>
    <r>
      <rPr>
        <sz val="9"/>
        <rFont val="Arial"/>
        <family val="2"/>
        <charset val="238"/>
      </rPr>
      <t>Mestni trg 1, 1000 Ljubljana</t>
    </r>
  </si>
  <si>
    <t>Načrt:</t>
  </si>
  <si>
    <t>Investitor:</t>
  </si>
  <si>
    <t>Objekt:</t>
  </si>
  <si>
    <t>Vrsta projektne dokumentacije:</t>
  </si>
  <si>
    <t>Projektant:</t>
  </si>
  <si>
    <t>Izvajalec je dolžan vse opise, mere, količine in obdelave kontrolirati po zadnjih veljavnih načrtih, opisih in detajlih.</t>
  </si>
  <si>
    <t>Popis omar</t>
  </si>
  <si>
    <t xml:space="preserve">Popis miz </t>
  </si>
  <si>
    <t>Popis stolov</t>
  </si>
  <si>
    <t>Popis stenske obloge</t>
  </si>
  <si>
    <t>Popis telovadna oprema</t>
  </si>
  <si>
    <t>1.6.1</t>
  </si>
  <si>
    <t>1.6.2</t>
  </si>
  <si>
    <t>1.6.3</t>
  </si>
  <si>
    <t>M 1:50</t>
  </si>
  <si>
    <t>Elementi opreme IGRALNICE omare, previjalne mize, pisalne mize</t>
  </si>
  <si>
    <t>1.6.8</t>
  </si>
  <si>
    <t>Izhodišča za postavitev opreme</t>
  </si>
  <si>
    <t>1.3.1</t>
  </si>
  <si>
    <t>1.3.2</t>
  </si>
  <si>
    <t>V garderobah se uredi tudi kotiček za starše (garderobna stena, sedeži, oglasna deska. Ker gre za adaptacijo vrtca, je prostor namenjen staršem minimalen.</t>
  </si>
  <si>
    <t>Prosta površina za prehode je vsaj 100cm.</t>
  </si>
  <si>
    <t>1.3.3</t>
  </si>
  <si>
    <t>Vsaka igralnica se opremi z mizami, stoli, naložljivi ležalniki, odprtimi policami za igrače idr.,  elementi za oblikovanje prostora (predaniki na kolesih),  stenskimi panoji, ogledali (min 120x50cm, 10cm nad tlemi), mizo in stolom  za vzgojiteljico, omarami za vzgojna sredstva ter priključkom za tekočo vodo.</t>
  </si>
  <si>
    <t>Vsi večji kosi pohištva (omare in stenske obloge) so privijačeni na tla oz. pritrjeni na GK steno. Ostali kosi pohištva so premični. Vsi  premični elementi morajo imeti ali kolesa primerna za predvideno talno oblogo ali ustrezne drsnike.</t>
  </si>
  <si>
    <t>1.3.4</t>
  </si>
  <si>
    <t>1.3.5</t>
  </si>
  <si>
    <t>1.3.6</t>
  </si>
  <si>
    <t>1.3.7</t>
  </si>
  <si>
    <t>1.3.8</t>
  </si>
  <si>
    <t>1.3.9</t>
  </si>
  <si>
    <t>GARDEROBE za osebje</t>
  </si>
  <si>
    <t>SHRAMBE</t>
  </si>
  <si>
    <t>B21</t>
  </si>
  <si>
    <t>prostor</t>
  </si>
  <si>
    <t>GARDEROBNA OMARICA za 2 otroka po načrtu</t>
  </si>
  <si>
    <t>MAGNETNA TABLA za starše</t>
  </si>
  <si>
    <t xml:space="preserve">IGRALNICA za 19 otrok </t>
  </si>
  <si>
    <t>KOŠ za umazane plenice</t>
  </si>
  <si>
    <t>LEŽALNIK z napenjalno rjuho</t>
  </si>
  <si>
    <t>Voziček za ležalnike</t>
  </si>
  <si>
    <t>komplet OMAR po načrtu (kos 4)</t>
  </si>
  <si>
    <t>komplet oblog posebnih</t>
  </si>
  <si>
    <t>obloga z ogledalom z dodatki</t>
  </si>
  <si>
    <t>STOL vzgojitelj (h=46cm)</t>
  </si>
  <si>
    <t>STOL vzgojitelj (h=30cm)</t>
  </si>
  <si>
    <t>C5x</t>
  </si>
  <si>
    <t>STOL h=26 z ROKONASLONI (3H)</t>
  </si>
  <si>
    <t>STOL 26  BABY (z dodatnimi opirali)</t>
  </si>
  <si>
    <t>koš za papir</t>
  </si>
  <si>
    <t>Nosilci za obešanje metel</t>
  </si>
  <si>
    <t>VOZIČEK za inštrumente, kompletno z inštrumenti</t>
  </si>
  <si>
    <t>STENSKE OBLOGE po načrtu in popisu z dodatki</t>
  </si>
  <si>
    <t>E1</t>
  </si>
  <si>
    <t>E2</t>
  </si>
  <si>
    <t>E3</t>
  </si>
  <si>
    <t>E4</t>
  </si>
  <si>
    <t>E5</t>
  </si>
  <si>
    <t>C21x</t>
  </si>
  <si>
    <t>SANITARIJE za otroke</t>
  </si>
  <si>
    <t>SKUPNI PROSTORI ZA OSEBJE - SEJNA SOBA</t>
  </si>
  <si>
    <t xml:space="preserve">MAGNETNA TABLA </t>
  </si>
  <si>
    <t>4.</t>
  </si>
  <si>
    <t>1-16</t>
  </si>
  <si>
    <r>
      <t xml:space="preserve">Vsi elementi opreme morajo biti izvedeni tako, da so primerni za otroke (gladke površine, brez fug, </t>
    </r>
    <r>
      <rPr>
        <b/>
        <u/>
        <sz val="9"/>
        <rFont val="Arial"/>
        <family val="2"/>
        <charset val="238"/>
      </rPr>
      <t>zaobljeni vogali</t>
    </r>
    <r>
      <rPr>
        <b/>
        <sz val="9"/>
        <rFont val="Arial"/>
        <family val="2"/>
        <charset val="238"/>
      </rPr>
      <t xml:space="preserve">, </t>
    </r>
    <r>
      <rPr>
        <b/>
        <u/>
        <sz val="9"/>
        <rFont val="Arial"/>
        <family val="2"/>
        <charset val="238"/>
      </rPr>
      <t>soft robovi</t>
    </r>
    <r>
      <rPr>
        <b/>
        <sz val="9"/>
        <rFont val="Arial"/>
        <family val="2"/>
        <charset val="238"/>
      </rPr>
      <t xml:space="preserve">, vsa ogledala in stekla morajo biti zaščitena s folijo, vsi vijaki so vtopljeni, ves drugi pritrdilni material, ki je v dosegu rok otrok mora biti zaščiten, vse ključavnice morajo biti nameščene izven dosega rok otrok). </t>
    </r>
  </si>
  <si>
    <t>3.</t>
  </si>
  <si>
    <t>5.</t>
  </si>
  <si>
    <t>VsI večji kosi pohištva, vse omare in regali morajo biti pritrjeni v steno in v tla.</t>
  </si>
  <si>
    <t>6.</t>
  </si>
  <si>
    <t>7.</t>
  </si>
  <si>
    <t>8.</t>
  </si>
  <si>
    <t>Vsi premični kosi pohištva v prostorih za otroke morajo biti izvedeni tako, da se ne prevračajo.</t>
  </si>
  <si>
    <t>9.</t>
  </si>
  <si>
    <t>Vse dobavljene stole potrdi naročnik oz. uporabnik - predstavnik vrtca. Stoli za otroke morajo biti izbrani tako, da se ne prevračajo in da mlajši otrok ne more zdrseti na tla. Pred naročilom mora ponudnik dostaviti naročniku izbrane vzorce stolov v potrditev.</t>
  </si>
  <si>
    <t>10.</t>
  </si>
  <si>
    <t>Vse stične ploskve elementov opreme s tlemi morajo biti izvedene tako, da ob morebitnem premikanju opreme ne poškodujejo obstoječe talne obloge. Izvedbo potrdi projektant.</t>
  </si>
  <si>
    <t>11.</t>
  </si>
  <si>
    <t xml:space="preserve">Vsa oprema mora biti izvedena tako, da se vsa vrata v prostore in vsa okna odpirajo za 90 stopinj. Pred izvedbo mora izvajalec vse prostore ob oknih in vratih in preveriti, kam se vrata oziroma okna odpirajo. </t>
  </si>
  <si>
    <t>12.</t>
  </si>
  <si>
    <t xml:space="preserve">Vse obloge so nevidno pritrjene na steno. </t>
  </si>
  <si>
    <t>13.</t>
  </si>
  <si>
    <t>14.</t>
  </si>
  <si>
    <t>Debeline lesenih plošč, kovinske konstrukcije, inox elementov ipd. so praviloma razvidne iz načrta.  Končne dimenzije določi izvajalec glede na zahtevano trdnost izdelka.</t>
  </si>
  <si>
    <t>15.</t>
  </si>
  <si>
    <t>16.</t>
  </si>
  <si>
    <t>17.</t>
  </si>
  <si>
    <t>18.</t>
  </si>
  <si>
    <t>Vsi materiali in njihova obdelava, ki se uporabljajo pri izdelavi opreme po meri, morajo biti primerni za vrtce (netoksični, nevpojni, primerni za čiščenje in razkuževanje). Izvajalec mora vzorce materialov v formatu A4 dostaviti arhitektu v potrditev.</t>
  </si>
  <si>
    <t xml:space="preserve">Vse vzorce tipskih elementov mora izvajalec dostaviti v potrditev  - projektantu in  naročniku. </t>
  </si>
  <si>
    <t>POPIS  MIZE</t>
  </si>
  <si>
    <t>Sestavni del mize je predalnik. Predalnik je izdelan po načrtu. Korpus predalnika je lesen (folija po izboru), ABS. Predali so lahko tipski. Vodila predalov srednji cenovni razred. Soft zapiranje (blažilci). Ključavnica in ročaji v dogovoru z arhitektom.  Predalnik je na kolesih. Predalniki v igralnicah morajo imeti zavoro.</t>
  </si>
  <si>
    <t xml:space="preserve">Delovna plošča mize in umivalnik je iz KERROCKA (barva bela), stiki varjeni, robovi soft. Dno umivalnika je rahlo nagnjeno k odtoku. Kerrock je nalepljen na vodoodporno vezano ploščo. Umivalniki morajo biti s spodnje strani zaprti oz. izvedeni tako, da se material ne lušči in  da je ves pritrdilni material zaščiten. Izvedba primerna za otroke do 3 let! </t>
  </si>
  <si>
    <t>Sestav: Delovna plošča in umivalnik iz kerocka v 1 kosu, kovinsko podnožje, podmizna polica, podmizni box na kolesih, stopničke na kolesih, stenska obloga, BLAZINA (umetno usnje).</t>
  </si>
  <si>
    <t>MIZA PISALNA s predalnikom po načrtu</t>
  </si>
  <si>
    <t>MIZA za otroke 1-4 LETA, tipska</t>
  </si>
  <si>
    <t>Kot npr. NOLIK 704158 ali enakovredno</t>
  </si>
  <si>
    <t>Dimenzija mize  70x140-160x75cm - prilagoditi obstoječemu prostoru!</t>
  </si>
  <si>
    <r>
      <t>dim 90x50x4</t>
    </r>
    <r>
      <rPr>
        <b/>
        <sz val="10"/>
        <rFont val="Arial"/>
        <family val="2"/>
        <charset val="238"/>
      </rPr>
      <t>6c</t>
    </r>
    <r>
      <rPr>
        <sz val="10"/>
        <rFont val="Arial"/>
        <family val="2"/>
        <charset val="238"/>
      </rPr>
      <t xml:space="preserve">m </t>
    </r>
  </si>
  <si>
    <t>MIZA za vzgojiteljico po načrtu</t>
  </si>
  <si>
    <t>Sestav: miza, predalnik na kolesih</t>
  </si>
  <si>
    <t xml:space="preserve">Sestav: miza, predalnik na kolesih </t>
  </si>
  <si>
    <t>MIZA SEJNA za 6 oseb po načrtu</t>
  </si>
  <si>
    <t>Omare v igralnicah imajo ojačane hrbte (iveral!!).</t>
  </si>
  <si>
    <t>Barva vratic -  predvidena je upraba naslednjih barv: bela,rumena,oranžna,rdeča,zelena in modra - po načrtu.</t>
  </si>
  <si>
    <t>Lesena omarica za 2 otroka (z delilno steno, z dodatno polico, z 2 vratci iz mediapana), klop, pladenj za čevlje.</t>
  </si>
  <si>
    <t>Izvajalec mora izdelati vzorčni komad garderobne omarice vse kompletno - zaradi preveritve kvalitete izvedbe (soft robovi).</t>
  </si>
  <si>
    <t>komplet OMAR za igralnico po načrtu</t>
  </si>
  <si>
    <t>PVC ali lesen BOX po izboru, kos 8</t>
  </si>
  <si>
    <t>Ročaj, ključavnica po izboru</t>
  </si>
  <si>
    <t>Opomba.</t>
  </si>
  <si>
    <t>Predalniki so na kolesih (z zavoro), narejeni iz mediapana; po potrebi je talna plošča ojačana - predalnik se ne sme prevrniti, če se otrok med igro zaleti vanj!!</t>
  </si>
  <si>
    <t>Vsak predalnik je drugačne barve; število predalov in velikost predala se določi ob izvedbi.</t>
  </si>
  <si>
    <t>OMARA dim 70*x40x270cm (kos 4)</t>
  </si>
  <si>
    <t>9</t>
  </si>
  <si>
    <t>10</t>
  </si>
  <si>
    <t>12</t>
  </si>
  <si>
    <t>13</t>
  </si>
  <si>
    <t>14</t>
  </si>
  <si>
    <t>POPIS  STOLI</t>
  </si>
  <si>
    <t>Kot.npr.Prosigma, 135312-799 ali enakovredno</t>
  </si>
  <si>
    <t>kot.npr. Eibe, 2 12 073 0 ali enakovredno</t>
  </si>
  <si>
    <t>Kot npr. Ergoles, Styl ali enakovredno</t>
  </si>
  <si>
    <t>LEŽALNIKI</t>
  </si>
  <si>
    <t>vključno napenjalna rjuha za ležalnik (2x)</t>
  </si>
  <si>
    <t>dim 1300x54x12cm</t>
  </si>
  <si>
    <t>Ležalniki so iz PVC in kovinskih elementov, barva po izboru naročnika.</t>
  </si>
  <si>
    <t>Kot npr. Wesco, art 151 040 205  ali enakovredno</t>
  </si>
  <si>
    <t>Kot npr. Wesco, art 151100025 (ležalnik) in  art 151 040 210 (napenjalna rjuha)  ali enakovredno</t>
  </si>
  <si>
    <t xml:space="preserve">Voziček za ležalnik mora biti poseben element. </t>
  </si>
  <si>
    <t>Ležalnik, voziček za ležalnik in napenjalna rjuha za ležalnik morata biti iz iste serije istega proizvajalca.</t>
  </si>
  <si>
    <t>Ležalniki morajo biti lahki, nizk, primerni za majhne in velike otroke - za otroke različne starosti se nabavlja enak ležalnik!</t>
  </si>
  <si>
    <t>kot npr.Emago B21076 ali enakovredno</t>
  </si>
  <si>
    <t>Tabureji, kocke, valji, BLAZINE idr. Elementi  so v celoti oblečeni v UMETNO USNJE  - v skladu s standardi za vrtce. Vse artikle potrdi naročnik.</t>
  </si>
  <si>
    <t xml:space="preserve">POPIS TABLE </t>
  </si>
  <si>
    <t>Lesen ali alu okvir (zaobljeni robovi), bela tabla, komplet magnetov po izboru: brez police za pisala! Srednji cenovni razred.</t>
  </si>
  <si>
    <t>Tabla mora biti fiksno pritrjena na steno, tako da je otrok ne more premakniti. Možnost demontaže v času beljenja.</t>
  </si>
  <si>
    <t>Kot.npr. Elan, letvenik Woodpecker E12150 ali enakovredno</t>
  </si>
  <si>
    <t>Kot npr. Elan, blazina Elanletvenika Woodpecker, E22152 ali enakovredno</t>
  </si>
  <si>
    <t>kot npr.Emago G86169 ali enakovredno</t>
  </si>
  <si>
    <t>Sestav (1-4), kot npr Emago ali enakovredno</t>
  </si>
  <si>
    <t>Voziček dim 60x35cm (kos 6) , kot npr. Emago G87343 ali enakovredno</t>
  </si>
  <si>
    <t>veslo 100cm (kos 6), kot npr. Emago G87343 ali enakovredno</t>
  </si>
  <si>
    <r>
      <t xml:space="preserve">hiphop konjiček z držali, </t>
    </r>
    <r>
      <rPr>
        <b/>
        <sz val="9"/>
        <rFont val="Arial"/>
        <family val="2"/>
        <charset val="238"/>
      </rPr>
      <t>kos 6</t>
    </r>
    <r>
      <rPr>
        <sz val="9"/>
        <rFont val="Arial"/>
        <family val="2"/>
        <charset val="238"/>
      </rPr>
      <t>, kot npr Emago,  Rody (h=26cm) ali enakovredno</t>
    </r>
  </si>
  <si>
    <t>LESEN VOZIČEK dim 80x45x88cm  z glasbenimi instrumenti vse kompletno, kot npr Emago M10121 ali enakovredno</t>
  </si>
  <si>
    <t>KOVINSKA OPREMA</t>
  </si>
  <si>
    <t>KAZALO VSEBINE  Načrta opreme</t>
  </si>
  <si>
    <t>Popis ležalnikov</t>
  </si>
  <si>
    <t>Popis oblazinjenih elementov</t>
  </si>
  <si>
    <t>OBLAZINJENI ELEMENTI</t>
  </si>
  <si>
    <t>Popis table</t>
  </si>
  <si>
    <t>Popis kovinska oprema</t>
  </si>
  <si>
    <t xml:space="preserve">Popis sanitarna oprema </t>
  </si>
  <si>
    <t>Ker so igralnice majhne, je za oblikovanje kotičkov malo prostora. Zato so vse stenske obloge oblikovane ne samo kot zaščita stene, ampak so na njih nameščena tudi igrala - različne motorične plošče.</t>
  </si>
  <si>
    <t>POSODA ZA ODPADKE (3-delna)</t>
  </si>
  <si>
    <t xml:space="preserve">Vsa športna oprema mora imeti dokazila o skladnosti s slovenskimi standardi, tj. S SISIT EN 1176, SIST EN 12197 IN SIST EN 12346 in mora biti vgrajena tako kot standardi predpisujejo. Po končanem delu mora izvajalec predati naročniku dokumentacijo, da je igralo dobavljeno in vgrajeno v skladu z veljavnimi predpisi. </t>
  </si>
  <si>
    <t>Vsa oprema, ki se dela po načrtih, se izvaja v dogovoru z arhitektom. Vsa odstopanja od načrta potrdi arhitekt. Oprema v prostorih za otroke mora biti izvedena tako, da je podkonstrukcija otrokom nedostopna.</t>
  </si>
  <si>
    <t>Okvirne debeline lesenih plošč so:  korpus, police  20mm, vrata - odvisno od velikosti 11-22mm, hrbet omar 11mm,  stranice predalov  11mm, delovne plošče miz  28mm.</t>
  </si>
  <si>
    <t>Vse lesene plošče so oplemenitene s folijami po izboru ali ultrapasom (razvidno iz popisa ali načrta, v dogovoru z arhitektom), barvane s PU laki (Ral po izboru arhitekta).</t>
  </si>
  <si>
    <t xml:space="preserve">19. </t>
  </si>
  <si>
    <t>Vsi vidni robovi lesenih plošč so zaščiteni z ABS nalimki min 2mm (robovi posneti).</t>
  </si>
  <si>
    <t>20.</t>
  </si>
  <si>
    <t>21.</t>
  </si>
  <si>
    <t>22.</t>
  </si>
  <si>
    <t>Izvajalec mora izdelati/dobaviti vzorčno elemente opreme zaradi preverbe kvaliete izvedbe - in sicer (1) previjalno mizo v igralnici vse kompletno, (2) element z umivalnikom v igralnici (3) premični predalnik v igralnici (pobarvan!), (4) garderobno omarico za otroke vključno s talnim pladnjem in klopjo, (5) oblogo za radiator z drsniki,  (6) omaro za ležalnik vključno z ležalnikom, (7) vzorčno stensko oblogo (element mavrična plošča), (8) lik Kekca, (9) lik Mojce.</t>
  </si>
  <si>
    <t>Kljukice za obešanje kot npr. kot npr. Hettich Diy, po 4 na omarico.</t>
  </si>
  <si>
    <t>Nekateri elementi imajo podložke - pvc ali kovinske - po izboru arhitekta.</t>
  </si>
  <si>
    <t>Klop je izdelana iz mediapana, barvana (vse klopi so rdeče), podložke min 10mm višine!.</t>
  </si>
  <si>
    <t>Vsi tipski elementi (panti, vodila predalov, kljuke, ročaji, idr. kovinski ali PVC elementi), ki se vgrajujejo v pohištvo morajo biti srednjega cenovnega razreda.</t>
  </si>
  <si>
    <t>Omare so izdelane po načrtih in v dogovoru z arhitektom!</t>
  </si>
  <si>
    <t>Sestavni del ponudbe so tudi vsi pritrdilni oz. montažni elmenti (razne sponke, vijake, mozniki, regulacijske nogice idr.), ki jih izvajalec vgrajuje po lastni presoji, da doseče zahtevano kvaliteto. Vsi ti elementi morajo biti srednjega cenovnega razreda in otrokom ne smejo biti dostopni!</t>
  </si>
  <si>
    <t>23.</t>
  </si>
  <si>
    <t>24.</t>
  </si>
  <si>
    <t>POPIS splošno navodilo (1-24)</t>
  </si>
  <si>
    <t>Vse omare in predalniki v igralnicah se morajo zapirati tako, da si otrok ne more priščipniti prstov (ustrezni panti, ustrezna vodila predalov, blažilci zapiranja vrat, PVC vložki po potrebi, ključavnice po izboru naročnika, ročaji po izboru naročnika) - dogovor ob izvedbi.</t>
  </si>
  <si>
    <t>Pladenj za čevlje je iz inoxa, podlepljena vezana plošča, 10mm podložke.</t>
  </si>
  <si>
    <t xml:space="preserve">Ročaj, ključavnica (zgornji del), inox palica, leseni ročaji (oprijemala za otroke). </t>
  </si>
  <si>
    <t>Opozorilo: v posamezni postavki so navedene omare različnih dimenzij, različnih sestavov (npr. eno ali večdelne omare); kadar je naveden komplet omar, je potrebno pazljivo proučiti sestav kompleta!!</t>
  </si>
  <si>
    <t>OMARE  SKUPAJ v EUR brez DDV</t>
  </si>
  <si>
    <t>Mize  za otroke so tipske, ustrezati morajo veljavnim standardom za opremo vrtcev. Dobavitelj mora priložiti certifikat o ustreznosti. Izdelane so iz masivnega bukovega lesa, zaščitene s prozornim vododpornim lakom. Delovna površina miz je obojestransko zaščitena z ultrapasom po izboru arhitekta. ABS v barvi ultrapasa. Robovi soft.</t>
  </si>
  <si>
    <t>Mize za vzgojiteljice so izdelane po načrtu in se po dimenziji prilagajajo razpoložljivemu prostoru.  Delovna plošča miz je lesena, ultrapas po izboru arhitekta, ABS v barvi ultrapasa. Podnožje je kovinsko, tipsko (RAL 9006), vendar mora imeti okrogel profil. Izvajalec mora upoštevati, da mora biti konstrukcija spojena tako, da ni nevarna za otroke. Otroci se v igralnicah igrajo tudi pod mizami!</t>
  </si>
  <si>
    <t>Pisarniške mize  (pisalne mize, sejne mize, priključne mize in klubske mize) so izdelane po načrtu.  Lesene delovne plošče miz, ultrapas po izboru, ABS v barvi ultrapasa, kovinsko tipsko podnožje, RAL 9006, ustrezne podložke glede na talno oblogo.</t>
  </si>
  <si>
    <t xml:space="preserve">Previjalne mize so izdelane po načrtu. Sestavni deli so razvidni iz načrta (previjalna miza, podmizna polica, podmizni boksi ali predalniki, stopničke, umivalnik, stenska obloga in regal s policami - samo v igralnicah). MIza in umivalnik sta izdelana v 1 kosu. </t>
  </si>
  <si>
    <t>Podmizni boksi (ali predalniki) in stopničke so iz mediapana, robovi zaobljeni; vse na kolesih; kolesa elementa stopničk morajo imeti zaporo. Izvejelec mora izdelati vzorčni primer stopnic zaradi preverbe kvalitete izdelave.</t>
  </si>
  <si>
    <t>dim 190x80x270cm</t>
  </si>
  <si>
    <r>
      <t xml:space="preserve">Sestav: Delovna plošča in umivalnik iz kerocka v 1 kosu, kovinsko podnožje, podmizna polica, podmizni box na kolesih (ali predalnik), stopničke na kolesih, stenska obloga, BLAZINA (umetno usnje), </t>
    </r>
    <r>
      <rPr>
        <b/>
        <sz val="10"/>
        <rFont val="Arial"/>
        <family val="2"/>
        <charset val="238"/>
      </rPr>
      <t>REGAL s policami.</t>
    </r>
  </si>
  <si>
    <t>Izvajalec mora izdelati vzorčni komad previjalne mize v igralnici vse kompletno - zaradi preveritve kvalitete izvedbe (soft robovi).</t>
  </si>
  <si>
    <t>MIZE SKUPAJ v EUR brez DDV</t>
  </si>
  <si>
    <t>STOLI SKUPAJ SKUPAJ v EUR brez DDV</t>
  </si>
  <si>
    <t>1-2</t>
  </si>
  <si>
    <t>LEŽALNIKI SKUPAJ v EUR brez DDV</t>
  </si>
  <si>
    <t>1-5</t>
  </si>
  <si>
    <t>OPREMA OBLAZINJENA SKUPAJ v EUR brez DDV</t>
  </si>
  <si>
    <t>Kot npr. ATLAS, Rok 46 ali enakovredno</t>
  </si>
  <si>
    <t>Kot npr. Nolik, Rok 2H3 ali enakovredno</t>
  </si>
  <si>
    <t>Kot npr. Ergoles, Beta ali enakovredno</t>
  </si>
  <si>
    <t xml:space="preserve">Nekatere lesene obloge so dekorativne, opremljene z igrali oz. različnimi dodatki, dodatki so iz mediapana, barvani (barva po načrtu; tip barve - v skladu z veljavnimi standardi za vrtce) oz. iz masive. Vsi drsni elementi imajo na stiku z drugo leseno površino filc. </t>
  </si>
  <si>
    <t>Sestavni del oblog so še obešala.Vsa obešala, ki so na dosegu otrok morajo biti zaobljena.  Obešala za odrasle so ali kromirana ali bela, kot npr. Hettich Diy, obešalo za klobuke in plašče (dvojno) ali enakovredno. Obešala v garderobah za otroke, ki so pritrjena na stensko oblogo, so tipa otroško obešalo, kot npr. Rujz 845.27 (metulj in podobno). Vsa obešala potrdi naročnik. Upoštevati srednji cenovni razred. Število obešal na posameznem garderobnem elementu je razvidno iz načrta.</t>
  </si>
  <si>
    <t>Nekatere obloge so oblazinjene. Podlaga je vezana plošča, trda PU pena, mehka PU pena -  vse skupaj tapecirano (umetno usnje po izboru). Blago mora biti napeto prek robov, brez šivov. Blazine za na previjalne mize so predvidoma iz istega materiala (brez lesene plošče), spodnja stran nedrseča.</t>
  </si>
  <si>
    <t>Barvanje že pripravljene GK obloge oz.stene z barvo za table (na vodni osnovi) min 2x.  Barva po izboru naročnika (predvidoma črna). Dodatni premaz kot npr.Marabu Magnetiko ali enakovredno  - za pirpravo večnamenske podlage (za pisanje s kredami in uprabo magnetov). Izvedba del po navodilih proizvajalcev materialov; obračun po m2</t>
  </si>
  <si>
    <t>Motorična plošča MP KAČA, dim104x27cm z drsniki kot npr.Emago, Zidna kača, M62170 ali enakovredno</t>
  </si>
  <si>
    <t>Motorična plošča MP ŽIRAFA, dim 35x110cm z drsniki kot npr. Didasport, 113 100 458 ali enakovredno</t>
  </si>
  <si>
    <t>Motorična plošča MP V VRSTO, dim74x24cm z drsniki kot npr.Emago, B31347 ali enakovredno</t>
  </si>
  <si>
    <t>Motorična plošča MP DETELJICA, dim48x48cm z drsniki kot npr.Emago, B31390 ali enakovredno</t>
  </si>
  <si>
    <t>Motorična plošča MP LETALO, dim69x36cm z drsniki kot npr.Didasport, 113 118 027 ali enakovredno</t>
  </si>
  <si>
    <t>Motorična plošča MP GASILEC, dim75x53cm z drsniki kot npr.Emago, art B31455 ali enakovredno</t>
  </si>
  <si>
    <t>STENSKE OBLOGE DEKORATIVNE z dodatki - otroci</t>
  </si>
  <si>
    <t>Smešno ogledalo dim 44x101cm, kot npr. Emago M62004 ali enakovredno</t>
  </si>
  <si>
    <t>Smešno ogledalo dim 44x101cm, kot npr. Emago M62003 ali enakovredno</t>
  </si>
  <si>
    <t>5</t>
  </si>
  <si>
    <t>6</t>
  </si>
  <si>
    <t>15</t>
  </si>
  <si>
    <t>16</t>
  </si>
  <si>
    <t>7</t>
  </si>
  <si>
    <t>MIZA PREVIJLNA  po načrtu vse kompletno - GARDEROBA</t>
  </si>
  <si>
    <t xml:space="preserve">MIZA PREVIJALNA po načrtu vse kompletno - IGRALNICE </t>
  </si>
  <si>
    <t>17</t>
  </si>
  <si>
    <t>18</t>
  </si>
  <si>
    <t>20</t>
  </si>
  <si>
    <t>Kot npr. Tosama ali enakovredno</t>
  </si>
  <si>
    <t>OPREMA TELOVADNICE IN SHRAMBE ZA ŠPORTNE  REKVIZITE</t>
  </si>
  <si>
    <t xml:space="preserve">Taktilna pot - po elementih 6 okroglih blokov (kot npr. Nathan art 313 309 373 013 8 ali enakovredno), 8 valov (kot npr Nathan art 313 309 373 012 1 ali enakovredno) in 6 povezav (kot npr.Nathan, art 313 309 373 029 9 ali enakovredno) </t>
  </si>
  <si>
    <t>Prenosni tunel prozoren in  prenosni tunel barven, kot.npr. Emago ali enakovredno</t>
  </si>
  <si>
    <t>Dodatki</t>
  </si>
  <si>
    <t>držalo za metlo</t>
  </si>
  <si>
    <t>koš za plenice kot npr. LGA,GS art 1 08 329 0 ali enakovredno</t>
  </si>
  <si>
    <t>PISARNA - svetovalno delo</t>
  </si>
  <si>
    <t>REGAL po načrtu</t>
  </si>
  <si>
    <t>1-13</t>
  </si>
  <si>
    <t>Ponudnik mora v ponudbi upoštevati tudi morebitno kovinsko podkonstrukcijo, ki mora biti v celoti zakrita (dvojni vertikalni panel)., kakor tudi vse potrebne dodatne obtežitve, da se oder, ko je odmaknjen od stene, ne more prevrniti. Izvedba podkonstrukcije in vseh detajlov v dogovoru s projektantom.</t>
  </si>
  <si>
    <t>OPREMA SANITARNA</t>
  </si>
  <si>
    <t>Pozicija 1N04</t>
  </si>
  <si>
    <t>Pozicija: K12</t>
  </si>
  <si>
    <t>Pozicija: 1N05</t>
  </si>
  <si>
    <t>Pozicija: 1N04</t>
  </si>
  <si>
    <t>Pozicija: P02</t>
  </si>
  <si>
    <t>Pozicija: 1N02</t>
  </si>
  <si>
    <t>držalo za velike role papirja po izboru naročnika</t>
  </si>
  <si>
    <t>Pozicija: 1N03</t>
  </si>
  <si>
    <t>POLICA ZA KAHLE</t>
  </si>
  <si>
    <t>1-9</t>
  </si>
  <si>
    <t>Pozicija: 1NO2</t>
  </si>
  <si>
    <t>LETVENIK z zaščitno blazino - jasli</t>
  </si>
  <si>
    <r>
      <t xml:space="preserve">Letvenik iz lepljenega smrekovega lesa, prečke iz belega gabra; vrhnje 3 prečke pod kotom nagnjene naprej; dim </t>
    </r>
    <r>
      <rPr>
        <b/>
        <sz val="9"/>
        <rFont val="Arial"/>
        <family val="2"/>
        <charset val="238"/>
      </rPr>
      <t>170</t>
    </r>
    <r>
      <rPr>
        <sz val="9"/>
        <rFont val="Arial"/>
        <family val="2"/>
        <charset val="238"/>
      </rPr>
      <t xml:space="preserve">x68cm; </t>
    </r>
  </si>
  <si>
    <t>Pozicija: PO2</t>
  </si>
  <si>
    <t>B7</t>
  </si>
  <si>
    <t>Drsalna rampa 140x305cm, kos 2</t>
  </si>
  <si>
    <r>
      <t xml:space="preserve">Žoga za senzoriko d=17cm (90g), </t>
    </r>
    <r>
      <rPr>
        <b/>
        <sz val="10"/>
        <rFont val="Arial"/>
        <family val="2"/>
        <charset val="238"/>
      </rPr>
      <t>kos 7</t>
    </r>
    <r>
      <rPr>
        <sz val="10"/>
        <rFont val="Arial"/>
        <family val="2"/>
        <charset val="238"/>
      </rPr>
      <t>, kot npr. Nathan 313 309 373 020 6 ali enakovredno</t>
    </r>
  </si>
  <si>
    <t xml:space="preserve">Komplet žog za telovadbo </t>
  </si>
  <si>
    <t>Voziček za žoge dim 100x50x50cm, kovinski, kot.npr.Nathan 313 309 372 774 9 ali enakovredno</t>
  </si>
  <si>
    <t xml:space="preserve">KOMPLET ŽOG vklučno voziček </t>
  </si>
  <si>
    <r>
      <t xml:space="preserve">Žoga d=7cm (15g), </t>
    </r>
    <r>
      <rPr>
        <b/>
        <sz val="10"/>
        <rFont val="Arial"/>
        <family val="2"/>
        <charset val="238"/>
      </rPr>
      <t>kos 30</t>
    </r>
    <r>
      <rPr>
        <sz val="10"/>
        <rFont val="Arial"/>
        <family val="2"/>
        <charset val="238"/>
      </rPr>
      <t>, kot npr. Nathan 313 309 380 443 3 ali enakovredno</t>
    </r>
  </si>
  <si>
    <r>
      <t xml:space="preserve">Žoga d=15cm (90g), </t>
    </r>
    <r>
      <rPr>
        <b/>
        <sz val="10"/>
        <rFont val="Arial"/>
        <family val="2"/>
        <charset val="238"/>
      </rPr>
      <t>kos 30</t>
    </r>
    <r>
      <rPr>
        <sz val="10"/>
        <rFont val="Arial"/>
        <family val="2"/>
        <charset val="238"/>
      </rPr>
      <t>, kot npr Nathan 313 309 373 023 7 ali enakovredno</t>
    </r>
  </si>
  <si>
    <t>7.3</t>
  </si>
  <si>
    <t xml:space="preserve">pilates žoga d=45cm, kos 20 </t>
  </si>
  <si>
    <t>pilates žoga za vzgojiteljico (d=65cm), kos 4</t>
  </si>
  <si>
    <t>OGNJEVARNA KOVINSKA OMARA 90min odpornost</t>
  </si>
  <si>
    <t>F1*</t>
  </si>
  <si>
    <t>Pozicija: 1N06</t>
  </si>
  <si>
    <t>1-3</t>
  </si>
  <si>
    <t>Pozicija P01</t>
  </si>
  <si>
    <t>Pozicija P03</t>
  </si>
  <si>
    <t>Pozicija 1N03</t>
  </si>
  <si>
    <t>Pozicija: P3, 1N03,1N06</t>
  </si>
  <si>
    <t>3.1</t>
  </si>
  <si>
    <t>Pozicija 1N06</t>
  </si>
  <si>
    <t>Pozicija:K10</t>
  </si>
  <si>
    <t>Pozicija: K10</t>
  </si>
  <si>
    <t>F3b</t>
  </si>
  <si>
    <t>B2</t>
  </si>
  <si>
    <t>PREDALNIK na kolesih dim 62x55x80cm, kos 4</t>
  </si>
  <si>
    <t xml:space="preserve">Pozicija: 1N02 - 19 otrok </t>
  </si>
  <si>
    <t xml:space="preserve">Pozicija: P2 - 19 otrok </t>
  </si>
  <si>
    <t>Lesena omarica za 2X2 otroka (z delilno steno, z dodatno polico, z vratci iz mediapana), v 2 etažahklop, pladenj za čevlje.</t>
  </si>
  <si>
    <t>dim 60x40x210cm ( za 4 otroke)</t>
  </si>
  <si>
    <t>KLOP dim 200x30x60cm</t>
  </si>
  <si>
    <t>Varjeno kovonsko ogrodej (RAL 9006), mediapan, Pu lak (barva rdeča); vsi robovi soft</t>
  </si>
  <si>
    <t>figura Muca po načrtu (iz mediapana 6mm, barvana), kos 2</t>
  </si>
  <si>
    <t>ODER - KLOP po načrtu</t>
  </si>
  <si>
    <t xml:space="preserve">Klop je oblikovana tako, da se uporablja tudi kot lutkovni oder. </t>
  </si>
  <si>
    <t>blazina (pu pena 3cm), oblečena v umetno usnje, dim 113x34x3cm, kos 2</t>
  </si>
  <si>
    <t>dim 113x38x144cm, kos 2</t>
  </si>
  <si>
    <t>B61</t>
  </si>
  <si>
    <t>OMARA SREDNJA posebna</t>
  </si>
  <si>
    <t>Priključna omara k omari za ležalnike.</t>
  </si>
  <si>
    <t>Omara v pritličju je potrebno  prilagoditi dimenzijam izbranega vozička za glasbila.</t>
  </si>
  <si>
    <t>dim 92x50x143cm</t>
  </si>
  <si>
    <t>C22</t>
  </si>
  <si>
    <t>dim 30x50x143cm</t>
  </si>
  <si>
    <t>Omara zapira nišo; število polic po dogovoru z naročnikom.</t>
  </si>
  <si>
    <t>Omara za športne rekvizite</t>
  </si>
  <si>
    <t>Zgornji del s policami, spodnji del s predali.</t>
  </si>
  <si>
    <t>Dodatki: ročaji, ključavnice po izboru naročnika</t>
  </si>
  <si>
    <t>dim 90x50x210cm</t>
  </si>
  <si>
    <t>Dimenzijo omare je potrebno prilagoditi obstoječemu prostoru (predvidoma v pritličju 90cm, v nadstropju 80cm).</t>
  </si>
  <si>
    <t>Zgornji del s policami, spodnji del box za žoge.</t>
  </si>
  <si>
    <t>Dimenzijo omare je potrebno prilagoditi obstoječemu prostoru (izbranim ripstolom in niši)..</t>
  </si>
  <si>
    <t>Dodatki: nosilci za obroče (kos 4)</t>
  </si>
  <si>
    <t>dim 193x42-52x196cm</t>
  </si>
  <si>
    <t>GARDEROBNA OMARA po načrtu</t>
  </si>
  <si>
    <t>Garderobna omara za 1 osebo; 2 vratic; zgornji del polica, spodnji el za obleko in čevlje.</t>
  </si>
  <si>
    <t>Izvedba prezračevelnih rež po dogovoru.</t>
  </si>
  <si>
    <t>Dodatki: garderobni drog, PVC pladenj za čevlje, ključavnica, ročaji.</t>
  </si>
  <si>
    <t>dim 40x60x270cm</t>
  </si>
  <si>
    <t>Omara za plenice idr.pripomočke; police; število polic v dogovoru z naročnikom; min 6</t>
  </si>
  <si>
    <t>Dodatki: PVC pladenj (kos 1) in PVC box  (kos 4) po izboru naročnika</t>
  </si>
  <si>
    <t>dim 50x60x270cm</t>
  </si>
  <si>
    <t>VISOKA OMARA po načrtu</t>
  </si>
  <si>
    <t xml:space="preserve">Dvodelna omara za papir (formata 100x70cm) in druge pripomočke. En del arhivska omara s policami (5 polic), drugo delarhivska omara s policami in notranjimi predali.  </t>
  </si>
  <si>
    <t>Notranje dimenzije predala morajo ustrezati formatu papirja 100x70cm!!</t>
  </si>
  <si>
    <t>Arhivska omara po 4-5 polic. Število polic po dogovoru z naročnikom.</t>
  </si>
  <si>
    <t>F6</t>
  </si>
  <si>
    <t>SREDNJA OMARA po načrtu</t>
  </si>
  <si>
    <t>Arhivska omara po 3-4 police. Število polic po dogovoru z naročnikom.</t>
  </si>
  <si>
    <t>Dimenzijo omare je potrebno prilagoditi razpoložljivemu prostoru.</t>
  </si>
  <si>
    <t>dim 80x40x250cm</t>
  </si>
  <si>
    <t>Pozicija: K11</t>
  </si>
  <si>
    <t>Regal za knjige po načrtu</t>
  </si>
  <si>
    <t>dim.200x25x150cm</t>
  </si>
  <si>
    <t>Razna pritrdila za pritrjevanje metel (3x), športne opreme (nosilci za obroče, kos 6), nosilci za vrvi (kos 2), vrtnega orodja , kos 5 idr. po izboru naročnika; ocenjeno</t>
  </si>
  <si>
    <t>OMARA KOVINSKA za ORODJE širine 26cm</t>
  </si>
  <si>
    <t>Kovinska omara, 6 polic, vrata s ključavnico</t>
  </si>
  <si>
    <t>Barva: siva 7035</t>
  </si>
  <si>
    <t>Kot.npr. Schafer 21335-S61 ali enakovredno</t>
  </si>
  <si>
    <t>Dimenzija 670x260x2000mm</t>
  </si>
  <si>
    <t>G1k</t>
  </si>
  <si>
    <t>OMARA KOVINSKA za VRTNO ORODJE širine 26cm</t>
  </si>
  <si>
    <t>Dodatki: PVC zabojčki po izboru naročnika</t>
  </si>
  <si>
    <t xml:space="preserve">Vrtno orodje po izboru naročnika: štiharica za pesek (kos 1), lopata za sneg (kos 2), vile (kos1), grablje (kos 2), sirkova metla (2x), </t>
  </si>
  <si>
    <t>Kovinska omara BREZ POLIC,  z nosilcem za pritrditev orodja vrata s ključavnico; vključno dodatki</t>
  </si>
  <si>
    <t>KOVINSKI REGAL širine 60cm</t>
  </si>
  <si>
    <t>Regal, kovinski. Nosilnost polic 70kg.</t>
  </si>
  <si>
    <t>Srednji cenovni razred.</t>
  </si>
  <si>
    <t>PVC zabojčki dim 40x60x25cm, kos 12</t>
  </si>
  <si>
    <t>PVC zabojčki dim 40x60x32cm, kos 4</t>
  </si>
  <si>
    <t>Inox držalo za palice (l=40cm), kos 1</t>
  </si>
  <si>
    <t>G1k*</t>
  </si>
  <si>
    <t>G3k</t>
  </si>
  <si>
    <t>OMARA KOVINSKA za čistila širine 26cm</t>
  </si>
  <si>
    <t>Kovinska omara, 2-3 police, vrata s ključavnico</t>
  </si>
  <si>
    <t>dim 120x26x150*cm</t>
  </si>
  <si>
    <t>Omara se nahaja pod stopnicami; dimenzijo omare prilagoditi razoložljivemu prostoru. Končne dimenzije potrdi arhitekt.</t>
  </si>
  <si>
    <t>G1kp</t>
  </si>
  <si>
    <t>Pozicija: K014</t>
  </si>
  <si>
    <t>B52</t>
  </si>
  <si>
    <t>Garderobna obloga iz iverala (beli jesen, ABS 2mm), kljuke krom  ali bele kovinske dvojne, kos 6</t>
  </si>
  <si>
    <t>F7</t>
  </si>
  <si>
    <t>Vrteča se barvna plošča (MDF), d=40cm</t>
  </si>
  <si>
    <t>Pozicija P02:</t>
  </si>
  <si>
    <t>3.2</t>
  </si>
  <si>
    <t>Pozicija P02</t>
  </si>
  <si>
    <t>Pozicija 1N02</t>
  </si>
  <si>
    <t>Lik Mojca (68x44cm)  s kroglicami (4x)</t>
  </si>
  <si>
    <t>3.3</t>
  </si>
  <si>
    <t>Obloga oboka pisana 180x37cm (širina oboka v celoti)</t>
  </si>
  <si>
    <t>Leseni barvni krogi na distančnikih (za obešanje obročev), kos 3</t>
  </si>
  <si>
    <t>3.4</t>
  </si>
  <si>
    <t>3x obešalnik (z dvojnimi kljukicami) - odrasli</t>
  </si>
  <si>
    <t>Vsi elementi z drsnimi kroglicami morajo biti enakovredni istovrstnim tipskim elementom (ti.didaktična igrala). Izvedba po dogovoru z arhitektom. Izvajalec mora izdelati 1 vzorec elementa z drsniki), npr. oblogo za radiator zaradi preverbe kvalietete. Vsi tovrstni elementi morajo biti izdelani tako, da so rege v skladu s standardi za vrtce.Osnovna plošča je v tem primeru mediapan ipd.</t>
  </si>
  <si>
    <r>
      <t xml:space="preserve">OMARA </t>
    </r>
    <r>
      <rPr>
        <sz val="9"/>
        <rFont val="Arial"/>
        <family val="2"/>
        <charset val="238"/>
      </rPr>
      <t xml:space="preserve">za ležalnike </t>
    </r>
    <r>
      <rPr>
        <b/>
        <sz val="9"/>
        <rFont val="Arial"/>
        <family val="2"/>
        <charset val="238"/>
      </rPr>
      <t xml:space="preserve"> po načrtu</t>
    </r>
  </si>
  <si>
    <t>Lik Kekec (78x35cm) z inox palico (l=74cm), z obroči (9)</t>
  </si>
  <si>
    <t>Lik sonce (d=33cm)</t>
  </si>
  <si>
    <t>Inox palica (l=170cm), 5 belih kroglic, 5 črnih kroglic</t>
  </si>
  <si>
    <t>Kljukica za obešanje - otroška, kos 1</t>
  </si>
  <si>
    <t>Zatemnitveni rolo za okna; blago po izboru; dim 200x60cm (kos 2)</t>
  </si>
  <si>
    <t>Lesen box (okrogel d=45cm), pleksi steklo, lesena muca, barvne kroglice (2cm); element je vrtljiv; izdelano po načrtu v dogovoru z arhitektom</t>
  </si>
  <si>
    <t>Motorična plošča MP AUDIO, kot npr. Nathan 3133093751973 ali enakovredno</t>
  </si>
  <si>
    <t>Komplet oblog z dodatki za GARDEROBO P02</t>
  </si>
  <si>
    <t>Lik Muca dim 35x32cm, kos 4 (2x bela, 1x črna, 1x oranžna)</t>
  </si>
  <si>
    <t>Obloga bela dim 204x123cm, 44x200cm, 16x200cm, 46x200cm (do podboja vrat), 148x216 (kos 2), 42x216 (kos 2), 150x80cm, 137x123cm; 420x126cm (z oblogo vrat za dvigalo), skupaj cca 20m2</t>
  </si>
  <si>
    <t>Obloga oboka pisana 180x37cm (širina oboka v celoti), skupaj 0,66m2</t>
  </si>
  <si>
    <t>Obloga enobarvna po načrtu dim 260x80cm, 80x86cm, 135x80cm, 214x210cm, 236x80cm, 200x104cm, 200x64cm, 64x20cm, skupaj cca 14m2</t>
  </si>
  <si>
    <t>Komplet oblog z dodatki za GARDEROBO 1N02</t>
  </si>
  <si>
    <t xml:space="preserve">Element - OGLEDALO z beletnim drogom po načrtu </t>
  </si>
  <si>
    <t>Obloga ogledalo dim 200x110cm</t>
  </si>
  <si>
    <t>Lik Muca dim 35x32cm, kos 6 (4x bela, 2x črna)</t>
  </si>
  <si>
    <t>Plezalni oprimki za otoke, kos 8</t>
  </si>
  <si>
    <t>Baletni drog z pritrdili (l=3m)</t>
  </si>
  <si>
    <t>LESENE KROGLICE (d=7cm) na vrvici, obešene na strop; vključno pritrdila, kos 3</t>
  </si>
  <si>
    <t xml:space="preserve">Zvezdice - obešalniki  (dvojni), kos 4x </t>
  </si>
  <si>
    <t>Obloga barvna dim 77x86cm, 88x70cm, 160x88cm (rdeče), 576x100cm (zelena), 576x180cm, 206x160cm, 240x130cm (kos 3) (modra), 88x290cm (kos2), skupaj 35m2</t>
  </si>
  <si>
    <t>Obloga bela dim 137x123cm, 354x123cm, 24x200cm, 41x200cm, skupaj 7,25m2</t>
  </si>
  <si>
    <t xml:space="preserve">Lik Mojca (68x44cm)  s kroglicami </t>
  </si>
  <si>
    <t>Lik Kekec (78x35cm) z inox palico (l=155cm), z obroči</t>
  </si>
  <si>
    <t>Lesen box (okrogel d=22cm), 3cm, zgornja plošča pleksi steklo (spodaj folija v barvah), polnilo po dogovoru;  izdelano po načrtu v dogovoru z arhitektom, kos 6</t>
  </si>
  <si>
    <t>Obloga bela dim 200x130cm</t>
  </si>
  <si>
    <t>Obloga bela dim 242x186cm</t>
  </si>
  <si>
    <t>Komplet oblog z dodatki za IGRALNICO P03</t>
  </si>
  <si>
    <t>KLOP ZA OTROKE po načrtu</t>
  </si>
  <si>
    <t>Varjeno kovinsko ogrodej (RAL 9006), iveral bel ali mediapan (lakiran belo), soft robovi</t>
  </si>
  <si>
    <t>KLOP dim 673x50x90cm (sedež 18cm), klančina 88x30x18cm</t>
  </si>
  <si>
    <t>Lesene kasete 15x15x4cm (kos 15) z vložnimi ploščami 15x15cm v različnih materialih, in ročajih po izboru arhitekta (TAKTILNA POTza slabovidne)</t>
  </si>
  <si>
    <t>KLOP dim 673x50x90cm (sedež 45cm), klančina 150x30x25cm</t>
  </si>
  <si>
    <t>Višino klopi prilagoditi radiatorjem!</t>
  </si>
  <si>
    <t>lesene okrogle plošče iz mediapana (kuhalne plošče za otroke), vključno vrtljivi gumbi (kos 6)</t>
  </si>
  <si>
    <t>Drsne ploščice iz masivne bukve na radiatorskih oblogah dim 10x6cm, kos 10</t>
  </si>
  <si>
    <t>Komplet oblog z dodatki za IGRALNICO 1N03</t>
  </si>
  <si>
    <t>Montaža obstoječe motorične plošče (avto)</t>
  </si>
  <si>
    <t>Montaža obstoječe motorične plošče (polž)</t>
  </si>
  <si>
    <t>Montaža obstoječe motorične plošče (drevo, 2 kosa)</t>
  </si>
  <si>
    <t>Inox palica vključno s pritrdili, s 3 lesenimi okroglimi ploščicami (barve semaforja)v - vrtljivimi</t>
  </si>
  <si>
    <t>Lik sonce (d=33cm) - zapira oči</t>
  </si>
  <si>
    <t>Lik sončnice  (dE20cm) - vrtljiv (kos 2)</t>
  </si>
  <si>
    <t>Lik Rdeči oblak s poličko po načrtu, dim 72x58x25cm, 3 lesene kroglice na vrvici, vključno vsa pritrdila, kos 2</t>
  </si>
  <si>
    <t>Ogledalo 50x130cm</t>
  </si>
  <si>
    <t>7-</t>
  </si>
  <si>
    <t>OMARA NIZKA - baby kuhinja</t>
  </si>
  <si>
    <t>Element za otroke se nahaja v okenski niši.</t>
  </si>
  <si>
    <t>Pult s kuhalnimi ploščami (vse mediapan, barvan), podpultni element (boxi za posodo), nadpultni element (ogledalo)</t>
  </si>
  <si>
    <t>dim 100x45x90cm (prilagoditev niši)</t>
  </si>
  <si>
    <t>C32x</t>
  </si>
  <si>
    <t>PREDALNIK ZA ŠPORTNO OPREMO</t>
  </si>
  <si>
    <t xml:space="preserve">Lesen predalnik, 2-3 predali; na kolesih </t>
  </si>
  <si>
    <t>dim 100x45x90cm - prilagoditi dimneziji okenske niše</t>
  </si>
  <si>
    <t>(1-20)</t>
  </si>
  <si>
    <t>Omarica 40x40x145cm (zapiranje niše)</t>
  </si>
  <si>
    <t>Obloga bela dim 205x130cm, 163x216 (vključno 3 police 163x25cm), 215x147cm, skupaj 10m2</t>
  </si>
  <si>
    <t>Obloga enobarvna (barva ali iveral po izboru arhitekta), dim 150x140cm (z izrezi okrogle oblike, kos 7),  90x210cm, 130x130cm, skupaj 6m2</t>
  </si>
  <si>
    <t>Obloga bela dim 205x130cm, 163x216 (vključno 3 police 163x25cm), skupaj 7m2</t>
  </si>
  <si>
    <t>Obloga enobarvna (barva ali iveral po izboru arhitekta), dim 457x90cm, 75x145cm, 68x220cm,29x145cm,  130x130cm, skupaj 9m2</t>
  </si>
  <si>
    <t>1-24</t>
  </si>
  <si>
    <t>Nepredvidena dela in oprema 5% celote</t>
  </si>
  <si>
    <t>K01</t>
  </si>
  <si>
    <t>STOPNIŠČE</t>
  </si>
  <si>
    <t>K02</t>
  </si>
  <si>
    <t>SHRAMBA vrtne opreme</t>
  </si>
  <si>
    <t>K03</t>
  </si>
  <si>
    <t>K09</t>
  </si>
  <si>
    <t>K10</t>
  </si>
  <si>
    <t>K11</t>
  </si>
  <si>
    <t>ARHIV</t>
  </si>
  <si>
    <t>K12</t>
  </si>
  <si>
    <t>WC ZAPOSLENI</t>
  </si>
  <si>
    <t>K14</t>
  </si>
  <si>
    <t>PROSTOR za čistila</t>
  </si>
  <si>
    <t>OMARA KOVINSKA  - orodje hišnika</t>
  </si>
  <si>
    <t>OMARA KOVINSKA POSEBNA  - vrtno orodje hišnika</t>
  </si>
  <si>
    <t>REGAL KOVINSKI s PVC zaboji - vrtne igrače</t>
  </si>
  <si>
    <t>VOZIČEK KOVINSKI za žoge</t>
  </si>
  <si>
    <t>OMARA VISOKA arhivska</t>
  </si>
  <si>
    <t>OMARA VISOKA garderobna</t>
  </si>
  <si>
    <t>REGAL za knjige</t>
  </si>
  <si>
    <t xml:space="preserve">PISARNIŠKI STOL na kolesih </t>
  </si>
  <si>
    <t>SEJNI STOL</t>
  </si>
  <si>
    <t>SANITARNA OPREMA WC (držalo za papir, metlica)</t>
  </si>
  <si>
    <t>OMARA KOVINSKA POSEBNA  - za čistila</t>
  </si>
  <si>
    <t>OBLOGA INOX z dodatki</t>
  </si>
  <si>
    <t>K05-6</t>
  </si>
  <si>
    <t>KOTLOVNICA</t>
  </si>
  <si>
    <t>K07-8</t>
  </si>
  <si>
    <t>K03-4</t>
  </si>
  <si>
    <t>SKLADIŠČA</t>
  </si>
  <si>
    <t>MIZA klubska</t>
  </si>
  <si>
    <t>MIZA KLUBSKA</t>
  </si>
  <si>
    <t>G4¸1</t>
  </si>
  <si>
    <t>SANITARNA OPREMA tuš (polička, obešalnik)</t>
  </si>
  <si>
    <t>GARDEROBA za 19 otrok - VEČNAMENSKI PROSTOR</t>
  </si>
  <si>
    <t>GARDEROBNA OMARICA za 4 otroke po načrtu</t>
  </si>
  <si>
    <t xml:space="preserve">GARDEROBNA KLOP po načrtu </t>
  </si>
  <si>
    <t>RIPSTOLI</t>
  </si>
  <si>
    <t>GARDEROBNA KLOP - PREMIČNI ODER po načrt</t>
  </si>
  <si>
    <t>OMARA VISOKA za športno opremo</t>
  </si>
  <si>
    <t>PREDALNIK za športno opremo</t>
  </si>
  <si>
    <t>REGAL za žoge</t>
  </si>
  <si>
    <t>B9</t>
  </si>
  <si>
    <t>B8</t>
  </si>
  <si>
    <t>komplet OBLAZINJENO po popisu</t>
  </si>
  <si>
    <t>PO3</t>
  </si>
  <si>
    <t>OMARA priključna</t>
  </si>
  <si>
    <t>komplet PREDALNIKOV po načrtu (kos 4)</t>
  </si>
  <si>
    <t>21</t>
  </si>
  <si>
    <t>PREDALNIK posebni</t>
  </si>
  <si>
    <t>dim 100x45x90cm - prilagoditi niši in umivalniku</t>
  </si>
  <si>
    <t>Zgornja ploskev kerock</t>
  </si>
  <si>
    <t xml:space="preserve">PREDALNIK posebni </t>
  </si>
  <si>
    <t>Pozicija: P025</t>
  </si>
  <si>
    <t>BABY kuhna</t>
  </si>
  <si>
    <t>C3x</t>
  </si>
  <si>
    <t>komplet OBLOG STENSKIH z dodatki</t>
  </si>
  <si>
    <t>KLOP posebna</t>
  </si>
  <si>
    <t>TEPIH za otroke</t>
  </si>
  <si>
    <t xml:space="preserve">komplet NEGOVALNI KOT </t>
  </si>
  <si>
    <t>OBLOGA STENSKA za radiator</t>
  </si>
  <si>
    <t>Nosilec za rolo papirja</t>
  </si>
  <si>
    <t>Sanitarna oprema za umivalnik</t>
  </si>
  <si>
    <t>Sanitarna oprema za školjko, trokadero</t>
  </si>
  <si>
    <t>metlica za WC, kos 3</t>
  </si>
  <si>
    <t>nosilec za papir, kos 2</t>
  </si>
  <si>
    <t>REGAL za kalhle</t>
  </si>
  <si>
    <t>P05</t>
  </si>
  <si>
    <t>Sanitarna oprema za tuš</t>
  </si>
  <si>
    <t>Polička PVC</t>
  </si>
  <si>
    <t>Kljukica za perilo, obleko (dvojna)</t>
  </si>
  <si>
    <t>Garderobna omara visoka - vzgojiteljice</t>
  </si>
  <si>
    <t>Omara za čistila visoka</t>
  </si>
  <si>
    <t>1N01</t>
  </si>
  <si>
    <t>OBLOGA za radiator</t>
  </si>
  <si>
    <t>1N02</t>
  </si>
  <si>
    <t>1NO3</t>
  </si>
  <si>
    <t>1NO4</t>
  </si>
  <si>
    <t>1N05</t>
  </si>
  <si>
    <t xml:space="preserve">OGNJEVARNA OMARA </t>
  </si>
  <si>
    <t>OMARA visoka</t>
  </si>
  <si>
    <t>OMARA srednja</t>
  </si>
  <si>
    <t>F3a</t>
  </si>
  <si>
    <t xml:space="preserve">MIZA SEJNA </t>
  </si>
  <si>
    <t xml:space="preserve">SEJNI STOL </t>
  </si>
  <si>
    <t xml:space="preserve">Vrtec Rožle ni novogradnja, ampak se na novo preureja in opremlja. </t>
  </si>
  <si>
    <t>Vrtec Nove Jarše, enota Rožle</t>
  </si>
  <si>
    <t>Pokopališka 30, 1000 Ljubljana</t>
  </si>
  <si>
    <r>
      <t>Vrtec Nove Jarše - enota Rožle,</t>
    </r>
    <r>
      <rPr>
        <sz val="9"/>
        <rFont val="Arial"/>
        <family val="2"/>
        <charset val="238"/>
      </rPr>
      <t xml:space="preserve"> Pokopališka 30, 1000 Ljubljana</t>
    </r>
  </si>
  <si>
    <t>Dispozicija opreme klet</t>
  </si>
  <si>
    <t>Načrt pisarne K10</t>
  </si>
  <si>
    <t>Načrt shramb K02, K14</t>
  </si>
  <si>
    <t xml:space="preserve">List 1: </t>
  </si>
  <si>
    <t>List 2 :</t>
  </si>
  <si>
    <t>List 3 :</t>
  </si>
  <si>
    <t>Dispozicija opreme pritličje</t>
  </si>
  <si>
    <t>Načrt  garderobe za otroke - P02</t>
  </si>
  <si>
    <t>Načrt igralnice - P03</t>
  </si>
  <si>
    <t>Načrt  garderobe za otroke -1N02</t>
  </si>
  <si>
    <t>Načrt igralnice - 1N03</t>
  </si>
  <si>
    <t>Načrt zbornice - 1N06</t>
  </si>
  <si>
    <t>10/13</t>
  </si>
  <si>
    <t xml:space="preserve">Vrtec  je sestavljen iz 3 nadstropij. </t>
  </si>
  <si>
    <t>V keti se na novo opremljajo naslednji prostori: K02 (shramba za vrtne pripomočke in orodje), K10 - PISARNA, K11 - ARHIV, K12 - sanitarije za zaposlene, K14 - prostor za čistila.</t>
  </si>
  <si>
    <t xml:space="preserve">V pritličju se na novo opremljajo naslednji prostori:  P01 - vetrolov/stopnišče, P02 - garderoba/večnamenski prostor, P03- igralnica za 19 otrok, P04-sanitarie za otroke, P05-Wc za osebje z garderobo. </t>
  </si>
  <si>
    <t>V nadstropju se na novo opremljajo naslednji prostori:  1N01 - stopnišče, 1N02 - garderoba/večnamenski prostor, 1N03- igralnica za 19 otrok, !N04-sanitarije za otroke, 1N05-WCza osebje z garderobo., 1N06 - zbornica (skupni pedagoški prostor)</t>
  </si>
  <si>
    <t>Vetrolov/stopnišče - P01</t>
  </si>
  <si>
    <t>V vetrolov se namesti stenčas, posoda za odpadke (3-delna -ločeno zbiranje odpadkov) in posoda za dežnike. V njem se shranjujejo lahko tudi vozički staršev.</t>
  </si>
  <si>
    <t>Garderoba/večnamenski prostor - P02, 1N02</t>
  </si>
  <si>
    <t>Vsakemu otroku pripada 1 omarica v velikosti 30x40x120cm; po 4 omarice (v pritličju) oziroma po 2 omarici (v nadstropju) sta povezani v 1 garderobni element. Po več omaric se povezuje v nize, ki so razporeni ob stenah.</t>
  </si>
  <si>
    <t>V garderobi se namesti  previjalna miza in umivalnik za starše.</t>
  </si>
  <si>
    <t>Telovadni del prostora se opremi z ripstoli, baletnim drogom z ogledalom, oblazinjenimi elementi in omarami oz prostori za shranjevanje športne opreme.</t>
  </si>
  <si>
    <t>Igralnice za otroke - P03, 1N03</t>
  </si>
  <si>
    <r>
      <t xml:space="preserve">Elementi opreme garderobe so: klop za preobuvanje, podstavki za obutev, omarica za perilo, obešalniki - za </t>
    </r>
    <r>
      <rPr>
        <b/>
        <sz val="10"/>
        <rFont val="Arial"/>
        <family val="2"/>
        <charset val="238"/>
      </rPr>
      <t>19 otrok.</t>
    </r>
  </si>
  <si>
    <t>Obe igralnici sta namenjeni za namestitev otrok 1. starostne stopnje, vsaka za kapaciteto do 19 otrok.</t>
  </si>
  <si>
    <t>Sanitarije za otroke - P04, 1N04</t>
  </si>
  <si>
    <t xml:space="preserve">Garderoba se uporablja kot večnamenski prostor, tudi za telovadbo, srečanja s starši. </t>
  </si>
  <si>
    <t>Garderoba v pritličju se uporablja tudi za lutkovne predstave.</t>
  </si>
  <si>
    <t>Stenske obloge so dekorativne in opremljene s stenskimi igrali.</t>
  </si>
  <si>
    <t>Garderobo v pritličju se opremi s posebnim dvonamenskim elementom - tj. Klop za otoke, ki se uporablja tudi kot lutkovni oder.</t>
  </si>
  <si>
    <t>V igralnici v pritličju je klop oblikovana kot "taktilna pot" za slabovidne otroke.</t>
  </si>
  <si>
    <t>V oddelku za 1.starostno obdobje se namesti previjalna miza (velika vsaj 100x70x85cm), omarica za perilo in umivalnik za vzgojiteljico. Umivalnik za vzgojiteljico je poglobljen, oblikovan kot korito. Na željo naročnika so sestavni del previjalne mize še stopnice (otroci so pretežki za dvigovanje).</t>
  </si>
  <si>
    <t>Nad trokaderom se namesti polica za sušenje in odlaganje kahel.</t>
  </si>
  <si>
    <t>Sanitarije za zaposlene  - K12, P05, 1N05</t>
  </si>
  <si>
    <t>V sanitarijah za zaposlene se opremlja sanitarna oprema za WC (nosilec za toaletni papor, ščetka za čiščenje školjke), oprema za umivalnik (koš za papir) in oprema za tuš (PVC polička za milo in obešalna kljukica za obleko).</t>
  </si>
  <si>
    <t>Ker je vrtec majhen se v sanitarijah nahajajo tudi garderobne omarice za vzgojiteljice.</t>
  </si>
  <si>
    <t>SKUPNI PROSTORI ZA STROKOVNE DELAVCE  - 1N06</t>
  </si>
  <si>
    <t>Skupni prostor za strokovne sodelavce je razdeljena na dva dela:  na sejno sobo in na delovni prostor za vodjo enote.</t>
  </si>
  <si>
    <t xml:space="preserve">Prostor za vodjo enote je opremljen s pisalno mizo in omarami. </t>
  </si>
  <si>
    <t>Prostor za sestanke je opremljen s sejno mizo, sejnimi stoli in omaro za strokovno literaturo. Uporablja se tudi kot kabinet za vzgojiteljice.</t>
  </si>
  <si>
    <t>Tu namesti še omara za papir večjega formata (100x70cm) in ognjevarna omara (90min) za hrambo dokumentov.</t>
  </si>
  <si>
    <t>Ker je vrtec majhen se v sanitarijah nahajajo tudi garderobne omarice za vzgojiteljice. Garderobne omarice za kuharice se ne menjajo, v prostoru za čistila pa se namesti še garderobna stena za čistilko.</t>
  </si>
  <si>
    <t>Shramba za vrtna igrala in vrtnarsko opremo za hišnika se nahaja v kleti (K02) in se opremi s kovinskimi omarami za hišnikovo orodje in kovinskimi regali za športne rekvizite in igrače, ki se uporabljajo na igrišču. Spodnji del regalov je prost - namenjen parkiranju koles. V shrambi je tudi voziček za žoge.</t>
  </si>
  <si>
    <t>V shrambi - arhivu so nameščene visoke lesene omare.</t>
  </si>
  <si>
    <t>Za športno opremo ni posebne shrambe, ampak so temu namenjene omare v sklopu garderobe.</t>
  </si>
  <si>
    <t>Na podestu stopnic je še mala shramba za večje elemente, ki se nalagajo prosto. Po potrebi, se ob izvedbi lahko vamestiijo še 3-4 police - v dogovoru z naročnikom.</t>
  </si>
  <si>
    <t xml:space="preserve">Soba za svetovalnega delavca  je opremljena z 1 pisalno mizo, mizico za obiskovalce z 2 stoli in omarami. </t>
  </si>
  <si>
    <t>1N06</t>
  </si>
  <si>
    <t>Izvedba prezračevalnih rež po dogovoru.</t>
  </si>
  <si>
    <t>Točne dimenzije mize se določijo ob izvedbi - zaradi ozkega prostora in namestitve radiatorjev pod okno!</t>
  </si>
  <si>
    <t>Mize za otroke so predvidoma enotne višine 46cm.</t>
  </si>
  <si>
    <t>tipsko podnožje kovinsko za okroglo mizo (talni krožnik, steber, pritrjevalna plošča), lesena plošča  (iveral);</t>
  </si>
  <si>
    <t xml:space="preserve">dim premer 70*cm, h=75cm </t>
  </si>
  <si>
    <t xml:space="preserve">KOMPLET OBLAZINJENO za garderobe </t>
  </si>
  <si>
    <t xml:space="preserve">Pozicija: P02 </t>
  </si>
  <si>
    <t>Talna blazina dim 140x60x3cm (kos 2), kot npr.Emago G47121  ali enakovredno</t>
  </si>
  <si>
    <t>Valj dim 90cm (d=30cm), kos 2</t>
  </si>
  <si>
    <t>Kocka dim 60x30x15cm, kos 4</t>
  </si>
  <si>
    <t>Stopnice 60x60x39cm (samo P02)!, kot npr. Gonzagaredi 1.AM.28.44 ali enakovredno</t>
  </si>
  <si>
    <t>Tunel 60x60x60cm (samo P02)!, kot Gonzagaredi 1.AM.28.48 ali enakovredno</t>
  </si>
  <si>
    <t>Talna blazina dim 120x60x10cm (kos 6), kot npr.Nathan 313 309 372 838 8 ali enakovredno</t>
  </si>
  <si>
    <t xml:space="preserve">Vse obloge - nevidna pritrditev. </t>
  </si>
  <si>
    <t>Lesen baletni drog vključno s pritrdili (l=220cm)</t>
  </si>
  <si>
    <t>Lesen baletni drog vključno s pritrdili (l=320cm)</t>
  </si>
  <si>
    <t xml:space="preserve">Vse izbrane artikle potrdi naročnik. Pred nabavo je potrebno kontrolirati mere prostora. </t>
  </si>
  <si>
    <t>Vključno zaščitna blazina letvenika (vertikalnega dela), dim 150*x62x4 - dimenzije po dogovoru z naročnikom</t>
  </si>
  <si>
    <t>Vključno zaščitna blazina letvenika (vertikalnega dela), dim 164x62x4 - dimenzije po dogovoru z naročnikom</t>
  </si>
  <si>
    <t>UMIVALNIK za otroke</t>
  </si>
  <si>
    <t>Izdelava umivalnika po načrtu; kerocj, kovinska podkonstrukcija; na spodnji strani zaščitna plošča, da otrok ne more do vodovodnih instalacij!</t>
  </si>
  <si>
    <t>dim 138x46x23cm</t>
  </si>
  <si>
    <t>Inox regal  po načrtu (2 polici); spodnja odcejalna, dim 120x40x60cm</t>
  </si>
  <si>
    <t>STOL  za otroke 3-4 leta</t>
  </si>
  <si>
    <t>lesen stol, nakladalni,  višina sedeža 26cm</t>
  </si>
  <si>
    <t>Kot npr. Nolik, stol Rok H ali enakovredno</t>
  </si>
  <si>
    <t>1.5.11</t>
  </si>
  <si>
    <t>STOL h=26 nakladalni</t>
  </si>
  <si>
    <t>DDV 22 %</t>
  </si>
  <si>
    <t>maj 2014</t>
  </si>
  <si>
    <t>Ljubljana, maj 2014</t>
  </si>
  <si>
    <t>F12</t>
  </si>
  <si>
    <t xml:space="preserve">REGAL </t>
  </si>
  <si>
    <t>Dvodelna omara.</t>
  </si>
  <si>
    <t xml:space="preserve">Spodnji del omare arhivski, zgornji za knjige. </t>
  </si>
  <si>
    <t xml:space="preserve">STENSKA OBLOGA </t>
  </si>
  <si>
    <t>dim 210x80x75cm</t>
  </si>
  <si>
    <t>OBLOGE po načrtu</t>
  </si>
  <si>
    <t>dim 1160x200cm, 160x85cm (+polica 160x30cm)</t>
  </si>
  <si>
    <t>Obloga nad pisalno mizo, vključno polica za knjigo; vsi izrezi za instalacije, kovinske konzole po izboru;</t>
  </si>
  <si>
    <t>OMARA visoka posebna</t>
  </si>
  <si>
    <t>OMARA VISOKA POSEBNA po načrtu</t>
  </si>
  <si>
    <t>dim 113x106x210cm</t>
  </si>
  <si>
    <t>Omara za knjige.</t>
  </si>
  <si>
    <t xml:space="preserve">Trodelna omara, po 5 polic v vsakem delu. </t>
  </si>
  <si>
    <t>6 vrat -  4 lesena 2 steklena (jedkano steklo).</t>
  </si>
  <si>
    <t>Panti, klučavnice, ročaji - vse kompletno, po izboru naročnika.</t>
  </si>
  <si>
    <t>dim 160x40x280cm</t>
  </si>
  <si>
    <t>dim 80x40x160cm</t>
  </si>
</sst>
</file>

<file path=xl/styles.xml><?xml version="1.0" encoding="utf-8"?>
<styleSheet xmlns="http://schemas.openxmlformats.org/spreadsheetml/2006/main">
  <numFmts count="1">
    <numFmt numFmtId="43" formatCode="_-* #,##0.00\ _€_-;\-* #,##0.00\ _€_-;_-* &quot;-&quot;??\ _€_-;_-@_-"/>
  </numFmts>
  <fonts count="44">
    <font>
      <sz val="10"/>
      <name val="Arial"/>
      <charset val="238"/>
    </font>
    <font>
      <sz val="10"/>
      <name val="Arial"/>
      <family val="2"/>
      <charset val="238"/>
    </font>
    <font>
      <sz val="10"/>
      <name val="Arial CE"/>
      <family val="2"/>
      <charset val="238"/>
    </font>
    <font>
      <b/>
      <sz val="10"/>
      <name val="Arial CE"/>
      <family val="2"/>
      <charset val="238"/>
    </font>
    <font>
      <b/>
      <sz val="12"/>
      <name val="Arial CE"/>
      <family val="2"/>
      <charset val="238"/>
    </font>
    <font>
      <sz val="12"/>
      <name val="Arial CE"/>
      <family val="2"/>
      <charset val="238"/>
    </font>
    <font>
      <sz val="8"/>
      <name val="Arial"/>
      <family val="2"/>
      <charset val="238"/>
    </font>
    <font>
      <sz val="10"/>
      <name val="Arial"/>
      <family val="2"/>
      <charset val="238"/>
    </font>
    <font>
      <sz val="10"/>
      <name val="Arial CE"/>
      <charset val="238"/>
    </font>
    <font>
      <sz val="11"/>
      <color theme="1"/>
      <name val="Calibri"/>
      <family val="2"/>
      <charset val="238"/>
      <scheme val="minor"/>
    </font>
    <font>
      <b/>
      <sz val="10"/>
      <name val="Arial"/>
      <family val="2"/>
      <charset val="238"/>
    </font>
    <font>
      <b/>
      <sz val="11"/>
      <name val="Arial"/>
      <family val="2"/>
      <charset val="238"/>
    </font>
    <font>
      <sz val="11"/>
      <color rgb="FF17365D"/>
      <name val="Arial"/>
      <family val="2"/>
      <charset val="238"/>
    </font>
    <font>
      <sz val="11"/>
      <name val="Arial"/>
      <family val="2"/>
      <charset val="238"/>
    </font>
    <font>
      <sz val="10"/>
      <color rgb="FF17365D"/>
      <name val="Arial"/>
      <family val="2"/>
      <charset val="238"/>
    </font>
    <font>
      <sz val="11"/>
      <name val="Times New Roman"/>
      <family val="1"/>
      <charset val="238"/>
    </font>
    <font>
      <sz val="10"/>
      <color theme="3" tint="0.39997558519241921"/>
      <name val="Arial"/>
      <family val="2"/>
      <charset val="238"/>
    </font>
    <font>
      <sz val="9"/>
      <name val="Arial"/>
      <family val="2"/>
    </font>
    <font>
      <sz val="9"/>
      <color theme="3" tint="0.39997558519241921"/>
      <name val="Arial"/>
      <family val="2"/>
    </font>
    <font>
      <b/>
      <sz val="9"/>
      <name val="Arial"/>
      <family val="2"/>
      <charset val="238"/>
    </font>
    <font>
      <sz val="8"/>
      <color theme="3" tint="0.39997558519241921"/>
      <name val="Arial"/>
      <family val="2"/>
      <charset val="238"/>
    </font>
    <font>
      <b/>
      <u/>
      <sz val="9"/>
      <name val="Arial"/>
      <family val="2"/>
      <charset val="238"/>
    </font>
    <font>
      <sz val="9"/>
      <name val="Arial"/>
      <family val="2"/>
      <charset val="238"/>
    </font>
    <font>
      <b/>
      <sz val="8"/>
      <name val="Arial"/>
      <family val="2"/>
      <charset val="238"/>
    </font>
    <font>
      <sz val="10"/>
      <color rgb="FFFF0000"/>
      <name val="Arial"/>
      <family val="2"/>
      <charset val="238"/>
    </font>
    <font>
      <sz val="8"/>
      <color theme="3" tint="0.59999389629810485"/>
      <name val="Arial"/>
      <family val="2"/>
      <charset val="238"/>
    </font>
    <font>
      <sz val="10"/>
      <color theme="3" tint="0.79998168889431442"/>
      <name val="Arial"/>
      <family val="2"/>
      <charset val="238"/>
    </font>
    <font>
      <sz val="10"/>
      <color theme="3" tint="0.59999389629810485"/>
      <name val="Arial"/>
      <family val="2"/>
      <charset val="238"/>
    </font>
    <font>
      <b/>
      <sz val="10"/>
      <color theme="3" tint="0.59999389629810485"/>
      <name val="Arial"/>
      <family val="2"/>
      <charset val="238"/>
    </font>
    <font>
      <sz val="9"/>
      <color theme="3" tint="0.59999389629810485"/>
      <name val="Arial"/>
      <family val="2"/>
      <charset val="238"/>
    </font>
    <font>
      <sz val="10"/>
      <color theme="4"/>
      <name val="Arial"/>
      <family val="2"/>
      <charset val="238"/>
    </font>
    <font>
      <sz val="9"/>
      <color rgb="FF17365D"/>
      <name val="Arial"/>
      <family val="2"/>
      <charset val="238"/>
    </font>
    <font>
      <b/>
      <sz val="11"/>
      <name val="Arial CE"/>
      <family val="2"/>
      <charset val="238"/>
    </font>
    <font>
      <sz val="10"/>
      <color theme="0" tint="-0.499984740745262"/>
      <name val="Arial"/>
      <family val="2"/>
      <charset val="238"/>
    </font>
    <font>
      <sz val="11"/>
      <color theme="0" tint="-0.499984740745262"/>
      <name val="Arial"/>
      <family val="2"/>
      <charset val="238"/>
    </font>
    <font>
      <sz val="10"/>
      <name val="Arial"/>
      <family val="2"/>
      <charset val="238"/>
    </font>
    <font>
      <sz val="10"/>
      <color rgb="FFFF0000"/>
      <name val="Arial"/>
      <family val="2"/>
      <charset val="238"/>
    </font>
    <font>
      <sz val="9"/>
      <color theme="1"/>
      <name val="Arial"/>
      <family val="2"/>
      <charset val="238"/>
    </font>
    <font>
      <sz val="9"/>
      <color theme="3" tint="0.39997558519241921"/>
      <name val="Arial"/>
      <family val="2"/>
      <charset val="238"/>
    </font>
    <font>
      <sz val="9"/>
      <color rgb="FFFF0000"/>
      <name val="Arial"/>
      <family val="2"/>
      <charset val="238"/>
    </font>
    <font>
      <b/>
      <sz val="10"/>
      <name val="Arial CE"/>
      <charset val="238"/>
    </font>
    <font>
      <sz val="9"/>
      <color theme="4"/>
      <name val="Arial"/>
      <family val="2"/>
      <charset val="238"/>
    </font>
    <font>
      <b/>
      <sz val="9"/>
      <color theme="3" tint="0.39997558519241921"/>
      <name val="Arial"/>
      <family val="2"/>
      <charset val="238"/>
    </font>
    <font>
      <sz val="8"/>
      <color theme="1"/>
      <name val="Arial"/>
      <family val="2"/>
      <charset val="238"/>
    </font>
  </fonts>
  <fills count="10">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8" tint="0.79998168889431442"/>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43" fontId="35" fillId="0" borderId="0" applyFont="0" applyFill="0" applyBorder="0" applyAlignment="0" applyProtection="0"/>
  </cellStyleXfs>
  <cellXfs count="471">
    <xf numFmtId="0" fontId="0" fillId="0" borderId="0" xfId="0"/>
    <xf numFmtId="0" fontId="2" fillId="0" borderId="0" xfId="0" applyFont="1"/>
    <xf numFmtId="3" fontId="2" fillId="0" borderId="0" xfId="0" applyNumberFormat="1" applyFont="1"/>
    <xf numFmtId="0" fontId="3" fillId="0" borderId="0" xfId="0" applyFont="1" applyBorder="1"/>
    <xf numFmtId="0" fontId="3" fillId="0" borderId="0" xfId="0" applyFont="1" applyBorder="1" applyAlignment="1">
      <alignment horizontal="left"/>
    </xf>
    <xf numFmtId="0" fontId="3" fillId="0" borderId="0" xfId="0" applyFont="1" applyBorder="1" applyAlignment="1">
      <alignment horizontal="right"/>
    </xf>
    <xf numFmtId="3" fontId="2" fillId="0" borderId="0" xfId="0" applyNumberFormat="1" applyFont="1" applyBorder="1" applyAlignment="1"/>
    <xf numFmtId="0" fontId="2" fillId="0" borderId="0" xfId="0" applyFont="1" applyBorder="1" applyAlignment="1">
      <alignment horizontal="right"/>
    </xf>
    <xf numFmtId="49" fontId="3" fillId="0" borderId="0" xfId="0" applyNumberFormat="1" applyFont="1" applyBorder="1" applyAlignment="1">
      <alignment horizontal="left"/>
    </xf>
    <xf numFmtId="0" fontId="3" fillId="0" borderId="0" xfId="0" applyFont="1"/>
    <xf numFmtId="3" fontId="2" fillId="0" borderId="0" xfId="0" applyNumberFormat="1" applyFont="1" applyAlignment="1"/>
    <xf numFmtId="0" fontId="2" fillId="0" borderId="0" xfId="0" applyFont="1" applyAlignment="1">
      <alignment horizontal="right"/>
    </xf>
    <xf numFmtId="3" fontId="3" fillId="0" borderId="0" xfId="0" applyNumberFormat="1" applyFont="1" applyBorder="1" applyAlignment="1"/>
    <xf numFmtId="3" fontId="3" fillId="0" borderId="0" xfId="0" applyNumberFormat="1" applyFont="1"/>
    <xf numFmtId="0" fontId="4" fillId="0" borderId="0" xfId="0" quotePrefix="1" applyFont="1" applyBorder="1" applyAlignment="1">
      <alignment horizontal="left"/>
    </xf>
    <xf numFmtId="0" fontId="0" fillId="0" borderId="0" xfId="0"/>
    <xf numFmtId="0" fontId="13" fillId="0" borderId="0" xfId="0" applyFont="1"/>
    <xf numFmtId="0" fontId="13" fillId="0" borderId="0" xfId="0" applyFont="1" applyBorder="1" applyAlignment="1">
      <alignment horizontal="justify" vertical="top" wrapText="1"/>
    </xf>
    <xf numFmtId="0" fontId="12" fillId="0" borderId="0" xfId="0" applyFont="1" applyBorder="1" applyAlignment="1">
      <alignment horizontal="justify" vertical="top" wrapText="1"/>
    </xf>
    <xf numFmtId="0" fontId="10" fillId="0" borderId="0" xfId="0" applyFont="1" applyBorder="1" applyAlignment="1">
      <alignment horizontal="left" vertical="top" wrapText="1"/>
    </xf>
    <xf numFmtId="0" fontId="10" fillId="0" borderId="0" xfId="0" applyFont="1" applyBorder="1" applyAlignment="1">
      <alignment horizontal="justify" vertical="top" wrapText="1"/>
    </xf>
    <xf numFmtId="0" fontId="14" fillId="0" borderId="0" xfId="0" applyFont="1" applyBorder="1" applyAlignment="1">
      <alignment horizontal="left" vertical="top" wrapText="1"/>
    </xf>
    <xf numFmtId="49" fontId="1" fillId="0" borderId="0" xfId="0" applyNumberFormat="1" applyFont="1" applyBorder="1"/>
    <xf numFmtId="0" fontId="1" fillId="0" borderId="0" xfId="0" applyFont="1" applyBorder="1"/>
    <xf numFmtId="0" fontId="1" fillId="0" borderId="0" xfId="0" applyFont="1" applyBorder="1" applyAlignment="1">
      <alignment horizontal="left" vertical="top" wrapText="1"/>
    </xf>
    <xf numFmtId="49" fontId="1" fillId="0" borderId="0" xfId="0" applyNumberFormat="1" applyFont="1"/>
    <xf numFmtId="0" fontId="12" fillId="0" borderId="0" xfId="0" applyFont="1" applyBorder="1" applyAlignment="1">
      <alignment horizontal="left" vertical="top" wrapText="1"/>
    </xf>
    <xf numFmtId="0" fontId="11" fillId="0" borderId="0" xfId="0" applyFont="1" applyBorder="1" applyAlignment="1">
      <alignment horizontal="left" vertical="top" wrapText="1"/>
    </xf>
    <xf numFmtId="0" fontId="15" fillId="0" borderId="0" xfId="0" applyFont="1"/>
    <xf numFmtId="0" fontId="13" fillId="0" borderId="0" xfId="0" applyFont="1" applyAlignment="1">
      <alignment horizontal="justify"/>
    </xf>
    <xf numFmtId="49" fontId="13" fillId="0" borderId="0" xfId="0" applyNumberFormat="1" applyFont="1" applyAlignment="1">
      <alignment horizontal="justify"/>
    </xf>
    <xf numFmtId="0" fontId="13" fillId="0" borderId="0" xfId="0" applyFont="1" applyBorder="1" applyAlignment="1">
      <alignment horizontal="left" vertical="top" wrapText="1"/>
    </xf>
    <xf numFmtId="49" fontId="11" fillId="0" borderId="0" xfId="0" applyNumberFormat="1" applyFont="1" applyBorder="1" applyAlignment="1">
      <alignment vertical="top" wrapText="1"/>
    </xf>
    <xf numFmtId="49" fontId="13" fillId="0" borderId="0" xfId="0" applyNumberFormat="1" applyFont="1" applyBorder="1" applyAlignment="1">
      <alignment horizontal="left" vertical="top" wrapText="1"/>
    </xf>
    <xf numFmtId="0" fontId="13" fillId="0" borderId="0" xfId="0" applyFont="1" applyBorder="1" applyAlignment="1">
      <alignment horizontal="left" vertical="top" wrapText="1"/>
    </xf>
    <xf numFmtId="0" fontId="13" fillId="0" borderId="0" xfId="0" applyFont="1" applyAlignment="1">
      <alignment horizontal="left"/>
    </xf>
    <xf numFmtId="0" fontId="11" fillId="0" borderId="0" xfId="0" applyFont="1" applyBorder="1" applyAlignment="1">
      <alignment horizontal="justify" vertical="top" wrapText="1"/>
    </xf>
    <xf numFmtId="49" fontId="11" fillId="0" borderId="0" xfId="0" applyNumberFormat="1" applyFont="1"/>
    <xf numFmtId="0" fontId="1" fillId="0" borderId="0" xfId="0" applyFont="1"/>
    <xf numFmtId="0" fontId="0" fillId="0" borderId="0" xfId="0" applyAlignment="1"/>
    <xf numFmtId="0" fontId="20" fillId="0" borderId="0" xfId="0" applyFont="1"/>
    <xf numFmtId="0" fontId="0" fillId="0" borderId="0" xfId="0" applyAlignment="1">
      <alignment horizontal="center" vertical="center"/>
    </xf>
    <xf numFmtId="0" fontId="0" fillId="0" borderId="0" xfId="0" applyAlignment="1">
      <alignment vertical="top"/>
    </xf>
    <xf numFmtId="0" fontId="20" fillId="0" borderId="0" xfId="0" applyFont="1" applyAlignment="1">
      <alignment horizontal="right" vertical="top"/>
    </xf>
    <xf numFmtId="0" fontId="0" fillId="0" borderId="0" xfId="0" applyAlignment="1">
      <alignment horizontal="right" vertical="top"/>
    </xf>
    <xf numFmtId="0" fontId="20" fillId="0" borderId="0" xfId="0" applyFont="1" applyAlignment="1">
      <alignment horizontal="center" vertical="top"/>
    </xf>
    <xf numFmtId="0" fontId="17" fillId="0" borderId="0" xfId="0" applyFont="1" applyFill="1" applyBorder="1" applyAlignment="1">
      <alignment vertical="top" wrapText="1"/>
    </xf>
    <xf numFmtId="0" fontId="10" fillId="0" borderId="0" xfId="0" applyFont="1"/>
    <xf numFmtId="0" fontId="20" fillId="0" borderId="0" xfId="0" applyFont="1" applyAlignment="1">
      <alignment horizontal="center" vertical="center"/>
    </xf>
    <xf numFmtId="0" fontId="10" fillId="0" borderId="0" xfId="0" applyFont="1" applyAlignment="1">
      <alignment horizontal="center" vertical="center"/>
    </xf>
    <xf numFmtId="0" fontId="18" fillId="0" borderId="0" xfId="0" applyFont="1" applyFill="1" applyBorder="1" applyAlignment="1">
      <alignment wrapText="1"/>
    </xf>
    <xf numFmtId="4" fontId="0" fillId="0" borderId="0" xfId="0" applyNumberFormat="1" applyAlignment="1">
      <alignment horizontal="left" vertical="top"/>
    </xf>
    <xf numFmtId="4" fontId="0" fillId="0" borderId="0" xfId="0" applyNumberFormat="1" applyAlignment="1">
      <alignment horizontal="right" vertical="top"/>
    </xf>
    <xf numFmtId="0" fontId="1" fillId="0" borderId="0" xfId="0" applyFont="1" applyFill="1" applyBorder="1" applyAlignment="1">
      <alignment vertical="top" wrapText="1"/>
    </xf>
    <xf numFmtId="0" fontId="10" fillId="0" borderId="0" xfId="0" applyFont="1" applyAlignment="1">
      <alignment vertical="top"/>
    </xf>
    <xf numFmtId="0" fontId="0" fillId="0" borderId="0" xfId="0" applyFill="1"/>
    <xf numFmtId="0" fontId="1" fillId="0" borderId="0" xfId="0" applyFont="1" applyFill="1" applyBorder="1"/>
    <xf numFmtId="0" fontId="25" fillId="0" borderId="0" xfId="0" applyFont="1"/>
    <xf numFmtId="0" fontId="1" fillId="2" borderId="0" xfId="0" applyFont="1" applyFill="1"/>
    <xf numFmtId="0" fontId="0" fillId="0" borderId="0" xfId="0" applyAlignment="1">
      <alignment horizontal="left" vertical="top"/>
    </xf>
    <xf numFmtId="0" fontId="10" fillId="0" borderId="0" xfId="0" applyFont="1" applyAlignment="1">
      <alignment horizontal="left" vertical="top"/>
    </xf>
    <xf numFmtId="0" fontId="0" fillId="0" borderId="0" xfId="0" applyAlignment="1">
      <alignment horizontal="left" vertical="top"/>
    </xf>
    <xf numFmtId="0" fontId="0" fillId="2" borderId="0" xfId="0" applyFill="1" applyAlignment="1">
      <alignment horizontal="center" vertical="center"/>
    </xf>
    <xf numFmtId="0" fontId="1" fillId="0" borderId="0" xfId="0" applyFont="1" applyFill="1"/>
    <xf numFmtId="0" fontId="10" fillId="0" borderId="0" xfId="0" applyFont="1" applyFill="1"/>
    <xf numFmtId="0" fontId="10" fillId="0" borderId="0" xfId="0" applyFont="1" applyFill="1" applyAlignment="1">
      <alignment horizontal="left" vertical="top"/>
    </xf>
    <xf numFmtId="49" fontId="1" fillId="2" borderId="0" xfId="0" applyNumberFormat="1" applyFont="1" applyFill="1" applyAlignment="1">
      <alignment horizontal="left" vertical="top"/>
    </xf>
    <xf numFmtId="0" fontId="0" fillId="3" borderId="0" xfId="0" applyFill="1"/>
    <xf numFmtId="0" fontId="0" fillId="3" borderId="0" xfId="0" applyFill="1" applyAlignment="1">
      <alignment horizontal="center" vertical="center"/>
    </xf>
    <xf numFmtId="0" fontId="1" fillId="3" borderId="0" xfId="0" applyFont="1" applyFill="1"/>
    <xf numFmtId="49" fontId="1" fillId="0" borderId="0" xfId="0" applyNumberFormat="1" applyFont="1" applyFill="1" applyAlignment="1">
      <alignment horizontal="left" vertical="top"/>
    </xf>
    <xf numFmtId="0" fontId="0" fillId="0" borderId="0" xfId="0" applyFill="1" applyAlignment="1">
      <alignment horizontal="center" vertical="center"/>
    </xf>
    <xf numFmtId="49" fontId="1" fillId="3" borderId="0" xfId="0" applyNumberFormat="1" applyFont="1" applyFill="1" applyAlignment="1">
      <alignment horizontal="left" vertical="top"/>
    </xf>
    <xf numFmtId="0" fontId="0" fillId="4" borderId="0" xfId="0" applyFill="1" applyAlignment="1">
      <alignment horizontal="center" vertical="center"/>
    </xf>
    <xf numFmtId="0" fontId="0" fillId="0" borderId="0" xfId="0" applyBorder="1"/>
    <xf numFmtId="0" fontId="0" fillId="0" borderId="0" xfId="0" applyBorder="1" applyAlignment="1">
      <alignment horizontal="center" vertical="center"/>
    </xf>
    <xf numFmtId="0" fontId="10" fillId="0" borderId="0" xfId="0" applyFont="1" applyBorder="1"/>
    <xf numFmtId="0" fontId="0" fillId="0" borderId="0" xfId="0" applyAlignment="1">
      <alignment horizontal="left" vertical="top"/>
    </xf>
    <xf numFmtId="0" fontId="1" fillId="0" borderId="0" xfId="0" applyFont="1" applyFill="1" applyAlignment="1">
      <alignment horizontal="left" vertical="top"/>
    </xf>
    <xf numFmtId="0" fontId="0" fillId="0" borderId="0" xfId="0" applyAlignment="1">
      <alignment horizontal="left"/>
    </xf>
    <xf numFmtId="49" fontId="1" fillId="6" borderId="0" xfId="0" applyNumberFormat="1" applyFont="1" applyFill="1" applyAlignment="1">
      <alignment horizontal="left" vertical="top"/>
    </xf>
    <xf numFmtId="0" fontId="0" fillId="6" borderId="0" xfId="0" applyFill="1" applyAlignment="1">
      <alignment horizontal="center" vertical="center"/>
    </xf>
    <xf numFmtId="0" fontId="10" fillId="0" borderId="0" xfId="0" applyFont="1" applyAlignment="1">
      <alignment horizontal="left"/>
    </xf>
    <xf numFmtId="49" fontId="10" fillId="0" borderId="0" xfId="0" applyNumberFormat="1" applyFont="1" applyFill="1" applyAlignment="1">
      <alignment horizontal="left" vertical="top"/>
    </xf>
    <xf numFmtId="0" fontId="0" fillId="5" borderId="2" xfId="0" applyFill="1" applyBorder="1"/>
    <xf numFmtId="0" fontId="10" fillId="5" borderId="2" xfId="0" applyFont="1" applyFill="1" applyBorder="1"/>
    <xf numFmtId="0" fontId="10" fillId="5" borderId="2" xfId="0" applyFont="1" applyFill="1" applyBorder="1" applyAlignment="1">
      <alignment horizontal="center" vertical="center"/>
    </xf>
    <xf numFmtId="49" fontId="10" fillId="5" borderId="1" xfId="0" applyNumberFormat="1" applyFont="1" applyFill="1" applyBorder="1" applyAlignment="1">
      <alignment horizontal="left" vertical="top"/>
    </xf>
    <xf numFmtId="0" fontId="26" fillId="0" borderId="0" xfId="0" applyFont="1" applyFill="1"/>
    <xf numFmtId="0" fontId="0" fillId="0" borderId="0" xfId="0" applyBorder="1" applyAlignment="1">
      <alignment horizontal="left" vertical="top"/>
    </xf>
    <xf numFmtId="0" fontId="0" fillId="5" borderId="3" xfId="0" applyFill="1" applyBorder="1"/>
    <xf numFmtId="0" fontId="0" fillId="0" borderId="0" xfId="0" applyFill="1" applyBorder="1" applyAlignment="1">
      <alignment horizontal="left" vertical="top"/>
    </xf>
    <xf numFmtId="2" fontId="0" fillId="0" borderId="0" xfId="0" applyNumberFormat="1"/>
    <xf numFmtId="0" fontId="0" fillId="0" borderId="0" xfId="0" applyFill="1" applyAlignment="1">
      <alignment horizontal="left" vertical="top"/>
    </xf>
    <xf numFmtId="49" fontId="1" fillId="2" borderId="0" xfId="0" applyNumberFormat="1" applyFont="1" applyFill="1" applyAlignment="1">
      <alignment horizontal="left"/>
    </xf>
    <xf numFmtId="49" fontId="1" fillId="3" borderId="0" xfId="0" applyNumberFormat="1" applyFont="1" applyFill="1" applyAlignment="1">
      <alignment horizontal="left"/>
    </xf>
    <xf numFmtId="49" fontId="1" fillId="0" borderId="0" xfId="0" applyNumberFormat="1" applyFont="1" applyFill="1" applyAlignment="1">
      <alignment horizontal="left"/>
    </xf>
    <xf numFmtId="2" fontId="20" fillId="0" borderId="0" xfId="0" applyNumberFormat="1" applyFont="1" applyAlignment="1">
      <alignment horizontal="right" vertical="top"/>
    </xf>
    <xf numFmtId="2" fontId="0" fillId="3" borderId="0" xfId="0" applyNumberFormat="1" applyFill="1"/>
    <xf numFmtId="2" fontId="26" fillId="0" borderId="0" xfId="0" applyNumberFormat="1" applyFont="1" applyFill="1"/>
    <xf numFmtId="2" fontId="0" fillId="0" borderId="0" xfId="0" applyNumberFormat="1" applyFill="1"/>
    <xf numFmtId="2" fontId="10" fillId="5" borderId="2" xfId="0" applyNumberFormat="1" applyFont="1" applyFill="1" applyBorder="1"/>
    <xf numFmtId="2" fontId="10" fillId="5" borderId="3" xfId="0" applyNumberFormat="1" applyFont="1" applyFill="1" applyBorder="1"/>
    <xf numFmtId="0" fontId="0" fillId="0" borderId="0" xfId="0" applyAlignment="1">
      <alignment horizontal="left" vertical="top"/>
    </xf>
    <xf numFmtId="0" fontId="0" fillId="0" borderId="0" xfId="0" applyAlignment="1">
      <alignment horizontal="center" vertical="top"/>
    </xf>
    <xf numFmtId="0" fontId="0" fillId="0" borderId="0" xfId="0" applyAlignment="1">
      <alignment horizontal="left" vertical="top"/>
    </xf>
    <xf numFmtId="49" fontId="11" fillId="0" borderId="0" xfId="0" applyNumberFormat="1" applyFont="1" applyAlignment="1">
      <alignment horizontal="left" vertical="top"/>
    </xf>
    <xf numFmtId="0" fontId="10" fillId="0" borderId="0" xfId="0" applyFont="1" applyAlignment="1">
      <alignment horizontal="left" vertical="top"/>
    </xf>
    <xf numFmtId="0" fontId="1" fillId="0" borderId="0" xfId="0" applyFont="1" applyFill="1" applyAlignment="1">
      <alignment horizontal="center" vertical="center"/>
    </xf>
    <xf numFmtId="0" fontId="0" fillId="0" borderId="0" xfId="0" applyAlignment="1">
      <alignment horizontal="left" vertical="top"/>
    </xf>
    <xf numFmtId="0" fontId="0" fillId="0" borderId="0" xfId="0" applyAlignment="1">
      <alignment horizontal="center" vertical="top"/>
    </xf>
    <xf numFmtId="0" fontId="0" fillId="3" borderId="0" xfId="0" applyFill="1" applyAlignment="1">
      <alignment horizontal="center" vertical="top"/>
    </xf>
    <xf numFmtId="0" fontId="1" fillId="3" borderId="0" xfId="0" applyFont="1" applyFill="1" applyAlignment="1">
      <alignment horizontal="left" vertical="top"/>
    </xf>
    <xf numFmtId="0" fontId="0" fillId="0" borderId="0" xfId="0" applyFill="1" applyAlignment="1">
      <alignment horizontal="right" vertical="top"/>
    </xf>
    <xf numFmtId="0" fontId="13" fillId="0" borderId="0" xfId="0" applyFont="1" applyFill="1" applyAlignment="1">
      <alignment horizontal="center" vertical="top"/>
    </xf>
    <xf numFmtId="4" fontId="0" fillId="3" borderId="0" xfId="0" applyNumberFormat="1" applyFill="1" applyAlignment="1">
      <alignment horizontal="right" vertical="top"/>
    </xf>
    <xf numFmtId="4" fontId="0" fillId="0" borderId="0" xfId="0" applyNumberFormat="1" applyFill="1" applyAlignment="1">
      <alignment horizontal="right" vertical="top"/>
    </xf>
    <xf numFmtId="0" fontId="0" fillId="0" borderId="0" xfId="0" applyFill="1" applyAlignment="1">
      <alignment horizontal="center" vertical="top"/>
    </xf>
    <xf numFmtId="0" fontId="0" fillId="2" borderId="0" xfId="0" applyFill="1" applyAlignment="1">
      <alignment horizontal="center" vertical="top"/>
    </xf>
    <xf numFmtId="4" fontId="0" fillId="2" borderId="0" xfId="0" applyNumberFormat="1" applyFill="1" applyAlignment="1">
      <alignment horizontal="right" vertical="top"/>
    </xf>
    <xf numFmtId="4" fontId="0" fillId="6" borderId="0" xfId="0" applyNumberFormat="1" applyFill="1" applyAlignment="1">
      <alignment horizontal="right" vertical="top"/>
    </xf>
    <xf numFmtId="0" fontId="0" fillId="0" borderId="0" xfId="0" applyAlignment="1">
      <alignment horizontal="left" vertical="top"/>
    </xf>
    <xf numFmtId="49" fontId="10" fillId="0" borderId="0" xfId="0" applyNumberFormat="1" applyFont="1" applyAlignment="1">
      <alignment horizontal="left" vertical="top"/>
    </xf>
    <xf numFmtId="0" fontId="0" fillId="0" borderId="0" xfId="0" applyAlignment="1">
      <alignment horizontal="left" vertical="top"/>
    </xf>
    <xf numFmtId="49" fontId="1" fillId="0" borderId="0" xfId="0" applyNumberFormat="1" applyFont="1" applyAlignment="1">
      <alignment horizontal="left" vertical="top"/>
    </xf>
    <xf numFmtId="0" fontId="10" fillId="0" borderId="0" xfId="0" applyFont="1" applyAlignment="1">
      <alignment horizontal="left" vertical="top"/>
    </xf>
    <xf numFmtId="0" fontId="0" fillId="0" borderId="0" xfId="0" applyAlignment="1">
      <alignment horizontal="center" vertical="top"/>
    </xf>
    <xf numFmtId="0" fontId="1" fillId="0" borderId="0" xfId="0" applyFont="1" applyFill="1" applyBorder="1" applyAlignment="1">
      <alignment horizontal="left" vertical="top" wrapText="1"/>
    </xf>
    <xf numFmtId="0" fontId="1" fillId="0" borderId="0" xfId="0" applyFont="1" applyAlignment="1">
      <alignment vertical="top"/>
    </xf>
    <xf numFmtId="0" fontId="1" fillId="0" borderId="0" xfId="0" applyFont="1" applyFill="1" applyAlignment="1">
      <alignment vertical="top" wrapText="1"/>
    </xf>
    <xf numFmtId="1" fontId="20" fillId="0" borderId="0" xfId="0" applyNumberFormat="1" applyFont="1" applyAlignment="1">
      <alignment horizontal="right" vertical="top"/>
    </xf>
    <xf numFmtId="1" fontId="0" fillId="0" borderId="0" xfId="0" applyNumberFormat="1"/>
    <xf numFmtId="1" fontId="0" fillId="2" borderId="0" xfId="0" applyNumberFormat="1" applyFill="1"/>
    <xf numFmtId="1" fontId="0" fillId="0" borderId="0" xfId="0" applyNumberFormat="1" applyFill="1"/>
    <xf numFmtId="1" fontId="0" fillId="0" borderId="0" xfId="0" applyNumberFormat="1" applyFill="1" applyAlignment="1">
      <alignment vertical="top"/>
    </xf>
    <xf numFmtId="1" fontId="0" fillId="3" borderId="0" xfId="0" applyNumberFormat="1" applyFill="1"/>
    <xf numFmtId="1" fontId="0" fillId="4" borderId="0" xfId="0" applyNumberFormat="1" applyFill="1"/>
    <xf numFmtId="1" fontId="10" fillId="0" borderId="0" xfId="0" applyNumberFormat="1" applyFont="1"/>
    <xf numFmtId="1" fontId="10" fillId="5" borderId="2" xfId="0" applyNumberFormat="1" applyFont="1" applyFill="1" applyBorder="1"/>
    <xf numFmtId="0" fontId="10" fillId="6" borderId="0" xfId="0" applyFont="1" applyFill="1" applyBorder="1"/>
    <xf numFmtId="0" fontId="1" fillId="6" borderId="0" xfId="0" applyFont="1" applyFill="1" applyAlignment="1">
      <alignment horizontal="left" vertical="top"/>
    </xf>
    <xf numFmtId="0" fontId="1" fillId="6" borderId="0" xfId="0" applyFont="1" applyFill="1" applyAlignment="1">
      <alignment horizontal="center" vertical="center"/>
    </xf>
    <xf numFmtId="4" fontId="1" fillId="6" borderId="0" xfId="0" applyNumberFormat="1" applyFont="1" applyFill="1" applyAlignment="1">
      <alignment horizontal="right" vertical="top"/>
    </xf>
    <xf numFmtId="0" fontId="0" fillId="6" borderId="0" xfId="0" applyFill="1"/>
    <xf numFmtId="0" fontId="0" fillId="6" borderId="0" xfId="0" applyFill="1" applyAlignment="1">
      <alignment horizontal="left" vertical="top"/>
    </xf>
    <xf numFmtId="0" fontId="19" fillId="6" borderId="0" xfId="0" applyFont="1" applyFill="1" applyBorder="1" applyAlignment="1">
      <alignment horizontal="left" vertical="top" wrapText="1"/>
    </xf>
    <xf numFmtId="4" fontId="0" fillId="6" borderId="0" xfId="0" applyNumberFormat="1" applyFill="1" applyAlignment="1">
      <alignment horizontal="left" vertical="top"/>
    </xf>
    <xf numFmtId="4" fontId="0" fillId="0" borderId="0" xfId="0" applyNumberFormat="1" applyBorder="1"/>
    <xf numFmtId="0" fontId="0" fillId="0" borderId="0" xfId="0" applyFill="1" applyBorder="1"/>
    <xf numFmtId="0" fontId="10" fillId="0" borderId="0" xfId="0" applyFont="1" applyFill="1" applyBorder="1" applyAlignment="1">
      <alignment horizontal="left" vertical="top"/>
    </xf>
    <xf numFmtId="0" fontId="23" fillId="0" borderId="0" xfId="0" applyFont="1" applyFill="1" applyAlignment="1">
      <alignment horizontal="left" vertical="top"/>
    </xf>
    <xf numFmtId="4" fontId="0" fillId="0" borderId="0" xfId="0" applyNumberFormat="1" applyFill="1" applyAlignment="1">
      <alignment horizontal="left" vertical="top"/>
    </xf>
    <xf numFmtId="0" fontId="29"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30" fillId="0" borderId="0" xfId="0" applyFont="1" applyAlignment="1">
      <alignment horizontal="left" vertical="top"/>
    </xf>
    <xf numFmtId="0" fontId="30" fillId="0" borderId="0" xfId="0" applyFont="1" applyFill="1" applyAlignment="1">
      <alignment horizontal="center" vertical="center"/>
    </xf>
    <xf numFmtId="0" fontId="11" fillId="0" borderId="0" xfId="0" applyFont="1" applyBorder="1" applyAlignment="1">
      <alignment horizontal="left" vertical="top" wrapText="1"/>
    </xf>
    <xf numFmtId="0" fontId="1" fillId="3" borderId="0" xfId="0" applyFont="1" applyFill="1" applyAlignment="1">
      <alignment vertical="top"/>
    </xf>
    <xf numFmtId="0" fontId="1" fillId="0" borderId="0" xfId="0" applyFont="1" applyFill="1" applyAlignment="1">
      <alignment vertical="top"/>
    </xf>
    <xf numFmtId="0" fontId="10" fillId="0" borderId="0" xfId="0" applyFont="1" applyFill="1" applyAlignment="1">
      <alignment vertical="top"/>
    </xf>
    <xf numFmtId="0" fontId="20" fillId="0" borderId="0" xfId="0" applyFont="1" applyAlignment="1">
      <alignment horizontal="left" vertical="top"/>
    </xf>
    <xf numFmtId="0" fontId="20" fillId="0" borderId="0" xfId="0" applyFont="1" applyFill="1" applyAlignment="1">
      <alignment horizontal="left" vertical="top"/>
    </xf>
    <xf numFmtId="0" fontId="12" fillId="0" borderId="0" xfId="0" applyFont="1" applyFill="1" applyBorder="1" applyAlignment="1">
      <alignment horizontal="justify" vertical="top" wrapText="1"/>
    </xf>
    <xf numFmtId="0" fontId="16" fillId="0" borderId="0" xfId="0" applyFont="1" applyFill="1" applyBorder="1" applyAlignment="1">
      <alignment horizontal="left" vertical="top" wrapText="1"/>
    </xf>
    <xf numFmtId="0" fontId="11" fillId="0" borderId="0" xfId="0" applyFont="1"/>
    <xf numFmtId="0" fontId="32" fillId="0" borderId="0" xfId="0" applyFont="1"/>
    <xf numFmtId="0" fontId="32" fillId="0" borderId="0" xfId="0" quotePrefix="1" applyFont="1" applyBorder="1" applyAlignment="1">
      <alignment horizontal="left"/>
    </xf>
    <xf numFmtId="0" fontId="32" fillId="0" borderId="0" xfId="0" quotePrefix="1" applyFont="1" applyAlignment="1">
      <alignment horizontal="left"/>
    </xf>
    <xf numFmtId="49" fontId="3" fillId="0" borderId="0" xfId="0" applyNumberFormat="1" applyFont="1" applyAlignment="1">
      <alignment horizontal="left"/>
    </xf>
    <xf numFmtId="0" fontId="3" fillId="0" borderId="0" xfId="0" applyFont="1" applyAlignment="1">
      <alignment horizontal="left"/>
    </xf>
    <xf numFmtId="0" fontId="3" fillId="0" borderId="0" xfId="0" applyFont="1" applyFill="1" applyBorder="1" applyAlignment="1">
      <alignment horizontal="left"/>
    </xf>
    <xf numFmtId="0" fontId="3" fillId="0" borderId="0" xfId="0" applyFont="1" applyFill="1" applyBorder="1"/>
    <xf numFmtId="0" fontId="3" fillId="5" borderId="1" xfId="0" applyFont="1" applyFill="1" applyBorder="1"/>
    <xf numFmtId="0" fontId="3" fillId="5" borderId="2" xfId="0" applyFont="1" applyFill="1" applyBorder="1" applyAlignment="1">
      <alignment horizontal="left"/>
    </xf>
    <xf numFmtId="0" fontId="4" fillId="0" borderId="0" xfId="0" quotePrefix="1" applyFont="1" applyBorder="1" applyAlignment="1">
      <alignment horizontal="center"/>
    </xf>
    <xf numFmtId="0" fontId="1" fillId="0" borderId="0" xfId="0" applyFont="1" applyAlignment="1">
      <alignment horizontal="left" vertical="top"/>
    </xf>
    <xf numFmtId="49" fontId="33" fillId="0" borderId="0" xfId="0" applyNumberFormat="1" applyFont="1"/>
    <xf numFmtId="0" fontId="34" fillId="0" borderId="0" xfId="0" applyFont="1"/>
    <xf numFmtId="0" fontId="34" fillId="0" borderId="0" xfId="0" applyFont="1" applyAlignment="1">
      <alignment horizontal="left"/>
    </xf>
    <xf numFmtId="0" fontId="1" fillId="0" borderId="0" xfId="0" applyFont="1" applyAlignment="1">
      <alignment horizontal="right"/>
    </xf>
    <xf numFmtId="49" fontId="1" fillId="0" borderId="0" xfId="0" applyNumberFormat="1" applyFont="1" applyAlignment="1">
      <alignment vertical="top"/>
    </xf>
    <xf numFmtId="0" fontId="37" fillId="0" borderId="0" xfId="0" applyFont="1"/>
    <xf numFmtId="0" fontId="29" fillId="0" borderId="0" xfId="0" applyFont="1"/>
    <xf numFmtId="0" fontId="22" fillId="0" borderId="0" xfId="0" applyFont="1"/>
    <xf numFmtId="0" fontId="37" fillId="0" borderId="0" xfId="0" applyFont="1" applyFill="1"/>
    <xf numFmtId="0" fontId="22" fillId="0" borderId="0" xfId="0" applyFont="1" applyFill="1"/>
    <xf numFmtId="0" fontId="25" fillId="0" borderId="0" xfId="0" applyFont="1" applyAlignment="1">
      <alignment horizontal="right"/>
    </xf>
    <xf numFmtId="0" fontId="29" fillId="0" borderId="0" xfId="0" applyFont="1" applyAlignment="1">
      <alignment horizontal="right"/>
    </xf>
    <xf numFmtId="0" fontId="22" fillId="0" borderId="0" xfId="0" applyFont="1" applyAlignment="1">
      <alignment horizontal="right"/>
    </xf>
    <xf numFmtId="0" fontId="22" fillId="0" borderId="0" xfId="0" applyFont="1" applyFill="1" applyAlignment="1">
      <alignment horizontal="right"/>
    </xf>
    <xf numFmtId="0" fontId="25" fillId="0" borderId="0" xfId="0" applyFont="1" applyAlignment="1">
      <alignment horizontal="left" vertical="top"/>
    </xf>
    <xf numFmtId="0" fontId="29" fillId="0" borderId="0" xfId="0" applyFont="1" applyAlignment="1">
      <alignment horizontal="left" vertical="top"/>
    </xf>
    <xf numFmtId="0" fontId="22" fillId="0" borderId="0" xfId="0" applyFont="1" applyAlignment="1">
      <alignment horizontal="left" vertical="top"/>
    </xf>
    <xf numFmtId="0" fontId="22" fillId="0" borderId="0" xfId="0" applyFont="1" applyFill="1" applyAlignment="1">
      <alignment horizontal="left" vertical="top"/>
    </xf>
    <xf numFmtId="0" fontId="22" fillId="3" borderId="0" xfId="0" applyFont="1" applyFill="1"/>
    <xf numFmtId="0" fontId="22" fillId="3" borderId="0" xfId="0" applyFont="1" applyFill="1" applyAlignment="1">
      <alignment horizontal="left" vertical="top"/>
    </xf>
    <xf numFmtId="0" fontId="22" fillId="3" borderId="0" xfId="0" applyFont="1" applyFill="1" applyAlignment="1">
      <alignment horizontal="right"/>
    </xf>
    <xf numFmtId="0" fontId="37" fillId="3" borderId="0" xfId="0" applyFont="1" applyFill="1"/>
    <xf numFmtId="0" fontId="22" fillId="8" borderId="0" xfId="0" applyFont="1" applyFill="1"/>
    <xf numFmtId="0" fontId="22" fillId="8" borderId="0" xfId="0" applyFont="1" applyFill="1" applyAlignment="1">
      <alignment horizontal="left" vertical="top"/>
    </xf>
    <xf numFmtId="0" fontId="22" fillId="8" borderId="0" xfId="0" applyFont="1" applyFill="1" applyAlignment="1">
      <alignment horizontal="right"/>
    </xf>
    <xf numFmtId="49" fontId="19" fillId="0" borderId="0" xfId="0" applyNumberFormat="1" applyFont="1"/>
    <xf numFmtId="0" fontId="37" fillId="7" borderId="0" xfId="0" applyFont="1" applyFill="1"/>
    <xf numFmtId="0" fontId="29" fillId="7" borderId="0" xfId="0" applyFont="1" applyFill="1" applyAlignment="1">
      <alignment horizontal="left" vertical="top"/>
    </xf>
    <xf numFmtId="0" fontId="29" fillId="7" borderId="0" xfId="0" applyFont="1" applyFill="1"/>
    <xf numFmtId="0" fontId="29" fillId="7" borderId="0" xfId="0" applyFont="1" applyFill="1" applyAlignment="1">
      <alignment horizontal="right"/>
    </xf>
    <xf numFmtId="49" fontId="1" fillId="5" borderId="1" xfId="0" applyNumberFormat="1" applyFont="1" applyFill="1" applyBorder="1" applyAlignment="1">
      <alignment horizontal="left" vertical="top"/>
    </xf>
    <xf numFmtId="0" fontId="0" fillId="5" borderId="2" xfId="0" applyFill="1" applyBorder="1" applyAlignment="1">
      <alignment horizontal="left" vertical="top"/>
    </xf>
    <xf numFmtId="49" fontId="10" fillId="7" borderId="1" xfId="0" applyNumberFormat="1" applyFont="1" applyFill="1" applyBorder="1" applyAlignment="1">
      <alignment horizontal="left" vertical="top"/>
    </xf>
    <xf numFmtId="0" fontId="10" fillId="7" borderId="2" xfId="0" applyFont="1" applyFill="1" applyBorder="1"/>
    <xf numFmtId="49" fontId="11" fillId="0" borderId="0" xfId="0" applyNumberFormat="1" applyFont="1" applyAlignment="1">
      <alignment vertical="top"/>
    </xf>
    <xf numFmtId="0" fontId="10" fillId="0" borderId="0" xfId="0" applyFont="1" applyAlignment="1">
      <alignment horizontal="left" vertical="top"/>
    </xf>
    <xf numFmtId="0" fontId="1" fillId="0" borderId="0" xfId="0" applyFont="1" applyAlignment="1">
      <alignment horizontal="left" vertical="top"/>
    </xf>
    <xf numFmtId="0" fontId="0" fillId="0" borderId="0" xfId="0" applyAlignment="1">
      <alignment horizontal="left" vertical="top"/>
    </xf>
    <xf numFmtId="0" fontId="0" fillId="0" borderId="0" xfId="0" applyAlignment="1">
      <alignment horizontal="center" vertical="top"/>
    </xf>
    <xf numFmtId="0" fontId="10" fillId="0" borderId="0" xfId="0" applyFont="1" applyAlignment="1">
      <alignment horizontal="left" vertical="top"/>
    </xf>
    <xf numFmtId="0" fontId="1" fillId="0" borderId="0" xfId="0" applyFont="1" applyAlignment="1">
      <alignment horizontal="left" vertical="top"/>
    </xf>
    <xf numFmtId="0" fontId="0" fillId="0" borderId="0" xfId="0" applyAlignment="1">
      <alignment horizontal="left" vertical="top"/>
    </xf>
    <xf numFmtId="0" fontId="0" fillId="0" borderId="0" xfId="0" applyAlignment="1">
      <alignment horizontal="center" vertical="top"/>
    </xf>
    <xf numFmtId="0" fontId="1" fillId="0" borderId="0" xfId="0" applyFont="1" applyBorder="1" applyAlignment="1">
      <alignment vertical="top"/>
    </xf>
    <xf numFmtId="0" fontId="10" fillId="0" borderId="0" xfId="0" applyFont="1" applyFill="1" applyBorder="1" applyAlignment="1">
      <alignment vertical="top"/>
    </xf>
    <xf numFmtId="0" fontId="10" fillId="5" borderId="2" xfId="0" applyFont="1" applyFill="1" applyBorder="1" applyAlignment="1">
      <alignment vertical="top"/>
    </xf>
    <xf numFmtId="0" fontId="1" fillId="0" borderId="0" xfId="0" applyFont="1" applyFill="1" applyBorder="1" applyAlignment="1">
      <alignment horizontal="left" vertical="top"/>
    </xf>
    <xf numFmtId="0" fontId="10" fillId="5" borderId="2" xfId="0" applyFont="1" applyFill="1" applyBorder="1" applyAlignment="1">
      <alignment horizontal="right" vertical="top"/>
    </xf>
    <xf numFmtId="0" fontId="0" fillId="0" borderId="0" xfId="0" applyBorder="1" applyAlignment="1">
      <alignment horizontal="center" vertical="top"/>
    </xf>
    <xf numFmtId="0" fontId="10" fillId="5" borderId="2" xfId="0" applyFont="1" applyFill="1" applyBorder="1" applyAlignment="1">
      <alignment horizontal="center" vertical="top"/>
    </xf>
    <xf numFmtId="0" fontId="1" fillId="0" borderId="0" xfId="0" applyFont="1" applyAlignment="1">
      <alignment horizontal="left" vertical="top"/>
    </xf>
    <xf numFmtId="0" fontId="10" fillId="0" borderId="0" xfId="0" applyFont="1" applyAlignment="1">
      <alignment horizontal="left" vertical="top"/>
    </xf>
    <xf numFmtId="0" fontId="19" fillId="0" borderId="0" xfId="0" applyFont="1" applyFill="1" applyBorder="1" applyAlignment="1">
      <alignment horizontal="left" vertical="top" wrapText="1"/>
    </xf>
    <xf numFmtId="0" fontId="0" fillId="0" borderId="0" xfId="0" applyAlignment="1">
      <alignment horizontal="left" vertical="top"/>
    </xf>
    <xf numFmtId="0" fontId="0" fillId="0" borderId="0" xfId="0" applyAlignment="1">
      <alignment horizontal="center" vertical="top"/>
    </xf>
    <xf numFmtId="0" fontId="1" fillId="0" borderId="0" xfId="0" applyFont="1" applyFill="1" applyBorder="1" applyAlignment="1">
      <alignment vertical="top"/>
    </xf>
    <xf numFmtId="0" fontId="0" fillId="7" borderId="0" xfId="0" applyFill="1" applyAlignment="1">
      <alignment horizontal="center" vertical="top"/>
    </xf>
    <xf numFmtId="0" fontId="1" fillId="7" borderId="0" xfId="0" applyFont="1" applyFill="1"/>
    <xf numFmtId="0" fontId="0" fillId="7" borderId="0" xfId="0" applyFill="1" applyAlignment="1">
      <alignment horizontal="left" vertical="top"/>
    </xf>
    <xf numFmtId="0" fontId="1" fillId="7" borderId="0" xfId="0" applyFont="1" applyFill="1" applyBorder="1" applyAlignment="1">
      <alignment horizontal="left" vertical="top"/>
    </xf>
    <xf numFmtId="0" fontId="1" fillId="7" borderId="0" xfId="0" applyFont="1" applyFill="1" applyAlignment="1">
      <alignment vertical="top"/>
    </xf>
    <xf numFmtId="0" fontId="0" fillId="7" borderId="0" xfId="0" applyFill="1" applyBorder="1" applyAlignment="1">
      <alignment horizontal="left" vertical="top"/>
    </xf>
    <xf numFmtId="0" fontId="0" fillId="7" borderId="0" xfId="0" applyFill="1" applyAlignment="1">
      <alignment horizontal="center" vertical="center"/>
    </xf>
    <xf numFmtId="0" fontId="0" fillId="8" borderId="0" xfId="0" applyFill="1" applyAlignment="1">
      <alignment horizontal="center" vertical="center"/>
    </xf>
    <xf numFmtId="0" fontId="1" fillId="7" borderId="0" xfId="0" applyFont="1" applyFill="1" applyBorder="1"/>
    <xf numFmtId="0" fontId="0" fillId="8" borderId="0" xfId="0" applyFill="1"/>
    <xf numFmtId="0" fontId="0" fillId="4" borderId="0" xfId="0" applyFill="1"/>
    <xf numFmtId="0" fontId="10" fillId="6" borderId="0" xfId="0" applyFont="1" applyFill="1" applyBorder="1" applyAlignment="1">
      <alignment vertical="top"/>
    </xf>
    <xf numFmtId="0" fontId="27" fillId="0" borderId="0" xfId="0" applyFont="1" applyFill="1" applyBorder="1" applyAlignment="1">
      <alignment vertical="top"/>
    </xf>
    <xf numFmtId="0" fontId="16" fillId="0" borderId="0" xfId="0" applyFont="1" applyFill="1" applyBorder="1" applyAlignment="1">
      <alignment vertical="top"/>
    </xf>
    <xf numFmtId="0" fontId="10" fillId="6" borderId="0" xfId="0" applyFont="1" applyFill="1" applyAlignment="1">
      <alignment horizontal="left" vertical="top"/>
    </xf>
    <xf numFmtId="0" fontId="10" fillId="6" borderId="0" xfId="0" applyFont="1" applyFill="1" applyBorder="1" applyAlignment="1">
      <alignment vertical="top" wrapText="1"/>
    </xf>
    <xf numFmtId="0" fontId="10" fillId="6" borderId="0" xfId="0" applyFont="1" applyFill="1" applyBorder="1" applyAlignment="1">
      <alignment horizontal="left" vertical="top"/>
    </xf>
    <xf numFmtId="0" fontId="1" fillId="0" borderId="0" xfId="0" applyFont="1" applyAlignment="1">
      <alignment horizontal="left" vertical="top"/>
    </xf>
    <xf numFmtId="0" fontId="0" fillId="0" borderId="0" xfId="0" applyAlignment="1">
      <alignment horizontal="left" vertical="top"/>
    </xf>
    <xf numFmtId="0" fontId="10" fillId="0" borderId="0" xfId="0" applyFont="1" applyAlignment="1">
      <alignment horizontal="left" vertical="top"/>
    </xf>
    <xf numFmtId="0" fontId="1" fillId="0" borderId="0" xfId="0" applyFont="1" applyAlignment="1">
      <alignment horizontal="left" vertical="top"/>
    </xf>
    <xf numFmtId="0" fontId="0" fillId="0" borderId="0" xfId="0" applyAlignment="1">
      <alignment horizontal="left" vertical="top"/>
    </xf>
    <xf numFmtId="0" fontId="24" fillId="0" borderId="0" xfId="0" applyFont="1" applyAlignment="1">
      <alignment horizontal="left" vertical="top"/>
    </xf>
    <xf numFmtId="0" fontId="1" fillId="5" borderId="1" xfId="0" applyFont="1" applyFill="1" applyBorder="1" applyAlignment="1">
      <alignment horizontal="left" vertical="top"/>
    </xf>
    <xf numFmtId="0" fontId="10" fillId="0" borderId="0" xfId="0" applyFont="1" applyFill="1" applyBorder="1" applyAlignment="1">
      <alignment vertical="top" wrapText="1"/>
    </xf>
    <xf numFmtId="1" fontId="19" fillId="0" borderId="0" xfId="0" applyNumberFormat="1" applyFont="1" applyFill="1" applyBorder="1" applyAlignment="1">
      <alignment horizontal="left" vertical="top" wrapText="1"/>
    </xf>
    <xf numFmtId="1" fontId="0" fillId="0" borderId="0" xfId="0" applyNumberFormat="1" applyFill="1" applyAlignment="1">
      <alignment horizontal="right" vertical="top"/>
    </xf>
    <xf numFmtId="1" fontId="0" fillId="0" borderId="0" xfId="0" applyNumberFormat="1" applyAlignment="1">
      <alignment horizontal="right" vertical="top"/>
    </xf>
    <xf numFmtId="1" fontId="0" fillId="2" borderId="0" xfId="0" applyNumberFormat="1" applyFill="1" applyAlignment="1">
      <alignment horizontal="right" vertical="top"/>
    </xf>
    <xf numFmtId="1" fontId="0" fillId="3" borderId="0" xfId="0" applyNumberFormat="1" applyFill="1" applyAlignment="1">
      <alignment horizontal="right" vertical="top"/>
    </xf>
    <xf numFmtId="1" fontId="0" fillId="7" borderId="0" xfId="0" applyNumberFormat="1" applyFill="1" applyAlignment="1">
      <alignment horizontal="right" vertical="top"/>
    </xf>
    <xf numFmtId="1" fontId="0" fillId="8" borderId="0" xfId="0" applyNumberFormat="1" applyFill="1" applyAlignment="1">
      <alignment horizontal="right" vertical="top"/>
    </xf>
    <xf numFmtId="1" fontId="0" fillId="0" borderId="0" xfId="0" applyNumberFormat="1" applyBorder="1" applyAlignment="1">
      <alignment horizontal="right" vertical="top"/>
    </xf>
    <xf numFmtId="1" fontId="1" fillId="0" borderId="0" xfId="0" applyNumberFormat="1" applyFont="1" applyFill="1" applyBorder="1" applyAlignment="1">
      <alignment horizontal="right" vertical="top" wrapText="1"/>
    </xf>
    <xf numFmtId="1" fontId="10" fillId="5" borderId="2" xfId="0" applyNumberFormat="1" applyFont="1" applyFill="1" applyBorder="1" applyAlignment="1">
      <alignment horizontal="right" vertical="top"/>
    </xf>
    <xf numFmtId="1" fontId="1" fillId="0" borderId="0" xfId="0" applyNumberFormat="1" applyFont="1" applyFill="1"/>
    <xf numFmtId="1" fontId="0" fillId="7" borderId="0" xfId="0" applyNumberFormat="1" applyFill="1"/>
    <xf numFmtId="3" fontId="10" fillId="5" borderId="3" xfId="0" applyNumberFormat="1" applyFont="1" applyFill="1" applyBorder="1"/>
    <xf numFmtId="0" fontId="20" fillId="0" borderId="0" xfId="0" applyFont="1" applyFill="1" applyAlignment="1">
      <alignment horizontal="center" vertical="top"/>
    </xf>
    <xf numFmtId="0" fontId="10" fillId="0" borderId="0" xfId="0" applyFont="1" applyFill="1" applyAlignment="1">
      <alignment horizontal="center" vertical="center"/>
    </xf>
    <xf numFmtId="1" fontId="20" fillId="0" borderId="0" xfId="0" applyNumberFormat="1" applyFont="1" applyFill="1" applyAlignment="1">
      <alignment horizontal="right" vertical="top"/>
    </xf>
    <xf numFmtId="1" fontId="10" fillId="0" borderId="0" xfId="0" applyNumberFormat="1" applyFont="1" applyFill="1"/>
    <xf numFmtId="1" fontId="30" fillId="0" borderId="0" xfId="0" applyNumberFormat="1" applyFont="1" applyFill="1"/>
    <xf numFmtId="1" fontId="0" fillId="0" borderId="0" xfId="0" applyNumberFormat="1" applyAlignment="1">
      <alignment horizontal="left" vertical="top"/>
    </xf>
    <xf numFmtId="1" fontId="0" fillId="5" borderId="2" xfId="0" applyNumberFormat="1" applyFill="1" applyBorder="1"/>
    <xf numFmtId="3" fontId="0" fillId="5" borderId="3" xfId="0" applyNumberFormat="1" applyFill="1" applyBorder="1"/>
    <xf numFmtId="0" fontId="22" fillId="8" borderId="0" xfId="0" applyFont="1" applyFill="1" applyBorder="1" applyAlignment="1">
      <alignment horizontal="left" vertical="top" wrapText="1"/>
    </xf>
    <xf numFmtId="1" fontId="0" fillId="8" borderId="0" xfId="0" applyNumberFormat="1" applyFill="1" applyAlignment="1">
      <alignment horizontal="left" vertical="top"/>
    </xf>
    <xf numFmtId="1" fontId="0" fillId="0" borderId="0" xfId="0" applyNumberFormat="1" applyAlignment="1">
      <alignment vertical="top"/>
    </xf>
    <xf numFmtId="1" fontId="10" fillId="7" borderId="2" xfId="0" applyNumberFormat="1" applyFont="1" applyFill="1" applyBorder="1"/>
    <xf numFmtId="3" fontId="10" fillId="7" borderId="3" xfId="0" applyNumberFormat="1" applyFont="1" applyFill="1" applyBorder="1" applyAlignment="1">
      <alignment horizontal="right"/>
    </xf>
    <xf numFmtId="0" fontId="39" fillId="0" borderId="0" xfId="0" applyFont="1" applyFill="1" applyBorder="1" applyAlignment="1">
      <alignment horizontal="left" vertical="top" wrapText="1"/>
    </xf>
    <xf numFmtId="3" fontId="10" fillId="0" borderId="0" xfId="0" applyNumberFormat="1" applyFont="1" applyAlignment="1">
      <alignment horizontal="right" vertical="top"/>
    </xf>
    <xf numFmtId="3" fontId="10" fillId="0" borderId="0" xfId="0" applyNumberFormat="1" applyFont="1"/>
    <xf numFmtId="3" fontId="10" fillId="0" borderId="0" xfId="0" applyNumberFormat="1" applyFont="1" applyFill="1" applyBorder="1"/>
    <xf numFmtId="3" fontId="3" fillId="0" borderId="0" xfId="0" applyNumberFormat="1" applyFont="1" applyBorder="1" applyAlignment="1">
      <alignment horizontal="right"/>
    </xf>
    <xf numFmtId="3" fontId="3" fillId="0" borderId="0" xfId="0" applyNumberFormat="1" applyFont="1" applyFill="1" applyBorder="1" applyAlignment="1">
      <alignment horizontal="right"/>
    </xf>
    <xf numFmtId="3" fontId="3" fillId="5" borderId="3" xfId="0" applyNumberFormat="1" applyFont="1" applyFill="1" applyBorder="1" applyAlignment="1">
      <alignment horizontal="right"/>
    </xf>
    <xf numFmtId="3" fontId="4" fillId="0" borderId="0" xfId="0" quotePrefix="1" applyNumberFormat="1" applyFont="1" applyBorder="1" applyAlignment="1">
      <alignment horizontal="center"/>
    </xf>
    <xf numFmtId="3" fontId="2" fillId="0" borderId="0" xfId="0" applyNumberFormat="1" applyFont="1" applyBorder="1" applyAlignment="1">
      <alignment horizontal="right" vertical="center"/>
    </xf>
    <xf numFmtId="3" fontId="40" fillId="0" borderId="0" xfId="0" applyNumberFormat="1" applyFont="1" applyBorder="1" applyAlignment="1">
      <alignment horizontal="right"/>
    </xf>
    <xf numFmtId="3" fontId="23" fillId="5" borderId="3" xfId="0" applyNumberFormat="1" applyFont="1" applyFill="1" applyBorder="1"/>
    <xf numFmtId="49" fontId="1" fillId="7" borderId="1" xfId="0" applyNumberFormat="1" applyFont="1" applyFill="1" applyBorder="1"/>
    <xf numFmtId="0" fontId="0" fillId="7" borderId="2" xfId="0" applyFill="1" applyBorder="1"/>
    <xf numFmtId="0" fontId="10" fillId="7" borderId="2" xfId="0" applyFont="1" applyFill="1" applyBorder="1" applyAlignment="1">
      <alignment vertical="top"/>
    </xf>
    <xf numFmtId="0" fontId="10" fillId="7" borderId="2" xfId="0" applyFont="1" applyFill="1" applyBorder="1" applyAlignment="1">
      <alignment horizontal="left" vertical="top"/>
    </xf>
    <xf numFmtId="0" fontId="10" fillId="7" borderId="2" xfId="0" applyFont="1" applyFill="1" applyBorder="1" applyAlignment="1">
      <alignment horizontal="center" vertical="center"/>
    </xf>
    <xf numFmtId="4" fontId="10" fillId="7" borderId="3" xfId="0" applyNumberFormat="1" applyFont="1" applyFill="1" applyBorder="1" applyAlignment="1">
      <alignment vertical="top"/>
    </xf>
    <xf numFmtId="0" fontId="0" fillId="0" borderId="0" xfId="0" applyAlignment="1">
      <alignment horizontal="center"/>
    </xf>
    <xf numFmtId="0" fontId="0" fillId="0" borderId="0" xfId="0" applyAlignment="1">
      <alignment horizontal="left" vertical="top"/>
    </xf>
    <xf numFmtId="49" fontId="1" fillId="9" borderId="0" xfId="0" applyNumberFormat="1" applyFont="1" applyFill="1" applyAlignment="1">
      <alignment horizontal="left" vertical="top"/>
    </xf>
    <xf numFmtId="0" fontId="1" fillId="9" borderId="0" xfId="0" applyFont="1" applyFill="1"/>
    <xf numFmtId="1" fontId="0" fillId="9" borderId="0" xfId="0" applyNumberFormat="1" applyFill="1"/>
    <xf numFmtId="0" fontId="0" fillId="9" borderId="0" xfId="0" applyFill="1" applyAlignment="1">
      <alignment horizontal="center" vertical="center"/>
    </xf>
    <xf numFmtId="0" fontId="22" fillId="3" borderId="0" xfId="0" applyFont="1" applyFill="1" applyBorder="1" applyAlignment="1">
      <alignment horizontal="left" vertical="top" wrapText="1"/>
    </xf>
    <xf numFmtId="4" fontId="0" fillId="3" borderId="0" xfId="0" applyNumberFormat="1" applyFill="1" applyAlignment="1">
      <alignment horizontal="left" vertical="top"/>
    </xf>
    <xf numFmtId="0" fontId="0" fillId="9" borderId="0" xfId="0" applyFill="1"/>
    <xf numFmtId="0" fontId="22" fillId="9" borderId="0" xfId="0" applyFont="1" applyFill="1" applyBorder="1" applyAlignment="1">
      <alignment horizontal="left" vertical="top" wrapText="1"/>
    </xf>
    <xf numFmtId="4" fontId="0" fillId="9" borderId="0" xfId="0" applyNumberFormat="1" applyFill="1" applyAlignment="1">
      <alignment horizontal="left" vertical="top"/>
    </xf>
    <xf numFmtId="4" fontId="0" fillId="9" borderId="0" xfId="0" applyNumberFormat="1" applyFill="1" applyAlignment="1">
      <alignment horizontal="right" vertical="top"/>
    </xf>
    <xf numFmtId="0" fontId="0" fillId="3" borderId="0" xfId="0" applyFill="1" applyAlignment="1">
      <alignment horizontal="left" vertical="top"/>
    </xf>
    <xf numFmtId="0" fontId="10" fillId="4" borderId="0" xfId="0" applyFont="1" applyFill="1" applyAlignment="1">
      <alignment horizontal="left" vertical="top"/>
    </xf>
    <xf numFmtId="2" fontId="0" fillId="9" borderId="0" xfId="0" applyNumberFormat="1" applyFill="1"/>
    <xf numFmtId="0" fontId="1" fillId="9" borderId="0" xfId="0" applyFont="1" applyFill="1" applyAlignment="1">
      <alignment horizontal="left" vertical="top"/>
    </xf>
    <xf numFmtId="0" fontId="0" fillId="9" borderId="0" xfId="0" applyFill="1" applyAlignment="1">
      <alignment horizontal="left" vertical="top"/>
    </xf>
    <xf numFmtId="0" fontId="1" fillId="9" borderId="0" xfId="0" applyFont="1" applyFill="1" applyAlignment="1">
      <alignment vertical="top"/>
    </xf>
    <xf numFmtId="1" fontId="0" fillId="9" borderId="0" xfId="0" applyNumberFormat="1" applyFill="1" applyAlignment="1">
      <alignment horizontal="right" vertical="top"/>
    </xf>
    <xf numFmtId="0" fontId="0" fillId="9" borderId="0" xfId="0" applyFill="1" applyAlignment="1">
      <alignment horizontal="center" vertical="top"/>
    </xf>
    <xf numFmtId="0" fontId="0" fillId="3" borderId="0" xfId="0" applyFill="1" applyBorder="1" applyAlignment="1">
      <alignment horizontal="left" vertical="top"/>
    </xf>
    <xf numFmtId="0" fontId="1" fillId="3" borderId="0" xfId="0" applyFont="1" applyFill="1" applyBorder="1" applyAlignment="1">
      <alignment horizontal="left" vertical="top"/>
    </xf>
    <xf numFmtId="49" fontId="1" fillId="9" borderId="0" xfId="0" applyNumberFormat="1" applyFont="1" applyFill="1" applyAlignment="1">
      <alignment horizontal="left"/>
    </xf>
    <xf numFmtId="0" fontId="0" fillId="0" borderId="0" xfId="0" applyAlignment="1">
      <alignment horizontal="left" vertical="top"/>
    </xf>
    <xf numFmtId="0" fontId="0" fillId="0" borderId="0" xfId="0" applyAlignment="1">
      <alignment horizontal="center" vertical="top"/>
    </xf>
    <xf numFmtId="49" fontId="1" fillId="5" borderId="0" xfId="0" applyNumberFormat="1" applyFont="1" applyFill="1" applyAlignment="1">
      <alignment horizontal="left"/>
    </xf>
    <xf numFmtId="0" fontId="1" fillId="5" borderId="0" xfId="0" applyFont="1" applyFill="1"/>
    <xf numFmtId="4" fontId="0" fillId="5" borderId="0" xfId="0" applyNumberFormat="1" applyFill="1" applyAlignment="1">
      <alignment horizontal="right" vertical="top"/>
    </xf>
    <xf numFmtId="0" fontId="0" fillId="5" borderId="0" xfId="0" applyFill="1" applyAlignment="1">
      <alignment horizontal="center" vertical="top"/>
    </xf>
    <xf numFmtId="1" fontId="0" fillId="5" borderId="0" xfId="0" applyNumberFormat="1" applyFill="1" applyAlignment="1">
      <alignment horizontal="right" vertical="top"/>
    </xf>
    <xf numFmtId="0" fontId="0" fillId="4" borderId="0" xfId="0" applyFill="1" applyAlignment="1">
      <alignment horizontal="left" vertical="top"/>
    </xf>
    <xf numFmtId="0" fontId="1" fillId="4" borderId="0" xfId="0" applyFont="1" applyFill="1"/>
    <xf numFmtId="0" fontId="0" fillId="0" borderId="0" xfId="0" applyAlignment="1">
      <alignment horizontal="left" vertical="top"/>
    </xf>
    <xf numFmtId="0" fontId="0" fillId="0" borderId="0" xfId="0" applyAlignment="1">
      <alignment horizontal="center" vertical="top"/>
    </xf>
    <xf numFmtId="0" fontId="22" fillId="0" borderId="0" xfId="0" applyFont="1" applyAlignment="1">
      <alignment vertical="top"/>
    </xf>
    <xf numFmtId="0" fontId="19" fillId="0" borderId="0" xfId="0" applyFont="1" applyFill="1" applyAlignment="1">
      <alignment vertical="top" wrapText="1"/>
    </xf>
    <xf numFmtId="0" fontId="22" fillId="0" borderId="0" xfId="0" applyFont="1" applyFill="1" applyAlignment="1">
      <alignment vertical="top" wrapText="1"/>
    </xf>
    <xf numFmtId="0" fontId="22" fillId="9" borderId="0" xfId="0" applyFont="1" applyFill="1" applyAlignment="1">
      <alignment vertical="top"/>
    </xf>
    <xf numFmtId="0" fontId="22" fillId="3" borderId="0" xfId="0" applyFont="1" applyFill="1" applyAlignment="1">
      <alignment vertical="top"/>
    </xf>
    <xf numFmtId="0" fontId="22" fillId="0" borderId="0" xfId="0" applyFont="1" applyFill="1" applyAlignment="1">
      <alignment vertical="top"/>
    </xf>
    <xf numFmtId="0" fontId="19" fillId="0" borderId="0" xfId="0" applyFont="1" applyFill="1" applyAlignment="1">
      <alignment vertical="top"/>
    </xf>
    <xf numFmtId="0" fontId="22" fillId="0" borderId="0" xfId="0" applyFont="1" applyFill="1" applyAlignment="1">
      <alignment horizontal="left" vertical="top" wrapText="1"/>
    </xf>
    <xf numFmtId="0" fontId="19" fillId="0" borderId="0" xfId="0" applyFont="1" applyFill="1" applyAlignment="1">
      <alignment horizontal="left" vertical="top" wrapText="1"/>
    </xf>
    <xf numFmtId="0" fontId="38" fillId="0" borderId="0" xfId="0" applyFont="1" applyFill="1" applyAlignment="1">
      <alignment vertical="top"/>
    </xf>
    <xf numFmtId="0" fontId="39" fillId="9" borderId="0" xfId="0" applyFont="1" applyFill="1" applyAlignment="1">
      <alignment vertical="top"/>
    </xf>
    <xf numFmtId="0" fontId="39" fillId="0" borderId="0" xfId="0" applyFont="1" applyFill="1" applyAlignment="1">
      <alignment vertical="top"/>
    </xf>
    <xf numFmtId="0" fontId="39" fillId="3" borderId="0" xfId="0" applyFont="1" applyFill="1" applyAlignment="1">
      <alignment vertical="top"/>
    </xf>
    <xf numFmtId="0" fontId="22" fillId="0" borderId="0" xfId="0" applyFont="1" applyAlignment="1">
      <alignment vertical="top" wrapText="1"/>
    </xf>
    <xf numFmtId="0" fontId="41" fillId="0" borderId="0" xfId="0" applyFont="1" applyAlignment="1">
      <alignment vertical="top"/>
    </xf>
    <xf numFmtId="0" fontId="22" fillId="5" borderId="2" xfId="0" applyFont="1" applyFill="1" applyBorder="1" applyAlignment="1">
      <alignment vertical="top"/>
    </xf>
    <xf numFmtId="0" fontId="22" fillId="9" borderId="0" xfId="0" applyFont="1" applyFill="1"/>
    <xf numFmtId="0" fontId="19" fillId="0" borderId="0" xfId="0" applyFont="1" applyAlignment="1">
      <alignment horizontal="left" vertical="top"/>
    </xf>
    <xf numFmtId="49" fontId="10" fillId="0" borderId="0" xfId="0" applyNumberFormat="1" applyFont="1" applyFill="1" applyAlignment="1">
      <alignment horizontal="left"/>
    </xf>
    <xf numFmtId="0" fontId="22" fillId="0" borderId="0" xfId="0" applyFont="1" applyAlignment="1">
      <alignment horizontal="left" vertical="top"/>
    </xf>
    <xf numFmtId="0" fontId="11" fillId="0" borderId="0" xfId="0" applyFont="1" applyBorder="1" applyAlignment="1">
      <alignment horizontal="left" vertical="top" wrapText="1"/>
    </xf>
    <xf numFmtId="0" fontId="1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top"/>
    </xf>
    <xf numFmtId="0" fontId="10" fillId="0" borderId="0" xfId="0" applyFont="1" applyAlignment="1">
      <alignment horizontal="left" vertical="top"/>
    </xf>
    <xf numFmtId="0" fontId="19" fillId="0" borderId="0" xfId="0" applyFont="1" applyFill="1" applyBorder="1" applyAlignment="1">
      <alignment horizontal="left" vertical="top" wrapText="1"/>
    </xf>
    <xf numFmtId="3" fontId="10" fillId="5" borderId="3" xfId="0" applyNumberFormat="1" applyFont="1" applyFill="1" applyBorder="1" applyAlignment="1">
      <alignment horizontal="right"/>
    </xf>
    <xf numFmtId="0" fontId="0" fillId="0" borderId="0" xfId="0" applyAlignment="1">
      <alignment horizontal="left" vertical="top"/>
    </xf>
    <xf numFmtId="0" fontId="22" fillId="0" borderId="0" xfId="0" applyFont="1" applyFill="1" applyBorder="1" applyAlignment="1">
      <alignment horizontal="left" vertical="top" wrapText="1"/>
    </xf>
    <xf numFmtId="0" fontId="1" fillId="0" borderId="0" xfId="0" applyFont="1" applyFill="1" applyAlignment="1">
      <alignment horizontal="left" vertical="top" wrapText="1"/>
    </xf>
    <xf numFmtId="0" fontId="22" fillId="0" borderId="0" xfId="0" applyFont="1" applyAlignment="1">
      <alignment horizontal="left" vertical="top" wrapText="1"/>
    </xf>
    <xf numFmtId="0" fontId="0" fillId="0" borderId="0" xfId="0" applyAlignment="1">
      <alignment horizontal="center" vertical="top"/>
    </xf>
    <xf numFmtId="0" fontId="29" fillId="0" borderId="0" xfId="0" applyFont="1" applyFill="1" applyAlignment="1">
      <alignment horizontal="left" vertical="top"/>
    </xf>
    <xf numFmtId="0" fontId="29" fillId="0" borderId="0" xfId="0" applyFont="1" applyFill="1"/>
    <xf numFmtId="0" fontId="29" fillId="0" borderId="0" xfId="0" applyFont="1" applyFill="1" applyAlignment="1">
      <alignment horizontal="right"/>
    </xf>
    <xf numFmtId="0" fontId="37" fillId="9" borderId="0" xfId="0" applyFont="1" applyFill="1"/>
    <xf numFmtId="0" fontId="29" fillId="9" borderId="0" xfId="0" applyFont="1" applyFill="1" applyAlignment="1">
      <alignment horizontal="left" vertical="top"/>
    </xf>
    <xf numFmtId="0" fontId="29" fillId="9" borderId="0" xfId="0" applyFont="1" applyFill="1"/>
    <xf numFmtId="0" fontId="29" fillId="9" borderId="0" xfId="0" applyFont="1" applyFill="1" applyAlignment="1">
      <alignment horizontal="right"/>
    </xf>
    <xf numFmtId="0" fontId="22" fillId="9" borderId="0" xfId="0" applyFont="1" applyFill="1" applyAlignment="1">
      <alignment horizontal="left" vertical="top"/>
    </xf>
    <xf numFmtId="0" fontId="25" fillId="0" borderId="0" xfId="0" applyFont="1" applyFill="1"/>
    <xf numFmtId="0" fontId="43" fillId="0" borderId="0" xfId="0" applyFont="1" applyAlignment="1">
      <alignment horizontal="left" vertical="top"/>
    </xf>
    <xf numFmtId="0" fontId="43" fillId="0" borderId="0" xfId="0" applyFont="1"/>
    <xf numFmtId="0" fontId="43" fillId="0" borderId="0" xfId="0" applyFont="1" applyAlignment="1">
      <alignment horizontal="right"/>
    </xf>
    <xf numFmtId="0" fontId="37" fillId="0" borderId="0" xfId="0" applyFont="1" applyFill="1" applyAlignment="1">
      <alignment horizontal="left" vertical="top"/>
    </xf>
    <xf numFmtId="0" fontId="37" fillId="0" borderId="0" xfId="0" applyFont="1" applyFill="1" applyAlignment="1">
      <alignment horizontal="right"/>
    </xf>
    <xf numFmtId="0" fontId="37" fillId="0" borderId="0" xfId="0" applyFont="1" applyAlignment="1">
      <alignment horizontal="left" vertical="top"/>
    </xf>
    <xf numFmtId="0" fontId="37" fillId="0" borderId="0" xfId="0" applyFont="1" applyAlignment="1">
      <alignment horizontal="right"/>
    </xf>
    <xf numFmtId="0" fontId="22" fillId="0" borderId="0" xfId="0" applyFont="1" applyAlignment="1">
      <alignment horizontal="center" wrapText="1"/>
    </xf>
    <xf numFmtId="0" fontId="22" fillId="0" borderId="0" xfId="0" applyFont="1" applyAlignment="1">
      <alignment horizontal="left"/>
    </xf>
    <xf numFmtId="0" fontId="22" fillId="9" borderId="0" xfId="0" applyFont="1" applyFill="1" applyAlignment="1">
      <alignment horizontal="right"/>
    </xf>
    <xf numFmtId="0" fontId="29" fillId="3" borderId="0" xfId="0" applyFont="1" applyFill="1" applyAlignment="1">
      <alignment horizontal="left" vertical="top"/>
    </xf>
    <xf numFmtId="0" fontId="29" fillId="3" borderId="0" xfId="0" applyFont="1" applyFill="1"/>
    <xf numFmtId="0" fontId="29" fillId="3" borderId="0" xfId="0" applyFont="1" applyFill="1" applyAlignment="1">
      <alignment horizontal="right"/>
    </xf>
    <xf numFmtId="0" fontId="10" fillId="0" borderId="0" xfId="0" applyFont="1" applyAlignment="1">
      <alignment horizontal="left" vertical="top"/>
    </xf>
    <xf numFmtId="0" fontId="1" fillId="0" borderId="0" xfId="0" applyFont="1" applyAlignment="1">
      <alignment vertical="top" wrapText="1"/>
    </xf>
    <xf numFmtId="0" fontId="0" fillId="0" borderId="0" xfId="0" applyAlignment="1">
      <alignment horizontal="left" vertical="top"/>
    </xf>
    <xf numFmtId="0" fontId="0" fillId="0" borderId="0" xfId="0" applyAlignment="1">
      <alignment horizontal="center" vertical="top"/>
    </xf>
    <xf numFmtId="0" fontId="34" fillId="0" borderId="0" xfId="0" applyFont="1" applyFill="1"/>
    <xf numFmtId="0" fontId="42" fillId="0" borderId="0" xfId="0" applyFont="1" applyFill="1" applyAlignment="1">
      <alignment vertical="top"/>
    </xf>
    <xf numFmtId="0" fontId="39" fillId="0" borderId="0" xfId="0" applyFont="1" applyFill="1" applyAlignment="1">
      <alignment vertical="top" wrapText="1"/>
    </xf>
    <xf numFmtId="0" fontId="19" fillId="0" borderId="0" xfId="0" applyFont="1" applyAlignment="1">
      <alignment vertical="top"/>
    </xf>
    <xf numFmtId="0" fontId="38" fillId="0" borderId="0" xfId="0" applyFont="1" applyAlignment="1">
      <alignment vertical="top"/>
    </xf>
    <xf numFmtId="0" fontId="22" fillId="2" borderId="0" xfId="0" applyFont="1" applyFill="1" applyAlignment="1">
      <alignment vertical="top"/>
    </xf>
    <xf numFmtId="0" fontId="22" fillId="5" borderId="0" xfId="0" applyFont="1" applyFill="1" applyAlignment="1">
      <alignment vertical="top"/>
    </xf>
    <xf numFmtId="0" fontId="19" fillId="5" borderId="2" xfId="0" applyFont="1" applyFill="1" applyBorder="1" applyAlignment="1">
      <alignment vertical="top"/>
    </xf>
    <xf numFmtId="0" fontId="10" fillId="5" borderId="1" xfId="0" applyFont="1" applyFill="1" applyBorder="1" applyAlignment="1">
      <alignment vertical="top"/>
    </xf>
    <xf numFmtId="0" fontId="24" fillId="0" borderId="0" xfId="0" applyFont="1" applyFill="1" applyAlignment="1">
      <alignment vertical="top" wrapText="1"/>
    </xf>
    <xf numFmtId="1" fontId="10" fillId="0" borderId="0" xfId="0" applyNumberFormat="1" applyFont="1" applyAlignment="1">
      <alignment vertical="top"/>
    </xf>
    <xf numFmtId="0" fontId="28" fillId="0" borderId="0" xfId="0" applyFont="1" applyAlignment="1">
      <alignment vertical="top"/>
    </xf>
    <xf numFmtId="0" fontId="1" fillId="2" borderId="0" xfId="0" applyFont="1" applyFill="1" applyAlignment="1">
      <alignment vertical="top"/>
    </xf>
    <xf numFmtId="0" fontId="10" fillId="4" borderId="0" xfId="0" applyFont="1" applyFill="1" applyAlignment="1">
      <alignment vertical="top"/>
    </xf>
    <xf numFmtId="0" fontId="1" fillId="4" borderId="0" xfId="0" applyFont="1" applyFill="1" applyAlignment="1">
      <alignment vertical="top"/>
    </xf>
    <xf numFmtId="0" fontId="36" fillId="0" borderId="0" xfId="0" applyFont="1" applyAlignment="1">
      <alignment vertical="top"/>
    </xf>
    <xf numFmtId="0" fontId="16" fillId="0" borderId="0" xfId="0" applyFont="1" applyFill="1" applyAlignment="1">
      <alignment vertical="top"/>
    </xf>
    <xf numFmtId="0" fontId="16" fillId="0" borderId="0" xfId="0" applyFont="1" applyAlignment="1">
      <alignment vertical="top"/>
    </xf>
    <xf numFmtId="0" fontId="10" fillId="0" borderId="0" xfId="0" applyFont="1" applyFill="1" applyAlignment="1">
      <alignment vertical="top" wrapText="1"/>
    </xf>
    <xf numFmtId="0" fontId="20" fillId="0" borderId="0" xfId="0" applyFont="1" applyAlignment="1">
      <alignment vertical="top"/>
    </xf>
    <xf numFmtId="0" fontId="24" fillId="0" borderId="0" xfId="0" applyFont="1" applyAlignment="1">
      <alignment vertical="top" wrapText="1"/>
    </xf>
    <xf numFmtId="1" fontId="0" fillId="0" borderId="0" xfId="0" applyNumberFormat="1" applyFill="1" applyAlignment="1">
      <alignment horizontal="left" vertical="top"/>
    </xf>
    <xf numFmtId="0" fontId="0" fillId="0" borderId="0" xfId="0" applyAlignment="1">
      <alignment horizontal="left" vertical="top"/>
    </xf>
    <xf numFmtId="0" fontId="12" fillId="0" borderId="0" xfId="0" applyFont="1" applyBorder="1" applyAlignment="1">
      <alignment horizontal="left" vertical="top" wrapText="1"/>
    </xf>
    <xf numFmtId="0" fontId="11" fillId="0" borderId="0" xfId="0" applyFont="1" applyBorder="1" applyAlignment="1">
      <alignment horizontal="left" vertical="top" wrapText="1"/>
    </xf>
    <xf numFmtId="0" fontId="31" fillId="0" borderId="0" xfId="0" applyFont="1" applyBorder="1" applyAlignment="1">
      <alignment horizontal="left" wrapText="1"/>
    </xf>
    <xf numFmtId="0" fontId="2" fillId="0" borderId="0" xfId="0" applyFont="1" applyAlignment="1">
      <alignment horizontal="left" vertical="top"/>
    </xf>
    <xf numFmtId="0" fontId="19" fillId="0" borderId="0" xfId="0" applyFont="1" applyBorder="1" applyAlignment="1">
      <alignment horizontal="left" vertical="top" wrapText="1"/>
    </xf>
    <xf numFmtId="0" fontId="4"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vertical="top"/>
    </xf>
    <xf numFmtId="0" fontId="3" fillId="0" borderId="0" xfId="0" quotePrefix="1" applyFont="1" applyBorder="1" applyAlignment="1">
      <alignment horizontal="center"/>
    </xf>
    <xf numFmtId="49" fontId="22" fillId="0" borderId="0" xfId="0" applyNumberFormat="1" applyFont="1" applyBorder="1" applyAlignment="1">
      <alignment horizontal="left" vertical="top"/>
    </xf>
    <xf numFmtId="49" fontId="31" fillId="0" borderId="0" xfId="0" applyNumberFormat="1" applyFont="1" applyBorder="1" applyAlignment="1">
      <alignment horizontal="left" wrapText="1"/>
    </xf>
    <xf numFmtId="0" fontId="31" fillId="0" borderId="0" xfId="0" applyFont="1" applyBorder="1" applyAlignment="1">
      <alignment horizontal="left" vertical="top" wrapText="1"/>
    </xf>
    <xf numFmtId="0" fontId="32" fillId="0" borderId="0" xfId="0" applyFont="1" applyAlignment="1">
      <alignment horizontal="center"/>
    </xf>
    <xf numFmtId="0" fontId="32" fillId="0" borderId="0" xfId="0" applyFont="1" applyAlignment="1">
      <alignment horizontal="left" vertical="top"/>
    </xf>
    <xf numFmtId="0" fontId="4" fillId="0" borderId="0" xfId="0" quotePrefix="1" applyFont="1" applyBorder="1" applyAlignment="1">
      <alignment horizontal="center"/>
    </xf>
    <xf numFmtId="0" fontId="5" fillId="0" borderId="0" xfId="0" quotePrefix="1" applyFont="1" applyBorder="1" applyAlignment="1">
      <alignment horizontal="center"/>
    </xf>
    <xf numFmtId="0" fontId="8" fillId="0" borderId="0" xfId="0" applyFont="1" applyBorder="1" applyAlignment="1">
      <alignment horizontal="left" vertical="top"/>
    </xf>
    <xf numFmtId="0" fontId="5" fillId="0" borderId="0" xfId="0" quotePrefix="1" applyFont="1" applyBorder="1" applyAlignment="1">
      <alignment horizontal="left" vertical="top"/>
    </xf>
    <xf numFmtId="0" fontId="0" fillId="0" borderId="0" xfId="0" applyAlignment="1">
      <alignment horizontal="center"/>
    </xf>
    <xf numFmtId="0" fontId="1" fillId="0" borderId="0" xfId="0" applyFont="1" applyAlignment="1">
      <alignment horizontal="left" vertical="top" wrapText="1"/>
    </xf>
    <xf numFmtId="0" fontId="1" fillId="0" borderId="0" xfId="0" applyFont="1" applyAlignment="1">
      <alignment vertical="top" wrapText="1"/>
    </xf>
    <xf numFmtId="0" fontId="0" fillId="0" borderId="0" xfId="0" applyAlignment="1">
      <alignment vertical="top" wrapText="1"/>
    </xf>
    <xf numFmtId="0" fontId="16" fillId="0" borderId="0" xfId="0" applyFont="1" applyAlignment="1">
      <alignment horizontal="left" vertical="top" wrapText="1"/>
    </xf>
    <xf numFmtId="0" fontId="1" fillId="0" borderId="0" xfId="0" applyFont="1" applyAlignment="1">
      <alignment horizontal="center" vertical="top" wrapText="1"/>
    </xf>
    <xf numFmtId="0" fontId="0" fillId="0" borderId="0" xfId="0" applyAlignment="1">
      <alignment horizontal="left" vertical="top" wrapText="1"/>
    </xf>
    <xf numFmtId="49" fontId="1" fillId="0" borderId="0" xfId="0" applyNumberFormat="1" applyFont="1" applyAlignment="1">
      <alignment horizontal="left" vertical="top" wrapText="1"/>
    </xf>
    <xf numFmtId="49" fontId="0" fillId="0" borderId="0" xfId="0" applyNumberFormat="1" applyAlignment="1">
      <alignment horizontal="left" vertical="top" wrapText="1"/>
    </xf>
    <xf numFmtId="0" fontId="1" fillId="0" borderId="0" xfId="0" applyFont="1" applyAlignment="1">
      <alignment horizontal="center" wrapText="1"/>
    </xf>
    <xf numFmtId="0" fontId="1" fillId="0" borderId="0" xfId="0" applyFont="1" applyAlignment="1">
      <alignment wrapText="1"/>
    </xf>
    <xf numFmtId="0" fontId="0" fillId="0" borderId="0" xfId="0" applyAlignment="1">
      <alignment wrapText="1"/>
    </xf>
    <xf numFmtId="0" fontId="11" fillId="0" borderId="0" xfId="0" applyFont="1" applyAlignment="1">
      <alignment horizontal="left" vertical="top"/>
    </xf>
    <xf numFmtId="0" fontId="10" fillId="0" borderId="0" xfId="0" applyFont="1" applyAlignment="1">
      <alignment horizontal="left" vertical="top"/>
    </xf>
    <xf numFmtId="49" fontId="1" fillId="0" borderId="0" xfId="0" applyNumberFormat="1" applyFont="1" applyAlignment="1">
      <alignment horizontal="left"/>
    </xf>
    <xf numFmtId="0" fontId="16" fillId="0" borderId="0" xfId="0" applyFont="1" applyAlignment="1">
      <alignment horizontal="left" vertical="top"/>
    </xf>
    <xf numFmtId="0" fontId="11" fillId="0" borderId="0" xfId="0" applyFont="1" applyAlignment="1">
      <alignment vertical="top"/>
    </xf>
    <xf numFmtId="0" fontId="22" fillId="0" borderId="0" xfId="0" applyFont="1" applyAlignment="1">
      <alignment horizontal="center"/>
    </xf>
    <xf numFmtId="0" fontId="19"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18" fillId="0" borderId="0" xfId="0" applyFont="1" applyFill="1" applyBorder="1" applyAlignment="1">
      <alignment horizontal="left" wrapText="1"/>
    </xf>
    <xf numFmtId="0" fontId="24" fillId="0" borderId="0" xfId="0" applyFont="1" applyAlignment="1">
      <alignment horizontal="left" vertical="top" wrapText="1"/>
    </xf>
    <xf numFmtId="0" fontId="38" fillId="0" borderId="0" xfId="0" applyFont="1" applyFill="1" applyBorder="1" applyAlignment="1">
      <alignment horizontal="left" vertical="top" wrapText="1"/>
    </xf>
    <xf numFmtId="3" fontId="10" fillId="5" borderId="2" xfId="0" applyNumberFormat="1" applyFont="1" applyFill="1" applyBorder="1" applyAlignment="1">
      <alignment horizontal="right"/>
    </xf>
    <xf numFmtId="3" fontId="10" fillId="5" borderId="3" xfId="0" applyNumberFormat="1" applyFont="1" applyFill="1" applyBorder="1" applyAlignment="1">
      <alignment horizontal="right"/>
    </xf>
    <xf numFmtId="0" fontId="1" fillId="0" borderId="0" xfId="0" applyFont="1" applyAlignment="1">
      <alignment horizontal="left" vertical="top"/>
    </xf>
    <xf numFmtId="0" fontId="0" fillId="0" borderId="0" xfId="0" applyAlignment="1">
      <alignment horizontal="left" vertical="top"/>
    </xf>
    <xf numFmtId="0" fontId="17" fillId="0" borderId="0" xfId="0" applyFont="1" applyFill="1" applyBorder="1" applyAlignment="1">
      <alignment horizontal="left" wrapText="1"/>
    </xf>
    <xf numFmtId="0" fontId="22" fillId="0" borderId="0" xfId="0" applyFont="1" applyFill="1" applyBorder="1" applyAlignment="1">
      <alignment horizontal="left" vertical="top" wrapText="1"/>
    </xf>
    <xf numFmtId="0" fontId="1" fillId="0" borderId="0" xfId="0" applyFont="1" applyFill="1" applyAlignment="1">
      <alignment horizontal="left" vertical="top" wrapText="1"/>
    </xf>
    <xf numFmtId="0" fontId="19" fillId="0" borderId="0" xfId="0" applyFont="1" applyFill="1" applyBorder="1" applyAlignment="1">
      <alignment horizontal="center" vertical="top" wrapText="1"/>
    </xf>
    <xf numFmtId="43" fontId="22" fillId="0" borderId="0" xfId="16" applyFont="1" applyFill="1" applyBorder="1" applyAlignment="1">
      <alignment horizontal="left" vertical="top" wrapText="1"/>
    </xf>
    <xf numFmtId="0" fontId="22" fillId="0" borderId="0" xfId="0" applyFont="1" applyAlignment="1">
      <alignment horizontal="left" vertical="top" wrapText="1"/>
    </xf>
    <xf numFmtId="0" fontId="0" fillId="0" borderId="0" xfId="0" applyAlignment="1">
      <alignment horizontal="center" vertical="top"/>
    </xf>
    <xf numFmtId="0" fontId="22" fillId="0" borderId="0" xfId="0" applyFont="1" applyAlignment="1">
      <alignment horizontal="left" vertical="top"/>
    </xf>
    <xf numFmtId="49" fontId="11" fillId="0" borderId="0" xfId="0" applyNumberFormat="1" applyFont="1" applyAlignment="1">
      <alignment horizontal="center"/>
    </xf>
    <xf numFmtId="0" fontId="38" fillId="0" borderId="0" xfId="0" applyFont="1" applyAlignment="1">
      <alignment horizontal="left"/>
    </xf>
  </cellXfs>
  <cellStyles count="17">
    <cellStyle name="Comma" xfId="16" builtinId="3"/>
    <cellStyle name="Navadno 10" xfId="1"/>
    <cellStyle name="Navadno 11" xfId="2"/>
    <cellStyle name="Navadno 12" xfId="3"/>
    <cellStyle name="Navadno 13" xfId="4"/>
    <cellStyle name="Navadno 14" xfId="5"/>
    <cellStyle name="Navadno 15" xfId="6"/>
    <cellStyle name="Navadno 16" xfId="7"/>
    <cellStyle name="Navadno 2" xfId="8"/>
    <cellStyle name="Navadno 3" xfId="9"/>
    <cellStyle name="Navadno 4" xfId="10"/>
    <cellStyle name="Navadno 5" xfId="11"/>
    <cellStyle name="Navadno 6" xfId="12"/>
    <cellStyle name="Navadno 7" xfId="13"/>
    <cellStyle name="Navadno 8" xfId="14"/>
    <cellStyle name="Navadno 9" xfId="15"/>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C39"/>
  <sheetViews>
    <sheetView view="pageLayout" topLeftCell="A4" zoomScaleNormal="100" workbookViewId="0">
      <selection activeCell="C39" sqref="C39"/>
    </sheetView>
  </sheetViews>
  <sheetFormatPr defaultRowHeight="12.75"/>
  <cols>
    <col min="1" max="1" width="4.85546875" customWidth="1"/>
    <col min="2" max="2" width="35.5703125" customWidth="1"/>
    <col min="3" max="3" width="43.7109375" customWidth="1"/>
  </cols>
  <sheetData>
    <row r="1" spans="1:3" ht="28.5" customHeight="1">
      <c r="A1" s="33" t="s">
        <v>172</v>
      </c>
      <c r="B1" s="416" t="s">
        <v>278</v>
      </c>
      <c r="C1" s="416"/>
    </row>
    <row r="2" spans="1:3" s="15" customFormat="1" ht="15.75" customHeight="1">
      <c r="A2" s="33"/>
      <c r="B2" s="26"/>
      <c r="C2" s="26"/>
    </row>
    <row r="3" spans="1:3" s="15" customFormat="1" ht="12.75" customHeight="1">
      <c r="A3" s="33"/>
      <c r="B3" s="26"/>
      <c r="C3" s="26"/>
    </row>
    <row r="5" spans="1:3" ht="14.25">
      <c r="C5" s="17"/>
    </row>
    <row r="6" spans="1:3" ht="15">
      <c r="B6" s="26" t="s">
        <v>287</v>
      </c>
      <c r="C6" s="36" t="s">
        <v>11</v>
      </c>
    </row>
    <row r="7" spans="1:3" s="15" customFormat="1" ht="15">
      <c r="B7" s="26"/>
      <c r="C7" s="36"/>
    </row>
    <row r="8" spans="1:3" s="15" customFormat="1" ht="15">
      <c r="B8" s="26"/>
      <c r="C8" s="36"/>
    </row>
    <row r="10" spans="1:3" ht="18.75" customHeight="1">
      <c r="B10" s="26" t="s">
        <v>288</v>
      </c>
      <c r="C10" s="156" t="s">
        <v>280</v>
      </c>
    </row>
    <row r="11" spans="1:3" ht="14.25">
      <c r="C11" s="34" t="s">
        <v>281</v>
      </c>
    </row>
    <row r="12" spans="1:3" ht="28.5">
      <c r="C12" s="34" t="s">
        <v>282</v>
      </c>
    </row>
    <row r="13" spans="1:3" s="15" customFormat="1" ht="14.25">
      <c r="C13" s="34"/>
    </row>
    <row r="14" spans="1:3" s="15" customFormat="1" ht="12.75" customHeight="1">
      <c r="C14" s="34"/>
    </row>
    <row r="15" spans="1:3" s="15" customFormat="1" ht="14.25">
      <c r="C15" s="31"/>
    </row>
    <row r="16" spans="1:3" ht="15">
      <c r="B16" s="26" t="s">
        <v>289</v>
      </c>
      <c r="C16" s="354" t="s">
        <v>794</v>
      </c>
    </row>
    <row r="17" spans="2:3" ht="14.25">
      <c r="C17" s="34" t="s">
        <v>795</v>
      </c>
    </row>
    <row r="18" spans="2:3" ht="13.5" customHeight="1">
      <c r="C18" s="27"/>
    </row>
    <row r="19" spans="2:3" s="15" customFormat="1" ht="14.25" customHeight="1">
      <c r="C19" s="27"/>
    </row>
    <row r="21" spans="2:3" ht="14.25">
      <c r="B21" s="26" t="s">
        <v>290</v>
      </c>
      <c r="C21" s="20" t="s">
        <v>10</v>
      </c>
    </row>
    <row r="25" spans="2:3" ht="14.25">
      <c r="B25" s="18" t="s">
        <v>291</v>
      </c>
      <c r="C25" s="19" t="s">
        <v>1</v>
      </c>
    </row>
    <row r="26" spans="2:3">
      <c r="C26" s="24" t="s">
        <v>2</v>
      </c>
    </row>
    <row r="27" spans="2:3" s="15" customFormat="1" ht="14.25">
      <c r="B27" s="162"/>
      <c r="C27" s="163" t="s">
        <v>12</v>
      </c>
    </row>
    <row r="28" spans="2:3" s="15" customFormat="1">
      <c r="B28" s="63"/>
      <c r="C28" s="163" t="s">
        <v>13</v>
      </c>
    </row>
    <row r="32" spans="2:3">
      <c r="B32" s="21" t="s">
        <v>3</v>
      </c>
      <c r="C32" s="22" t="s">
        <v>809</v>
      </c>
    </row>
    <row r="33" spans="2:3">
      <c r="B33" s="23"/>
      <c r="C33" s="23"/>
    </row>
    <row r="34" spans="2:3">
      <c r="B34" s="23"/>
      <c r="C34" s="23"/>
    </row>
    <row r="35" spans="2:3">
      <c r="B35" s="21"/>
      <c r="C35" s="24"/>
    </row>
    <row r="36" spans="2:3">
      <c r="B36" s="23"/>
      <c r="C36" s="23"/>
    </row>
    <row r="37" spans="2:3">
      <c r="B37" s="21" t="s">
        <v>285</v>
      </c>
      <c r="C37" s="21" t="s">
        <v>876</v>
      </c>
    </row>
    <row r="38" spans="2:3">
      <c r="C38" s="23"/>
    </row>
    <row r="39" spans="2:3">
      <c r="C39" s="23"/>
    </row>
  </sheetData>
  <sheetProtection sheet="1" objects="1" scenarios="1"/>
  <mergeCells count="1">
    <mergeCell ref="B1:C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I23"/>
  <sheetViews>
    <sheetView view="pageLayout" zoomScale="71" zoomScaleNormal="100" zoomScalePageLayoutView="71" workbookViewId="0">
      <selection activeCell="D9" sqref="D1:D1048576"/>
    </sheetView>
  </sheetViews>
  <sheetFormatPr defaultRowHeight="12.75"/>
  <cols>
    <col min="1" max="1" width="5.42578125" style="229" customWidth="1"/>
    <col min="2" max="2" width="7.7109375" style="229" customWidth="1"/>
    <col min="3" max="3" width="43" style="42" customWidth="1"/>
    <col min="4" max="4" width="9.140625" style="259"/>
    <col min="5" max="5" width="12" style="230" customWidth="1"/>
    <col min="6" max="6" width="10.140625" style="259" customWidth="1"/>
    <col min="7" max="16384" width="9.140625" style="15"/>
  </cols>
  <sheetData>
    <row r="1" spans="1:9" ht="15">
      <c r="A1" s="106" t="s">
        <v>179</v>
      </c>
      <c r="B1" s="459" t="s">
        <v>409</v>
      </c>
      <c r="C1" s="460"/>
      <c r="D1" s="460"/>
      <c r="E1" s="460"/>
      <c r="F1" s="460"/>
    </row>
    <row r="2" spans="1:9" ht="32.25" customHeight="1">
      <c r="A2" s="454" t="s">
        <v>27</v>
      </c>
      <c r="B2" s="454"/>
      <c r="C2" s="454"/>
      <c r="D2" s="454"/>
      <c r="E2" s="454"/>
      <c r="F2" s="454"/>
      <c r="G2" s="50"/>
      <c r="H2" s="50"/>
      <c r="I2" s="50"/>
    </row>
    <row r="3" spans="1:9" ht="27.75" customHeight="1">
      <c r="A3" s="462" t="s">
        <v>417</v>
      </c>
      <c r="B3" s="462"/>
      <c r="C3" s="462"/>
      <c r="D3" s="462"/>
      <c r="E3" s="462"/>
      <c r="F3" s="462"/>
      <c r="G3" s="50"/>
      <c r="H3" s="50"/>
      <c r="I3" s="50"/>
    </row>
    <row r="4" spans="1:9" ht="17.25" customHeight="1">
      <c r="A4" s="462" t="s">
        <v>412</v>
      </c>
      <c r="B4" s="462"/>
      <c r="C4" s="462"/>
      <c r="D4" s="462"/>
      <c r="E4" s="462"/>
      <c r="F4" s="462"/>
      <c r="G4" s="46"/>
      <c r="H4" s="46"/>
      <c r="I4" s="46"/>
    </row>
    <row r="5" spans="1:9" ht="14.25" customHeight="1">
      <c r="A5" s="462" t="s">
        <v>415</v>
      </c>
      <c r="B5" s="462"/>
      <c r="C5" s="462"/>
      <c r="D5" s="462"/>
      <c r="E5" s="462"/>
      <c r="F5" s="462"/>
      <c r="G5" s="46"/>
      <c r="H5" s="46"/>
      <c r="I5" s="46"/>
    </row>
    <row r="6" spans="1:9" ht="17.25" customHeight="1">
      <c r="A6" s="462" t="s">
        <v>416</v>
      </c>
      <c r="B6" s="462"/>
      <c r="C6" s="462"/>
      <c r="D6" s="462"/>
      <c r="E6" s="462"/>
      <c r="F6" s="462"/>
      <c r="G6" s="46"/>
      <c r="H6" s="46"/>
      <c r="I6" s="46"/>
    </row>
    <row r="7" spans="1:9" ht="30.75" customHeight="1">
      <c r="A7" s="452" t="s">
        <v>271</v>
      </c>
      <c r="B7" s="452"/>
      <c r="C7" s="452"/>
      <c r="D7" s="452"/>
      <c r="E7" s="452"/>
      <c r="F7" s="452"/>
      <c r="G7" s="46"/>
      <c r="H7" s="46"/>
      <c r="I7" s="46"/>
    </row>
    <row r="8" spans="1:9" ht="19.5" customHeight="1">
      <c r="A8" s="464"/>
      <c r="B8" s="464"/>
      <c r="C8" s="464"/>
      <c r="D8" s="464"/>
      <c r="E8" s="464"/>
      <c r="F8" s="464"/>
      <c r="G8" s="46"/>
      <c r="H8" s="46"/>
      <c r="I8" s="46"/>
    </row>
    <row r="9" spans="1:9">
      <c r="B9" s="40" t="s">
        <v>28</v>
      </c>
      <c r="D9" s="130" t="s">
        <v>29</v>
      </c>
      <c r="E9" s="48" t="s">
        <v>30</v>
      </c>
      <c r="F9" s="130" t="s">
        <v>31</v>
      </c>
    </row>
    <row r="10" spans="1:9">
      <c r="A10" s="82">
        <v>1</v>
      </c>
      <c r="B10" s="47"/>
      <c r="C10" s="54" t="s">
        <v>158</v>
      </c>
      <c r="D10" s="131"/>
      <c r="E10" s="41"/>
      <c r="F10" s="131"/>
    </row>
    <row r="11" spans="1:9">
      <c r="A11" s="82"/>
      <c r="B11" s="47"/>
      <c r="C11" s="54" t="s">
        <v>410</v>
      </c>
      <c r="D11" s="131"/>
      <c r="E11" s="41"/>
      <c r="F11" s="131"/>
    </row>
    <row r="12" spans="1:9">
      <c r="A12" s="79"/>
      <c r="B12" s="47"/>
      <c r="C12" s="128" t="s">
        <v>44</v>
      </c>
      <c r="D12" s="131"/>
      <c r="E12" s="41"/>
      <c r="F12" s="131"/>
    </row>
    <row r="13" spans="1:9" ht="25.5">
      <c r="A13" s="79"/>
      <c r="B13" s="15"/>
      <c r="C13" s="356" t="s">
        <v>414</v>
      </c>
      <c r="D13" s="131"/>
      <c r="E13" s="41"/>
      <c r="F13" s="131"/>
    </row>
    <row r="14" spans="1:9">
      <c r="A14" s="302" t="s">
        <v>135</v>
      </c>
      <c r="B14" s="303" t="s">
        <v>42</v>
      </c>
      <c r="C14" s="317" t="s">
        <v>131</v>
      </c>
      <c r="D14" s="304"/>
      <c r="E14" s="305">
        <v>19</v>
      </c>
      <c r="F14" s="304">
        <f t="shared" ref="F14:F15" si="0">SUM(D14*E14)</f>
        <v>0</v>
      </c>
    </row>
    <row r="15" spans="1:9">
      <c r="A15" s="72" t="s">
        <v>142</v>
      </c>
      <c r="B15" s="69" t="s">
        <v>42</v>
      </c>
      <c r="C15" s="157" t="s">
        <v>524</v>
      </c>
      <c r="D15" s="135"/>
      <c r="E15" s="68">
        <v>19</v>
      </c>
      <c r="F15" s="135">
        <f t="shared" si="0"/>
        <v>0</v>
      </c>
    </row>
    <row r="16" spans="1:9">
      <c r="A16" s="70"/>
      <c r="B16" s="63"/>
      <c r="C16" s="158"/>
      <c r="D16" s="133"/>
      <c r="E16" s="71"/>
      <c r="F16" s="133"/>
    </row>
    <row r="17" spans="1:6">
      <c r="A17" s="83" t="s">
        <v>161</v>
      </c>
      <c r="B17" s="63"/>
      <c r="C17" s="54" t="s">
        <v>156</v>
      </c>
      <c r="D17" s="131"/>
      <c r="E17" s="41"/>
      <c r="F17" s="131"/>
    </row>
    <row r="18" spans="1:6">
      <c r="A18" s="83"/>
      <c r="B18" s="63"/>
      <c r="C18" s="128" t="s">
        <v>411</v>
      </c>
      <c r="D18" s="131"/>
      <c r="E18" s="41"/>
      <c r="F18" s="131"/>
    </row>
    <row r="19" spans="1:6">
      <c r="A19" s="83"/>
      <c r="B19" s="63"/>
      <c r="C19" s="128" t="s">
        <v>413</v>
      </c>
      <c r="D19" s="131"/>
      <c r="E19" s="41"/>
      <c r="F19" s="131"/>
    </row>
    <row r="20" spans="1:6">
      <c r="A20" s="302" t="s">
        <v>135</v>
      </c>
      <c r="B20" s="303" t="s">
        <v>42</v>
      </c>
      <c r="C20" s="317" t="s">
        <v>131</v>
      </c>
      <c r="D20" s="304"/>
      <c r="E20" s="305">
        <v>2</v>
      </c>
      <c r="F20" s="304">
        <f t="shared" ref="F20:F21" si="1">SUM(D20*E20)</f>
        <v>0</v>
      </c>
    </row>
    <row r="21" spans="1:6">
      <c r="A21" s="72" t="s">
        <v>142</v>
      </c>
      <c r="B21" s="69" t="s">
        <v>42</v>
      </c>
      <c r="C21" s="157" t="s">
        <v>524</v>
      </c>
      <c r="D21" s="135"/>
      <c r="E21" s="68">
        <v>2</v>
      </c>
      <c r="F21" s="135">
        <f t="shared" si="1"/>
        <v>0</v>
      </c>
    </row>
    <row r="22" spans="1:6" s="55" customFormat="1">
      <c r="A22" s="70"/>
      <c r="B22" s="63"/>
      <c r="C22" s="158"/>
      <c r="D22" s="133"/>
      <c r="E22" s="71"/>
      <c r="F22" s="133"/>
    </row>
    <row r="23" spans="1:6">
      <c r="A23" s="87" t="s">
        <v>475</v>
      </c>
      <c r="B23" s="84"/>
      <c r="C23" s="221" t="s">
        <v>476</v>
      </c>
      <c r="D23" s="138"/>
      <c r="E23" s="86"/>
      <c r="F23" s="269">
        <f>SUM(F10:F21)</f>
        <v>0</v>
      </c>
    </row>
  </sheetData>
  <sheetProtection password="CAD1" sheet="1" objects="1" scenarios="1"/>
  <protectedRanges>
    <protectedRange sqref="D1:D1048576" name="cena"/>
  </protectedRanges>
  <mergeCells count="8">
    <mergeCell ref="A8:F8"/>
    <mergeCell ref="B1:F1"/>
    <mergeCell ref="A2:F2"/>
    <mergeCell ref="A4:F4"/>
    <mergeCell ref="A7:F7"/>
    <mergeCell ref="A6:F6"/>
    <mergeCell ref="A5:F5"/>
    <mergeCell ref="A3:F3"/>
  </mergeCells>
  <pageMargins left="0.70866141732283472" right="0.70866141732283472" top="1.1417322834645669" bottom="0.74803149606299213" header="0.31496062992125984" footer="0.31496062992125984"/>
  <pageSetup paperSize="9" orientation="portrait" r:id="rId1"/>
  <headerFooter differentOddEven="1">
    <oddHeader xml:space="preserve">&amp;L&amp;8&amp;K03+019ARHITEKTONIKA d.o.o
Kajuhova 32b, 1000 Ljubljana
tel/fax 00386 01 542 57 47&amp;C&amp;8POPIS - LEŽALNIKI
&amp;R&amp;8Stran &amp;P
</oddHeader>
    <evenHeader xml:space="preserve">&amp;L&amp;K03+037ARHITEKTONIKA d.o.o
Kajuhova 32b, 1000 Ljubljana
tel/fax 00386 01 542 57 47&amp;CPOPIS - MIZE&amp;RStran &amp;P
</evenHeader>
  </headerFooter>
</worksheet>
</file>

<file path=xl/worksheets/sheet11.xml><?xml version="1.0" encoding="utf-8"?>
<worksheet xmlns="http://schemas.openxmlformats.org/spreadsheetml/2006/main" xmlns:r="http://schemas.openxmlformats.org/officeDocument/2006/relationships">
  <dimension ref="A1:I35"/>
  <sheetViews>
    <sheetView view="pageLayout" zoomScale="71" zoomScaleNormal="100" zoomScalePageLayoutView="71" workbookViewId="0">
      <selection activeCell="D6" sqref="D1:D1048576"/>
    </sheetView>
  </sheetViews>
  <sheetFormatPr defaultRowHeight="12.75"/>
  <cols>
    <col min="1" max="1" width="5.42578125" style="229" customWidth="1"/>
    <col min="2" max="2" width="7.7109375" style="229" customWidth="1"/>
    <col min="3" max="3" width="43" style="42" customWidth="1"/>
    <col min="4" max="4" width="9.140625" style="44"/>
    <col min="5" max="5" width="12" style="230" customWidth="1"/>
    <col min="6" max="6" width="10.140625" style="44" customWidth="1"/>
    <col min="7" max="16384" width="9.140625" style="15"/>
  </cols>
  <sheetData>
    <row r="1" spans="1:9" ht="15">
      <c r="A1" s="106" t="s">
        <v>180</v>
      </c>
      <c r="B1" s="459" t="s">
        <v>435</v>
      </c>
      <c r="C1" s="460"/>
      <c r="D1" s="460"/>
      <c r="E1" s="460"/>
      <c r="F1" s="460"/>
    </row>
    <row r="2" spans="1:9" ht="32.25" customHeight="1">
      <c r="A2" s="454" t="s">
        <v>27</v>
      </c>
      <c r="B2" s="454"/>
      <c r="C2" s="454"/>
      <c r="D2" s="454"/>
      <c r="E2" s="454"/>
      <c r="F2" s="454"/>
      <c r="G2" s="50"/>
      <c r="H2" s="50"/>
      <c r="I2" s="50"/>
    </row>
    <row r="3" spans="1:9" ht="28.5" customHeight="1">
      <c r="A3" s="435" t="s">
        <v>419</v>
      </c>
      <c r="B3" s="435"/>
      <c r="C3" s="435"/>
      <c r="D3" s="435"/>
      <c r="E3" s="435"/>
      <c r="F3" s="435"/>
    </row>
    <row r="4" spans="1:9" ht="24.75" customHeight="1">
      <c r="A4" s="452" t="s">
        <v>271</v>
      </c>
      <c r="B4" s="452"/>
      <c r="C4" s="452"/>
      <c r="D4" s="452"/>
      <c r="E4" s="452"/>
      <c r="F4" s="452"/>
    </row>
    <row r="5" spans="1:9">
      <c r="A5" s="467"/>
      <c r="B5" s="467"/>
      <c r="C5" s="467"/>
      <c r="D5" s="467"/>
      <c r="E5" s="467"/>
      <c r="F5" s="467"/>
    </row>
    <row r="6" spans="1:9">
      <c r="B6" s="40" t="s">
        <v>28</v>
      </c>
      <c r="D6" s="130" t="s">
        <v>29</v>
      </c>
      <c r="E6" s="48" t="s">
        <v>30</v>
      </c>
      <c r="F6" s="130" t="s">
        <v>31</v>
      </c>
    </row>
    <row r="7" spans="1:9">
      <c r="A7" s="227">
        <v>1</v>
      </c>
      <c r="B7" s="47"/>
      <c r="C7" s="54" t="s">
        <v>851</v>
      </c>
      <c r="D7" s="131"/>
      <c r="E7" s="41"/>
      <c r="F7" s="131"/>
    </row>
    <row r="8" spans="1:9">
      <c r="A8" s="226"/>
      <c r="B8" s="47"/>
      <c r="C8" s="404" t="s">
        <v>32</v>
      </c>
      <c r="D8" s="131"/>
      <c r="E8" s="41"/>
      <c r="F8" s="131"/>
    </row>
    <row r="9" spans="1:9" ht="25.5">
      <c r="A9" s="226"/>
      <c r="B9" s="47"/>
      <c r="C9" s="356" t="s">
        <v>858</v>
      </c>
      <c r="D9" s="131"/>
      <c r="E9" s="41"/>
      <c r="F9" s="131"/>
    </row>
    <row r="10" spans="1:9" ht="25.5">
      <c r="A10" s="358"/>
      <c r="B10" s="47"/>
      <c r="C10" s="356" t="s">
        <v>853</v>
      </c>
      <c r="D10" s="131"/>
      <c r="E10" s="41"/>
      <c r="F10" s="131"/>
    </row>
    <row r="11" spans="1:9">
      <c r="A11" s="358"/>
      <c r="B11" s="47"/>
      <c r="C11" s="128" t="s">
        <v>855</v>
      </c>
      <c r="D11" s="131"/>
      <c r="E11" s="41"/>
      <c r="F11" s="131"/>
    </row>
    <row r="12" spans="1:9">
      <c r="A12" s="226"/>
      <c r="B12" s="47"/>
      <c r="C12" s="128" t="s">
        <v>854</v>
      </c>
      <c r="D12" s="131"/>
      <c r="E12" s="41"/>
      <c r="F12" s="131"/>
    </row>
    <row r="13" spans="1:9" ht="25.5">
      <c r="A13" s="358"/>
      <c r="B13" s="47"/>
      <c r="C13" s="413" t="s">
        <v>856</v>
      </c>
      <c r="D13" s="131"/>
      <c r="E13" s="41"/>
      <c r="F13" s="131"/>
    </row>
    <row r="14" spans="1:9" ht="25.5">
      <c r="A14" s="226"/>
      <c r="B14" s="47"/>
      <c r="C14" s="413" t="s">
        <v>857</v>
      </c>
      <c r="D14" s="131"/>
      <c r="E14" s="41"/>
      <c r="F14" s="131"/>
    </row>
    <row r="15" spans="1:9">
      <c r="A15" s="226"/>
      <c r="B15" s="47"/>
      <c r="C15" s="357"/>
      <c r="D15" s="131"/>
      <c r="E15" s="41"/>
      <c r="F15" s="131"/>
    </row>
    <row r="16" spans="1:9">
      <c r="A16" s="66"/>
      <c r="B16" s="58"/>
      <c r="C16" s="405" t="s">
        <v>521</v>
      </c>
      <c r="D16" s="132"/>
      <c r="E16" s="62">
        <v>1</v>
      </c>
      <c r="F16" s="132">
        <f t="shared" ref="F16:F17" si="0">SUM(D16*E16)</f>
        <v>0</v>
      </c>
    </row>
    <row r="17" spans="1:6">
      <c r="A17" s="66"/>
      <c r="B17" s="58"/>
      <c r="C17" s="405" t="s">
        <v>133</v>
      </c>
      <c r="D17" s="132"/>
      <c r="E17" s="62">
        <v>1</v>
      </c>
      <c r="F17" s="132">
        <f t="shared" si="0"/>
        <v>0</v>
      </c>
    </row>
    <row r="18" spans="1:6">
      <c r="A18" s="70"/>
      <c r="B18" s="63"/>
      <c r="C18" s="158"/>
      <c r="D18" s="133"/>
      <c r="E18" s="71"/>
      <c r="F18" s="133"/>
    </row>
    <row r="19" spans="1:6">
      <c r="A19" s="70"/>
      <c r="B19" s="63"/>
      <c r="C19" s="357"/>
      <c r="D19" s="133"/>
      <c r="E19" s="71"/>
      <c r="F19" s="133"/>
    </row>
    <row r="20" spans="1:6">
      <c r="A20" s="122" t="s">
        <v>161</v>
      </c>
      <c r="B20" s="15"/>
      <c r="C20" s="54" t="s">
        <v>229</v>
      </c>
      <c r="D20" s="131"/>
      <c r="E20" s="41"/>
      <c r="F20" s="131"/>
    </row>
    <row r="21" spans="1:6" ht="38.25">
      <c r="A21" s="122"/>
      <c r="B21" s="15"/>
      <c r="C21" s="357" t="s">
        <v>249</v>
      </c>
      <c r="D21" s="131"/>
      <c r="E21" s="41"/>
      <c r="F21" s="131"/>
    </row>
    <row r="22" spans="1:6">
      <c r="A22" s="15"/>
      <c r="B22" s="15"/>
      <c r="C22" s="128" t="s">
        <v>248</v>
      </c>
      <c r="D22" s="131"/>
      <c r="E22" s="41"/>
      <c r="F22" s="131"/>
    </row>
    <row r="23" spans="1:6">
      <c r="A23" s="302"/>
      <c r="B23" s="303" t="s">
        <v>57</v>
      </c>
      <c r="C23" s="317" t="s">
        <v>852</v>
      </c>
      <c r="D23" s="304"/>
      <c r="E23" s="305">
        <v>2</v>
      </c>
      <c r="F23" s="304">
        <f t="shared" ref="F23:F24" si="1">SUM(D23*E23)</f>
        <v>0</v>
      </c>
    </row>
    <row r="24" spans="1:6">
      <c r="A24" s="72"/>
      <c r="B24" s="69" t="s">
        <v>57</v>
      </c>
      <c r="C24" s="157" t="s">
        <v>522</v>
      </c>
      <c r="D24" s="135"/>
      <c r="E24" s="68">
        <v>2</v>
      </c>
      <c r="F24" s="135">
        <f t="shared" si="1"/>
        <v>0</v>
      </c>
    </row>
    <row r="25" spans="1:6">
      <c r="A25" s="70"/>
      <c r="B25" s="63"/>
      <c r="C25" s="158"/>
      <c r="D25" s="133"/>
      <c r="E25" s="71"/>
      <c r="F25" s="133"/>
    </row>
    <row r="26" spans="1:6">
      <c r="B26" s="15"/>
      <c r="C26" s="356"/>
      <c r="D26" s="131"/>
      <c r="E26" s="41"/>
      <c r="F26" s="131"/>
    </row>
    <row r="27" spans="1:6">
      <c r="A27" s="227">
        <v>3</v>
      </c>
      <c r="B27" s="47"/>
      <c r="C27" s="355" t="s">
        <v>228</v>
      </c>
      <c r="D27" s="131"/>
      <c r="E27" s="41"/>
      <c r="F27" s="131"/>
    </row>
    <row r="28" spans="1:6">
      <c r="B28" s="15"/>
      <c r="C28" s="356"/>
      <c r="D28" s="131"/>
      <c r="E28" s="41"/>
      <c r="F28" s="131"/>
    </row>
    <row r="29" spans="1:6">
      <c r="A29" s="124" t="s">
        <v>550</v>
      </c>
      <c r="B29" s="15"/>
      <c r="C29" s="356" t="s">
        <v>197</v>
      </c>
      <c r="D29" s="131"/>
      <c r="E29" s="41"/>
      <c r="F29" s="131"/>
    </row>
    <row r="30" spans="1:6">
      <c r="B30" s="15"/>
      <c r="C30" s="356" t="s">
        <v>418</v>
      </c>
      <c r="D30" s="131"/>
      <c r="E30" s="41"/>
      <c r="F30" s="131"/>
    </row>
    <row r="31" spans="1:6">
      <c r="A31" s="302"/>
      <c r="B31" s="303"/>
      <c r="C31" s="317" t="s">
        <v>168</v>
      </c>
      <c r="D31" s="304"/>
      <c r="E31" s="305">
        <v>1</v>
      </c>
      <c r="F31" s="304">
        <f t="shared" ref="F31" si="2">SUM(D31*E31)</f>
        <v>0</v>
      </c>
    </row>
    <row r="32" spans="1:6">
      <c r="A32" s="72"/>
      <c r="B32" s="69" t="s">
        <v>92</v>
      </c>
      <c r="C32" s="157" t="s">
        <v>524</v>
      </c>
      <c r="D32" s="135"/>
      <c r="E32" s="68">
        <v>1</v>
      </c>
      <c r="F32" s="135">
        <f t="shared" ref="F32" si="3">SUM(D32*E32)</f>
        <v>0</v>
      </c>
    </row>
    <row r="33" spans="1:6">
      <c r="B33" s="15"/>
      <c r="C33" s="231"/>
      <c r="D33" s="131"/>
      <c r="E33" s="41"/>
      <c r="F33" s="131"/>
    </row>
    <row r="34" spans="1:6">
      <c r="A34" s="206" t="s">
        <v>195</v>
      </c>
      <c r="B34" s="84"/>
      <c r="C34" s="221" t="s">
        <v>478</v>
      </c>
      <c r="D34" s="138"/>
      <c r="E34" s="86"/>
      <c r="F34" s="269">
        <f>SUM(F7:F33)</f>
        <v>0</v>
      </c>
    </row>
    <row r="35" spans="1:6">
      <c r="B35" s="15"/>
      <c r="C35" s="54"/>
      <c r="D35" s="137"/>
      <c r="E35" s="49"/>
      <c r="F35" s="403"/>
    </row>
  </sheetData>
  <sheetProtection password="CAD1" sheet="1" objects="1" scenarios="1"/>
  <protectedRanges>
    <protectedRange sqref="D1:D1048576" name="cena"/>
  </protectedRanges>
  <mergeCells count="5">
    <mergeCell ref="A3:F3"/>
    <mergeCell ref="A4:F4"/>
    <mergeCell ref="A5:F5"/>
    <mergeCell ref="B1:F1"/>
    <mergeCell ref="A2:F2"/>
  </mergeCells>
  <pageMargins left="0.70866141732283472" right="0.70866141732283472" top="1.1417322834645669" bottom="0.74803149606299213" header="0.31496062992125984" footer="0.31496062992125984"/>
  <pageSetup paperSize="9" orientation="portrait" r:id="rId1"/>
  <headerFooter differentOddEven="1">
    <oddHeader xml:space="preserve">&amp;L&amp;8&amp;K03+017ARHITEKTONIKA d.o.o
Kajuhova 32b, 1000 Ljubljana
tel/fax 00386 01 542 57 47&amp;C&amp;8POPIS - OBLAZINJENI ELEMENTI
&amp;R&amp;8Stran &amp;P
</oddHeader>
    <evenHeader xml:space="preserve">&amp;L&amp;8&amp;K03+034ARHITEKTONIKA d.o.o
Kajuhova 32b, 1000 Ljubljana
tel/fax 00386 01 542 57 47&amp;C&amp;8POPIS - OBLAZINJENI ELEMENTI
&amp;RStran &amp;P
</evenHeader>
  </headerFooter>
</worksheet>
</file>

<file path=xl/worksheets/sheet12.xml><?xml version="1.0" encoding="utf-8"?>
<worksheet xmlns="http://schemas.openxmlformats.org/spreadsheetml/2006/main" xmlns:r="http://schemas.openxmlformats.org/officeDocument/2006/relationships">
  <dimension ref="A1:I130"/>
  <sheetViews>
    <sheetView view="pageLayout" zoomScale="55" zoomScaleNormal="100" zoomScalePageLayoutView="55" workbookViewId="0">
      <selection activeCell="C20" sqref="C20:C23"/>
    </sheetView>
  </sheetViews>
  <sheetFormatPr defaultRowHeight="12.75"/>
  <cols>
    <col min="1" max="1" width="5.42578125" style="229" customWidth="1"/>
    <col min="2" max="2" width="7.7109375" style="229" customWidth="1"/>
    <col min="3" max="3" width="43" style="334" customWidth="1"/>
    <col min="4" max="4" width="11.140625" style="259" customWidth="1"/>
    <col min="5" max="5" width="9.7109375" style="230" customWidth="1"/>
    <col min="6" max="6" width="10.140625" style="259" customWidth="1"/>
    <col min="7" max="16384" width="9.140625" style="15"/>
  </cols>
  <sheetData>
    <row r="1" spans="1:9" ht="15">
      <c r="A1" s="106" t="s">
        <v>181</v>
      </c>
      <c r="B1" s="459" t="s">
        <v>189</v>
      </c>
      <c r="C1" s="460"/>
      <c r="D1" s="460"/>
      <c r="E1" s="460"/>
      <c r="F1" s="460"/>
    </row>
    <row r="2" spans="1:9" ht="27.75" customHeight="1">
      <c r="A2" s="454" t="s">
        <v>27</v>
      </c>
      <c r="B2" s="454"/>
      <c r="C2" s="454"/>
      <c r="D2" s="454"/>
      <c r="E2" s="454"/>
      <c r="F2" s="454"/>
      <c r="G2" s="50"/>
      <c r="H2" s="50"/>
      <c r="I2" s="50"/>
    </row>
    <row r="3" spans="1:9" ht="17.25" customHeight="1">
      <c r="A3" s="453" t="s">
        <v>264</v>
      </c>
      <c r="B3" s="453"/>
      <c r="C3" s="453"/>
      <c r="D3" s="453"/>
      <c r="E3" s="453"/>
      <c r="F3" s="453"/>
      <c r="G3" s="46"/>
      <c r="H3" s="46"/>
      <c r="I3" s="46"/>
    </row>
    <row r="4" spans="1:9" ht="24.75" customHeight="1">
      <c r="A4" s="453" t="s">
        <v>268</v>
      </c>
      <c r="B4" s="453"/>
      <c r="C4" s="453"/>
      <c r="D4" s="453"/>
      <c r="E4" s="453"/>
      <c r="F4" s="453"/>
      <c r="G4" s="46"/>
      <c r="H4" s="46"/>
      <c r="I4" s="46"/>
    </row>
    <row r="5" spans="1:9" ht="37.5" customHeight="1">
      <c r="A5" s="453" t="s">
        <v>482</v>
      </c>
      <c r="B5" s="453"/>
      <c r="C5" s="453"/>
      <c r="D5" s="453"/>
      <c r="E5" s="453"/>
      <c r="F5" s="453"/>
    </row>
    <row r="6" spans="1:9" ht="36.75" customHeight="1">
      <c r="A6" s="453" t="s">
        <v>269</v>
      </c>
      <c r="B6" s="453"/>
      <c r="C6" s="453"/>
      <c r="D6" s="453"/>
      <c r="E6" s="453"/>
      <c r="F6" s="453"/>
    </row>
    <row r="7" spans="1:9" ht="63" customHeight="1">
      <c r="A7" s="453" t="s">
        <v>483</v>
      </c>
      <c r="B7" s="453"/>
      <c r="C7" s="453"/>
      <c r="D7" s="453"/>
      <c r="E7" s="453"/>
      <c r="F7" s="453"/>
    </row>
    <row r="8" spans="1:9" ht="36.75" customHeight="1">
      <c r="A8" s="453" t="s">
        <v>484</v>
      </c>
      <c r="B8" s="453"/>
      <c r="C8" s="453"/>
      <c r="D8" s="453"/>
      <c r="E8" s="453"/>
      <c r="F8" s="453"/>
    </row>
    <row r="9" spans="1:9" ht="15.75" customHeight="1">
      <c r="A9" s="453" t="s">
        <v>52</v>
      </c>
      <c r="B9" s="453"/>
      <c r="C9" s="453"/>
      <c r="D9" s="453"/>
      <c r="E9" s="453"/>
      <c r="F9" s="453"/>
    </row>
    <row r="10" spans="1:9" ht="27.75" customHeight="1">
      <c r="A10" s="453" t="s">
        <v>50</v>
      </c>
      <c r="B10" s="453"/>
      <c r="C10" s="453"/>
      <c r="D10" s="453"/>
      <c r="E10" s="453"/>
      <c r="F10" s="453"/>
    </row>
    <row r="11" spans="1:9" ht="27.75" customHeight="1">
      <c r="A11" s="452" t="s">
        <v>271</v>
      </c>
      <c r="B11" s="452"/>
      <c r="C11" s="452"/>
      <c r="D11" s="452"/>
      <c r="E11" s="452"/>
      <c r="F11" s="452"/>
    </row>
    <row r="12" spans="1:9" ht="14.25" customHeight="1">
      <c r="A12" s="452" t="s">
        <v>859</v>
      </c>
      <c r="B12" s="452"/>
      <c r="C12" s="452"/>
      <c r="D12" s="452"/>
      <c r="E12" s="452"/>
      <c r="F12" s="452"/>
    </row>
    <row r="13" spans="1:9">
      <c r="A13" s="467"/>
      <c r="B13" s="467"/>
      <c r="C13" s="467"/>
      <c r="D13" s="467"/>
      <c r="E13" s="467"/>
      <c r="F13" s="467"/>
    </row>
    <row r="14" spans="1:9">
      <c r="B14" s="160" t="s">
        <v>28</v>
      </c>
      <c r="D14" s="130" t="s">
        <v>29</v>
      </c>
      <c r="E14" s="45" t="s">
        <v>30</v>
      </c>
      <c r="F14" s="130" t="s">
        <v>31</v>
      </c>
    </row>
    <row r="15" spans="1:9">
      <c r="A15" s="65">
        <v>1</v>
      </c>
      <c r="B15" s="161"/>
      <c r="C15" s="335" t="s">
        <v>270</v>
      </c>
      <c r="D15" s="272"/>
      <c r="E15" s="270"/>
      <c r="F15" s="272"/>
    </row>
    <row r="16" spans="1:9" ht="87.75" customHeight="1">
      <c r="A16" s="93"/>
      <c r="B16" s="161"/>
      <c r="C16" s="336" t="s">
        <v>485</v>
      </c>
      <c r="D16" s="134"/>
      <c r="E16" s="117">
        <v>7</v>
      </c>
      <c r="F16" s="134">
        <f>SUM(D16*E16)</f>
        <v>0</v>
      </c>
    </row>
    <row r="17" spans="1:6">
      <c r="A17" s="302" t="s">
        <v>135</v>
      </c>
      <c r="B17" s="315" t="s">
        <v>630</v>
      </c>
      <c r="C17" s="337" t="s">
        <v>521</v>
      </c>
      <c r="D17" s="304"/>
      <c r="E17" s="305"/>
      <c r="F17" s="304"/>
    </row>
    <row r="18" spans="1:6">
      <c r="A18" s="72" t="s">
        <v>142</v>
      </c>
      <c r="B18" s="112" t="s">
        <v>630</v>
      </c>
      <c r="C18" s="338" t="s">
        <v>522</v>
      </c>
      <c r="D18" s="135"/>
      <c r="E18" s="68"/>
      <c r="F18" s="135"/>
    </row>
    <row r="19" spans="1:6">
      <c r="B19" s="78"/>
      <c r="C19" s="339"/>
      <c r="D19" s="133"/>
      <c r="E19" s="71"/>
      <c r="F19" s="133"/>
    </row>
    <row r="20" spans="1:6">
      <c r="A20" s="83" t="s">
        <v>161</v>
      </c>
      <c r="B20" s="65"/>
      <c r="C20" s="340" t="s">
        <v>883</v>
      </c>
      <c r="D20" s="133"/>
      <c r="E20" s="71"/>
      <c r="F20" s="133"/>
    </row>
    <row r="21" spans="1:6" ht="26.25" customHeight="1">
      <c r="B21" s="78"/>
      <c r="C21" s="336" t="s">
        <v>631</v>
      </c>
      <c r="D21" s="133"/>
      <c r="E21" s="71"/>
      <c r="F21" s="133"/>
    </row>
    <row r="22" spans="1:6" ht="39.75" customHeight="1">
      <c r="A22" s="415"/>
      <c r="B22" s="78"/>
      <c r="C22" s="336" t="s">
        <v>885</v>
      </c>
      <c r="D22" s="133"/>
      <c r="E22" s="71"/>
      <c r="F22" s="133"/>
    </row>
    <row r="23" spans="1:6">
      <c r="A23" s="250"/>
      <c r="B23" s="78"/>
      <c r="C23" s="336" t="s">
        <v>884</v>
      </c>
      <c r="D23" s="133"/>
      <c r="E23" s="71"/>
      <c r="F23" s="133"/>
    </row>
    <row r="24" spans="1:6">
      <c r="A24" s="72"/>
      <c r="B24" s="112" t="s">
        <v>632</v>
      </c>
      <c r="C24" s="338" t="s">
        <v>544</v>
      </c>
      <c r="D24" s="135"/>
      <c r="E24" s="68">
        <v>1</v>
      </c>
      <c r="F24" s="135">
        <f>SUM(D24*E24)</f>
        <v>0</v>
      </c>
    </row>
    <row r="25" spans="1:6">
      <c r="C25" s="339"/>
      <c r="D25" s="131"/>
      <c r="E25" s="15"/>
      <c r="F25" s="131"/>
    </row>
    <row r="26" spans="1:6">
      <c r="A26" s="83" t="s">
        <v>209</v>
      </c>
      <c r="B26" s="65" t="s">
        <v>230</v>
      </c>
      <c r="C26" s="340" t="s">
        <v>492</v>
      </c>
      <c r="D26" s="273"/>
      <c r="E26" s="64"/>
      <c r="F26" s="273"/>
    </row>
    <row r="27" spans="1:6">
      <c r="A27" s="70"/>
      <c r="B27" s="93"/>
      <c r="C27" s="339" t="s">
        <v>210</v>
      </c>
      <c r="D27" s="133"/>
      <c r="E27" s="55"/>
      <c r="F27" s="133"/>
    </row>
    <row r="28" spans="1:6">
      <c r="A28" s="70"/>
      <c r="B28" s="93"/>
      <c r="C28" s="336" t="s">
        <v>272</v>
      </c>
      <c r="D28" s="133"/>
      <c r="E28" s="55"/>
      <c r="F28" s="133"/>
    </row>
    <row r="29" spans="1:6" ht="51" customHeight="1">
      <c r="A29" s="70"/>
      <c r="B29" s="93"/>
      <c r="C29" s="336" t="s">
        <v>273</v>
      </c>
      <c r="D29" s="133"/>
      <c r="E29" s="55"/>
      <c r="F29" s="133"/>
    </row>
    <row r="30" spans="1:6" ht="72">
      <c r="A30" s="70"/>
      <c r="B30" s="93"/>
      <c r="C30" s="336" t="s">
        <v>274</v>
      </c>
      <c r="D30" s="133"/>
      <c r="E30" s="55"/>
      <c r="F30" s="133"/>
    </row>
    <row r="31" spans="1:6" ht="72" customHeight="1">
      <c r="A31" s="70"/>
      <c r="B31" s="93"/>
      <c r="C31" s="336" t="s">
        <v>275</v>
      </c>
      <c r="D31" s="133"/>
      <c r="E31" s="55"/>
      <c r="F31" s="133"/>
    </row>
    <row r="32" spans="1:6" ht="60">
      <c r="A32" s="70"/>
      <c r="B32" s="93"/>
      <c r="C32" s="336" t="s">
        <v>276</v>
      </c>
      <c r="D32" s="133"/>
      <c r="E32" s="55"/>
      <c r="F32" s="133"/>
    </row>
    <row r="33" spans="1:6" ht="85.5" customHeight="1">
      <c r="A33" s="70"/>
      <c r="B33" s="93"/>
      <c r="C33" s="341" t="s">
        <v>644</v>
      </c>
      <c r="D33" s="133"/>
      <c r="E33" s="55"/>
      <c r="F33" s="133"/>
    </row>
    <row r="34" spans="1:6">
      <c r="A34" s="70"/>
      <c r="B34" s="93"/>
      <c r="C34" s="341"/>
      <c r="D34" s="133"/>
      <c r="E34" s="55"/>
      <c r="F34" s="133"/>
    </row>
    <row r="35" spans="1:6">
      <c r="A35" s="83" t="s">
        <v>550</v>
      </c>
      <c r="B35" s="93"/>
      <c r="C35" s="342" t="s">
        <v>653</v>
      </c>
      <c r="D35" s="133"/>
      <c r="E35" s="55"/>
      <c r="F35" s="133"/>
    </row>
    <row r="36" spans="1:6">
      <c r="A36" s="83"/>
      <c r="B36" s="93"/>
      <c r="C36" s="343" t="s">
        <v>32</v>
      </c>
      <c r="D36" s="133"/>
      <c r="E36" s="55"/>
      <c r="F36" s="133"/>
    </row>
    <row r="37" spans="1:6" ht="48.75" customHeight="1">
      <c r="A37" s="83"/>
      <c r="B37" s="93"/>
      <c r="C37" s="336" t="s">
        <v>655</v>
      </c>
      <c r="D37" s="133"/>
      <c r="E37" s="55"/>
      <c r="F37" s="133"/>
    </row>
    <row r="38" spans="1:6" ht="27.75" customHeight="1">
      <c r="A38" s="83"/>
      <c r="B38" s="93"/>
      <c r="C38" s="336" t="s">
        <v>656</v>
      </c>
      <c r="D38" s="133"/>
      <c r="E38" s="55"/>
      <c r="F38" s="133"/>
    </row>
    <row r="39" spans="1:6" ht="37.5" customHeight="1">
      <c r="A39" s="83"/>
      <c r="B39" s="93"/>
      <c r="C39" s="336" t="s">
        <v>657</v>
      </c>
      <c r="D39" s="133"/>
      <c r="E39" s="55"/>
      <c r="F39" s="133"/>
    </row>
    <row r="40" spans="1:6" ht="15.75" customHeight="1">
      <c r="A40" s="83"/>
      <c r="B40" s="93"/>
      <c r="C40" s="343" t="s">
        <v>51</v>
      </c>
      <c r="D40" s="133"/>
      <c r="E40" s="55"/>
      <c r="F40" s="133"/>
    </row>
    <row r="41" spans="1:6" ht="24">
      <c r="A41" s="83"/>
      <c r="B41" s="93"/>
      <c r="C41" s="336" t="s">
        <v>654</v>
      </c>
      <c r="D41" s="133"/>
      <c r="E41" s="55"/>
      <c r="F41" s="133"/>
    </row>
    <row r="42" spans="1:6">
      <c r="A42" s="83"/>
      <c r="B42" s="93"/>
      <c r="C42" s="339" t="s">
        <v>643</v>
      </c>
      <c r="D42" s="133"/>
      <c r="E42" s="55"/>
      <c r="F42" s="133"/>
    </row>
    <row r="43" spans="1:6">
      <c r="A43" s="83"/>
      <c r="B43" s="65"/>
      <c r="C43" s="339" t="s">
        <v>633</v>
      </c>
      <c r="D43" s="273"/>
      <c r="E43" s="271"/>
      <c r="F43" s="273"/>
    </row>
    <row r="44" spans="1:6">
      <c r="A44" s="83"/>
      <c r="B44" s="65"/>
      <c r="C44" s="339" t="s">
        <v>638</v>
      </c>
      <c r="D44" s="273"/>
      <c r="E44" s="271"/>
      <c r="F44" s="273"/>
    </row>
    <row r="45" spans="1:6">
      <c r="A45" s="83"/>
      <c r="B45" s="65"/>
      <c r="C45" s="339" t="s">
        <v>646</v>
      </c>
      <c r="D45" s="273"/>
      <c r="E45" s="271"/>
      <c r="F45" s="273"/>
    </row>
    <row r="46" spans="1:6" s="63" customFormat="1">
      <c r="A46" s="70"/>
      <c r="B46" s="78"/>
      <c r="C46" s="339" t="s">
        <v>647</v>
      </c>
      <c r="D46" s="267"/>
      <c r="E46" s="108"/>
      <c r="F46" s="267"/>
    </row>
    <row r="47" spans="1:6" s="63" customFormat="1">
      <c r="A47" s="70"/>
      <c r="B47" s="78"/>
      <c r="C47" s="339" t="s">
        <v>648</v>
      </c>
      <c r="D47" s="267"/>
      <c r="E47" s="108"/>
      <c r="F47" s="267"/>
    </row>
    <row r="48" spans="1:6" s="63" customFormat="1" ht="36">
      <c r="A48" s="70"/>
      <c r="B48" s="78"/>
      <c r="C48" s="336" t="s">
        <v>651</v>
      </c>
      <c r="D48" s="267"/>
      <c r="E48" s="108"/>
      <c r="F48" s="267"/>
    </row>
    <row r="49" spans="1:6" s="63" customFormat="1" ht="24">
      <c r="A49" s="70"/>
      <c r="B49" s="78"/>
      <c r="C49" s="336" t="s">
        <v>486</v>
      </c>
      <c r="D49" s="267"/>
      <c r="E49" s="108"/>
      <c r="F49" s="267"/>
    </row>
    <row r="50" spans="1:6" s="63" customFormat="1" ht="24">
      <c r="A50" s="70"/>
      <c r="B50" s="78"/>
      <c r="C50" s="336" t="s">
        <v>652</v>
      </c>
      <c r="D50" s="267"/>
      <c r="E50" s="108"/>
      <c r="F50" s="267"/>
    </row>
    <row r="51" spans="1:6" s="63" customFormat="1">
      <c r="A51" s="70"/>
      <c r="B51" s="78"/>
      <c r="C51" s="339" t="s">
        <v>649</v>
      </c>
      <c r="D51" s="267"/>
      <c r="E51" s="108"/>
      <c r="F51" s="267"/>
    </row>
    <row r="52" spans="1:6" s="63" customFormat="1" ht="24">
      <c r="A52" s="70"/>
      <c r="B52" s="78"/>
      <c r="C52" s="336" t="s">
        <v>650</v>
      </c>
      <c r="D52" s="267"/>
      <c r="E52" s="108"/>
      <c r="F52" s="267"/>
    </row>
    <row r="53" spans="1:6">
      <c r="A53" s="302"/>
      <c r="B53" s="315"/>
      <c r="C53" s="344" t="s">
        <v>636</v>
      </c>
      <c r="D53" s="304"/>
      <c r="E53" s="305">
        <v>1</v>
      </c>
      <c r="F53" s="304">
        <f>SUM(D53*E53)</f>
        <v>0</v>
      </c>
    </row>
    <row r="54" spans="1:6" s="55" customFormat="1">
      <c r="A54" s="70"/>
      <c r="B54" s="78"/>
      <c r="C54" s="343"/>
      <c r="D54" s="133"/>
      <c r="E54" s="71"/>
      <c r="F54" s="133"/>
    </row>
    <row r="55" spans="1:6" s="55" customFormat="1" ht="15" customHeight="1">
      <c r="A55" s="83" t="s">
        <v>635</v>
      </c>
      <c r="B55" s="93"/>
      <c r="C55" s="342" t="s">
        <v>658</v>
      </c>
      <c r="D55" s="133"/>
      <c r="F55" s="133"/>
    </row>
    <row r="56" spans="1:6" s="55" customFormat="1" ht="15" customHeight="1">
      <c r="A56" s="83"/>
      <c r="B56" s="93"/>
      <c r="C56" s="343" t="s">
        <v>32</v>
      </c>
      <c r="D56" s="133"/>
      <c r="F56" s="133"/>
    </row>
    <row r="57" spans="1:6" s="55" customFormat="1" ht="24" customHeight="1">
      <c r="A57" s="83"/>
      <c r="B57" s="93"/>
      <c r="C57" s="336" t="s">
        <v>667</v>
      </c>
      <c r="D57" s="133"/>
      <c r="F57" s="133"/>
    </row>
    <row r="58" spans="1:6" s="55" customFormat="1" ht="15" customHeight="1">
      <c r="A58" s="83"/>
      <c r="B58" s="93"/>
      <c r="C58" s="339" t="s">
        <v>640</v>
      </c>
      <c r="D58" s="133"/>
      <c r="F58" s="133"/>
    </row>
    <row r="59" spans="1:6" s="55" customFormat="1" ht="48" customHeight="1">
      <c r="A59" s="83"/>
      <c r="B59" s="93"/>
      <c r="C59" s="341" t="s">
        <v>666</v>
      </c>
      <c r="D59" s="133"/>
      <c r="F59" s="133"/>
    </row>
    <row r="60" spans="1:6" s="55" customFormat="1" ht="15" customHeight="1">
      <c r="A60" s="83"/>
      <c r="B60" s="93"/>
      <c r="C60" s="343" t="s">
        <v>51</v>
      </c>
      <c r="D60" s="133"/>
      <c r="F60" s="133"/>
    </row>
    <row r="61" spans="1:6" s="55" customFormat="1" ht="25.5" customHeight="1">
      <c r="A61" s="83"/>
      <c r="B61" s="93"/>
      <c r="C61" s="336" t="s">
        <v>641</v>
      </c>
      <c r="D61" s="133"/>
      <c r="F61" s="133"/>
    </row>
    <row r="62" spans="1:6">
      <c r="C62" s="339" t="s">
        <v>633</v>
      </c>
    </row>
    <row r="63" spans="1:6" ht="13.5" customHeight="1">
      <c r="A63" s="83"/>
      <c r="B63" s="65"/>
      <c r="C63" s="339" t="s">
        <v>668</v>
      </c>
      <c r="D63" s="133"/>
      <c r="E63" s="71"/>
      <c r="F63" s="133"/>
    </row>
    <row r="64" spans="1:6" ht="13.5" customHeight="1">
      <c r="A64" s="83"/>
      <c r="B64" s="65"/>
      <c r="C64" s="339" t="s">
        <v>669</v>
      </c>
      <c r="D64" s="133"/>
      <c r="E64" s="71"/>
      <c r="F64" s="133"/>
    </row>
    <row r="65" spans="1:6">
      <c r="A65" s="70"/>
      <c r="B65" s="78"/>
      <c r="C65" s="336" t="s">
        <v>661</v>
      </c>
      <c r="D65" s="133"/>
      <c r="E65" s="71"/>
      <c r="F65" s="133"/>
    </row>
    <row r="66" spans="1:6" ht="36">
      <c r="A66" s="70"/>
      <c r="B66" s="78"/>
      <c r="C66" s="336" t="s">
        <v>651</v>
      </c>
      <c r="D66" s="133"/>
      <c r="E66" s="71"/>
      <c r="F66" s="133"/>
    </row>
    <row r="67" spans="1:6">
      <c r="A67" s="70"/>
      <c r="B67" s="78"/>
      <c r="C67" s="339" t="s">
        <v>647</v>
      </c>
      <c r="D67" s="133"/>
      <c r="E67" s="71"/>
      <c r="F67" s="133"/>
    </row>
    <row r="68" spans="1:6">
      <c r="A68" s="70"/>
      <c r="B68" s="78"/>
      <c r="C68" s="339" t="s">
        <v>648</v>
      </c>
      <c r="D68" s="133"/>
      <c r="E68" s="71"/>
      <c r="F68" s="133"/>
    </row>
    <row r="69" spans="1:6" ht="37.5" customHeight="1">
      <c r="A69" s="70"/>
      <c r="B69" s="78"/>
      <c r="C69" s="336" t="s">
        <v>670</v>
      </c>
      <c r="D69" s="133"/>
      <c r="E69" s="71"/>
      <c r="F69" s="133"/>
    </row>
    <row r="70" spans="1:6">
      <c r="A70" s="70"/>
      <c r="B70" s="78"/>
      <c r="C70" s="339" t="s">
        <v>662</v>
      </c>
      <c r="D70" s="133"/>
      <c r="E70" s="71"/>
      <c r="F70" s="133"/>
    </row>
    <row r="71" spans="1:6">
      <c r="A71" s="70"/>
      <c r="B71" s="78"/>
      <c r="C71" s="339" t="s">
        <v>663</v>
      </c>
      <c r="D71" s="133"/>
      <c r="E71" s="71"/>
      <c r="F71" s="133"/>
    </row>
    <row r="72" spans="1:6" ht="29.25" customHeight="1">
      <c r="A72" s="70"/>
      <c r="B72" s="78"/>
      <c r="C72" s="336" t="s">
        <v>664</v>
      </c>
      <c r="D72" s="133"/>
      <c r="E72" s="71"/>
      <c r="F72" s="133"/>
    </row>
    <row r="73" spans="1:6" ht="15" customHeight="1">
      <c r="A73" s="70"/>
      <c r="B73" s="78"/>
      <c r="C73" s="336" t="s">
        <v>665</v>
      </c>
      <c r="D73" s="133"/>
      <c r="E73" s="71"/>
      <c r="F73" s="133"/>
    </row>
    <row r="74" spans="1:6">
      <c r="A74" s="72"/>
      <c r="B74" s="112"/>
      <c r="C74" s="346" t="s">
        <v>637</v>
      </c>
      <c r="D74" s="135"/>
      <c r="E74" s="68">
        <v>1</v>
      </c>
      <c r="F74" s="135">
        <f>SUM(D74*E74)</f>
        <v>0</v>
      </c>
    </row>
    <row r="75" spans="1:6" s="55" customFormat="1">
      <c r="A75" s="70"/>
      <c r="B75" s="78"/>
      <c r="C75" s="345"/>
      <c r="D75" s="133"/>
      <c r="E75" s="71"/>
      <c r="F75" s="133"/>
    </row>
    <row r="76" spans="1:6" s="55" customFormat="1">
      <c r="A76" s="83" t="s">
        <v>639</v>
      </c>
      <c r="B76" s="93"/>
      <c r="C76" s="342" t="s">
        <v>673</v>
      </c>
      <c r="D76" s="133"/>
      <c r="E76" s="71"/>
      <c r="F76" s="133"/>
    </row>
    <row r="77" spans="1:6" s="55" customFormat="1">
      <c r="A77" s="83"/>
      <c r="B77" s="93"/>
      <c r="C77" s="343" t="s">
        <v>32</v>
      </c>
      <c r="D77" s="133"/>
      <c r="E77" s="71"/>
      <c r="F77" s="133"/>
    </row>
    <row r="78" spans="1:6" s="55" customFormat="1" ht="24">
      <c r="A78" s="83"/>
      <c r="B78" s="93"/>
      <c r="C78" s="336" t="s">
        <v>702</v>
      </c>
      <c r="D78" s="133"/>
      <c r="E78" s="71"/>
      <c r="F78" s="133"/>
    </row>
    <row r="79" spans="1:6" s="55" customFormat="1" ht="36">
      <c r="A79" s="70"/>
      <c r="B79" s="78"/>
      <c r="C79" s="341" t="s">
        <v>703</v>
      </c>
      <c r="D79" s="133"/>
      <c r="E79" s="71"/>
      <c r="F79" s="133"/>
    </row>
    <row r="80" spans="1:6" s="55" customFormat="1">
      <c r="A80" s="70"/>
      <c r="B80" s="78"/>
      <c r="C80" s="343" t="s">
        <v>51</v>
      </c>
      <c r="D80" s="133"/>
      <c r="E80" s="71"/>
      <c r="F80" s="133"/>
    </row>
    <row r="81" spans="1:6" s="55" customFormat="1">
      <c r="A81" s="70"/>
      <c r="B81" s="78"/>
      <c r="C81" s="339" t="s">
        <v>687</v>
      </c>
      <c r="D81" s="133"/>
      <c r="E81" s="71"/>
      <c r="F81" s="133"/>
    </row>
    <row r="82" spans="1:6" s="55" customFormat="1">
      <c r="A82" s="70"/>
      <c r="B82" s="78"/>
      <c r="C82" s="339" t="s">
        <v>668</v>
      </c>
      <c r="D82" s="133"/>
      <c r="E82" s="71"/>
      <c r="F82" s="133"/>
    </row>
    <row r="83" spans="1:6" s="55" customFormat="1">
      <c r="A83" s="70"/>
      <c r="B83" s="78"/>
      <c r="C83" s="339" t="s">
        <v>690</v>
      </c>
      <c r="D83" s="133"/>
      <c r="E83" s="71"/>
      <c r="F83" s="133"/>
    </row>
    <row r="84" spans="1:6" s="55" customFormat="1">
      <c r="A84" s="70"/>
      <c r="B84" s="78"/>
      <c r="C84" s="339" t="s">
        <v>688</v>
      </c>
      <c r="D84" s="133"/>
      <c r="E84" s="71"/>
      <c r="F84" s="133"/>
    </row>
    <row r="85" spans="1:6" s="55" customFormat="1" ht="25.5" customHeight="1">
      <c r="A85" s="70"/>
      <c r="B85" s="78"/>
      <c r="C85" s="336" t="s">
        <v>689</v>
      </c>
      <c r="D85" s="133"/>
      <c r="E85" s="71"/>
      <c r="F85" s="133"/>
    </row>
    <row r="86" spans="1:6" s="55" customFormat="1" ht="25.5" customHeight="1">
      <c r="A86" s="70"/>
      <c r="B86" s="78"/>
      <c r="C86" s="336" t="s">
        <v>487</v>
      </c>
      <c r="D86" s="133"/>
      <c r="E86" s="71"/>
      <c r="F86" s="133"/>
    </row>
    <row r="87" spans="1:6" s="55" customFormat="1">
      <c r="A87" s="70"/>
      <c r="B87" s="78"/>
      <c r="C87" s="339" t="s">
        <v>684</v>
      </c>
      <c r="D87" s="133"/>
      <c r="E87" s="71"/>
      <c r="F87" s="133"/>
    </row>
    <row r="88" spans="1:6" s="55" customFormat="1">
      <c r="A88" s="70"/>
      <c r="B88" s="78"/>
      <c r="C88" s="339" t="s">
        <v>685</v>
      </c>
      <c r="D88" s="133"/>
      <c r="E88" s="71"/>
      <c r="F88" s="133"/>
    </row>
    <row r="89" spans="1:6" s="55" customFormat="1" ht="24">
      <c r="A89" s="70"/>
      <c r="B89" s="78"/>
      <c r="C89" s="336" t="s">
        <v>493</v>
      </c>
      <c r="D89" s="133"/>
      <c r="E89" s="71"/>
      <c r="F89" s="133"/>
    </row>
    <row r="90" spans="1:6" s="55" customFormat="1">
      <c r="A90" s="70"/>
      <c r="B90" s="78"/>
      <c r="C90" s="336" t="s">
        <v>701</v>
      </c>
      <c r="D90" s="133"/>
      <c r="E90" s="71"/>
      <c r="F90" s="133"/>
    </row>
    <row r="91" spans="1:6" s="55" customFormat="1">
      <c r="A91" s="302"/>
      <c r="B91" s="315"/>
      <c r="C91" s="344" t="s">
        <v>547</v>
      </c>
      <c r="D91" s="304"/>
      <c r="E91" s="305">
        <v>1</v>
      </c>
      <c r="F91" s="304">
        <f>SUM(D91*E91)</f>
        <v>0</v>
      </c>
    </row>
    <row r="92" spans="1:6" s="55" customFormat="1">
      <c r="A92" s="70"/>
      <c r="B92" s="78"/>
      <c r="C92" s="336"/>
      <c r="D92" s="133"/>
      <c r="E92" s="71"/>
      <c r="F92" s="133"/>
    </row>
    <row r="93" spans="1:6" s="55" customFormat="1">
      <c r="A93" s="83" t="s">
        <v>642</v>
      </c>
      <c r="B93" s="93"/>
      <c r="C93" s="342" t="s">
        <v>682</v>
      </c>
      <c r="D93" s="133"/>
      <c r="E93" s="71"/>
      <c r="F93" s="133"/>
    </row>
    <row r="94" spans="1:6" s="55" customFormat="1">
      <c r="A94" s="70"/>
      <c r="B94" s="78"/>
      <c r="C94" s="343" t="s">
        <v>32</v>
      </c>
      <c r="D94" s="133"/>
      <c r="E94" s="71"/>
      <c r="F94" s="133"/>
    </row>
    <row r="95" spans="1:6" s="55" customFormat="1" ht="24">
      <c r="A95" s="70"/>
      <c r="B95" s="78"/>
      <c r="C95" s="336" t="s">
        <v>704</v>
      </c>
      <c r="D95" s="133"/>
      <c r="E95" s="71"/>
      <c r="F95" s="133"/>
    </row>
    <row r="96" spans="1:6" s="55" customFormat="1" ht="36">
      <c r="A96" s="70"/>
      <c r="B96" s="78"/>
      <c r="C96" s="341" t="s">
        <v>705</v>
      </c>
      <c r="D96" s="133"/>
      <c r="E96" s="71"/>
      <c r="F96" s="133"/>
    </row>
    <row r="97" spans="1:6" s="55" customFormat="1">
      <c r="A97" s="70"/>
      <c r="B97" s="78"/>
      <c r="C97" s="343" t="s">
        <v>51</v>
      </c>
      <c r="D97" s="133"/>
      <c r="E97" s="71"/>
      <c r="F97" s="133"/>
    </row>
    <row r="98" spans="1:6" s="55" customFormat="1">
      <c r="A98" s="70"/>
      <c r="B98" s="78"/>
      <c r="C98" s="339" t="s">
        <v>687</v>
      </c>
      <c r="D98" s="133"/>
      <c r="E98" s="71"/>
      <c r="F98" s="133"/>
    </row>
    <row r="99" spans="1:6" s="55" customFormat="1">
      <c r="A99" s="70"/>
      <c r="B99" s="78"/>
      <c r="C99" s="339" t="s">
        <v>668</v>
      </c>
      <c r="D99" s="133"/>
      <c r="E99" s="71"/>
      <c r="F99" s="133"/>
    </row>
    <row r="100" spans="1:6" s="55" customFormat="1">
      <c r="A100" s="70"/>
      <c r="B100" s="78"/>
      <c r="C100" s="339" t="s">
        <v>690</v>
      </c>
      <c r="D100" s="133"/>
      <c r="E100" s="71"/>
      <c r="F100" s="133"/>
    </row>
    <row r="101" spans="1:6" s="55" customFormat="1" ht="22.5" customHeight="1">
      <c r="A101" s="70"/>
      <c r="B101" s="78"/>
      <c r="C101" s="336" t="s">
        <v>689</v>
      </c>
      <c r="D101" s="133"/>
      <c r="E101" s="71"/>
      <c r="F101" s="133"/>
    </row>
    <row r="102" spans="1:6" s="55" customFormat="1" ht="24">
      <c r="A102" s="70"/>
      <c r="B102" s="78"/>
      <c r="C102" s="341" t="s">
        <v>686</v>
      </c>
      <c r="D102" s="133"/>
      <c r="E102" s="71"/>
      <c r="F102" s="133"/>
    </row>
    <row r="103" spans="1:6" s="55" customFormat="1" ht="24">
      <c r="A103" s="70"/>
      <c r="B103" s="78"/>
      <c r="C103" s="336" t="s">
        <v>488</v>
      </c>
      <c r="D103" s="133"/>
      <c r="E103" s="71"/>
      <c r="F103" s="133"/>
    </row>
    <row r="104" spans="1:6" s="55" customFormat="1" ht="24">
      <c r="A104" s="70"/>
      <c r="B104" s="78"/>
      <c r="C104" s="336" t="s">
        <v>489</v>
      </c>
      <c r="D104" s="133"/>
      <c r="E104" s="71"/>
      <c r="F104" s="133"/>
    </row>
    <row r="105" spans="1:6" s="55" customFormat="1" ht="24">
      <c r="A105" s="70"/>
      <c r="B105" s="78"/>
      <c r="C105" s="336" t="s">
        <v>490</v>
      </c>
      <c r="D105" s="133"/>
      <c r="E105" s="71"/>
      <c r="F105" s="133"/>
    </row>
    <row r="106" spans="1:6" s="55" customFormat="1" ht="24">
      <c r="A106" s="70"/>
      <c r="B106" s="78"/>
      <c r="C106" s="336" t="s">
        <v>491</v>
      </c>
      <c r="D106" s="133"/>
      <c r="E106" s="71"/>
      <c r="F106" s="133"/>
    </row>
    <row r="107" spans="1:6" s="55" customFormat="1">
      <c r="A107" s="70"/>
      <c r="B107" s="78"/>
      <c r="C107" s="339" t="s">
        <v>683</v>
      </c>
      <c r="D107" s="133"/>
      <c r="E107" s="71"/>
      <c r="F107" s="133"/>
    </row>
    <row r="108" spans="1:6" s="55" customFormat="1" ht="24">
      <c r="A108" s="70"/>
      <c r="B108" s="78"/>
      <c r="C108" s="336" t="s">
        <v>494</v>
      </c>
      <c r="D108" s="133"/>
      <c r="E108" s="71"/>
      <c r="F108" s="133"/>
    </row>
    <row r="109" spans="1:6" s="55" customFormat="1">
      <c r="A109" s="72"/>
      <c r="B109" s="112"/>
      <c r="C109" s="346" t="s">
        <v>548</v>
      </c>
      <c r="D109" s="135"/>
      <c r="E109" s="68">
        <v>1</v>
      </c>
      <c r="F109" s="135">
        <f>SUM(D109*E109)</f>
        <v>0</v>
      </c>
    </row>
    <row r="110" spans="1:6">
      <c r="A110" s="332"/>
      <c r="B110" s="93"/>
      <c r="C110" s="336"/>
      <c r="D110" s="131"/>
      <c r="E110" s="15"/>
      <c r="F110" s="131"/>
    </row>
    <row r="111" spans="1:6">
      <c r="A111" s="83" t="s">
        <v>163</v>
      </c>
      <c r="B111" s="65" t="s">
        <v>75</v>
      </c>
      <c r="C111" s="340" t="s">
        <v>659</v>
      </c>
      <c r="D111" s="273"/>
      <c r="E111" s="271"/>
      <c r="F111" s="273"/>
    </row>
    <row r="112" spans="1:6">
      <c r="A112" s="83"/>
      <c r="B112" s="65"/>
      <c r="C112" s="343" t="s">
        <v>32</v>
      </c>
      <c r="D112" s="273"/>
      <c r="E112" s="271"/>
      <c r="F112" s="273"/>
    </row>
    <row r="113" spans="1:6">
      <c r="A113" s="83"/>
      <c r="B113" s="65"/>
      <c r="C113" s="339" t="s">
        <v>672</v>
      </c>
      <c r="D113" s="273"/>
      <c r="E113" s="271"/>
      <c r="F113" s="273"/>
    </row>
    <row r="114" spans="1:6">
      <c r="B114" s="93"/>
      <c r="C114" s="336" t="s">
        <v>660</v>
      </c>
      <c r="D114" s="131"/>
      <c r="E114" s="15"/>
      <c r="F114" s="131"/>
    </row>
    <row r="115" spans="1:6">
      <c r="B115" s="93"/>
      <c r="C115" s="343" t="s">
        <v>51</v>
      </c>
      <c r="D115" s="131"/>
      <c r="E115" s="15"/>
      <c r="F115" s="131"/>
    </row>
    <row r="116" spans="1:6" ht="16.5" customHeight="1">
      <c r="B116" s="93"/>
      <c r="C116" s="336" t="s">
        <v>860</v>
      </c>
      <c r="D116" s="131"/>
      <c r="E116" s="15"/>
      <c r="F116" s="131"/>
    </row>
    <row r="117" spans="1:6">
      <c r="A117" s="302"/>
      <c r="B117" s="315"/>
      <c r="C117" s="344" t="s">
        <v>634</v>
      </c>
      <c r="D117" s="304"/>
      <c r="E117" s="305">
        <v>1</v>
      </c>
      <c r="F117" s="304">
        <f>SUM(D117*E117)</f>
        <v>0</v>
      </c>
    </row>
    <row r="118" spans="1:6">
      <c r="A118" s="70"/>
      <c r="B118" s="78"/>
      <c r="C118" s="343" t="s">
        <v>32</v>
      </c>
      <c r="D118" s="133"/>
      <c r="E118" s="71"/>
      <c r="F118" s="133"/>
    </row>
    <row r="119" spans="1:6">
      <c r="A119" s="70"/>
      <c r="B119" s="78"/>
      <c r="C119" s="339" t="s">
        <v>671</v>
      </c>
      <c r="D119" s="133"/>
      <c r="E119" s="71"/>
      <c r="F119" s="133"/>
    </row>
    <row r="120" spans="1:6">
      <c r="A120" s="70"/>
      <c r="B120" s="78"/>
      <c r="C120" s="336" t="s">
        <v>660</v>
      </c>
      <c r="D120" s="133"/>
      <c r="E120" s="71"/>
      <c r="F120" s="133"/>
    </row>
    <row r="121" spans="1:6">
      <c r="A121" s="70"/>
      <c r="B121" s="78"/>
      <c r="C121" s="343" t="s">
        <v>51</v>
      </c>
      <c r="D121" s="133"/>
      <c r="E121" s="71"/>
      <c r="F121" s="133"/>
    </row>
    <row r="122" spans="1:6">
      <c r="A122" s="70"/>
      <c r="B122" s="78"/>
      <c r="C122" s="336" t="s">
        <v>861</v>
      </c>
      <c r="D122" s="133"/>
      <c r="E122" s="71"/>
      <c r="F122" s="133"/>
    </row>
    <row r="123" spans="1:6">
      <c r="A123" s="72"/>
      <c r="B123" s="112"/>
      <c r="C123" s="346" t="s">
        <v>637</v>
      </c>
      <c r="D123" s="135"/>
      <c r="E123" s="68">
        <v>1</v>
      </c>
      <c r="F123" s="135">
        <f>SUM(D123*E123)</f>
        <v>0</v>
      </c>
    </row>
    <row r="124" spans="1:6">
      <c r="A124" s="154"/>
      <c r="B124" s="154"/>
      <c r="C124" s="348"/>
      <c r="D124" s="274"/>
      <c r="E124" s="155"/>
      <c r="F124" s="274"/>
    </row>
    <row r="125" spans="1:6">
      <c r="A125" s="227">
        <v>24</v>
      </c>
      <c r="B125" s="15"/>
      <c r="C125" s="360" t="s">
        <v>259</v>
      </c>
      <c r="D125" s="275"/>
      <c r="E125" s="41"/>
    </row>
    <row r="126" spans="1:6" ht="48">
      <c r="A126" s="227"/>
      <c r="B126" s="15"/>
      <c r="C126" s="363" t="s">
        <v>262</v>
      </c>
      <c r="D126" s="275"/>
      <c r="E126" s="41"/>
    </row>
    <row r="127" spans="1:6">
      <c r="A127" s="241"/>
      <c r="B127" s="241"/>
      <c r="C127" s="278" t="s">
        <v>261</v>
      </c>
      <c r="D127" s="279"/>
      <c r="E127" s="239">
        <v>18</v>
      </c>
      <c r="F127" s="263">
        <f>SUM(D127*E127)</f>
        <v>0</v>
      </c>
    </row>
    <row r="128" spans="1:6">
      <c r="A128" s="55"/>
      <c r="B128" s="55"/>
      <c r="C128" s="363"/>
      <c r="D128" s="414"/>
      <c r="E128" s="71"/>
      <c r="F128" s="258"/>
    </row>
    <row r="129" spans="1:6">
      <c r="A129" s="206" t="s">
        <v>706</v>
      </c>
      <c r="B129" s="207"/>
      <c r="C129" s="349" t="s">
        <v>188</v>
      </c>
      <c r="D129" s="276"/>
      <c r="E129" s="84"/>
      <c r="F129" s="277">
        <f>SUM(F1:F128)</f>
        <v>0</v>
      </c>
    </row>
    <row r="130" spans="1:6">
      <c r="D130" s="131"/>
      <c r="E130" s="15"/>
      <c r="F130" s="131"/>
    </row>
  </sheetData>
  <sheetProtection password="CAD1" sheet="1" objects="1" scenarios="1"/>
  <protectedRanges>
    <protectedRange sqref="D1:D1048576" name="cena"/>
  </protectedRanges>
  <mergeCells count="13">
    <mergeCell ref="A5:F5"/>
    <mergeCell ref="A8:F8"/>
    <mergeCell ref="A9:F9"/>
    <mergeCell ref="A10:F10"/>
    <mergeCell ref="B1:F1"/>
    <mergeCell ref="A2:F2"/>
    <mergeCell ref="A3:F3"/>
    <mergeCell ref="A4:F4"/>
    <mergeCell ref="A11:F11"/>
    <mergeCell ref="A12:F12"/>
    <mergeCell ref="A13:F13"/>
    <mergeCell ref="A6:F6"/>
    <mergeCell ref="A7:F7"/>
  </mergeCells>
  <pageMargins left="0.70866141732283472" right="0.70866141732283472" top="1.1417322834645669" bottom="0.74803149606299213" header="0.31496062992125984" footer="0.31496062992125984"/>
  <pageSetup paperSize="9" orientation="portrait" r:id="rId1"/>
  <headerFooter differentOddEven="1">
    <oddHeader xml:space="preserve">&amp;L&amp;8&amp;K03+015ARHITEKTONIKA d.o.o
Kajuhova 32b, 1000 Ljubljana
tel/fax 00386 01 542 57 47&amp;C&amp;8POPIS - OBLOGE
&amp;R&amp;8Stran &amp;P
</oddHeader>
    <evenHeader xml:space="preserve">&amp;L&amp;8&amp;K03+035ARHITEKTONIKA d.o.o
Kajuhova 32b, 1000 Ljubljana
tel/fax 00386 01 542 57 47&amp;C&amp;8POPIS - OBLOGE
&amp;R&amp;8Stran &amp;P
</evenHeader>
  </headerFooter>
  <rowBreaks count="1" manualBreakCount="1">
    <brk id="24" max="16383" man="1"/>
  </rowBreaks>
</worksheet>
</file>

<file path=xl/worksheets/sheet13.xml><?xml version="1.0" encoding="utf-8"?>
<worksheet xmlns="http://schemas.openxmlformats.org/spreadsheetml/2006/main" xmlns:r="http://schemas.openxmlformats.org/officeDocument/2006/relationships">
  <dimension ref="A1:F32"/>
  <sheetViews>
    <sheetView view="pageLayout" zoomScale="72" zoomScaleNormal="100" zoomScalePageLayoutView="72" workbookViewId="0">
      <selection activeCell="E24" sqref="E24"/>
    </sheetView>
  </sheetViews>
  <sheetFormatPr defaultRowHeight="12.75"/>
  <cols>
    <col min="1" max="1" width="7" customWidth="1"/>
    <col min="2" max="2" width="8.140625" customWidth="1"/>
    <col min="3" max="3" width="45" style="42" customWidth="1"/>
    <col min="4" max="4" width="9.140625" style="92"/>
    <col min="6" max="6" width="9.140625" style="92"/>
  </cols>
  <sheetData>
    <row r="1" spans="1:6" ht="15">
      <c r="A1" s="37" t="s">
        <v>183</v>
      </c>
      <c r="B1" s="447" t="s">
        <v>420</v>
      </c>
      <c r="C1" s="447"/>
      <c r="D1" s="447"/>
      <c r="E1" s="447"/>
      <c r="F1" s="447"/>
    </row>
    <row r="2" spans="1:6">
      <c r="A2" s="459"/>
      <c r="B2" s="460"/>
      <c r="C2" s="460"/>
      <c r="D2" s="460"/>
      <c r="E2" s="460"/>
      <c r="F2" s="460"/>
    </row>
    <row r="3" spans="1:6" s="15" customFormat="1">
      <c r="A3" s="468" t="s">
        <v>115</v>
      </c>
      <c r="B3" s="468"/>
      <c r="C3" s="468"/>
      <c r="D3" s="468"/>
      <c r="E3" s="468"/>
      <c r="F3" s="468"/>
    </row>
    <row r="4" spans="1:6">
      <c r="A4" s="468" t="s">
        <v>149</v>
      </c>
      <c r="B4" s="468"/>
      <c r="C4" s="468"/>
      <c r="D4" s="468"/>
      <c r="E4" s="468"/>
      <c r="F4" s="468"/>
    </row>
    <row r="5" spans="1:6">
      <c r="A5" s="468" t="s">
        <v>116</v>
      </c>
      <c r="B5" s="468"/>
      <c r="C5" s="468"/>
      <c r="D5" s="468"/>
      <c r="E5" s="468"/>
      <c r="F5" s="468"/>
    </row>
    <row r="6" spans="1:6" ht="25.5" customHeight="1">
      <c r="A6" s="452" t="s">
        <v>271</v>
      </c>
      <c r="B6" s="452"/>
      <c r="C6" s="452"/>
      <c r="D6" s="452"/>
      <c r="E6" s="452"/>
      <c r="F6" s="452"/>
    </row>
    <row r="7" spans="1:6" s="15" customFormat="1" ht="14.25" customHeight="1">
      <c r="A7" s="464"/>
      <c r="B7" s="464"/>
      <c r="C7" s="464"/>
      <c r="D7" s="464"/>
      <c r="E7" s="464"/>
      <c r="F7" s="464"/>
    </row>
    <row r="8" spans="1:6">
      <c r="A8" s="15"/>
      <c r="B8" s="48" t="s">
        <v>28</v>
      </c>
      <c r="C8" s="128"/>
      <c r="D8" s="97" t="s">
        <v>29</v>
      </c>
      <c r="E8" s="48" t="s">
        <v>30</v>
      </c>
      <c r="F8" s="97" t="s">
        <v>31</v>
      </c>
    </row>
    <row r="9" spans="1:6">
      <c r="A9" s="15"/>
      <c r="B9" s="15"/>
      <c r="E9" s="15"/>
    </row>
    <row r="10" spans="1:6" s="15" customFormat="1">
      <c r="A10" s="47" t="s">
        <v>34</v>
      </c>
      <c r="B10" s="47"/>
      <c r="C10" s="54" t="s">
        <v>242</v>
      </c>
      <c r="D10" s="92"/>
      <c r="E10" s="41"/>
      <c r="F10" s="92"/>
    </row>
    <row r="11" spans="1:6" s="15" customFormat="1">
      <c r="A11" s="38"/>
      <c r="B11" s="38" t="s">
        <v>33</v>
      </c>
      <c r="C11" s="128" t="s">
        <v>237</v>
      </c>
      <c r="D11" s="92"/>
      <c r="E11" s="41"/>
      <c r="F11" s="92"/>
    </row>
    <row r="12" spans="1:6" s="15" customFormat="1">
      <c r="A12" s="38"/>
      <c r="B12" s="38"/>
      <c r="C12" s="128" t="s">
        <v>238</v>
      </c>
      <c r="D12" s="92"/>
      <c r="E12" s="41"/>
      <c r="F12" s="92"/>
    </row>
    <row r="13" spans="1:6" s="15" customFormat="1" ht="25.5">
      <c r="A13" s="70"/>
      <c r="B13" s="38" t="s">
        <v>37</v>
      </c>
      <c r="C13" s="357" t="s">
        <v>239</v>
      </c>
      <c r="D13" s="92"/>
      <c r="E13" s="41"/>
      <c r="F13" s="92"/>
    </row>
    <row r="14" spans="1:6" s="15" customFormat="1">
      <c r="A14" s="38"/>
      <c r="B14" s="38"/>
      <c r="C14" s="128" t="s">
        <v>240</v>
      </c>
      <c r="D14" s="92"/>
      <c r="E14" s="41"/>
      <c r="F14" s="92"/>
    </row>
    <row r="15" spans="1:6" s="15" customFormat="1" ht="25.5">
      <c r="A15" s="70"/>
      <c r="B15" s="38" t="s">
        <v>36</v>
      </c>
      <c r="C15" s="357" t="s">
        <v>243</v>
      </c>
      <c r="D15" s="92"/>
      <c r="E15" s="41"/>
      <c r="F15" s="92"/>
    </row>
    <row r="16" spans="1:6" s="15" customFormat="1">
      <c r="A16" s="302"/>
      <c r="B16" s="303"/>
      <c r="C16" s="317" t="s">
        <v>241</v>
      </c>
      <c r="D16" s="314"/>
      <c r="E16" s="305"/>
      <c r="F16" s="314"/>
    </row>
    <row r="17" spans="1:6" s="15" customFormat="1">
      <c r="A17" s="302"/>
      <c r="B17" s="303"/>
      <c r="C17" s="317" t="s">
        <v>546</v>
      </c>
      <c r="D17" s="314"/>
      <c r="E17" s="308">
        <v>1</v>
      </c>
      <c r="F17" s="314">
        <f t="shared" ref="F17" si="0">SUM(D17*E17)</f>
        <v>0</v>
      </c>
    </row>
    <row r="19" spans="1:6" s="15" customFormat="1">
      <c r="A19" s="47" t="s">
        <v>35</v>
      </c>
      <c r="B19" s="47"/>
      <c r="C19" s="54" t="s">
        <v>235</v>
      </c>
      <c r="D19" s="92"/>
      <c r="E19"/>
      <c r="F19" s="92"/>
    </row>
    <row r="20" spans="1:6" s="15" customFormat="1" ht="39" customHeight="1">
      <c r="A20" s="47"/>
      <c r="B20" s="47"/>
      <c r="C20" s="356" t="s">
        <v>421</v>
      </c>
      <c r="D20" s="92"/>
      <c r="F20" s="92"/>
    </row>
    <row r="21" spans="1:6" s="15" customFormat="1" ht="39" customHeight="1">
      <c r="A21" s="47"/>
      <c r="B21" s="47"/>
      <c r="C21" s="356" t="s">
        <v>422</v>
      </c>
      <c r="D21" s="92"/>
      <c r="F21" s="92"/>
    </row>
    <row r="22" spans="1:6" s="15" customFormat="1">
      <c r="A22" s="83"/>
      <c r="B22" s="47"/>
      <c r="C22" s="65" t="s">
        <v>236</v>
      </c>
      <c r="D22" s="99"/>
      <c r="E22" s="88"/>
      <c r="F22" s="99"/>
    </row>
    <row r="23" spans="1:6">
      <c r="A23" s="302"/>
      <c r="B23" s="303"/>
      <c r="C23" s="315" t="s">
        <v>547</v>
      </c>
      <c r="D23" s="314"/>
      <c r="E23" s="308">
        <v>1</v>
      </c>
      <c r="F23" s="314">
        <f t="shared" ref="F23:F24" si="1">SUM(D23*E23)</f>
        <v>0</v>
      </c>
    </row>
    <row r="24" spans="1:6" s="15" customFormat="1">
      <c r="A24" s="72"/>
      <c r="B24" s="69"/>
      <c r="C24" s="112" t="s">
        <v>548</v>
      </c>
      <c r="D24" s="98"/>
      <c r="E24" s="67">
        <v>1</v>
      </c>
      <c r="F24" s="98">
        <f t="shared" si="1"/>
        <v>0</v>
      </c>
    </row>
    <row r="25" spans="1:6" s="15" customFormat="1">
      <c r="A25" s="70"/>
      <c r="B25" s="63"/>
      <c r="C25" s="158"/>
      <c r="D25" s="100"/>
      <c r="E25" s="55"/>
      <c r="F25" s="100"/>
    </row>
    <row r="26" spans="1:6" s="15" customFormat="1">
      <c r="A26" s="70" t="s">
        <v>209</v>
      </c>
      <c r="B26" s="63"/>
      <c r="C26" s="54" t="s">
        <v>235</v>
      </c>
      <c r="D26" s="100"/>
      <c r="E26" s="55"/>
      <c r="F26" s="100"/>
    </row>
    <row r="27" spans="1:6" s="15" customFormat="1" ht="38.25">
      <c r="A27" s="70"/>
      <c r="B27" s="63"/>
      <c r="C27" s="356" t="s">
        <v>421</v>
      </c>
      <c r="D27" s="100"/>
      <c r="E27" s="55"/>
      <c r="F27" s="100"/>
    </row>
    <row r="28" spans="1:6" s="15" customFormat="1" ht="38.25">
      <c r="A28" s="70"/>
      <c r="B28" s="63"/>
      <c r="C28" s="356" t="s">
        <v>422</v>
      </c>
      <c r="D28" s="100"/>
      <c r="E28" s="55"/>
      <c r="F28" s="100"/>
    </row>
    <row r="29" spans="1:6" s="15" customFormat="1">
      <c r="A29" s="83"/>
      <c r="B29" s="47"/>
      <c r="C29" s="159" t="s">
        <v>247</v>
      </c>
      <c r="D29" s="99"/>
      <c r="E29" s="88"/>
      <c r="F29" s="99"/>
    </row>
    <row r="30" spans="1:6" s="15" customFormat="1">
      <c r="A30" s="70"/>
      <c r="B30" s="63"/>
      <c r="C30" s="158" t="s">
        <v>549</v>
      </c>
      <c r="D30" s="100"/>
      <c r="E30" s="55">
        <v>3</v>
      </c>
      <c r="F30" s="100">
        <f t="shared" ref="F30" si="2">SUM(D30*E30)</f>
        <v>0</v>
      </c>
    </row>
    <row r="32" spans="1:6">
      <c r="A32" s="87" t="s">
        <v>477</v>
      </c>
      <c r="B32" s="85"/>
      <c r="C32" s="221" t="s">
        <v>150</v>
      </c>
      <c r="D32" s="101"/>
      <c r="E32" s="86"/>
      <c r="F32" s="102">
        <f>SUM(F2:F31)</f>
        <v>0</v>
      </c>
    </row>
  </sheetData>
  <sheetProtection password="CAD1" sheet="1" objects="1" scenarios="1"/>
  <protectedRanges>
    <protectedRange sqref="D1:D1048576" name="cena"/>
  </protectedRanges>
  <mergeCells count="7">
    <mergeCell ref="A7:F7"/>
    <mergeCell ref="B1:F1"/>
    <mergeCell ref="A6:F6"/>
    <mergeCell ref="A2:F2"/>
    <mergeCell ref="A3:F3"/>
    <mergeCell ref="A5:F5"/>
    <mergeCell ref="A4:F4"/>
  </mergeCells>
  <pageMargins left="0.70866141732283461" right="0.70866141732283461" top="1.1417322834645669" bottom="0.74803149606299213" header="0.31496062992125984" footer="0.31496062992125984"/>
  <pageSetup paperSize="9" orientation="portrait" r:id="rId1"/>
  <headerFooter>
    <oddHeader xml:space="preserve">&amp;L&amp;8&amp;K03+024ARHITEKTONIKA d.o.o
Kajuhova 32b, 1000 Ljubljana
tel/fax 00386 01 542 57 47
.
&amp;C&amp;8POPIS - TABLE
&amp;R&amp;8Stran &amp;P
</oddHeader>
  </headerFooter>
</worksheet>
</file>

<file path=xl/worksheets/sheet14.xml><?xml version="1.0" encoding="utf-8"?>
<worksheet xmlns="http://schemas.openxmlformats.org/spreadsheetml/2006/main" xmlns:r="http://schemas.openxmlformats.org/officeDocument/2006/relationships">
  <dimension ref="A1:F66"/>
  <sheetViews>
    <sheetView view="pageLayout" zoomScaleNormal="100" workbookViewId="0">
      <selection activeCell="D7" sqref="D1:D1048576"/>
    </sheetView>
  </sheetViews>
  <sheetFormatPr defaultRowHeight="12.75"/>
  <cols>
    <col min="1" max="1" width="5.85546875" style="77" customWidth="1"/>
    <col min="2" max="2" width="5" customWidth="1"/>
    <col min="3" max="3" width="45.85546875" style="42" customWidth="1"/>
    <col min="4" max="4" width="9.140625" style="131"/>
    <col min="6" max="6" width="12.28515625" style="131" customWidth="1"/>
  </cols>
  <sheetData>
    <row r="1" spans="1:6" ht="15">
      <c r="A1" s="37" t="s">
        <v>184</v>
      </c>
      <c r="B1" s="447" t="s">
        <v>182</v>
      </c>
      <c r="C1" s="447"/>
      <c r="D1" s="447"/>
      <c r="E1" s="447"/>
      <c r="F1" s="447"/>
    </row>
    <row r="2" spans="1:6" s="15" customFormat="1" ht="21.75" customHeight="1">
      <c r="A2" s="470" t="s">
        <v>20</v>
      </c>
      <c r="B2" s="470"/>
      <c r="C2" s="470"/>
      <c r="D2" s="470"/>
      <c r="E2" s="470"/>
      <c r="F2" s="470"/>
    </row>
    <row r="3" spans="1:6" s="15" customFormat="1" ht="15" customHeight="1">
      <c r="A3" s="466" t="s">
        <v>862</v>
      </c>
      <c r="B3" s="466"/>
      <c r="C3" s="466"/>
      <c r="D3" s="466"/>
      <c r="E3" s="466"/>
      <c r="F3" s="466"/>
    </row>
    <row r="4" spans="1:6" s="15" customFormat="1" ht="16.5" customHeight="1">
      <c r="A4" s="466" t="s">
        <v>244</v>
      </c>
      <c r="B4" s="466"/>
      <c r="C4" s="466"/>
      <c r="D4" s="466"/>
      <c r="E4" s="466"/>
      <c r="F4" s="466"/>
    </row>
    <row r="5" spans="1:6" s="15" customFormat="1" ht="30" customHeight="1">
      <c r="A5" s="452" t="s">
        <v>271</v>
      </c>
      <c r="B5" s="452"/>
      <c r="C5" s="452"/>
      <c r="D5" s="452"/>
      <c r="E5" s="452"/>
      <c r="F5" s="452"/>
    </row>
    <row r="6" spans="1:6" s="15" customFormat="1" ht="15" customHeight="1">
      <c r="A6" s="469"/>
      <c r="B6" s="469"/>
      <c r="C6" s="469"/>
      <c r="D6" s="469"/>
      <c r="E6" s="469"/>
      <c r="F6" s="469"/>
    </row>
    <row r="7" spans="1:6">
      <c r="B7" s="40" t="s">
        <v>28</v>
      </c>
      <c r="D7" s="130" t="s">
        <v>29</v>
      </c>
      <c r="E7" s="48" t="s">
        <v>30</v>
      </c>
      <c r="F7" s="130" t="s">
        <v>31</v>
      </c>
    </row>
    <row r="8" spans="1:6" s="15" customFormat="1">
      <c r="A8" s="123"/>
      <c r="B8" s="38"/>
      <c r="C8" s="158"/>
      <c r="D8" s="133"/>
      <c r="E8" s="71"/>
      <c r="F8" s="133"/>
    </row>
    <row r="9" spans="1:6" s="15" customFormat="1">
      <c r="A9" s="125">
        <v>1</v>
      </c>
      <c r="B9" s="38"/>
      <c r="C9" s="159" t="s">
        <v>542</v>
      </c>
      <c r="D9" s="133"/>
      <c r="E9" s="71"/>
      <c r="F9" s="133"/>
    </row>
    <row r="10" spans="1:6" s="15" customFormat="1" ht="25.5">
      <c r="A10" s="125"/>
      <c r="B10" s="38"/>
      <c r="C10" s="364" t="s">
        <v>245</v>
      </c>
      <c r="D10" s="133"/>
      <c r="E10" s="71"/>
      <c r="F10" s="133"/>
    </row>
    <row r="11" spans="1:6" s="15" customFormat="1">
      <c r="A11" s="123"/>
      <c r="B11" s="38"/>
      <c r="C11" s="158" t="s">
        <v>246</v>
      </c>
      <c r="D11" s="131"/>
      <c r="F11" s="131"/>
    </row>
    <row r="12" spans="1:6" s="15" customFormat="1">
      <c r="A12" s="312"/>
      <c r="B12" s="69" t="s">
        <v>543</v>
      </c>
      <c r="C12" s="157" t="s">
        <v>544</v>
      </c>
      <c r="D12" s="135"/>
      <c r="E12" s="68">
        <v>1</v>
      </c>
      <c r="F12" s="135">
        <f>SUM(D12*E12)</f>
        <v>0</v>
      </c>
    </row>
    <row r="13" spans="1:6" s="15" customFormat="1">
      <c r="A13" s="93"/>
      <c r="B13" s="63"/>
      <c r="C13" s="158"/>
      <c r="D13" s="133"/>
      <c r="E13" s="71"/>
      <c r="F13" s="133"/>
    </row>
    <row r="14" spans="1:6" s="15" customFormat="1">
      <c r="A14" s="313">
        <v>2</v>
      </c>
      <c r="B14" s="242"/>
      <c r="C14" s="406" t="s">
        <v>111</v>
      </c>
      <c r="D14" s="136"/>
      <c r="E14" s="73">
        <v>1</v>
      </c>
      <c r="F14" s="136">
        <f>SUM(D14*E14)</f>
        <v>0</v>
      </c>
    </row>
    <row r="15" spans="1:6" s="15" customFormat="1">
      <c r="A15" s="77"/>
      <c r="B15" s="38"/>
      <c r="C15" s="128" t="s">
        <v>112</v>
      </c>
      <c r="D15" s="131"/>
      <c r="F15" s="131"/>
    </row>
    <row r="16" spans="1:6" s="15" customFormat="1">
      <c r="A16" s="77"/>
      <c r="B16" s="38"/>
      <c r="C16" s="128" t="s">
        <v>113</v>
      </c>
      <c r="D16" s="131"/>
      <c r="F16" s="131"/>
    </row>
    <row r="17" spans="1:6" s="15" customFormat="1">
      <c r="A17" s="77"/>
      <c r="B17" s="38"/>
      <c r="C17" s="128" t="s">
        <v>505</v>
      </c>
      <c r="D17" s="131"/>
      <c r="F17" s="131"/>
    </row>
    <row r="18" spans="1:6">
      <c r="A18" s="93"/>
      <c r="B18" s="63"/>
      <c r="C18" s="158"/>
      <c r="D18" s="133"/>
      <c r="E18" s="71"/>
      <c r="F18" s="133"/>
    </row>
    <row r="19" spans="1:6">
      <c r="A19" s="251">
        <v>3</v>
      </c>
      <c r="B19" s="47"/>
      <c r="C19" s="159" t="s">
        <v>232</v>
      </c>
    </row>
    <row r="20" spans="1:6" s="15" customFormat="1" ht="56.25" customHeight="1">
      <c r="A20" s="121"/>
      <c r="C20" s="129" t="s">
        <v>605</v>
      </c>
      <c r="D20" s="280"/>
      <c r="E20" s="126">
        <v>1</v>
      </c>
      <c r="F20" s="134">
        <f>SUM(D20*E20)</f>
        <v>0</v>
      </c>
    </row>
    <row r="21" spans="1:6" s="15" customFormat="1" ht="11.25" customHeight="1">
      <c r="A21" s="323"/>
      <c r="C21" s="129"/>
      <c r="D21" s="280"/>
      <c r="E21" s="324"/>
      <c r="F21" s="134"/>
    </row>
    <row r="22" spans="1:6" s="15" customFormat="1" ht="14.25" customHeight="1">
      <c r="A22" s="83" t="s">
        <v>163</v>
      </c>
      <c r="C22" s="54" t="s">
        <v>606</v>
      </c>
      <c r="D22" s="131"/>
      <c r="F22" s="131"/>
    </row>
    <row r="23" spans="1:6" s="15" customFormat="1" ht="14.25" customHeight="1">
      <c r="A23" s="323"/>
      <c r="B23" s="38"/>
      <c r="C23" s="128" t="s">
        <v>607</v>
      </c>
      <c r="D23" s="131"/>
      <c r="F23" s="131"/>
    </row>
    <row r="24" spans="1:6" s="15" customFormat="1" ht="14.25" customHeight="1">
      <c r="A24" s="323"/>
      <c r="B24" s="38"/>
      <c r="C24" s="42" t="s">
        <v>608</v>
      </c>
      <c r="D24" s="131"/>
      <c r="F24" s="131"/>
    </row>
    <row r="25" spans="1:6" s="15" customFormat="1" ht="14.25" customHeight="1">
      <c r="A25" s="323"/>
      <c r="B25" s="38"/>
      <c r="C25" s="128" t="s">
        <v>610</v>
      </c>
      <c r="D25" s="131"/>
      <c r="F25" s="131"/>
    </row>
    <row r="26" spans="1:6" s="15" customFormat="1" ht="14.25" customHeight="1">
      <c r="A26" s="323"/>
      <c r="B26" s="38"/>
      <c r="C26" s="128" t="s">
        <v>609</v>
      </c>
      <c r="D26" s="131"/>
      <c r="F26" s="131"/>
    </row>
    <row r="27" spans="1:6" s="15" customFormat="1" ht="14.25" customHeight="1">
      <c r="A27" s="323"/>
      <c r="B27" s="38"/>
      <c r="C27" s="128" t="s">
        <v>613</v>
      </c>
      <c r="D27" s="131"/>
      <c r="F27" s="131"/>
    </row>
    <row r="28" spans="1:6" s="15" customFormat="1" ht="14.25" customHeight="1">
      <c r="A28" s="330"/>
      <c r="B28" s="331" t="s">
        <v>611</v>
      </c>
      <c r="C28" s="407" t="s">
        <v>211</v>
      </c>
      <c r="D28" s="136"/>
      <c r="E28" s="73">
        <v>1</v>
      </c>
      <c r="F28" s="136">
        <f>SUM(D28*E28)</f>
        <v>0</v>
      </c>
    </row>
    <row r="29" spans="1:6" s="15" customFormat="1" ht="14.25" customHeight="1">
      <c r="A29" s="93"/>
      <c r="B29" s="63"/>
      <c r="C29" s="158"/>
      <c r="D29" s="133"/>
      <c r="E29" s="71"/>
      <c r="F29" s="133"/>
    </row>
    <row r="30" spans="1:6" s="15" customFormat="1" ht="14.25" customHeight="1">
      <c r="A30" s="83" t="s">
        <v>495</v>
      </c>
      <c r="C30" s="54" t="s">
        <v>612</v>
      </c>
      <c r="D30" s="131"/>
      <c r="F30" s="131"/>
    </row>
    <row r="31" spans="1:6" s="15" customFormat="1" ht="28.5" customHeight="1">
      <c r="A31" s="323"/>
      <c r="B31" s="38"/>
      <c r="C31" s="356" t="s">
        <v>615</v>
      </c>
      <c r="D31" s="131"/>
      <c r="F31" s="131"/>
    </row>
    <row r="32" spans="1:6" s="15" customFormat="1" ht="14.25" customHeight="1">
      <c r="A32" s="323"/>
      <c r="B32" s="38"/>
      <c r="C32" s="42" t="s">
        <v>608</v>
      </c>
      <c r="D32" s="131"/>
      <c r="F32" s="131"/>
    </row>
    <row r="33" spans="1:6" s="15" customFormat="1" ht="14.25" customHeight="1">
      <c r="A33" s="323"/>
      <c r="B33" s="38"/>
      <c r="C33" s="128" t="s">
        <v>610</v>
      </c>
      <c r="D33" s="131"/>
      <c r="F33" s="131"/>
    </row>
    <row r="34" spans="1:6" s="15" customFormat="1" ht="14.25" customHeight="1">
      <c r="A34" s="323"/>
      <c r="B34" s="38"/>
      <c r="C34" s="128" t="s">
        <v>51</v>
      </c>
      <c r="D34" s="131"/>
      <c r="F34" s="131"/>
    </row>
    <row r="35" spans="1:6" s="15" customFormat="1" ht="44.25" customHeight="1">
      <c r="A35" s="323"/>
      <c r="B35" s="38"/>
      <c r="C35" s="356" t="s">
        <v>614</v>
      </c>
      <c r="D35" s="131"/>
      <c r="F35" s="131"/>
    </row>
    <row r="36" spans="1:6" s="15" customFormat="1" ht="14.25" customHeight="1">
      <c r="A36" s="330"/>
      <c r="B36" s="331" t="s">
        <v>622</v>
      </c>
      <c r="C36" s="407" t="s">
        <v>211</v>
      </c>
      <c r="D36" s="136"/>
      <c r="E36" s="73">
        <v>1</v>
      </c>
      <c r="F36" s="136">
        <f>SUM(D36*E36)</f>
        <v>0</v>
      </c>
    </row>
    <row r="37" spans="1:6" s="15" customFormat="1" ht="14.25" customHeight="1">
      <c r="A37" s="93"/>
      <c r="B37" s="63"/>
      <c r="C37" s="158"/>
      <c r="D37" s="133"/>
      <c r="E37" s="71"/>
      <c r="F37" s="133"/>
    </row>
    <row r="38" spans="1:6" s="15" customFormat="1" ht="14.25" customHeight="1">
      <c r="A38" s="65" t="s">
        <v>355</v>
      </c>
      <c r="B38" s="64"/>
      <c r="C38" s="159" t="s">
        <v>616</v>
      </c>
      <c r="D38" s="133"/>
      <c r="E38" s="71"/>
      <c r="F38" s="133"/>
    </row>
    <row r="39" spans="1:6" s="15" customFormat="1" ht="14.25" customHeight="1">
      <c r="A39" s="93"/>
      <c r="B39" s="63"/>
      <c r="C39" s="158" t="s">
        <v>617</v>
      </c>
      <c r="D39" s="133"/>
      <c r="E39" s="71"/>
      <c r="F39" s="133"/>
    </row>
    <row r="40" spans="1:6" s="15" customFormat="1" ht="14.25" customHeight="1">
      <c r="A40" s="93"/>
      <c r="B40" s="63"/>
      <c r="C40" s="158" t="s">
        <v>618</v>
      </c>
      <c r="D40" s="133"/>
      <c r="E40" s="71"/>
      <c r="F40" s="133"/>
    </row>
    <row r="41" spans="1:6" s="55" customFormat="1" ht="14.25" customHeight="1">
      <c r="A41" s="93"/>
      <c r="B41" s="63"/>
      <c r="C41" s="158" t="s">
        <v>59</v>
      </c>
      <c r="D41" s="133"/>
      <c r="E41" s="71"/>
      <c r="F41" s="133"/>
    </row>
    <row r="42" spans="1:6" s="55" customFormat="1" ht="14.25" customHeight="1">
      <c r="A42" s="93"/>
      <c r="B42" s="63"/>
      <c r="C42" s="158" t="s">
        <v>619</v>
      </c>
      <c r="D42" s="133"/>
      <c r="E42" s="71"/>
      <c r="F42" s="133"/>
    </row>
    <row r="43" spans="1:6" s="15" customFormat="1" ht="14.25" customHeight="1">
      <c r="A43" s="93"/>
      <c r="B43" s="63"/>
      <c r="C43" s="158" t="s">
        <v>620</v>
      </c>
      <c r="D43" s="133"/>
      <c r="E43" s="71"/>
      <c r="F43" s="133"/>
    </row>
    <row r="44" spans="1:6" s="15" customFormat="1" ht="14.25" customHeight="1">
      <c r="A44" s="323"/>
      <c r="C44" s="129" t="s">
        <v>621</v>
      </c>
      <c r="D44" s="280"/>
      <c r="E44" s="324"/>
      <c r="F44" s="134"/>
    </row>
    <row r="45" spans="1:6" s="15" customFormat="1" ht="14.25" customHeight="1">
      <c r="A45" s="330"/>
      <c r="B45" s="331" t="s">
        <v>623</v>
      </c>
      <c r="C45" s="407" t="s">
        <v>211</v>
      </c>
      <c r="D45" s="136"/>
      <c r="E45" s="73">
        <v>3</v>
      </c>
      <c r="F45" s="136">
        <f>SUM(D45*E45)</f>
        <v>0</v>
      </c>
    </row>
    <row r="46" spans="1:6" s="15" customFormat="1" ht="14.25" customHeight="1">
      <c r="A46" s="93"/>
      <c r="B46" s="63"/>
      <c r="C46" s="158"/>
      <c r="D46" s="133"/>
      <c r="E46" s="71"/>
      <c r="F46" s="133"/>
    </row>
    <row r="47" spans="1:6" s="15" customFormat="1" ht="14.25" customHeight="1">
      <c r="A47" s="83" t="s">
        <v>499</v>
      </c>
      <c r="C47" s="54" t="s">
        <v>624</v>
      </c>
      <c r="D47" s="131"/>
      <c r="F47" s="131"/>
    </row>
    <row r="48" spans="1:6" s="15" customFormat="1" ht="14.25" customHeight="1">
      <c r="A48" s="323"/>
      <c r="B48" s="38"/>
      <c r="C48" s="128" t="s">
        <v>625</v>
      </c>
      <c r="D48" s="131"/>
      <c r="F48" s="131"/>
    </row>
    <row r="49" spans="1:6" s="15" customFormat="1" ht="40.5" customHeight="1">
      <c r="A49" s="323"/>
      <c r="B49" s="38"/>
      <c r="C49" s="357" t="s">
        <v>627</v>
      </c>
      <c r="D49" s="131"/>
      <c r="F49" s="131"/>
    </row>
    <row r="50" spans="1:6" s="15" customFormat="1" ht="14.25" customHeight="1">
      <c r="A50" s="323"/>
      <c r="B50" s="38"/>
      <c r="C50" s="42" t="s">
        <v>608</v>
      </c>
      <c r="D50" s="131"/>
      <c r="F50" s="131"/>
    </row>
    <row r="51" spans="1:6" s="15" customFormat="1" ht="14.25" customHeight="1">
      <c r="A51" s="323"/>
      <c r="B51" s="38"/>
      <c r="C51" s="128" t="s">
        <v>626</v>
      </c>
      <c r="D51" s="131"/>
      <c r="F51" s="131"/>
    </row>
    <row r="52" spans="1:6" s="15" customFormat="1" ht="14.25" customHeight="1">
      <c r="A52" s="330"/>
      <c r="B52" s="331" t="s">
        <v>628</v>
      </c>
      <c r="C52" s="407" t="s">
        <v>629</v>
      </c>
      <c r="D52" s="136"/>
      <c r="E52" s="73">
        <v>1</v>
      </c>
      <c r="F52" s="136">
        <f>SUM(D52*E52)</f>
        <v>0</v>
      </c>
    </row>
    <row r="54" spans="1:6">
      <c r="A54" s="208" t="s">
        <v>545</v>
      </c>
      <c r="B54" s="209"/>
      <c r="C54" s="296" t="s">
        <v>159</v>
      </c>
      <c r="D54" s="281"/>
      <c r="E54" s="209"/>
      <c r="F54" s="282">
        <f>SUM(F7:F53)</f>
        <v>0</v>
      </c>
    </row>
    <row r="65" spans="3:3">
      <c r="C65" s="408"/>
    </row>
    <row r="66" spans="3:3">
      <c r="C66" s="408"/>
    </row>
  </sheetData>
  <sheetProtection password="CAD1" sheet="1" objects="1" scenarios="1"/>
  <protectedRanges>
    <protectedRange sqref="D1:D1048576" name="cena"/>
  </protectedRanges>
  <mergeCells count="6">
    <mergeCell ref="B1:F1"/>
    <mergeCell ref="A6:F6"/>
    <mergeCell ref="A2:F2"/>
    <mergeCell ref="A3:F3"/>
    <mergeCell ref="A5:F5"/>
    <mergeCell ref="A4:F4"/>
  </mergeCells>
  <pageMargins left="0.70866141732283461" right="0.70866141732283461" top="1.1417322834645669" bottom="0.74803149606299213" header="0.31496062992125984" footer="0.31496062992125984"/>
  <pageSetup paperSize="9" orientation="portrait" r:id="rId1"/>
  <headerFooter>
    <oddHeader xml:space="preserve">&amp;L&amp;8&amp;K03+037ARHITEKTONIKA d.o.o
Kajuhova 32b, 1000 Ljubljana
tel/fax 00386 01 542 57 47&amp;10&amp;K000000
.
&amp;C&amp;8POPIS - KOVINSKA OPREMA
&amp;R&amp;8Stran &amp;P
</oddHeader>
  </headerFooter>
</worksheet>
</file>

<file path=xl/worksheets/sheet15.xml><?xml version="1.0" encoding="utf-8"?>
<worksheet xmlns="http://schemas.openxmlformats.org/spreadsheetml/2006/main" xmlns:r="http://schemas.openxmlformats.org/officeDocument/2006/relationships">
  <dimension ref="A1:G62"/>
  <sheetViews>
    <sheetView view="pageLayout" topLeftCell="A4" zoomScaleNormal="100" workbookViewId="0">
      <selection activeCell="D34" sqref="D34"/>
    </sheetView>
  </sheetViews>
  <sheetFormatPr defaultRowHeight="12.75"/>
  <cols>
    <col min="1" max="2" width="5.85546875" style="15" customWidth="1"/>
    <col min="3" max="3" width="43" style="42" customWidth="1"/>
    <col min="4" max="4" width="9.140625" style="103"/>
    <col min="5" max="5" width="9.140625" style="41"/>
    <col min="6" max="16384" width="9.140625" style="15"/>
  </cols>
  <sheetData>
    <row r="1" spans="1:6" ht="15">
      <c r="A1" s="37" t="s">
        <v>185</v>
      </c>
      <c r="B1" s="447" t="s">
        <v>506</v>
      </c>
      <c r="C1" s="447"/>
      <c r="D1" s="447"/>
      <c r="E1" s="447"/>
      <c r="F1" s="447"/>
    </row>
    <row r="2" spans="1:6" ht="22.5" customHeight="1">
      <c r="B2" s="454" t="s">
        <v>27</v>
      </c>
      <c r="C2" s="454"/>
      <c r="D2" s="454"/>
      <c r="E2" s="454"/>
      <c r="F2" s="454"/>
    </row>
    <row r="3" spans="1:6" ht="52.5" customHeight="1">
      <c r="B3" s="452" t="s">
        <v>23</v>
      </c>
      <c r="C3" s="452"/>
      <c r="D3" s="452"/>
      <c r="E3" s="452"/>
      <c r="F3" s="452"/>
    </row>
    <row r="4" spans="1:6">
      <c r="A4" s="38"/>
      <c r="B4" s="459" t="s">
        <v>53</v>
      </c>
      <c r="C4" s="459"/>
      <c r="D4" s="459"/>
      <c r="E4" s="459"/>
      <c r="F4" s="459"/>
    </row>
    <row r="5" spans="1:6" ht="24.75" customHeight="1">
      <c r="B5" s="452" t="s">
        <v>271</v>
      </c>
      <c r="C5" s="452"/>
      <c r="D5" s="452"/>
      <c r="E5" s="452"/>
      <c r="F5" s="452"/>
    </row>
    <row r="6" spans="1:6">
      <c r="B6" s="434"/>
      <c r="C6" s="434"/>
      <c r="D6" s="434"/>
      <c r="E6" s="434"/>
      <c r="F6" s="434"/>
    </row>
    <row r="7" spans="1:6">
      <c r="A7" s="78">
        <v>1</v>
      </c>
      <c r="B7" s="150"/>
      <c r="C7" s="452" t="s">
        <v>528</v>
      </c>
      <c r="D7" s="452"/>
      <c r="E7" s="452"/>
      <c r="F7" s="452"/>
    </row>
    <row r="8" spans="1:6" ht="36">
      <c r="C8" s="363" t="s">
        <v>529</v>
      </c>
      <c r="D8" s="51"/>
      <c r="F8" s="52"/>
    </row>
    <row r="9" spans="1:6" ht="24">
      <c r="C9" s="363" t="s">
        <v>423</v>
      </c>
      <c r="D9" s="51"/>
      <c r="F9" s="52"/>
    </row>
    <row r="10" spans="1:6" ht="27" customHeight="1">
      <c r="C10" s="363" t="s">
        <v>863</v>
      </c>
      <c r="D10" s="51"/>
      <c r="F10" s="52"/>
    </row>
    <row r="11" spans="1:6" ht="24">
      <c r="C11" s="363" t="s">
        <v>424</v>
      </c>
      <c r="D11" s="51"/>
      <c r="F11" s="52"/>
    </row>
    <row r="12" spans="1:6">
      <c r="A12" s="308"/>
      <c r="B12" s="303" t="s">
        <v>531</v>
      </c>
      <c r="C12" s="309" t="s">
        <v>530</v>
      </c>
      <c r="D12" s="310"/>
      <c r="E12" s="305">
        <v>6</v>
      </c>
      <c r="F12" s="311">
        <f>SUM(D12*E12)</f>
        <v>0</v>
      </c>
    </row>
    <row r="13" spans="1:6">
      <c r="C13" s="363"/>
      <c r="D13" s="51"/>
      <c r="F13" s="52"/>
    </row>
    <row r="14" spans="1:6">
      <c r="A14" s="78">
        <v>2</v>
      </c>
      <c r="B14" s="150"/>
      <c r="C14" s="360" t="s">
        <v>152</v>
      </c>
      <c r="D14" s="93"/>
      <c r="E14" s="71"/>
      <c r="F14" s="55"/>
    </row>
    <row r="15" spans="1:6" ht="36">
      <c r="C15" s="363" t="s">
        <v>151</v>
      </c>
      <c r="D15" s="51"/>
      <c r="F15" s="52"/>
    </row>
    <row r="16" spans="1:6" ht="24">
      <c r="C16" s="363" t="s">
        <v>423</v>
      </c>
      <c r="D16" s="51"/>
      <c r="F16" s="52"/>
    </row>
    <row r="17" spans="1:6" ht="24.75" customHeight="1">
      <c r="C17" s="363" t="s">
        <v>864</v>
      </c>
      <c r="D17" s="51"/>
      <c r="F17" s="52"/>
    </row>
    <row r="18" spans="1:6" ht="24">
      <c r="C18" s="363" t="s">
        <v>424</v>
      </c>
      <c r="D18" s="51"/>
      <c r="F18" s="52"/>
    </row>
    <row r="19" spans="1:6">
      <c r="A19" s="67"/>
      <c r="B19" s="69" t="s">
        <v>531</v>
      </c>
      <c r="C19" s="306" t="s">
        <v>527</v>
      </c>
      <c r="D19" s="307"/>
      <c r="E19" s="68">
        <v>6</v>
      </c>
      <c r="F19" s="115">
        <f>SUM(D19*E19)</f>
        <v>0</v>
      </c>
    </row>
    <row r="20" spans="1:6">
      <c r="C20" s="363"/>
      <c r="D20" s="51"/>
      <c r="F20" s="52"/>
    </row>
    <row r="21" spans="1:6">
      <c r="A21" s="144">
        <v>3</v>
      </c>
      <c r="B21" s="143"/>
      <c r="C21" s="145" t="s">
        <v>114</v>
      </c>
      <c r="D21" s="144"/>
      <c r="E21" s="81"/>
      <c r="F21" s="143"/>
    </row>
    <row r="22" spans="1:6" ht="36">
      <c r="A22" s="61"/>
      <c r="C22" s="363" t="s">
        <v>198</v>
      </c>
      <c r="D22" s="51"/>
      <c r="E22" s="104"/>
      <c r="F22" s="52"/>
    </row>
    <row r="23" spans="1:6">
      <c r="A23" s="61"/>
      <c r="C23" s="363" t="s">
        <v>199</v>
      </c>
      <c r="D23" s="51"/>
      <c r="F23" s="52"/>
    </row>
    <row r="24" spans="1:6">
      <c r="A24" s="103"/>
      <c r="C24" s="363" t="s">
        <v>425</v>
      </c>
    </row>
    <row r="25" spans="1:6" ht="15.75" customHeight="1">
      <c r="A25" s="61"/>
      <c r="C25" s="363" t="s">
        <v>153</v>
      </c>
      <c r="D25" s="51"/>
      <c r="F25" s="52"/>
    </row>
    <row r="26" spans="1:6">
      <c r="A26" s="61"/>
      <c r="C26" s="363" t="s">
        <v>154</v>
      </c>
      <c r="D26" s="51"/>
      <c r="F26" s="52"/>
    </row>
    <row r="27" spans="1:6">
      <c r="A27" s="67"/>
      <c r="B27" s="69"/>
      <c r="C27" s="306" t="s">
        <v>527</v>
      </c>
      <c r="D27" s="307"/>
      <c r="E27" s="68">
        <v>1</v>
      </c>
      <c r="F27" s="115">
        <f>SUM(D27*E27)</f>
        <v>0</v>
      </c>
    </row>
    <row r="28" spans="1:6">
      <c r="A28" s="61"/>
      <c r="C28" s="363"/>
    </row>
    <row r="29" spans="1:6" ht="16.5" customHeight="1">
      <c r="A29" s="78">
        <v>4</v>
      </c>
      <c r="B29" s="55"/>
      <c r="C29" s="220" t="s">
        <v>252</v>
      </c>
      <c r="D29" s="93"/>
      <c r="E29" s="71"/>
      <c r="F29" s="116"/>
    </row>
    <row r="30" spans="1:6" ht="16.5" customHeight="1">
      <c r="A30" s="78"/>
      <c r="B30" s="55"/>
      <c r="C30" s="244" t="s">
        <v>426</v>
      </c>
    </row>
    <row r="31" spans="1:6">
      <c r="A31" s="70" t="s">
        <v>136</v>
      </c>
      <c r="B31" s="63"/>
      <c r="C31" s="231" t="s">
        <v>253</v>
      </c>
      <c r="D31" s="51"/>
      <c r="E31" s="71"/>
      <c r="F31" s="52"/>
    </row>
    <row r="32" spans="1:6">
      <c r="A32" s="70" t="s">
        <v>137</v>
      </c>
      <c r="B32" s="63"/>
      <c r="C32" s="231" t="s">
        <v>532</v>
      </c>
      <c r="D32" s="51"/>
      <c r="F32" s="52"/>
    </row>
    <row r="33" spans="1:6">
      <c r="A33" s="70" t="s">
        <v>143</v>
      </c>
      <c r="B33" s="63"/>
      <c r="C33" s="53" t="s">
        <v>254</v>
      </c>
      <c r="D33" s="51"/>
      <c r="F33" s="52"/>
    </row>
    <row r="34" spans="1:6">
      <c r="A34" s="67"/>
      <c r="B34" s="69"/>
      <c r="C34" s="306" t="s">
        <v>527</v>
      </c>
      <c r="D34" s="307"/>
      <c r="E34" s="68">
        <v>1</v>
      </c>
      <c r="F34" s="115">
        <f>SUM(D34*E34)</f>
        <v>0</v>
      </c>
    </row>
    <row r="35" spans="1:6">
      <c r="A35" s="148"/>
      <c r="B35" s="74"/>
      <c r="C35" s="231"/>
      <c r="D35" s="89"/>
      <c r="E35" s="75"/>
      <c r="F35" s="147"/>
    </row>
    <row r="36" spans="1:6">
      <c r="A36" s="248">
        <v>5</v>
      </c>
      <c r="B36" s="139"/>
      <c r="C36" s="243" t="s">
        <v>250</v>
      </c>
      <c r="D36" s="140"/>
      <c r="E36" s="141">
        <v>1</v>
      </c>
      <c r="F36" s="142">
        <f>SUM(D36*E36)</f>
        <v>0</v>
      </c>
    </row>
    <row r="37" spans="1:6">
      <c r="A37" s="149"/>
      <c r="B37" s="76"/>
      <c r="C37" s="244" t="s">
        <v>255</v>
      </c>
    </row>
    <row r="38" spans="1:6" ht="66.75" customHeight="1">
      <c r="A38" s="70" t="s">
        <v>136</v>
      </c>
      <c r="C38" s="127" t="s">
        <v>507</v>
      </c>
    </row>
    <row r="39" spans="1:6" ht="25.5">
      <c r="A39" s="124" t="s">
        <v>137</v>
      </c>
      <c r="C39" s="53" t="s">
        <v>508</v>
      </c>
      <c r="D39" s="123"/>
    </row>
    <row r="40" spans="1:6">
      <c r="A40" s="124"/>
      <c r="C40" s="231"/>
      <c r="D40" s="123"/>
    </row>
    <row r="41" spans="1:6">
      <c r="A41" s="246">
        <v>6</v>
      </c>
      <c r="B41" s="143"/>
      <c r="C41" s="243" t="s">
        <v>256</v>
      </c>
      <c r="D41" s="144"/>
      <c r="E41" s="81">
        <v>1</v>
      </c>
      <c r="F41" s="120">
        <f>SUM(D41*E41)</f>
        <v>0</v>
      </c>
    </row>
    <row r="42" spans="1:6">
      <c r="C42" s="245" t="s">
        <v>257</v>
      </c>
    </row>
    <row r="43" spans="1:6" ht="25.5">
      <c r="A43" s="124" t="s">
        <v>138</v>
      </c>
      <c r="C43" s="53" t="s">
        <v>427</v>
      </c>
      <c r="D43" s="51"/>
      <c r="F43" s="52"/>
    </row>
    <row r="44" spans="1:6" ht="25.5">
      <c r="A44" s="124" t="s">
        <v>144</v>
      </c>
      <c r="C44" s="53" t="s">
        <v>428</v>
      </c>
    </row>
    <row r="45" spans="1:6" ht="12" customHeight="1">
      <c r="C45" s="231"/>
    </row>
    <row r="46" spans="1:6">
      <c r="A46" s="246">
        <v>7</v>
      </c>
      <c r="B46" s="143"/>
      <c r="C46" s="247" t="s">
        <v>536</v>
      </c>
      <c r="D46" s="144"/>
      <c r="E46" s="81"/>
      <c r="F46" s="143"/>
    </row>
    <row r="47" spans="1:6" ht="14.25" customHeight="1">
      <c r="A47" s="251"/>
      <c r="C47" s="127"/>
      <c r="D47" s="51"/>
      <c r="F47" s="52"/>
    </row>
    <row r="48" spans="1:6" ht="14.25" customHeight="1">
      <c r="A48" s="80" t="s">
        <v>139</v>
      </c>
      <c r="B48" s="143"/>
      <c r="C48" s="243" t="s">
        <v>534</v>
      </c>
      <c r="D48" s="144"/>
      <c r="E48" s="81">
        <v>1</v>
      </c>
      <c r="F48" s="120">
        <f>SUM(D48*E48)</f>
        <v>0</v>
      </c>
    </row>
    <row r="49" spans="1:7" ht="27" customHeight="1">
      <c r="A49" s="103"/>
      <c r="C49" s="127" t="s">
        <v>537</v>
      </c>
      <c r="D49" s="15"/>
      <c r="E49" s="15"/>
    </row>
    <row r="50" spans="1:7" ht="27" customHeight="1">
      <c r="A50" s="123"/>
      <c r="C50" s="127" t="s">
        <v>538</v>
      </c>
      <c r="D50" s="15"/>
      <c r="E50" s="15"/>
    </row>
    <row r="51" spans="1:7" ht="29.25" customHeight="1">
      <c r="A51" s="123"/>
      <c r="C51" s="127" t="s">
        <v>533</v>
      </c>
      <c r="D51" s="15"/>
      <c r="E51" s="15"/>
    </row>
    <row r="52" spans="1:7" ht="29.25" customHeight="1">
      <c r="A52" s="70" t="s">
        <v>140</v>
      </c>
      <c r="C52" s="127" t="s">
        <v>535</v>
      </c>
      <c r="D52" s="15"/>
      <c r="E52" s="15"/>
    </row>
    <row r="53" spans="1:7" ht="12" customHeight="1">
      <c r="A53" s="253"/>
      <c r="B53" s="252"/>
      <c r="C53" s="53"/>
      <c r="D53" s="51"/>
      <c r="F53" s="52"/>
    </row>
    <row r="54" spans="1:7" ht="12.75" customHeight="1">
      <c r="A54" s="80" t="s">
        <v>539</v>
      </c>
      <c r="B54" s="143"/>
      <c r="C54" s="243" t="s">
        <v>251</v>
      </c>
      <c r="D54" s="144"/>
      <c r="E54" s="81">
        <v>1</v>
      </c>
      <c r="F54" s="120">
        <f>SUM(D54*E54)</f>
        <v>0</v>
      </c>
    </row>
    <row r="55" spans="1:7" ht="27.75" customHeight="1">
      <c r="A55" s="125"/>
      <c r="C55" s="363" t="s">
        <v>429</v>
      </c>
      <c r="D55" s="51"/>
      <c r="F55" s="52"/>
    </row>
    <row r="56" spans="1:7" ht="16.5" customHeight="1">
      <c r="C56" s="363" t="s">
        <v>540</v>
      </c>
      <c r="D56" s="51"/>
      <c r="F56" s="52"/>
    </row>
    <row r="57" spans="1:7" ht="15" customHeight="1">
      <c r="C57" s="363" t="s">
        <v>541</v>
      </c>
      <c r="D57" s="51"/>
      <c r="F57" s="52"/>
    </row>
    <row r="58" spans="1:7" ht="13.5" customHeight="1">
      <c r="C58" s="363"/>
      <c r="D58" s="51"/>
      <c r="F58" s="52"/>
    </row>
    <row r="59" spans="1:7" ht="16.5" customHeight="1">
      <c r="A59" s="246">
        <v>8</v>
      </c>
      <c r="B59" s="143"/>
      <c r="C59" s="145" t="s">
        <v>260</v>
      </c>
      <c r="D59" s="146"/>
      <c r="E59" s="81">
        <v>1</v>
      </c>
      <c r="F59" s="120">
        <f>SUM(D59*E59)</f>
        <v>0</v>
      </c>
    </row>
    <row r="60" spans="1:7" ht="40.5" customHeight="1">
      <c r="A60" s="65"/>
      <c r="B60" s="55"/>
      <c r="C60" s="363" t="s">
        <v>430</v>
      </c>
      <c r="D60" s="151"/>
      <c r="E60" s="71"/>
      <c r="F60" s="116"/>
    </row>
    <row r="61" spans="1:7">
      <c r="C61" s="283"/>
      <c r="D61" s="253"/>
      <c r="F61" s="52"/>
    </row>
    <row r="62" spans="1:7" ht="12" customHeight="1">
      <c r="A62" s="294" t="s">
        <v>350</v>
      </c>
      <c r="B62" s="295"/>
      <c r="C62" s="296" t="s">
        <v>54</v>
      </c>
      <c r="D62" s="297"/>
      <c r="E62" s="298"/>
      <c r="F62" s="299">
        <f>SUM(F2:F60)</f>
        <v>0</v>
      </c>
      <c r="G62" s="54"/>
    </row>
  </sheetData>
  <sheetProtection password="CAD1" sheet="1" objects="1" scenarios="1"/>
  <protectedRanges>
    <protectedRange sqref="D1:D1048576" name="cena"/>
  </protectedRanges>
  <mergeCells count="7">
    <mergeCell ref="C7:F7"/>
    <mergeCell ref="B1:F1"/>
    <mergeCell ref="B5:F5"/>
    <mergeCell ref="B6:F6"/>
    <mergeCell ref="B4:F4"/>
    <mergeCell ref="B3:F3"/>
    <mergeCell ref="B2:F2"/>
  </mergeCells>
  <pageMargins left="0.70866141732283472" right="0.70866141732283472" top="1.1417322834645669" bottom="0.74803149606299213" header="0.31496062992125984" footer="0.31496062992125984"/>
  <pageSetup paperSize="9" orientation="portrait" r:id="rId1"/>
  <headerFooter differentOddEven="1">
    <oddHeader>&amp;L&amp;8&amp;K03+032ARHITEKTONIKA d.o.o
Kajuhova 32b, 1000 Ljubljana
tel/fax 00386 01 542 57 47&amp;C&amp;8POPIS - OPREMA TELOVADNICE
&amp;R&amp;8&amp;K000000Stran &amp;P</oddHeader>
    <evenHeader>&amp;L&amp;8&amp;K03+036ARHITEKTONIKA d.o.o
Kajuhova 32b, 1000 Ljubljana
tel/fax 00386 01 542 57 47&amp;C&amp;8POPIS - OPREMA TELOVADNICE&amp;10
&amp;R&amp;8Stran &amp;P</evenHeader>
  </headerFooter>
  <rowBreaks count="1" manualBreakCount="1">
    <brk id="34" max="16383" man="1"/>
  </rowBreaks>
</worksheet>
</file>

<file path=xl/worksheets/sheet16.xml><?xml version="1.0" encoding="utf-8"?>
<worksheet xmlns="http://schemas.openxmlformats.org/spreadsheetml/2006/main" xmlns:r="http://schemas.openxmlformats.org/officeDocument/2006/relationships">
  <dimension ref="A1:F72"/>
  <sheetViews>
    <sheetView view="pageLayout" topLeftCell="A34" zoomScale="80" zoomScaleNormal="100" zoomScalePageLayoutView="80" workbookViewId="0">
      <selection activeCell="D70" sqref="D70"/>
    </sheetView>
  </sheetViews>
  <sheetFormatPr defaultRowHeight="12.75"/>
  <cols>
    <col min="1" max="1" width="8.5703125" style="59" customWidth="1"/>
    <col min="2" max="2" width="6.7109375" customWidth="1"/>
    <col min="3" max="3" width="39.7109375" style="42" customWidth="1"/>
    <col min="4" max="4" width="9" style="131" customWidth="1"/>
    <col min="5" max="5" width="9.140625" style="41"/>
    <col min="6" max="6" width="12.7109375" style="131" customWidth="1"/>
  </cols>
  <sheetData>
    <row r="1" spans="1:6" s="15" customFormat="1" ht="15">
      <c r="A1" s="37" t="s">
        <v>185</v>
      </c>
      <c r="B1" s="447" t="s">
        <v>516</v>
      </c>
      <c r="C1" s="447"/>
      <c r="D1" s="447"/>
      <c r="E1" s="447"/>
      <c r="F1" s="447"/>
    </row>
    <row r="2" spans="1:6" s="15" customFormat="1">
      <c r="A2" s="459" t="s">
        <v>115</v>
      </c>
      <c r="B2" s="460"/>
      <c r="C2" s="460"/>
      <c r="D2" s="460"/>
      <c r="E2" s="460"/>
      <c r="F2" s="460"/>
    </row>
    <row r="3" spans="1:6" s="15" customFormat="1">
      <c r="A3" s="459" t="s">
        <v>116</v>
      </c>
      <c r="B3" s="460"/>
      <c r="C3" s="460"/>
      <c r="D3" s="460"/>
      <c r="E3" s="460"/>
      <c r="F3" s="460"/>
    </row>
    <row r="4" spans="1:6" s="15" customFormat="1">
      <c r="A4" s="467"/>
      <c r="B4" s="467"/>
      <c r="C4" s="467"/>
      <c r="D4" s="467"/>
      <c r="E4" s="467"/>
      <c r="F4" s="467"/>
    </row>
    <row r="5" spans="1:6" s="15" customFormat="1">
      <c r="A5" s="59"/>
      <c r="C5" s="128"/>
      <c r="D5" s="130" t="s">
        <v>29</v>
      </c>
      <c r="E5" s="48" t="s">
        <v>30</v>
      </c>
      <c r="F5" s="130" t="s">
        <v>31</v>
      </c>
    </row>
    <row r="6" spans="1:6" s="15" customFormat="1">
      <c r="A6" s="65">
        <v>1</v>
      </c>
      <c r="B6" s="64"/>
      <c r="C6" s="159" t="s">
        <v>122</v>
      </c>
      <c r="D6" s="131"/>
      <c r="E6" s="41"/>
      <c r="F6" s="131"/>
    </row>
    <row r="7" spans="1:6">
      <c r="A7" s="65"/>
      <c r="B7" s="64"/>
      <c r="C7" s="409" t="s">
        <v>32</v>
      </c>
    </row>
    <row r="8" spans="1:6">
      <c r="C8" s="128" t="s">
        <v>117</v>
      </c>
    </row>
    <row r="9" spans="1:6" s="15" customFormat="1">
      <c r="A9" s="59"/>
      <c r="B9"/>
      <c r="C9" s="128" t="s">
        <v>118</v>
      </c>
      <c r="D9" s="131"/>
      <c r="E9" s="41"/>
      <c r="F9" s="131"/>
    </row>
    <row r="10" spans="1:6" s="15" customFormat="1">
      <c r="A10" s="302"/>
      <c r="B10" s="303" t="s">
        <v>58</v>
      </c>
      <c r="C10" s="317" t="s">
        <v>167</v>
      </c>
      <c r="D10" s="304"/>
      <c r="E10" s="305">
        <v>2</v>
      </c>
      <c r="F10" s="304">
        <f>SUM(D10*E10)</f>
        <v>0</v>
      </c>
    </row>
    <row r="11" spans="1:6" s="15" customFormat="1">
      <c r="A11" s="72"/>
      <c r="B11" s="69" t="s">
        <v>58</v>
      </c>
      <c r="C11" s="157" t="s">
        <v>517</v>
      </c>
      <c r="D11" s="135"/>
      <c r="E11" s="68">
        <v>2</v>
      </c>
      <c r="F11" s="135">
        <f>SUM(D11*E11)</f>
        <v>0</v>
      </c>
    </row>
    <row r="12" spans="1:6" s="15" customFormat="1">
      <c r="A12" s="59"/>
      <c r="C12" s="128"/>
      <c r="D12" s="131"/>
      <c r="E12" s="41"/>
      <c r="F12" s="131"/>
    </row>
    <row r="13" spans="1:6" s="15" customFormat="1">
      <c r="A13" s="60">
        <v>2</v>
      </c>
      <c r="B13" s="47"/>
      <c r="C13" s="54" t="s">
        <v>123</v>
      </c>
      <c r="D13" s="131"/>
      <c r="F13" s="131"/>
    </row>
    <row r="14" spans="1:6" s="15" customFormat="1">
      <c r="A14" s="60"/>
      <c r="B14" s="47"/>
      <c r="C14" s="409" t="s">
        <v>32</v>
      </c>
      <c r="D14" s="131"/>
      <c r="F14" s="131"/>
    </row>
    <row r="15" spans="1:6" s="15" customFormat="1">
      <c r="A15" s="59"/>
      <c r="C15" s="128" t="s">
        <v>117</v>
      </c>
      <c r="D15" s="131"/>
      <c r="E15" s="41"/>
      <c r="F15" s="131"/>
    </row>
    <row r="16" spans="1:6" s="15" customFormat="1">
      <c r="A16" s="59"/>
      <c r="C16" s="128" t="s">
        <v>118</v>
      </c>
      <c r="D16" s="131"/>
      <c r="E16" s="41"/>
      <c r="F16" s="131"/>
    </row>
    <row r="17" spans="1:6" s="15" customFormat="1">
      <c r="A17" s="59"/>
      <c r="C17" s="128" t="s">
        <v>130</v>
      </c>
      <c r="D17" s="131"/>
      <c r="E17" s="41"/>
      <c r="F17" s="131"/>
    </row>
    <row r="18" spans="1:6" s="15" customFormat="1">
      <c r="A18" s="253"/>
      <c r="C18" s="128" t="s">
        <v>510</v>
      </c>
      <c r="D18" s="131"/>
      <c r="E18" s="41"/>
      <c r="F18" s="131"/>
    </row>
    <row r="19" spans="1:6" s="15" customFormat="1">
      <c r="A19" s="70"/>
      <c r="B19" s="63" t="s">
        <v>342</v>
      </c>
      <c r="C19" s="158" t="s">
        <v>518</v>
      </c>
      <c r="D19" s="133"/>
      <c r="E19" s="71">
        <v>1</v>
      </c>
      <c r="F19" s="133">
        <f>SUM(D19*E19)</f>
        <v>0</v>
      </c>
    </row>
    <row r="20" spans="1:6" s="15" customFormat="1">
      <c r="A20" s="302"/>
      <c r="B20" s="303" t="s">
        <v>342</v>
      </c>
      <c r="C20" s="317" t="s">
        <v>132</v>
      </c>
      <c r="D20" s="304"/>
      <c r="E20" s="305">
        <v>1</v>
      </c>
      <c r="F20" s="304">
        <f>SUM(D20*E20)</f>
        <v>0</v>
      </c>
    </row>
    <row r="21" spans="1:6" s="15" customFormat="1">
      <c r="A21" s="72"/>
      <c r="B21" s="69" t="s">
        <v>342</v>
      </c>
      <c r="C21" s="157" t="s">
        <v>519</v>
      </c>
      <c r="D21" s="135"/>
      <c r="E21" s="68">
        <v>1</v>
      </c>
      <c r="F21" s="135">
        <f>SUM(D21*E21)</f>
        <v>0</v>
      </c>
    </row>
    <row r="22" spans="1:6" s="15" customFormat="1">
      <c r="A22" s="59"/>
      <c r="C22" s="128"/>
      <c r="D22" s="131"/>
      <c r="E22" s="41"/>
      <c r="F22" s="131"/>
    </row>
    <row r="23" spans="1:6" s="15" customFormat="1">
      <c r="A23" s="60">
        <v>3</v>
      </c>
      <c r="B23" s="47"/>
      <c r="C23" s="54" t="s">
        <v>124</v>
      </c>
      <c r="D23" s="131"/>
      <c r="F23" s="131"/>
    </row>
    <row r="24" spans="1:6" s="15" customFormat="1">
      <c r="A24" s="60"/>
      <c r="B24" s="47"/>
      <c r="C24" s="409" t="s">
        <v>32</v>
      </c>
      <c r="D24" s="131"/>
      <c r="F24" s="131"/>
    </row>
    <row r="25" spans="1:6">
      <c r="B25" s="15"/>
      <c r="C25" s="128" t="s">
        <v>125</v>
      </c>
      <c r="E25" s="15"/>
    </row>
    <row r="26" spans="1:6" s="15" customFormat="1">
      <c r="A26" s="301"/>
      <c r="C26" s="158" t="s">
        <v>518</v>
      </c>
      <c r="D26" s="131"/>
      <c r="E26" s="300">
        <v>1</v>
      </c>
      <c r="F26" s="133">
        <f>SUM(D26*E26)</f>
        <v>0</v>
      </c>
    </row>
    <row r="27" spans="1:6" s="15" customFormat="1">
      <c r="A27" s="302"/>
      <c r="B27" s="303"/>
      <c r="C27" s="317" t="s">
        <v>167</v>
      </c>
      <c r="D27" s="304"/>
      <c r="E27" s="305">
        <v>1</v>
      </c>
      <c r="F27" s="304">
        <f>SUM(D27*E27)</f>
        <v>0</v>
      </c>
    </row>
    <row r="28" spans="1:6" s="15" customFormat="1">
      <c r="A28" s="72"/>
      <c r="B28" s="69"/>
      <c r="C28" s="157" t="s">
        <v>517</v>
      </c>
      <c r="D28" s="135"/>
      <c r="E28" s="68">
        <v>1</v>
      </c>
      <c r="F28" s="135">
        <f>SUM(D28*E28)</f>
        <v>0</v>
      </c>
    </row>
    <row r="29" spans="1:6" s="15" customFormat="1">
      <c r="A29" s="70"/>
      <c r="B29" s="63"/>
      <c r="C29" s="158"/>
      <c r="D29" s="133"/>
      <c r="E29" s="71"/>
      <c r="F29" s="133"/>
    </row>
    <row r="30" spans="1:6" s="15" customFormat="1">
      <c r="A30" s="107">
        <v>4</v>
      </c>
      <c r="B30" s="47"/>
      <c r="C30" s="54" t="s">
        <v>126</v>
      </c>
      <c r="D30" s="131"/>
      <c r="E30" s="41"/>
      <c r="F30" s="131"/>
    </row>
    <row r="31" spans="1:6">
      <c r="A31" s="60"/>
      <c r="B31" s="47"/>
      <c r="C31" s="409" t="s">
        <v>32</v>
      </c>
    </row>
    <row r="32" spans="1:6" s="15" customFormat="1">
      <c r="A32" s="59"/>
      <c r="C32" s="128" t="s">
        <v>119</v>
      </c>
      <c r="D32" s="131"/>
      <c r="E32" s="41"/>
      <c r="F32" s="131"/>
    </row>
    <row r="33" spans="1:6" s="15" customFormat="1">
      <c r="A33" s="302"/>
      <c r="B33" s="303" t="s">
        <v>102</v>
      </c>
      <c r="C33" s="317" t="s">
        <v>134</v>
      </c>
      <c r="D33" s="304"/>
      <c r="E33" s="305">
        <v>1</v>
      </c>
      <c r="F33" s="304">
        <f t="shared" ref="F33:F34" si="0">SUM(D33*E33)</f>
        <v>0</v>
      </c>
    </row>
    <row r="34" spans="1:6" s="15" customFormat="1">
      <c r="A34" s="72"/>
      <c r="B34" s="69" t="s">
        <v>102</v>
      </c>
      <c r="C34" s="157" t="s">
        <v>520</v>
      </c>
      <c r="D34" s="135"/>
      <c r="E34" s="68">
        <v>1</v>
      </c>
      <c r="F34" s="135">
        <f t="shared" si="0"/>
        <v>0</v>
      </c>
    </row>
    <row r="35" spans="1:6" s="15" customFormat="1">
      <c r="A35" s="59"/>
      <c r="C35" s="128"/>
      <c r="D35" s="131"/>
      <c r="E35" s="41"/>
      <c r="F35" s="131"/>
    </row>
    <row r="36" spans="1:6" s="15" customFormat="1">
      <c r="A36" s="60">
        <v>5</v>
      </c>
      <c r="B36" s="47"/>
      <c r="C36" s="54" t="s">
        <v>127</v>
      </c>
      <c r="D36" s="131"/>
      <c r="F36" s="131"/>
    </row>
    <row r="37" spans="1:6" s="15" customFormat="1">
      <c r="A37" s="60"/>
      <c r="B37" s="47"/>
      <c r="C37" s="409" t="s">
        <v>32</v>
      </c>
      <c r="D37" s="131"/>
      <c r="F37" s="131"/>
    </row>
    <row r="38" spans="1:6" s="15" customFormat="1">
      <c r="A38" s="59"/>
      <c r="C38" s="128" t="s">
        <v>119</v>
      </c>
      <c r="D38" s="131"/>
      <c r="E38" s="41"/>
      <c r="F38" s="131"/>
    </row>
    <row r="39" spans="1:6" s="15" customFormat="1">
      <c r="A39" s="302"/>
      <c r="B39" s="303" t="s">
        <v>341</v>
      </c>
      <c r="C39" s="317" t="s">
        <v>132</v>
      </c>
      <c r="D39" s="304"/>
      <c r="E39" s="305">
        <v>1</v>
      </c>
      <c r="F39" s="304">
        <f t="shared" ref="F39" si="1">SUM(D39*E39)</f>
        <v>0</v>
      </c>
    </row>
    <row r="40" spans="1:6" s="55" customFormat="1">
      <c r="A40" s="72"/>
      <c r="B40" s="69" t="s">
        <v>341</v>
      </c>
      <c r="C40" s="157" t="s">
        <v>519</v>
      </c>
      <c r="D40" s="135"/>
      <c r="E40" s="68">
        <v>1</v>
      </c>
      <c r="F40" s="135">
        <f>SUM(D40*E40)</f>
        <v>0</v>
      </c>
    </row>
    <row r="41" spans="1:6" s="15" customFormat="1">
      <c r="A41" s="70"/>
      <c r="B41" s="63"/>
      <c r="C41" s="158"/>
      <c r="D41" s="133"/>
      <c r="E41" s="71"/>
      <c r="F41" s="133"/>
    </row>
    <row r="42" spans="1:6" s="15" customFormat="1">
      <c r="A42" s="60">
        <v>6</v>
      </c>
      <c r="B42" s="47"/>
      <c r="C42" s="54" t="s">
        <v>145</v>
      </c>
      <c r="D42" s="131"/>
      <c r="F42" s="131"/>
    </row>
    <row r="43" spans="1:6" s="15" customFormat="1">
      <c r="A43" s="60"/>
      <c r="B43" s="47"/>
      <c r="C43" s="409" t="s">
        <v>32</v>
      </c>
      <c r="D43" s="131"/>
      <c r="E43" s="41"/>
      <c r="F43" s="131"/>
    </row>
    <row r="44" spans="1:6" s="15" customFormat="1" ht="25.5">
      <c r="A44" s="59"/>
      <c r="B44" s="38"/>
      <c r="C44" s="357" t="s">
        <v>511</v>
      </c>
      <c r="D44" s="131"/>
      <c r="E44" s="41"/>
      <c r="F44" s="131"/>
    </row>
    <row r="45" spans="1:6" s="15" customFormat="1">
      <c r="A45" s="302"/>
      <c r="B45" s="303" t="s">
        <v>55</v>
      </c>
      <c r="C45" s="317" t="s">
        <v>521</v>
      </c>
      <c r="D45" s="304"/>
      <c r="E45" s="305">
        <v>1</v>
      </c>
      <c r="F45" s="304">
        <f>SUM(D45*E45)</f>
        <v>0</v>
      </c>
    </row>
    <row r="46" spans="1:6" s="55" customFormat="1">
      <c r="A46" s="72"/>
      <c r="B46" s="69" t="s">
        <v>55</v>
      </c>
      <c r="C46" s="157" t="s">
        <v>522</v>
      </c>
      <c r="D46" s="135"/>
      <c r="E46" s="68">
        <v>1</v>
      </c>
      <c r="F46" s="135">
        <f>SUM(D46*E46)</f>
        <v>0</v>
      </c>
    </row>
    <row r="47" spans="1:6" s="15" customFormat="1">
      <c r="A47" s="70"/>
      <c r="B47" s="63"/>
      <c r="C47" s="158"/>
      <c r="D47" s="133"/>
      <c r="E47" s="71"/>
      <c r="F47" s="133"/>
    </row>
    <row r="48" spans="1:6" s="15" customFormat="1">
      <c r="A48" s="60">
        <v>7</v>
      </c>
      <c r="B48" s="47"/>
      <c r="C48" s="54" t="s">
        <v>146</v>
      </c>
      <c r="D48" s="131"/>
      <c r="F48" s="131"/>
    </row>
    <row r="49" spans="1:6" s="15" customFormat="1">
      <c r="A49" s="59"/>
      <c r="B49" s="38"/>
      <c r="C49" s="409" t="s">
        <v>32</v>
      </c>
      <c r="D49" s="131"/>
      <c r="E49" s="41"/>
      <c r="F49" s="131"/>
    </row>
    <row r="50" spans="1:6" s="15" customFormat="1" ht="25.5">
      <c r="A50" s="59"/>
      <c r="B50"/>
      <c r="C50" s="357" t="s">
        <v>511</v>
      </c>
      <c r="D50" s="131"/>
      <c r="E50" s="41"/>
      <c r="F50" s="131"/>
    </row>
    <row r="51" spans="1:6" s="15" customFormat="1" ht="25.5">
      <c r="A51" s="301"/>
      <c r="C51" s="357" t="s">
        <v>523</v>
      </c>
      <c r="D51" s="131"/>
      <c r="E51" s="41"/>
      <c r="F51" s="131"/>
    </row>
    <row r="52" spans="1:6" s="15" customFormat="1">
      <c r="A52" s="302"/>
      <c r="B52" s="303" t="s">
        <v>55</v>
      </c>
      <c r="C52" s="317" t="s">
        <v>131</v>
      </c>
      <c r="D52" s="304"/>
      <c r="E52" s="305">
        <v>1</v>
      </c>
      <c r="F52" s="304">
        <f>SUM(D52*E52)</f>
        <v>0</v>
      </c>
    </row>
    <row r="53" spans="1:6" s="15" customFormat="1">
      <c r="A53" s="72"/>
      <c r="B53" s="69" t="s">
        <v>55</v>
      </c>
      <c r="C53" s="157" t="s">
        <v>524</v>
      </c>
      <c r="D53" s="135"/>
      <c r="E53" s="68">
        <v>1</v>
      </c>
      <c r="F53" s="135">
        <f>SUM(D53*E53)</f>
        <v>0</v>
      </c>
    </row>
    <row r="54" spans="1:6" s="15" customFormat="1">
      <c r="A54" s="60">
        <v>8</v>
      </c>
      <c r="B54" s="47"/>
      <c r="C54" s="54" t="s">
        <v>128</v>
      </c>
      <c r="D54" s="131"/>
      <c r="F54" s="131"/>
    </row>
    <row r="55" spans="1:6">
      <c r="B55" s="38"/>
      <c r="C55" s="409" t="s">
        <v>32</v>
      </c>
    </row>
    <row r="56" spans="1:6">
      <c r="C56" s="410" t="s">
        <v>120</v>
      </c>
    </row>
    <row r="57" spans="1:6" s="15" customFormat="1" ht="15.75" customHeight="1">
      <c r="A57" s="59"/>
      <c r="B57"/>
      <c r="C57" s="410" t="s">
        <v>121</v>
      </c>
      <c r="D57" s="131"/>
      <c r="E57" s="41"/>
      <c r="F57" s="131"/>
    </row>
    <row r="58" spans="1:6" s="15" customFormat="1" ht="15.75" customHeight="1">
      <c r="A58" s="301"/>
      <c r="C58" s="158" t="s">
        <v>518</v>
      </c>
      <c r="D58" s="131"/>
      <c r="E58" s="41"/>
      <c r="F58" s="131"/>
    </row>
    <row r="59" spans="1:6" s="15" customFormat="1" ht="15.75" customHeight="1">
      <c r="A59" s="302"/>
      <c r="B59" s="303" t="s">
        <v>129</v>
      </c>
      <c r="C59" s="317" t="s">
        <v>132</v>
      </c>
      <c r="D59" s="304"/>
      <c r="E59" s="305">
        <v>1</v>
      </c>
      <c r="F59" s="304">
        <f>SUM(D59*E59)</f>
        <v>0</v>
      </c>
    </row>
    <row r="60" spans="1:6">
      <c r="B60" s="15"/>
    </row>
    <row r="61" spans="1:6" s="15" customFormat="1">
      <c r="A61" s="251">
        <v>9</v>
      </c>
      <c r="B61" s="47"/>
      <c r="C61" s="411" t="s">
        <v>525</v>
      </c>
      <c r="D61" s="131"/>
      <c r="E61" s="41"/>
      <c r="F61" s="131"/>
    </row>
    <row r="62" spans="1:6" s="15" customFormat="1" ht="30" customHeight="1">
      <c r="A62" s="251"/>
      <c r="B62" s="47"/>
      <c r="C62" s="129" t="s">
        <v>868</v>
      </c>
      <c r="D62" s="131"/>
      <c r="E62" s="41"/>
      <c r="F62" s="131"/>
    </row>
    <row r="63" spans="1:6" s="15" customFormat="1">
      <c r="A63" s="302"/>
      <c r="B63" s="303" t="s">
        <v>105</v>
      </c>
      <c r="C63" s="317" t="s">
        <v>134</v>
      </c>
      <c r="D63" s="304"/>
      <c r="E63" s="305">
        <v>1</v>
      </c>
      <c r="F63" s="304">
        <f>SUM(D63*E63)</f>
        <v>0</v>
      </c>
    </row>
    <row r="64" spans="1:6">
      <c r="A64" s="72"/>
      <c r="B64" s="69" t="s">
        <v>105</v>
      </c>
      <c r="C64" s="157" t="s">
        <v>520</v>
      </c>
      <c r="D64" s="135"/>
      <c r="E64" s="68">
        <v>1</v>
      </c>
      <c r="F64" s="135">
        <f>SUM(D64*E64)</f>
        <v>0</v>
      </c>
    </row>
    <row r="65" spans="1:6" s="55" customFormat="1">
      <c r="A65" s="70"/>
      <c r="B65" s="63"/>
      <c r="C65" s="158"/>
      <c r="D65" s="133"/>
      <c r="E65" s="71"/>
      <c r="F65" s="133"/>
    </row>
    <row r="66" spans="1:6" s="55" customFormat="1">
      <c r="A66" s="359">
        <v>10</v>
      </c>
      <c r="B66" s="47"/>
      <c r="C66" s="411" t="s">
        <v>865</v>
      </c>
      <c r="D66" s="131"/>
      <c r="E66" s="41"/>
      <c r="F66" s="131"/>
    </row>
    <row r="67" spans="1:6" s="55" customFormat="1" ht="51">
      <c r="A67" s="359"/>
      <c r="B67" s="47"/>
      <c r="C67" s="129" t="s">
        <v>866</v>
      </c>
      <c r="D67" s="131"/>
      <c r="E67" s="41"/>
      <c r="F67" s="131"/>
    </row>
    <row r="68" spans="1:6" s="55" customFormat="1">
      <c r="A68" s="359"/>
      <c r="B68" s="47"/>
      <c r="C68" s="129" t="s">
        <v>867</v>
      </c>
      <c r="D68" s="131"/>
      <c r="E68" s="41"/>
      <c r="F68" s="131"/>
    </row>
    <row r="69" spans="1:6" s="55" customFormat="1">
      <c r="A69" s="302"/>
      <c r="B69" s="303" t="s">
        <v>102</v>
      </c>
      <c r="C69" s="317" t="s">
        <v>134</v>
      </c>
      <c r="D69" s="304"/>
      <c r="E69" s="305">
        <v>1</v>
      </c>
      <c r="F69" s="304">
        <f>SUM(D69*E69)</f>
        <v>0</v>
      </c>
    </row>
    <row r="70" spans="1:6" s="55" customFormat="1">
      <c r="A70" s="72"/>
      <c r="B70" s="69" t="s">
        <v>102</v>
      </c>
      <c r="C70" s="157" t="s">
        <v>520</v>
      </c>
      <c r="D70" s="135"/>
      <c r="E70" s="68">
        <v>1</v>
      </c>
      <c r="F70" s="135">
        <f>SUM(D70*E70)</f>
        <v>0</v>
      </c>
    </row>
    <row r="72" spans="1:6">
      <c r="A72" s="87" t="s">
        <v>526</v>
      </c>
      <c r="B72" s="85"/>
      <c r="C72" s="221" t="s">
        <v>141</v>
      </c>
      <c r="D72" s="138"/>
      <c r="E72" s="86"/>
      <c r="F72" s="269">
        <f>SUM(F2:F71)</f>
        <v>0</v>
      </c>
    </row>
  </sheetData>
  <sheetProtection password="CAD1" sheet="1" objects="1" scenarios="1"/>
  <protectedRanges>
    <protectedRange sqref="D1:D1048576" name="cena"/>
  </protectedRanges>
  <mergeCells count="4">
    <mergeCell ref="A2:F2"/>
    <mergeCell ref="A3:F3"/>
    <mergeCell ref="A4:F4"/>
    <mergeCell ref="B1:F1"/>
  </mergeCells>
  <pageMargins left="0.70866141732283461" right="0.70866141732283461" top="1.1417322834645669" bottom="0.74803149606299213" header="0.31496062992125984" footer="0.31496062992125984"/>
  <pageSetup paperSize="9" orientation="portrait" r:id="rId1"/>
  <headerFooter>
    <oddHeader>&amp;L&amp;8&amp;K03+039ARHITEKTONIKA d.o.o
Kajuhova 32b, 1000 Ljubljana
tel/fax 00386 01 542 57 47&amp;C&amp;8POPIS - OPREMA SANITARNA
&amp;R&amp;8Stran &amp;P</oddHeader>
  </headerFooter>
</worksheet>
</file>

<file path=xl/worksheets/sheet2.xml><?xml version="1.0" encoding="utf-8"?>
<worksheet xmlns="http://schemas.openxmlformats.org/spreadsheetml/2006/main" xmlns:r="http://schemas.openxmlformats.org/officeDocument/2006/relationships">
  <sheetPr codeName="List1"/>
  <dimension ref="A1:I53"/>
  <sheetViews>
    <sheetView view="pageLayout" topLeftCell="A2" zoomScaleNormal="100" zoomScaleSheetLayoutView="100" workbookViewId="0">
      <selection activeCell="B2" sqref="B2:E2"/>
    </sheetView>
  </sheetViews>
  <sheetFormatPr defaultRowHeight="12.75"/>
  <cols>
    <col min="1" max="1" width="5.7109375" style="1" customWidth="1"/>
    <col min="2" max="2" width="15.42578125" style="1" customWidth="1"/>
    <col min="3" max="3" width="46.5703125" style="1" customWidth="1"/>
    <col min="4" max="4" width="8.140625" style="1" customWidth="1"/>
    <col min="5" max="5" width="18" style="2" customWidth="1"/>
    <col min="6" max="6" width="9.140625" style="2"/>
    <col min="7" max="7" width="11.7109375" style="1" bestFit="1" customWidth="1"/>
    <col min="8" max="8" width="9.140625" style="1"/>
    <col min="9" max="9" width="9.140625" style="2"/>
    <col min="10" max="16384" width="9.140625" style="1"/>
  </cols>
  <sheetData>
    <row r="1" spans="1:7" hidden="1"/>
    <row r="2" spans="1:7" ht="15" customHeight="1">
      <c r="A2" s="32" t="s">
        <v>135</v>
      </c>
      <c r="B2" s="417" t="s">
        <v>14</v>
      </c>
      <c r="C2" s="417"/>
      <c r="D2" s="417"/>
      <c r="E2" s="417"/>
    </row>
    <row r="3" spans="1:7">
      <c r="A3" s="423"/>
      <c r="B3" s="423"/>
      <c r="C3" s="423"/>
      <c r="D3" s="423"/>
      <c r="E3" s="423"/>
    </row>
    <row r="4" spans="1:7" ht="14.25" customHeight="1">
      <c r="A4" s="418" t="s">
        <v>279</v>
      </c>
      <c r="B4" s="418"/>
      <c r="C4" s="420" t="s">
        <v>286</v>
      </c>
      <c r="D4" s="420"/>
      <c r="E4" s="420"/>
    </row>
    <row r="5" spans="1:7" ht="8.25" customHeight="1">
      <c r="A5" s="423"/>
      <c r="B5" s="423"/>
      <c r="C5" s="423"/>
      <c r="D5" s="423"/>
      <c r="E5" s="423"/>
    </row>
    <row r="6" spans="1:7" ht="12.75" customHeight="1">
      <c r="A6" s="427" t="s">
        <v>283</v>
      </c>
      <c r="B6" s="427"/>
      <c r="C6" s="420" t="s">
        <v>796</v>
      </c>
      <c r="D6" s="420"/>
      <c r="E6" s="420"/>
      <c r="F6" s="6"/>
      <c r="G6" s="7"/>
    </row>
    <row r="7" spans="1:7" ht="12.75" customHeight="1">
      <c r="A7" s="424"/>
      <c r="B7" s="424"/>
      <c r="C7" s="424"/>
      <c r="D7" s="424"/>
      <c r="E7" s="424"/>
      <c r="F7" s="6"/>
      <c r="G7" s="7"/>
    </row>
    <row r="8" spans="1:7" ht="14.25" customHeight="1">
      <c r="A8" s="418" t="s">
        <v>3</v>
      </c>
      <c r="B8" s="418"/>
      <c r="C8" s="425" t="s">
        <v>284</v>
      </c>
      <c r="D8" s="425"/>
      <c r="E8" s="425"/>
      <c r="F8" s="10"/>
      <c r="G8" s="11"/>
    </row>
    <row r="9" spans="1:7">
      <c r="A9" s="418" t="s">
        <v>4</v>
      </c>
      <c r="B9" s="418"/>
      <c r="C9" s="426" t="s">
        <v>875</v>
      </c>
      <c r="D9" s="426"/>
      <c r="E9" s="426"/>
      <c r="F9" s="10"/>
      <c r="G9" s="11"/>
    </row>
    <row r="10" spans="1:7">
      <c r="A10" s="422"/>
      <c r="B10" s="422"/>
      <c r="C10" s="422"/>
      <c r="D10" s="422"/>
      <c r="E10" s="422"/>
      <c r="F10" s="10"/>
      <c r="G10" s="11"/>
    </row>
    <row r="11" spans="1:7" ht="15.75">
      <c r="A11" s="421"/>
      <c r="B11" s="421"/>
      <c r="C11" s="421"/>
      <c r="D11" s="421"/>
      <c r="E11" s="421"/>
      <c r="F11" s="10"/>
      <c r="G11" s="11"/>
    </row>
    <row r="12" spans="1:7" ht="15.75">
      <c r="A12" s="421"/>
      <c r="B12" s="421"/>
      <c r="C12" s="421"/>
      <c r="D12" s="421"/>
      <c r="E12" s="421"/>
      <c r="F12" s="10"/>
      <c r="G12" s="11"/>
    </row>
    <row r="13" spans="1:7" ht="15">
      <c r="A13" s="165"/>
      <c r="B13" s="165"/>
      <c r="C13" s="429" t="s">
        <v>14</v>
      </c>
      <c r="D13" s="429"/>
      <c r="E13" s="429"/>
      <c r="F13" s="10"/>
      <c r="G13" s="11"/>
    </row>
    <row r="14" spans="1:7" ht="15">
      <c r="A14" s="428"/>
      <c r="B14" s="428"/>
      <c r="C14" s="428"/>
      <c r="D14" s="428"/>
      <c r="E14" s="428"/>
      <c r="F14" s="10"/>
      <c r="G14" s="11"/>
    </row>
    <row r="15" spans="1:7" ht="15">
      <c r="A15" s="165"/>
      <c r="B15" s="168" t="s">
        <v>175</v>
      </c>
      <c r="C15" s="9" t="s">
        <v>170</v>
      </c>
      <c r="D15" s="4" t="s">
        <v>0</v>
      </c>
      <c r="E15" s="284">
        <f>SUM(OMARE!E207)</f>
        <v>0</v>
      </c>
      <c r="F15" s="10"/>
      <c r="G15" s="11"/>
    </row>
    <row r="16" spans="1:7" ht="10.5" customHeight="1">
      <c r="A16" s="165"/>
      <c r="B16" s="169"/>
      <c r="C16" s="9"/>
      <c r="D16" s="4"/>
      <c r="E16" s="284"/>
      <c r="F16" s="10"/>
      <c r="G16" s="11"/>
    </row>
    <row r="17" spans="1:7" ht="15">
      <c r="A17" s="165"/>
      <c r="B17" s="168" t="s">
        <v>178</v>
      </c>
      <c r="C17" s="9" t="s">
        <v>171</v>
      </c>
      <c r="D17" s="4" t="s">
        <v>0</v>
      </c>
      <c r="E17" s="285">
        <f>SUM(MIZE!F61)</f>
        <v>0</v>
      </c>
      <c r="F17" s="10"/>
      <c r="G17" s="11"/>
    </row>
    <row r="18" spans="1:7" ht="12" customHeight="1">
      <c r="A18" s="165"/>
      <c r="B18" s="168"/>
      <c r="C18" s="9"/>
      <c r="D18" s="4"/>
      <c r="E18" s="285"/>
      <c r="F18" s="10"/>
      <c r="G18" s="11"/>
    </row>
    <row r="19" spans="1:7" ht="15">
      <c r="A19" s="166"/>
      <c r="B19" s="168" t="s">
        <v>177</v>
      </c>
      <c r="C19" s="3" t="s">
        <v>186</v>
      </c>
      <c r="D19" s="4" t="s">
        <v>0</v>
      </c>
      <c r="E19" s="286">
        <f>SUM(STOLI!F50)</f>
        <v>0</v>
      </c>
      <c r="F19" s="6"/>
      <c r="G19" s="7"/>
    </row>
    <row r="20" spans="1:7" ht="11.25" customHeight="1">
      <c r="A20" s="166"/>
      <c r="B20" s="168"/>
      <c r="C20" s="3"/>
      <c r="D20" s="4"/>
      <c r="E20" s="284"/>
      <c r="F20" s="6"/>
      <c r="G20" s="7"/>
    </row>
    <row r="21" spans="1:7" ht="15">
      <c r="A21" s="166"/>
      <c r="B21" s="168" t="s">
        <v>179</v>
      </c>
      <c r="C21" s="3" t="s">
        <v>409</v>
      </c>
      <c r="D21" s="4" t="s">
        <v>0</v>
      </c>
      <c r="E21" s="284">
        <f>SUM(LEŽALNIKI!F23)</f>
        <v>0</v>
      </c>
      <c r="F21" s="6"/>
      <c r="G21" s="7"/>
    </row>
    <row r="22" spans="1:7" ht="11.25" customHeight="1">
      <c r="A22" s="166"/>
      <c r="B22" s="168"/>
      <c r="C22" s="3"/>
      <c r="D22" s="4"/>
      <c r="E22" s="284"/>
      <c r="F22" s="6"/>
      <c r="G22" s="7"/>
    </row>
    <row r="23" spans="1:7" ht="15">
      <c r="A23" s="166"/>
      <c r="B23" s="168" t="s">
        <v>180</v>
      </c>
      <c r="C23" s="3" t="s">
        <v>187</v>
      </c>
      <c r="D23" s="4" t="s">
        <v>0</v>
      </c>
      <c r="E23" s="284">
        <f>SUM(OBLAZINJENO!F34)</f>
        <v>0</v>
      </c>
      <c r="F23" s="6"/>
      <c r="G23" s="7"/>
    </row>
    <row r="24" spans="1:7" ht="11.25" customHeight="1">
      <c r="A24" s="166"/>
      <c r="B24" s="168"/>
      <c r="C24" s="3"/>
      <c r="D24" s="4"/>
      <c r="E24" s="284"/>
      <c r="F24" s="6"/>
      <c r="G24" s="7"/>
    </row>
    <row r="25" spans="1:7" ht="15">
      <c r="A25" s="166"/>
      <c r="B25" s="168" t="s">
        <v>181</v>
      </c>
      <c r="C25" s="3" t="s">
        <v>189</v>
      </c>
      <c r="D25" s="4" t="s">
        <v>0</v>
      </c>
      <c r="E25" s="284">
        <f>SUM(OBLOGE!F129)</f>
        <v>0</v>
      </c>
      <c r="F25" s="6"/>
      <c r="G25" s="7"/>
    </row>
    <row r="26" spans="1:7" ht="11.25" customHeight="1">
      <c r="A26" s="166"/>
      <c r="B26" s="168"/>
      <c r="C26" s="3"/>
      <c r="D26" s="4"/>
      <c r="E26" s="284"/>
      <c r="F26" s="6"/>
      <c r="G26" s="7"/>
    </row>
    <row r="27" spans="1:7" ht="15">
      <c r="A27" s="166"/>
      <c r="B27" s="168" t="s">
        <v>183</v>
      </c>
      <c r="C27" s="3" t="s">
        <v>190</v>
      </c>
      <c r="D27" s="4" t="s">
        <v>0</v>
      </c>
      <c r="E27" s="284">
        <f>SUM(TABLE!F32)</f>
        <v>0</v>
      </c>
      <c r="F27" s="6"/>
      <c r="G27" s="7"/>
    </row>
    <row r="28" spans="1:7" ht="11.25" customHeight="1">
      <c r="A28" s="166"/>
      <c r="B28" s="168"/>
      <c r="C28" s="3"/>
      <c r="D28" s="4"/>
      <c r="E28" s="284"/>
      <c r="F28" s="6"/>
      <c r="G28" s="7"/>
    </row>
    <row r="29" spans="1:7" ht="15">
      <c r="A29" s="166"/>
      <c r="B29" s="168" t="s">
        <v>184</v>
      </c>
      <c r="C29" s="3" t="s">
        <v>431</v>
      </c>
      <c r="D29" s="4" t="s">
        <v>0</v>
      </c>
      <c r="E29" s="284">
        <f>SUM(KOVINSKO!F54)</f>
        <v>0</v>
      </c>
      <c r="F29" s="6"/>
      <c r="G29" s="7"/>
    </row>
    <row r="30" spans="1:7" ht="11.25" customHeight="1">
      <c r="A30" s="166"/>
      <c r="B30" s="4"/>
      <c r="C30" s="3"/>
      <c r="D30" s="5"/>
      <c r="E30" s="287"/>
      <c r="F30" s="6"/>
      <c r="G30" s="7"/>
    </row>
    <row r="31" spans="1:7" ht="15">
      <c r="A31" s="166"/>
      <c r="B31" s="168" t="s">
        <v>185</v>
      </c>
      <c r="C31" s="3" t="s">
        <v>191</v>
      </c>
      <c r="D31" s="4" t="s">
        <v>0</v>
      </c>
      <c r="E31" s="284">
        <f>SUM(TELOVADNA!F62)</f>
        <v>0</v>
      </c>
      <c r="F31" s="6"/>
      <c r="G31" s="7"/>
    </row>
    <row r="32" spans="1:7" ht="11.25" customHeight="1">
      <c r="A32" s="166"/>
      <c r="B32" s="168"/>
      <c r="C32" s="3"/>
      <c r="D32" s="4"/>
      <c r="E32" s="284"/>
      <c r="F32" s="6"/>
      <c r="G32" s="7"/>
    </row>
    <row r="33" spans="1:9" ht="15">
      <c r="A33" s="166"/>
      <c r="B33" s="168" t="s">
        <v>192</v>
      </c>
      <c r="C33" s="3" t="s">
        <v>193</v>
      </c>
      <c r="D33" s="4" t="s">
        <v>0</v>
      </c>
      <c r="E33" s="284">
        <f>SUM(SANITARNA!F72)</f>
        <v>0</v>
      </c>
      <c r="F33" s="6"/>
      <c r="G33" s="7"/>
    </row>
    <row r="34" spans="1:9" ht="11.25" customHeight="1">
      <c r="A34" s="166"/>
      <c r="B34" s="168"/>
      <c r="C34" s="3"/>
      <c r="D34" s="4"/>
      <c r="E34" s="284"/>
      <c r="F34" s="6"/>
      <c r="G34" s="7"/>
    </row>
    <row r="35" spans="1:9" ht="15">
      <c r="A35" s="166"/>
      <c r="B35" s="8" t="s">
        <v>872</v>
      </c>
      <c r="C35" s="3" t="s">
        <v>707</v>
      </c>
      <c r="D35" s="170" t="s">
        <v>0</v>
      </c>
      <c r="E35" s="292">
        <f>SUM(E15:E34)*0.05</f>
        <v>0</v>
      </c>
      <c r="F35" s="6"/>
      <c r="G35" s="7"/>
    </row>
    <row r="36" spans="1:9" ht="11.25" customHeight="1">
      <c r="A36" s="167"/>
      <c r="B36" s="168"/>
      <c r="C36" s="171"/>
      <c r="E36" s="288"/>
      <c r="F36" s="10"/>
      <c r="G36" s="11"/>
    </row>
    <row r="37" spans="1:9" s="9" customFormat="1" ht="15">
      <c r="A37" s="166"/>
      <c r="B37" s="172"/>
      <c r="C37" s="173" t="s">
        <v>194</v>
      </c>
      <c r="D37" s="173" t="s">
        <v>0</v>
      </c>
      <c r="E37" s="289">
        <f>SUM(E15:E36)</f>
        <v>0</v>
      </c>
      <c r="F37" s="12"/>
      <c r="G37" s="5"/>
      <c r="I37" s="13"/>
    </row>
    <row r="38" spans="1:9" s="9" customFormat="1" ht="11.25" customHeight="1">
      <c r="A38" s="14"/>
      <c r="B38" s="3"/>
      <c r="C38" s="4"/>
      <c r="D38" s="5"/>
      <c r="E38" s="287"/>
      <c r="F38" s="12"/>
      <c r="G38" s="5"/>
      <c r="I38" s="13"/>
    </row>
    <row r="39" spans="1:9" s="9" customFormat="1" ht="15.75">
      <c r="A39" s="14"/>
      <c r="B39" s="3"/>
      <c r="C39" s="4" t="s">
        <v>874</v>
      </c>
      <c r="D39" s="5"/>
      <c r="E39" s="287">
        <f>SUM(E37)*0.22</f>
        <v>0</v>
      </c>
      <c r="F39" s="12"/>
      <c r="G39" s="5"/>
      <c r="I39" s="13"/>
    </row>
    <row r="40" spans="1:9" s="9" customFormat="1" ht="11.25" customHeight="1">
      <c r="A40" s="14"/>
      <c r="B40" s="3"/>
      <c r="C40" s="4"/>
      <c r="D40" s="5"/>
      <c r="E40" s="287"/>
      <c r="F40" s="12"/>
      <c r="G40" s="5"/>
      <c r="I40" s="13"/>
    </row>
    <row r="41" spans="1:9" s="9" customFormat="1" ht="15.75">
      <c r="A41" s="14"/>
      <c r="B41" s="172"/>
      <c r="C41" s="173" t="s">
        <v>15</v>
      </c>
      <c r="D41" s="173" t="s">
        <v>0</v>
      </c>
      <c r="E41" s="289">
        <f>SUM(E37:E40)</f>
        <v>0</v>
      </c>
      <c r="F41" s="12"/>
      <c r="G41" s="5"/>
      <c r="I41" s="13"/>
    </row>
    <row r="42" spans="1:9" s="9" customFormat="1" ht="15.75">
      <c r="A42" s="430"/>
      <c r="B42" s="430"/>
      <c r="C42" s="430"/>
      <c r="D42" s="430"/>
      <c r="E42" s="430"/>
      <c r="F42" s="12"/>
      <c r="G42" s="5"/>
      <c r="I42" s="13"/>
    </row>
    <row r="43" spans="1:9" s="9" customFormat="1" ht="15.75">
      <c r="A43" s="430"/>
      <c r="B43" s="430"/>
      <c r="C43" s="430"/>
      <c r="D43" s="430"/>
      <c r="E43" s="430"/>
      <c r="F43" s="12"/>
      <c r="G43" s="5"/>
      <c r="I43" s="13"/>
    </row>
    <row r="44" spans="1:9" s="9" customFormat="1" ht="15.75">
      <c r="A44" s="430"/>
      <c r="B44" s="430"/>
      <c r="C44" s="430"/>
      <c r="D44" s="430"/>
      <c r="E44" s="430"/>
      <c r="F44" s="12"/>
      <c r="G44" s="5"/>
      <c r="I44" s="13"/>
    </row>
    <row r="45" spans="1:9" s="9" customFormat="1" ht="15.75">
      <c r="A45" s="430"/>
      <c r="B45" s="430"/>
      <c r="C45" s="430"/>
      <c r="D45" s="430"/>
      <c r="E45" s="430"/>
      <c r="F45" s="12"/>
      <c r="G45" s="5"/>
      <c r="I45" s="13"/>
    </row>
    <row r="46" spans="1:9" s="9" customFormat="1" ht="15.75">
      <c r="A46" s="430"/>
      <c r="B46" s="430"/>
      <c r="C46" s="430"/>
      <c r="D46" s="430"/>
      <c r="E46" s="430"/>
      <c r="F46" s="12"/>
      <c r="G46" s="5"/>
      <c r="I46" s="13"/>
    </row>
    <row r="47" spans="1:9" s="9" customFormat="1" ht="15.75">
      <c r="A47" s="174"/>
      <c r="B47" s="174"/>
      <c r="C47" s="174"/>
      <c r="D47" s="174"/>
      <c r="E47" s="290"/>
      <c r="F47" s="12"/>
      <c r="G47" s="5"/>
      <c r="I47" s="13"/>
    </row>
    <row r="48" spans="1:9" s="9" customFormat="1" ht="15.75">
      <c r="A48" s="430"/>
      <c r="B48" s="430"/>
      <c r="C48" s="430"/>
      <c r="D48" s="430"/>
      <c r="E48" s="430"/>
      <c r="F48" s="12"/>
      <c r="G48" s="5"/>
      <c r="I48" s="13"/>
    </row>
    <row r="49" spans="1:7" ht="15">
      <c r="A49" s="431"/>
      <c r="B49" s="431"/>
      <c r="C49" s="431"/>
      <c r="D49" s="431"/>
      <c r="E49" s="431"/>
      <c r="F49" s="6"/>
      <c r="G49" s="7"/>
    </row>
    <row r="50" spans="1:7" ht="15">
      <c r="A50" s="432" t="s">
        <v>8</v>
      </c>
      <c r="B50" s="433"/>
      <c r="C50" s="433"/>
      <c r="D50" s="433"/>
      <c r="E50" s="433"/>
      <c r="F50" s="6"/>
      <c r="G50" s="7"/>
    </row>
    <row r="51" spans="1:7">
      <c r="A51" s="419" t="s">
        <v>292</v>
      </c>
      <c r="B51" s="419"/>
      <c r="C51" s="419"/>
      <c r="D51" s="419"/>
      <c r="E51" s="419"/>
      <c r="F51" s="6"/>
      <c r="G51" s="7"/>
    </row>
    <row r="52" spans="1:7" ht="15" customHeight="1">
      <c r="A52" s="432" t="s">
        <v>16</v>
      </c>
      <c r="B52" s="432"/>
      <c r="C52" s="432"/>
      <c r="D52" s="432"/>
      <c r="E52" s="432"/>
      <c r="F52" s="6"/>
      <c r="G52" s="7"/>
    </row>
    <row r="53" spans="1:7">
      <c r="E53" s="291"/>
    </row>
  </sheetData>
  <sheetProtection password="CAD1" sheet="1" objects="1" scenarios="1" selectLockedCells="1" selectUnlockedCells="1"/>
  <protectedRanges>
    <protectedRange sqref="E1:E1048576" name="cena"/>
  </protectedRanges>
  <mergeCells count="27">
    <mergeCell ref="C13:E13"/>
    <mergeCell ref="A11:E11"/>
    <mergeCell ref="A48:E48"/>
    <mergeCell ref="A49:E49"/>
    <mergeCell ref="A52:E52"/>
    <mergeCell ref="A50:E50"/>
    <mergeCell ref="A42:E42"/>
    <mergeCell ref="A43:E43"/>
    <mergeCell ref="A44:E44"/>
    <mergeCell ref="A45:E45"/>
    <mergeCell ref="A46:E46"/>
    <mergeCell ref="B2:E2"/>
    <mergeCell ref="A4:B4"/>
    <mergeCell ref="A51:E51"/>
    <mergeCell ref="C4:E4"/>
    <mergeCell ref="C6:E6"/>
    <mergeCell ref="A12:E12"/>
    <mergeCell ref="A10:E10"/>
    <mergeCell ref="A3:E3"/>
    <mergeCell ref="A5:E5"/>
    <mergeCell ref="A7:E7"/>
    <mergeCell ref="C8:E8"/>
    <mergeCell ref="C9:E9"/>
    <mergeCell ref="A6:B6"/>
    <mergeCell ref="A8:B8"/>
    <mergeCell ref="A9:B9"/>
    <mergeCell ref="A14:E14"/>
  </mergeCells>
  <phoneticPr fontId="6" type="noConversion"/>
  <printOptions horizontalCentered="1"/>
  <pageMargins left="0.47244094488188981" right="0.39370078740157483" top="1.1417322834645669" bottom="0.62992125984251968" header="0.31496062992125984" footer="0.35433070866141736"/>
  <pageSetup paperSize="9" orientation="portrait" horizontalDpi="4294967292" verticalDpi="4294967292" r:id="rId1"/>
  <headerFooter>
    <oddHeader>&amp;L&amp;8&amp;K03+038ARHITEKTONIKA d.o.o
Kajuhova 32b, 1000 Ljubljana
tel/fax 00386 01 542 57 47&amp;10&amp;K000000
&amp;C&amp;8REKAPITULACIJA&amp;R&amp;8Stran&amp;P</oddHeader>
    <firstHeader>&amp;L&amp;8&amp;K03+027ARHITEKTONIKA d.o.o
Kajuhova 32b, 1000 Ljubljana
tel/fax 00386 01 542 57 47&amp;C&amp;8OPREMA - &amp;A&amp;R&amp;8Stran &amp;P</firstHeader>
  </headerFooter>
</worksheet>
</file>

<file path=xl/worksheets/sheet3.xml><?xml version="1.0" encoding="utf-8"?>
<worksheet xmlns="http://schemas.openxmlformats.org/spreadsheetml/2006/main" xmlns:r="http://schemas.openxmlformats.org/officeDocument/2006/relationships">
  <dimension ref="A1:D51"/>
  <sheetViews>
    <sheetView view="pageLayout" zoomScaleNormal="100" workbookViewId="0">
      <selection activeCell="D5" sqref="D5"/>
    </sheetView>
  </sheetViews>
  <sheetFormatPr defaultRowHeight="12.75"/>
  <cols>
    <col min="1" max="1" width="7.7109375" customWidth="1"/>
    <col min="2" max="2" width="52.140625" customWidth="1"/>
    <col min="3" max="3" width="18" customWidth="1"/>
  </cols>
  <sheetData>
    <row r="1" spans="1:3" ht="15">
      <c r="A1" s="37" t="s">
        <v>142</v>
      </c>
      <c r="B1" s="164" t="s">
        <v>432</v>
      </c>
      <c r="C1" s="28"/>
    </row>
    <row r="2" spans="1:3" s="15" customFormat="1" ht="15">
      <c r="A2" s="37"/>
      <c r="B2" s="164"/>
      <c r="C2" s="28"/>
    </row>
    <row r="3" spans="1:3" s="15" customFormat="1" ht="15">
      <c r="A3" s="37"/>
      <c r="B3" s="164"/>
      <c r="C3" s="28"/>
    </row>
    <row r="4" spans="1:3">
      <c r="A4" s="25"/>
      <c r="B4" s="38"/>
    </row>
    <row r="5" spans="1:3" ht="14.25">
      <c r="A5" s="25" t="s">
        <v>172</v>
      </c>
      <c r="B5" s="30" t="s">
        <v>5</v>
      </c>
    </row>
    <row r="6" spans="1:3" ht="14.25">
      <c r="A6" s="25"/>
      <c r="B6" s="16"/>
    </row>
    <row r="7" spans="1:3" ht="14.25">
      <c r="A7" s="25" t="s">
        <v>135</v>
      </c>
      <c r="B7" s="16" t="s">
        <v>25</v>
      </c>
    </row>
    <row r="8" spans="1:3" ht="14.25">
      <c r="A8" s="25"/>
      <c r="B8" s="16"/>
    </row>
    <row r="9" spans="1:3" ht="14.25">
      <c r="A9" s="25" t="s">
        <v>142</v>
      </c>
      <c r="B9" s="29" t="s">
        <v>6</v>
      </c>
    </row>
    <row r="10" spans="1:3" ht="14.25">
      <c r="A10" s="25"/>
      <c r="B10" s="16"/>
    </row>
    <row r="11" spans="1:3" ht="14.25">
      <c r="A11" s="25" t="s">
        <v>147</v>
      </c>
      <c r="B11" s="29" t="s">
        <v>18</v>
      </c>
    </row>
    <row r="12" spans="1:3" s="15" customFormat="1" ht="14.25">
      <c r="A12" s="25"/>
      <c r="B12" s="29"/>
    </row>
    <row r="13" spans="1:3" s="15" customFormat="1" ht="14.25">
      <c r="A13" s="25" t="s">
        <v>148</v>
      </c>
      <c r="B13" s="29" t="s">
        <v>103</v>
      </c>
    </row>
    <row r="14" spans="1:3" ht="14.25">
      <c r="A14" s="25"/>
      <c r="B14" s="16"/>
    </row>
    <row r="15" spans="1:3" ht="14.25">
      <c r="A15" s="25" t="s">
        <v>160</v>
      </c>
      <c r="B15" s="16" t="s">
        <v>17</v>
      </c>
    </row>
    <row r="16" spans="1:3" s="15" customFormat="1" ht="14.25">
      <c r="A16" s="25"/>
      <c r="B16" s="16"/>
    </row>
    <row r="17" spans="1:4" s="15" customFormat="1" ht="14.25">
      <c r="A17" s="176" t="s">
        <v>175</v>
      </c>
      <c r="B17" s="177" t="s">
        <v>293</v>
      </c>
    </row>
    <row r="18" spans="1:4" ht="14.25">
      <c r="A18" s="176" t="s">
        <v>178</v>
      </c>
      <c r="B18" s="177" t="s">
        <v>294</v>
      </c>
    </row>
    <row r="19" spans="1:4" s="15" customFormat="1" ht="14.25">
      <c r="A19" s="176" t="s">
        <v>177</v>
      </c>
      <c r="B19" s="177" t="s">
        <v>295</v>
      </c>
    </row>
    <row r="20" spans="1:4" s="15" customFormat="1" ht="14.25">
      <c r="A20" s="176" t="s">
        <v>179</v>
      </c>
      <c r="B20" s="177" t="s">
        <v>433</v>
      </c>
    </row>
    <row r="21" spans="1:4" s="15" customFormat="1" ht="14.25">
      <c r="A21" s="176" t="s">
        <v>180</v>
      </c>
      <c r="B21" s="177" t="s">
        <v>434</v>
      </c>
    </row>
    <row r="22" spans="1:4" s="15" customFormat="1" ht="14.25">
      <c r="A22" s="176" t="s">
        <v>181</v>
      </c>
      <c r="B22" s="177" t="s">
        <v>296</v>
      </c>
    </row>
    <row r="23" spans="1:4" s="15" customFormat="1" ht="14.25">
      <c r="A23" s="176" t="s">
        <v>183</v>
      </c>
      <c r="B23" s="177" t="s">
        <v>436</v>
      </c>
    </row>
    <row r="24" spans="1:4" s="15" customFormat="1" ht="14.25">
      <c r="A24" s="176" t="s">
        <v>184</v>
      </c>
      <c r="B24" s="177" t="s">
        <v>437</v>
      </c>
    </row>
    <row r="25" spans="1:4" s="15" customFormat="1" ht="14.25">
      <c r="A25" s="176" t="s">
        <v>185</v>
      </c>
      <c r="B25" s="177" t="s">
        <v>297</v>
      </c>
    </row>
    <row r="26" spans="1:4" s="15" customFormat="1" ht="14.25">
      <c r="A26" s="176" t="s">
        <v>192</v>
      </c>
      <c r="B26" s="177" t="s">
        <v>438</v>
      </c>
    </row>
    <row r="27" spans="1:4" s="15" customFormat="1" ht="14.25">
      <c r="A27" s="25"/>
      <c r="B27" s="16"/>
    </row>
    <row r="28" spans="1:4" ht="14.25">
      <c r="A28" s="25" t="s">
        <v>9</v>
      </c>
      <c r="B28" s="29" t="s">
        <v>7</v>
      </c>
    </row>
    <row r="29" spans="1:4" s="15" customFormat="1" ht="14.25">
      <c r="A29" s="176" t="s">
        <v>298</v>
      </c>
      <c r="B29" s="29" t="s">
        <v>800</v>
      </c>
    </row>
    <row r="30" spans="1:4" ht="14.25">
      <c r="B30" s="178" t="s">
        <v>797</v>
      </c>
      <c r="D30" s="179" t="s">
        <v>301</v>
      </c>
    </row>
    <row r="31" spans="1:4" s="15" customFormat="1" ht="14.25">
      <c r="B31" s="393" t="s">
        <v>798</v>
      </c>
      <c r="D31" s="179" t="s">
        <v>301</v>
      </c>
    </row>
    <row r="32" spans="1:4" s="15" customFormat="1" ht="14.25">
      <c r="B32" s="178" t="s">
        <v>799</v>
      </c>
      <c r="D32" s="179" t="s">
        <v>301</v>
      </c>
    </row>
    <row r="33" spans="1:4" s="15" customFormat="1" ht="14.25">
      <c r="B33" s="178"/>
      <c r="D33" s="179"/>
    </row>
    <row r="34" spans="1:4" s="15" customFormat="1" ht="14.25">
      <c r="A34" s="176" t="s">
        <v>299</v>
      </c>
      <c r="B34" s="29" t="s">
        <v>801</v>
      </c>
      <c r="D34" s="179"/>
    </row>
    <row r="35" spans="1:4" s="15" customFormat="1" ht="14.25">
      <c r="B35" s="178" t="s">
        <v>803</v>
      </c>
      <c r="D35" s="179" t="s">
        <v>301</v>
      </c>
    </row>
    <row r="36" spans="1:4" s="15" customFormat="1" ht="14.25">
      <c r="A36" s="176"/>
      <c r="B36" s="178" t="s">
        <v>804</v>
      </c>
      <c r="D36" s="179" t="s">
        <v>301</v>
      </c>
    </row>
    <row r="37" spans="1:4" s="15" customFormat="1" ht="14.25">
      <c r="A37" s="176"/>
      <c r="B37" s="178" t="s">
        <v>805</v>
      </c>
      <c r="D37" s="179" t="s">
        <v>301</v>
      </c>
    </row>
    <row r="38" spans="1:4" s="15" customFormat="1" ht="14.25">
      <c r="A38" s="176"/>
      <c r="B38" s="178"/>
      <c r="D38" s="179"/>
    </row>
    <row r="39" spans="1:4" s="15" customFormat="1" ht="14.25">
      <c r="A39" s="176" t="s">
        <v>300</v>
      </c>
      <c r="B39" s="29" t="s">
        <v>802</v>
      </c>
      <c r="D39" s="179"/>
    </row>
    <row r="40" spans="1:4" s="15" customFormat="1" ht="14.25">
      <c r="B40" s="178" t="s">
        <v>803</v>
      </c>
      <c r="D40" s="179"/>
    </row>
    <row r="41" spans="1:4" s="15" customFormat="1" ht="14.25">
      <c r="B41" s="178" t="s">
        <v>806</v>
      </c>
      <c r="D41" s="179" t="s">
        <v>301</v>
      </c>
    </row>
    <row r="42" spans="1:4" s="15" customFormat="1" ht="14.25">
      <c r="B42" s="178" t="s">
        <v>807</v>
      </c>
      <c r="D42" s="179" t="s">
        <v>301</v>
      </c>
    </row>
    <row r="43" spans="1:4" s="15" customFormat="1" ht="14.25">
      <c r="B43" s="178" t="s">
        <v>808</v>
      </c>
      <c r="D43" s="179"/>
    </row>
    <row r="44" spans="1:4" s="15" customFormat="1">
      <c r="A44" s="176"/>
      <c r="D44" s="179"/>
    </row>
    <row r="45" spans="1:4" s="15" customFormat="1" ht="14.25">
      <c r="A45" s="176" t="s">
        <v>303</v>
      </c>
      <c r="B45" s="178" t="s">
        <v>302</v>
      </c>
      <c r="D45" s="179" t="s">
        <v>301</v>
      </c>
    </row>
    <row r="46" spans="1:4" ht="14.25">
      <c r="A46" s="176"/>
      <c r="B46" s="178"/>
    </row>
    <row r="47" spans="1:4" ht="14.25">
      <c r="A47" s="35"/>
      <c r="B47" s="178"/>
    </row>
    <row r="48" spans="1:4" ht="14.25">
      <c r="A48" s="35"/>
      <c r="B48" s="178"/>
    </row>
    <row r="49" spans="1:2" ht="14.25">
      <c r="A49" s="35"/>
      <c r="B49" s="178"/>
    </row>
    <row r="50" spans="1:2" ht="14.25">
      <c r="A50" s="35"/>
      <c r="B50" s="178"/>
    </row>
    <row r="51" spans="1:2" ht="14.25">
      <c r="A51" s="35"/>
      <c r="B51" s="178"/>
    </row>
  </sheetData>
  <sheetProtection password="CAD1" sheet="1" objects="1" scenarios="1"/>
  <pageMargins left="0.70866141732283472" right="0.70866141732283472" top="1.1417322834645669" bottom="0.74803149606299213" header="0.31496062992125984" footer="0.31496062992125984"/>
  <pageSetup paperSize="9" orientation="portrait" r:id="rId1"/>
  <headerFooter>
    <oddHeader>&amp;L&amp;8&amp;K03+025ARHITEKTONIKA d.o.o
Kajuhova 32b, 1000 Ljubljana
tel/fax 00386 01 542 57 47&amp;C&amp;8&amp;A&amp;R&amp;8Stran &amp;P</oddHeader>
    <oddFooter xml:space="preserve">&amp;L&amp;K03+036
</oddFooter>
  </headerFooter>
</worksheet>
</file>

<file path=xl/worksheets/sheet4.xml><?xml version="1.0" encoding="utf-8"?>
<worksheet xmlns="http://schemas.openxmlformats.org/spreadsheetml/2006/main" xmlns:r="http://schemas.openxmlformats.org/officeDocument/2006/relationships">
  <dimension ref="A1:I63"/>
  <sheetViews>
    <sheetView view="pageLayout" zoomScaleNormal="100" workbookViewId="0">
      <selection activeCell="B1" sqref="B1:I1"/>
    </sheetView>
  </sheetViews>
  <sheetFormatPr defaultRowHeight="12.75"/>
  <sheetData>
    <row r="1" spans="1:9" ht="15">
      <c r="A1" s="37" t="s">
        <v>147</v>
      </c>
      <c r="B1" s="446" t="s">
        <v>18</v>
      </c>
      <c r="C1" s="446"/>
      <c r="D1" s="446"/>
      <c r="E1" s="446"/>
      <c r="F1" s="446"/>
      <c r="G1" s="446"/>
      <c r="H1" s="446"/>
      <c r="I1" s="446"/>
    </row>
    <row r="2" spans="1:9" ht="15.75" customHeight="1">
      <c r="B2" s="441" t="s">
        <v>60</v>
      </c>
      <c r="C2" s="442"/>
      <c r="D2" s="442"/>
      <c r="E2" s="442"/>
      <c r="F2" s="442"/>
      <c r="G2" s="442"/>
      <c r="H2" s="442"/>
      <c r="I2" s="442"/>
    </row>
    <row r="3" spans="1:9" s="15" customFormat="1" ht="30.75" customHeight="1">
      <c r="B3" s="441" t="s">
        <v>61</v>
      </c>
      <c r="C3" s="442"/>
      <c r="D3" s="442"/>
      <c r="E3" s="442"/>
      <c r="F3" s="442"/>
      <c r="G3" s="442"/>
      <c r="H3" s="442"/>
      <c r="I3" s="442"/>
    </row>
    <row r="4" spans="1:9" s="15" customFormat="1" ht="27.75" customHeight="1">
      <c r="B4" s="441" t="s">
        <v>62</v>
      </c>
      <c r="C4" s="442"/>
      <c r="D4" s="442"/>
      <c r="E4" s="442"/>
      <c r="F4" s="442"/>
      <c r="G4" s="442"/>
      <c r="H4" s="442"/>
      <c r="I4" s="442"/>
    </row>
    <row r="5" spans="1:9" s="15" customFormat="1" ht="27.75" customHeight="1">
      <c r="B5" s="441" t="s">
        <v>63</v>
      </c>
      <c r="C5" s="442"/>
      <c r="D5" s="442"/>
      <c r="E5" s="442"/>
      <c r="F5" s="442"/>
      <c r="G5" s="442"/>
      <c r="H5" s="442"/>
      <c r="I5" s="442"/>
    </row>
    <row r="6" spans="1:9" s="15" customFormat="1" ht="27.75" customHeight="1">
      <c r="B6" s="441" t="s">
        <v>64</v>
      </c>
      <c r="C6" s="442"/>
      <c r="D6" s="442"/>
      <c r="E6" s="442"/>
      <c r="F6" s="442"/>
      <c r="G6" s="442"/>
      <c r="H6" s="442"/>
      <c r="I6" s="442"/>
    </row>
    <row r="7" spans="1:9" s="15" customFormat="1" ht="27.75" customHeight="1">
      <c r="B7" s="441" t="s">
        <v>65</v>
      </c>
      <c r="C7" s="442"/>
      <c r="D7" s="442"/>
      <c r="E7" s="442"/>
      <c r="F7" s="442"/>
      <c r="G7" s="442"/>
      <c r="H7" s="442"/>
      <c r="I7" s="442"/>
    </row>
    <row r="8" spans="1:9" s="15" customFormat="1" ht="27.75" customHeight="1">
      <c r="B8" s="441" t="s">
        <v>66</v>
      </c>
      <c r="C8" s="442"/>
      <c r="D8" s="442"/>
      <c r="E8" s="442"/>
      <c r="F8" s="442"/>
      <c r="G8" s="442"/>
      <c r="H8" s="442"/>
      <c r="I8" s="442"/>
    </row>
    <row r="9" spans="1:9" ht="14.25" customHeight="1">
      <c r="B9" s="441" t="s">
        <v>19</v>
      </c>
      <c r="C9" s="442"/>
      <c r="D9" s="442"/>
      <c r="E9" s="442"/>
      <c r="F9" s="442"/>
      <c r="G9" s="442"/>
      <c r="H9" s="442"/>
      <c r="I9" s="442"/>
    </row>
    <row r="10" spans="1:9" s="15" customFormat="1" ht="12.75" customHeight="1">
      <c r="B10" s="448"/>
      <c r="C10" s="448"/>
      <c r="D10" s="448"/>
      <c r="E10" s="448"/>
      <c r="F10" s="448"/>
      <c r="G10" s="448"/>
      <c r="H10" s="448"/>
      <c r="I10" s="448"/>
    </row>
    <row r="11" spans="1:9" s="15" customFormat="1">
      <c r="A11" s="25" t="s">
        <v>305</v>
      </c>
      <c r="B11" s="447" t="s">
        <v>304</v>
      </c>
      <c r="C11" s="447"/>
      <c r="D11" s="447"/>
      <c r="E11" s="447"/>
      <c r="F11" s="447"/>
      <c r="G11" s="447"/>
      <c r="H11" s="447"/>
      <c r="I11" s="447"/>
    </row>
    <row r="12" spans="1:9" s="15" customFormat="1">
      <c r="A12" s="25"/>
      <c r="B12" s="435" t="s">
        <v>793</v>
      </c>
      <c r="C12" s="435"/>
      <c r="D12" s="435"/>
      <c r="E12" s="435"/>
      <c r="F12" s="435"/>
      <c r="G12" s="435"/>
      <c r="H12" s="435"/>
      <c r="I12" s="435"/>
    </row>
    <row r="13" spans="1:9" s="15" customFormat="1" ht="17.25" customHeight="1">
      <c r="A13" s="38"/>
      <c r="B13" s="435" t="s">
        <v>810</v>
      </c>
      <c r="C13" s="435"/>
      <c r="D13" s="435"/>
      <c r="E13" s="435"/>
      <c r="F13" s="435"/>
      <c r="G13" s="435"/>
      <c r="H13" s="435"/>
      <c r="I13" s="435"/>
    </row>
    <row r="14" spans="1:9" s="15" customFormat="1" ht="40.5" customHeight="1">
      <c r="A14" s="38"/>
      <c r="B14" s="435" t="s">
        <v>811</v>
      </c>
      <c r="C14" s="435"/>
      <c r="D14" s="435"/>
      <c r="E14" s="435"/>
      <c r="F14" s="435"/>
      <c r="G14" s="435"/>
      <c r="H14" s="435"/>
      <c r="I14" s="435"/>
    </row>
    <row r="15" spans="1:9" s="15" customFormat="1" ht="42.75" customHeight="1">
      <c r="A15" s="38"/>
      <c r="B15" s="435" t="s">
        <v>812</v>
      </c>
      <c r="C15" s="435"/>
      <c r="D15" s="435"/>
      <c r="E15" s="435"/>
      <c r="F15" s="435"/>
      <c r="G15" s="435"/>
      <c r="H15" s="435"/>
      <c r="I15" s="435"/>
    </row>
    <row r="16" spans="1:9" s="15" customFormat="1" ht="44.25" customHeight="1">
      <c r="A16" s="38"/>
      <c r="B16" s="435" t="s">
        <v>813</v>
      </c>
      <c r="C16" s="435"/>
      <c r="D16" s="435"/>
      <c r="E16" s="435"/>
      <c r="F16" s="435"/>
      <c r="G16" s="435"/>
      <c r="H16" s="435"/>
      <c r="I16" s="435"/>
    </row>
    <row r="17" spans="1:9" s="15" customFormat="1" ht="14.25" customHeight="1">
      <c r="A17" s="38"/>
      <c r="B17" s="439"/>
      <c r="C17" s="439"/>
      <c r="D17" s="439"/>
      <c r="E17" s="439"/>
      <c r="F17" s="439"/>
      <c r="G17" s="439"/>
      <c r="H17" s="439"/>
      <c r="I17" s="439"/>
    </row>
    <row r="18" spans="1:9" s="15" customFormat="1" ht="14.25" customHeight="1">
      <c r="A18" s="25" t="s">
        <v>305</v>
      </c>
      <c r="B18" s="438" t="s">
        <v>814</v>
      </c>
      <c r="C18" s="438"/>
      <c r="D18" s="438"/>
      <c r="E18" s="438"/>
      <c r="F18" s="438"/>
      <c r="G18" s="438"/>
      <c r="H18" s="438"/>
      <c r="I18" s="438"/>
    </row>
    <row r="19" spans="1:9" s="15" customFormat="1" ht="27.75" customHeight="1">
      <c r="B19" s="435" t="s">
        <v>815</v>
      </c>
      <c r="C19" s="435"/>
      <c r="D19" s="435"/>
      <c r="E19" s="435"/>
      <c r="F19" s="435"/>
      <c r="G19" s="435"/>
      <c r="H19" s="435"/>
      <c r="I19" s="435"/>
    </row>
    <row r="20" spans="1:9" s="15" customFormat="1" ht="14.25" customHeight="1">
      <c r="A20" s="38"/>
      <c r="B20" s="439"/>
      <c r="C20" s="439"/>
      <c r="D20" s="439"/>
      <c r="E20" s="439"/>
      <c r="F20" s="439"/>
      <c r="G20" s="439"/>
      <c r="H20" s="439"/>
      <c r="I20" s="439"/>
    </row>
    <row r="21" spans="1:9" s="15" customFormat="1" ht="14.25" customHeight="1">
      <c r="A21" s="25" t="s">
        <v>306</v>
      </c>
      <c r="B21" s="438" t="s">
        <v>816</v>
      </c>
      <c r="C21" s="438"/>
      <c r="D21" s="438"/>
      <c r="E21" s="438"/>
      <c r="F21" s="438"/>
      <c r="G21" s="438"/>
      <c r="H21" s="438"/>
      <c r="I21" s="438"/>
    </row>
    <row r="22" spans="1:9" s="15" customFormat="1" ht="15" customHeight="1">
      <c r="A22" s="25"/>
      <c r="B22" s="435" t="s">
        <v>824</v>
      </c>
      <c r="C22" s="440"/>
      <c r="D22" s="440"/>
      <c r="E22" s="440"/>
      <c r="F22" s="440"/>
      <c r="G22" s="440"/>
      <c r="H22" s="440"/>
      <c r="I22" s="440"/>
    </row>
    <row r="23" spans="1:9" s="15" customFormat="1" ht="15" customHeight="1">
      <c r="A23" s="25"/>
      <c r="B23" s="435" t="s">
        <v>825</v>
      </c>
      <c r="C23" s="440"/>
      <c r="D23" s="440"/>
      <c r="E23" s="440"/>
      <c r="F23" s="440"/>
      <c r="G23" s="440"/>
      <c r="H23" s="440"/>
      <c r="I23" s="440"/>
    </row>
    <row r="24" spans="1:9" ht="27.75" customHeight="1">
      <c r="B24" s="435" t="s">
        <v>821</v>
      </c>
      <c r="C24" s="440"/>
      <c r="D24" s="440"/>
      <c r="E24" s="440"/>
      <c r="F24" s="440"/>
      <c r="G24" s="440"/>
      <c r="H24" s="440"/>
      <c r="I24" s="440"/>
    </row>
    <row r="25" spans="1:9" ht="42" customHeight="1">
      <c r="B25" s="435" t="s">
        <v>817</v>
      </c>
      <c r="C25" s="435"/>
      <c r="D25" s="435"/>
      <c r="E25" s="435"/>
      <c r="F25" s="435"/>
      <c r="G25" s="435"/>
      <c r="H25" s="435"/>
      <c r="I25" s="435"/>
    </row>
    <row r="26" spans="1:9" s="15" customFormat="1" ht="15.75" customHeight="1">
      <c r="B26" s="435" t="s">
        <v>818</v>
      </c>
      <c r="C26" s="440"/>
      <c r="D26" s="440"/>
      <c r="E26" s="440"/>
      <c r="F26" s="440"/>
      <c r="G26" s="440"/>
      <c r="H26" s="440"/>
      <c r="I26" s="440"/>
    </row>
    <row r="27" spans="1:9" s="15" customFormat="1" ht="27.75" customHeight="1">
      <c r="B27" s="435" t="s">
        <v>307</v>
      </c>
      <c r="C27" s="440"/>
      <c r="D27" s="440"/>
      <c r="E27" s="440"/>
      <c r="F27" s="440"/>
      <c r="G27" s="440"/>
      <c r="H27" s="440"/>
      <c r="I27" s="440"/>
    </row>
    <row r="28" spans="1:9" s="15" customFormat="1" ht="27.75" customHeight="1">
      <c r="B28" s="435" t="s">
        <v>819</v>
      </c>
      <c r="C28" s="440"/>
      <c r="D28" s="440"/>
      <c r="E28" s="440"/>
      <c r="F28" s="440"/>
      <c r="G28" s="440"/>
      <c r="H28" s="440"/>
      <c r="I28" s="440"/>
    </row>
    <row r="29" spans="1:9" s="15" customFormat="1" ht="14.25" customHeight="1">
      <c r="B29" s="435" t="s">
        <v>826</v>
      </c>
      <c r="C29" s="440"/>
      <c r="D29" s="440"/>
      <c r="E29" s="440"/>
      <c r="F29" s="440"/>
      <c r="G29" s="440"/>
      <c r="H29" s="440"/>
      <c r="I29" s="440"/>
    </row>
    <row r="30" spans="1:9" s="15" customFormat="1" ht="13.5" customHeight="1">
      <c r="B30" s="444" t="s">
        <v>308</v>
      </c>
      <c r="C30" s="445"/>
      <c r="D30" s="445"/>
      <c r="E30" s="445"/>
      <c r="F30" s="445"/>
      <c r="G30" s="445"/>
      <c r="H30" s="445"/>
      <c r="I30" s="445"/>
    </row>
    <row r="31" spans="1:9" s="15" customFormat="1" ht="26.25" customHeight="1">
      <c r="B31" s="435" t="s">
        <v>827</v>
      </c>
      <c r="C31" s="435"/>
      <c r="D31" s="435"/>
      <c r="E31" s="435"/>
      <c r="F31" s="435"/>
      <c r="G31" s="435"/>
      <c r="H31" s="435"/>
      <c r="I31" s="435"/>
    </row>
    <row r="32" spans="1:9" s="15" customFormat="1" ht="13.5" customHeight="1">
      <c r="B32" s="443"/>
      <c r="C32" s="443"/>
      <c r="D32" s="443"/>
      <c r="E32" s="443"/>
      <c r="F32" s="443"/>
      <c r="G32" s="443"/>
      <c r="H32" s="443"/>
      <c r="I32" s="443"/>
    </row>
    <row r="33" spans="1:9" s="15" customFormat="1" ht="13.5" customHeight="1">
      <c r="A33" s="25" t="s">
        <v>309</v>
      </c>
      <c r="B33" s="438" t="s">
        <v>820</v>
      </c>
      <c r="C33" s="438"/>
      <c r="D33" s="438"/>
      <c r="E33" s="438"/>
      <c r="F33" s="438"/>
      <c r="G33" s="438"/>
      <c r="H33" s="438"/>
      <c r="I33" s="438"/>
    </row>
    <row r="34" spans="1:9" s="15" customFormat="1" ht="29.25" customHeight="1">
      <c r="A34" s="25"/>
      <c r="B34" s="444" t="s">
        <v>822</v>
      </c>
      <c r="C34" s="445"/>
      <c r="D34" s="445"/>
      <c r="E34" s="445"/>
      <c r="F34" s="445"/>
      <c r="G34" s="445"/>
      <c r="H34" s="445"/>
      <c r="I34" s="445"/>
    </row>
    <row r="35" spans="1:9" s="15" customFormat="1" ht="51" customHeight="1">
      <c r="A35" s="25"/>
      <c r="B35" s="435" t="s">
        <v>310</v>
      </c>
      <c r="C35" s="435"/>
      <c r="D35" s="435"/>
      <c r="E35" s="435"/>
      <c r="F35" s="435"/>
      <c r="G35" s="435"/>
      <c r="H35" s="435"/>
      <c r="I35" s="435"/>
    </row>
    <row r="36" spans="1:9" s="15" customFormat="1" ht="42.75" customHeight="1">
      <c r="A36" s="25"/>
      <c r="B36" s="436" t="s">
        <v>311</v>
      </c>
      <c r="C36" s="437"/>
      <c r="D36" s="437"/>
      <c r="E36" s="437"/>
      <c r="F36" s="437"/>
      <c r="G36" s="437"/>
      <c r="H36" s="437"/>
      <c r="I36" s="437"/>
    </row>
    <row r="37" spans="1:9" s="15" customFormat="1" ht="41.25" customHeight="1">
      <c r="B37" s="435" t="s">
        <v>439</v>
      </c>
      <c r="C37" s="435"/>
      <c r="D37" s="435"/>
      <c r="E37" s="435"/>
      <c r="F37" s="435"/>
      <c r="G37" s="435"/>
      <c r="H37" s="435"/>
      <c r="I37" s="435"/>
    </row>
    <row r="38" spans="1:9" s="15" customFormat="1" ht="15" customHeight="1">
      <c r="B38" s="435" t="s">
        <v>828</v>
      </c>
      <c r="C38" s="435"/>
      <c r="D38" s="435"/>
      <c r="E38" s="435"/>
      <c r="F38" s="435"/>
      <c r="G38" s="435"/>
      <c r="H38" s="435"/>
      <c r="I38" s="435"/>
    </row>
    <row r="39" spans="1:9" s="15" customFormat="1" ht="15" customHeight="1">
      <c r="B39" s="439"/>
      <c r="C39" s="439"/>
      <c r="D39" s="439"/>
      <c r="E39" s="439"/>
      <c r="F39" s="439"/>
      <c r="G39" s="439"/>
      <c r="H39" s="439"/>
      <c r="I39" s="439"/>
    </row>
    <row r="40" spans="1:9" s="15" customFormat="1" ht="16.5" customHeight="1">
      <c r="A40" s="25" t="s">
        <v>312</v>
      </c>
      <c r="B40" s="438" t="s">
        <v>823</v>
      </c>
      <c r="C40" s="438"/>
      <c r="D40" s="438"/>
      <c r="E40" s="438"/>
      <c r="F40" s="438"/>
      <c r="G40" s="438"/>
      <c r="H40" s="438"/>
      <c r="I40" s="438"/>
    </row>
    <row r="41" spans="1:9" s="15" customFormat="1" ht="57.75" customHeight="1">
      <c r="B41" s="436" t="s">
        <v>829</v>
      </c>
      <c r="C41" s="437"/>
      <c r="D41" s="437"/>
      <c r="E41" s="437"/>
      <c r="F41" s="437"/>
      <c r="G41" s="437"/>
      <c r="H41" s="437"/>
      <c r="I41" s="437"/>
    </row>
    <row r="42" spans="1:9" s="15" customFormat="1" ht="19.5" customHeight="1">
      <c r="B42" s="435" t="s">
        <v>830</v>
      </c>
      <c r="C42" s="435"/>
      <c r="D42" s="435"/>
      <c r="E42" s="435"/>
      <c r="F42" s="435"/>
      <c r="G42" s="435"/>
      <c r="H42" s="435"/>
      <c r="I42" s="435"/>
    </row>
    <row r="43" spans="1:9" s="15" customFormat="1">
      <c r="A43" s="180" t="s">
        <v>313</v>
      </c>
      <c r="B43" s="438" t="s">
        <v>831</v>
      </c>
      <c r="C43" s="438"/>
      <c r="D43" s="438"/>
      <c r="E43" s="438"/>
      <c r="F43" s="438"/>
      <c r="G43" s="438"/>
      <c r="H43" s="438"/>
      <c r="I43" s="438"/>
    </row>
    <row r="44" spans="1:9" s="15" customFormat="1" ht="37.5" customHeight="1">
      <c r="A44" s="180"/>
      <c r="B44" s="435" t="s">
        <v>832</v>
      </c>
      <c r="C44" s="435"/>
      <c r="D44" s="435"/>
      <c r="E44" s="435"/>
      <c r="F44" s="435"/>
      <c r="G44" s="435"/>
      <c r="H44" s="435"/>
      <c r="I44" s="435"/>
    </row>
    <row r="45" spans="1:9" s="15" customFormat="1">
      <c r="A45" s="180"/>
      <c r="B45" s="435" t="s">
        <v>833</v>
      </c>
      <c r="C45" s="435"/>
      <c r="D45" s="435"/>
      <c r="E45" s="435"/>
      <c r="F45" s="435"/>
      <c r="G45" s="435"/>
      <c r="H45" s="435"/>
      <c r="I45" s="435"/>
    </row>
    <row r="46" spans="1:9" s="15" customFormat="1" ht="15.75" customHeight="1">
      <c r="A46" s="180"/>
      <c r="B46" s="435"/>
      <c r="C46" s="435"/>
      <c r="D46" s="435"/>
      <c r="E46" s="435"/>
      <c r="F46" s="435"/>
      <c r="G46" s="435"/>
      <c r="H46" s="435"/>
      <c r="I46" s="435"/>
    </row>
    <row r="47" spans="1:9" s="15" customFormat="1" ht="15" customHeight="1">
      <c r="A47" s="180" t="s">
        <v>314</v>
      </c>
      <c r="B47" s="449" t="s">
        <v>834</v>
      </c>
      <c r="C47" s="449"/>
      <c r="D47" s="449"/>
      <c r="E47" s="449"/>
      <c r="F47" s="449"/>
      <c r="G47" s="449"/>
      <c r="H47" s="449"/>
      <c r="I47" s="449"/>
    </row>
    <row r="48" spans="1:9" s="15" customFormat="1" ht="27.75" customHeight="1">
      <c r="A48" s="180"/>
      <c r="B48" s="435" t="s">
        <v>835</v>
      </c>
      <c r="C48" s="435"/>
      <c r="D48" s="435"/>
      <c r="E48" s="435"/>
      <c r="F48" s="435"/>
      <c r="G48" s="435"/>
      <c r="H48" s="435"/>
      <c r="I48" s="435"/>
    </row>
    <row r="49" spans="1:9" s="15" customFormat="1" ht="14.25" customHeight="1">
      <c r="A49" s="180"/>
      <c r="B49" s="435" t="s">
        <v>836</v>
      </c>
      <c r="C49" s="435"/>
      <c r="D49" s="435"/>
      <c r="E49" s="435"/>
      <c r="F49" s="435"/>
      <c r="G49" s="435"/>
      <c r="H49" s="435"/>
      <c r="I49" s="435"/>
    </row>
    <row r="50" spans="1:9" s="15" customFormat="1" ht="29.25" customHeight="1">
      <c r="A50" s="180"/>
      <c r="B50" s="435" t="s">
        <v>837</v>
      </c>
      <c r="C50" s="435"/>
      <c r="D50" s="435"/>
      <c r="E50" s="435"/>
      <c r="F50" s="435"/>
      <c r="G50" s="435"/>
      <c r="H50" s="435"/>
      <c r="I50" s="435"/>
    </row>
    <row r="51" spans="1:9" s="15" customFormat="1" ht="27.75" customHeight="1">
      <c r="A51" s="180"/>
      <c r="B51" s="435" t="s">
        <v>838</v>
      </c>
      <c r="C51" s="435"/>
      <c r="D51" s="435"/>
      <c r="E51" s="435"/>
      <c r="F51" s="435"/>
      <c r="G51" s="435"/>
      <c r="H51" s="435"/>
      <c r="I51" s="435"/>
    </row>
    <row r="52" spans="1:9">
      <c r="B52" s="434"/>
      <c r="C52" s="434"/>
      <c r="D52" s="434"/>
      <c r="E52" s="434"/>
      <c r="F52" s="434"/>
      <c r="G52" s="434"/>
      <c r="H52" s="434"/>
      <c r="I52" s="434"/>
    </row>
    <row r="53" spans="1:9">
      <c r="A53" s="180" t="s">
        <v>315</v>
      </c>
      <c r="B53" s="449" t="s">
        <v>318</v>
      </c>
      <c r="C53" s="449"/>
      <c r="D53" s="449"/>
      <c r="E53" s="449"/>
      <c r="F53" s="449"/>
      <c r="G53" s="449"/>
      <c r="H53" s="449"/>
      <c r="I53" s="449"/>
    </row>
    <row r="54" spans="1:9" ht="40.5" customHeight="1">
      <c r="A54" s="180"/>
      <c r="B54" s="435" t="s">
        <v>839</v>
      </c>
      <c r="C54" s="435"/>
      <c r="D54" s="435"/>
      <c r="E54" s="435"/>
      <c r="F54" s="435"/>
      <c r="G54" s="435"/>
      <c r="H54" s="435"/>
      <c r="I54" s="435"/>
    </row>
    <row r="55" spans="1:9">
      <c r="B55" s="434"/>
      <c r="C55" s="434"/>
      <c r="D55" s="434"/>
      <c r="E55" s="434"/>
      <c r="F55" s="434"/>
      <c r="G55" s="434"/>
      <c r="H55" s="434"/>
      <c r="I55" s="434"/>
    </row>
    <row r="56" spans="1:9">
      <c r="A56" s="180" t="s">
        <v>316</v>
      </c>
      <c r="B56" s="449" t="s">
        <v>319</v>
      </c>
      <c r="C56" s="449"/>
      <c r="D56" s="449"/>
      <c r="E56" s="449"/>
      <c r="F56" s="449"/>
      <c r="G56" s="449"/>
      <c r="H56" s="449"/>
      <c r="I56" s="449"/>
    </row>
    <row r="57" spans="1:9" ht="50.25" customHeight="1">
      <c r="A57" s="180"/>
      <c r="B57" s="435" t="s">
        <v>840</v>
      </c>
      <c r="C57" s="435"/>
      <c r="D57" s="435"/>
      <c r="E57" s="435"/>
      <c r="F57" s="435"/>
      <c r="G57" s="435"/>
      <c r="H57" s="435"/>
      <c r="I57" s="435"/>
    </row>
    <row r="58" spans="1:9" s="15" customFormat="1" ht="17.25" customHeight="1">
      <c r="A58" s="180"/>
      <c r="B58" s="435" t="s">
        <v>841</v>
      </c>
      <c r="C58" s="435"/>
      <c r="D58" s="435"/>
      <c r="E58" s="435"/>
      <c r="F58" s="435"/>
      <c r="G58" s="435"/>
      <c r="H58" s="435"/>
      <c r="I58" s="435"/>
    </row>
    <row r="59" spans="1:9" s="15" customFormat="1" ht="27.75" customHeight="1">
      <c r="A59" s="180"/>
      <c r="B59" s="435" t="s">
        <v>842</v>
      </c>
      <c r="C59" s="435"/>
      <c r="D59" s="435"/>
      <c r="E59" s="435"/>
      <c r="F59" s="435"/>
      <c r="G59" s="435"/>
      <c r="H59" s="435"/>
      <c r="I59" s="435"/>
    </row>
    <row r="60" spans="1:9" ht="28.5" customHeight="1">
      <c r="B60" s="435" t="s">
        <v>843</v>
      </c>
      <c r="C60" s="435"/>
      <c r="D60" s="435"/>
      <c r="E60" s="435"/>
      <c r="F60" s="435"/>
      <c r="G60" s="435"/>
      <c r="H60" s="435"/>
      <c r="I60" s="435"/>
    </row>
    <row r="62" spans="1:9">
      <c r="A62" s="180" t="s">
        <v>317</v>
      </c>
      <c r="B62" s="449" t="s">
        <v>512</v>
      </c>
      <c r="C62" s="449"/>
      <c r="D62" s="449"/>
      <c r="E62" s="449"/>
      <c r="F62" s="449"/>
      <c r="G62" s="449"/>
      <c r="H62" s="449"/>
      <c r="I62" s="449"/>
    </row>
    <row r="63" spans="1:9" ht="28.5" customHeight="1">
      <c r="A63" s="180"/>
      <c r="B63" s="435" t="s">
        <v>844</v>
      </c>
      <c r="C63" s="435"/>
      <c r="D63" s="435"/>
      <c r="E63" s="435"/>
      <c r="F63" s="435"/>
      <c r="G63" s="435"/>
      <c r="H63" s="435"/>
      <c r="I63" s="435"/>
    </row>
  </sheetData>
  <sheetProtection password="CAD1" sheet="1" objects="1" scenarios="1"/>
  <mergeCells count="62">
    <mergeCell ref="B62:I62"/>
    <mergeCell ref="B63:I63"/>
    <mergeCell ref="B30:I30"/>
    <mergeCell ref="B35:I35"/>
    <mergeCell ref="B60:I60"/>
    <mergeCell ref="B51:I51"/>
    <mergeCell ref="B53:I53"/>
    <mergeCell ref="B57:I57"/>
    <mergeCell ref="B47:I47"/>
    <mergeCell ref="B48:I48"/>
    <mergeCell ref="B46:I46"/>
    <mergeCell ref="B56:I56"/>
    <mergeCell ref="B37:I37"/>
    <mergeCell ref="B42:I42"/>
    <mergeCell ref="B59:I59"/>
    <mergeCell ref="B50:I50"/>
    <mergeCell ref="B1:I1"/>
    <mergeCell ref="B2:I2"/>
    <mergeCell ref="B9:I9"/>
    <mergeCell ref="B20:I20"/>
    <mergeCell ref="B25:I25"/>
    <mergeCell ref="B11:I11"/>
    <mergeCell ref="B13:I13"/>
    <mergeCell ref="B16:I16"/>
    <mergeCell ref="B21:I21"/>
    <mergeCell ref="B24:I24"/>
    <mergeCell ref="B10:I10"/>
    <mergeCell ref="B4:I4"/>
    <mergeCell ref="B3:I3"/>
    <mergeCell ref="B5:I5"/>
    <mergeCell ref="B6:I6"/>
    <mergeCell ref="B7:I7"/>
    <mergeCell ref="B8:I8"/>
    <mergeCell ref="B38:I38"/>
    <mergeCell ref="B26:I26"/>
    <mergeCell ref="B32:I32"/>
    <mergeCell ref="B12:I12"/>
    <mergeCell ref="B19:I19"/>
    <mergeCell ref="B18:I18"/>
    <mergeCell ref="B29:I29"/>
    <mergeCell ref="B17:I17"/>
    <mergeCell ref="B27:I27"/>
    <mergeCell ref="B34:I34"/>
    <mergeCell ref="B15:I15"/>
    <mergeCell ref="B14:I14"/>
    <mergeCell ref="B22:I22"/>
    <mergeCell ref="B28:I28"/>
    <mergeCell ref="B31:I31"/>
    <mergeCell ref="B23:I23"/>
    <mergeCell ref="B43:I43"/>
    <mergeCell ref="B44:I44"/>
    <mergeCell ref="B45:I45"/>
    <mergeCell ref="B49:I49"/>
    <mergeCell ref="B33:I33"/>
    <mergeCell ref="B52:I52"/>
    <mergeCell ref="B55:I55"/>
    <mergeCell ref="B54:I54"/>
    <mergeCell ref="B58:I58"/>
    <mergeCell ref="B36:I36"/>
    <mergeCell ref="B40:I40"/>
    <mergeCell ref="B41:I41"/>
    <mergeCell ref="B39:I39"/>
  </mergeCells>
  <pageMargins left="0.70866141732283472" right="0.70866141732283472" top="1.1417322834645669" bottom="0.74803149606299213" header="0.31496062992125984" footer="0.31496062992125984"/>
  <pageSetup paperSize="9" orientation="portrait" r:id="rId1"/>
  <headerFooter>
    <oddHeader>&amp;L&amp;8&amp;K03+028ARHITEKTONIKA d.o.o
Kajuhova 32b, 1000 Ljubljana
tel/fax 00386 01 542 57 47&amp;C&amp;8&amp;A&amp;R&amp;8&amp;K000000Stran &amp;P</oddHeader>
  </headerFooter>
</worksheet>
</file>

<file path=xl/worksheets/sheet5.xml><?xml version="1.0" encoding="utf-8"?>
<worksheet xmlns="http://schemas.openxmlformats.org/spreadsheetml/2006/main" xmlns:r="http://schemas.openxmlformats.org/officeDocument/2006/relationships">
  <dimension ref="A1:F265"/>
  <sheetViews>
    <sheetView view="pageLayout" topLeftCell="A235" zoomScaleNormal="100" workbookViewId="0">
      <selection activeCell="D249" sqref="D249"/>
    </sheetView>
  </sheetViews>
  <sheetFormatPr defaultRowHeight="12.75"/>
  <cols>
    <col min="1" max="1" width="7.28515625" style="183" customWidth="1"/>
    <col min="2" max="2" width="13.7109375" style="183" customWidth="1"/>
    <col min="3" max="3" width="7.5703125" style="192" customWidth="1"/>
    <col min="4" max="4" width="48.5703125" style="183" customWidth="1"/>
    <col min="5" max="5" width="5.85546875" style="183" customWidth="1"/>
    <col min="6" max="6" width="4.140625" style="188" customWidth="1"/>
  </cols>
  <sheetData>
    <row r="1" spans="1:6" s="15" customFormat="1" ht="15">
      <c r="A1" s="201" t="s">
        <v>148</v>
      </c>
      <c r="B1" s="450" t="s">
        <v>173</v>
      </c>
      <c r="C1" s="450"/>
      <c r="D1" s="450"/>
      <c r="E1" s="450"/>
      <c r="F1" s="450"/>
    </row>
    <row r="2" spans="1:6" s="15" customFormat="1">
      <c r="A2" s="451"/>
      <c r="B2" s="451"/>
      <c r="C2" s="451"/>
      <c r="D2" s="451"/>
      <c r="E2" s="451"/>
      <c r="F2" s="451"/>
    </row>
    <row r="3" spans="1:6" s="57" customFormat="1" ht="11.25">
      <c r="A3" s="57" t="s">
        <v>69</v>
      </c>
      <c r="B3" s="190" t="s">
        <v>321</v>
      </c>
      <c r="C3" s="190" t="s">
        <v>67</v>
      </c>
      <c r="D3" s="57" t="s">
        <v>68</v>
      </c>
      <c r="E3" s="57" t="s">
        <v>28</v>
      </c>
      <c r="F3" s="186" t="s">
        <v>70</v>
      </c>
    </row>
    <row r="4" spans="1:6" s="57" customFormat="1" ht="11.25">
      <c r="B4" s="190"/>
      <c r="C4" s="190"/>
      <c r="F4" s="186"/>
    </row>
    <row r="5" spans="1:6" s="57" customFormat="1" ht="12">
      <c r="A5" s="202" t="s">
        <v>708</v>
      </c>
      <c r="B5" s="202" t="s">
        <v>709</v>
      </c>
      <c r="C5" s="203"/>
      <c r="D5" s="204"/>
      <c r="E5" s="204"/>
      <c r="F5" s="205"/>
    </row>
    <row r="6" spans="1:6" s="57" customFormat="1" ht="11.25">
      <c r="B6" s="190"/>
      <c r="C6" s="190"/>
      <c r="F6" s="186"/>
    </row>
    <row r="7" spans="1:6" s="57" customFormat="1" ht="12">
      <c r="A7" s="202" t="s">
        <v>710</v>
      </c>
      <c r="B7" s="202" t="s">
        <v>711</v>
      </c>
      <c r="C7" s="203"/>
      <c r="D7" s="204"/>
      <c r="E7" s="204"/>
      <c r="F7" s="205"/>
    </row>
    <row r="8" spans="1:6" s="375" customFormat="1" ht="12">
      <c r="A8" s="184"/>
      <c r="B8" s="184"/>
      <c r="C8" s="193">
        <v>1</v>
      </c>
      <c r="D8" s="185" t="s">
        <v>721</v>
      </c>
      <c r="E8" s="185" t="s">
        <v>611</v>
      </c>
      <c r="F8" s="189">
        <v>1</v>
      </c>
    </row>
    <row r="9" spans="1:6" s="375" customFormat="1" ht="12">
      <c r="A9" s="184"/>
      <c r="B9" s="184"/>
      <c r="C9" s="193">
        <v>2</v>
      </c>
      <c r="D9" s="185" t="s">
        <v>722</v>
      </c>
      <c r="E9" s="185" t="s">
        <v>628</v>
      </c>
      <c r="F9" s="189">
        <v>1</v>
      </c>
    </row>
    <row r="10" spans="1:6" s="57" customFormat="1" ht="11.25">
      <c r="B10" s="190"/>
      <c r="C10" s="376">
        <v>3</v>
      </c>
      <c r="D10" s="377" t="s">
        <v>723</v>
      </c>
      <c r="E10" s="377" t="s">
        <v>623</v>
      </c>
      <c r="F10" s="378">
        <v>3</v>
      </c>
    </row>
    <row r="11" spans="1:6" s="57" customFormat="1" ht="11.25">
      <c r="B11" s="190"/>
      <c r="C11" s="376">
        <v>4</v>
      </c>
      <c r="D11" s="377" t="s">
        <v>724</v>
      </c>
      <c r="E11" s="377" t="s">
        <v>84</v>
      </c>
      <c r="F11" s="378">
        <v>1</v>
      </c>
    </row>
    <row r="12" spans="1:6" s="57" customFormat="1" ht="11.25">
      <c r="B12" s="190"/>
      <c r="C12" s="376"/>
      <c r="D12" s="377"/>
      <c r="E12" s="377"/>
      <c r="F12" s="378"/>
    </row>
    <row r="13" spans="1:6" s="57" customFormat="1" ht="12">
      <c r="A13" s="202" t="s">
        <v>736</v>
      </c>
      <c r="B13" s="202" t="s">
        <v>737</v>
      </c>
      <c r="C13" s="203"/>
      <c r="D13" s="204"/>
      <c r="E13" s="204"/>
      <c r="F13" s="205"/>
    </row>
    <row r="14" spans="1:6" s="375" customFormat="1" ht="12">
      <c r="A14" s="184"/>
      <c r="B14" s="184"/>
      <c r="C14" s="367"/>
      <c r="D14" s="368"/>
      <c r="E14" s="368"/>
      <c r="F14" s="369"/>
    </row>
    <row r="15" spans="1:6" s="57" customFormat="1" ht="12">
      <c r="A15" s="202" t="s">
        <v>733</v>
      </c>
      <c r="B15" s="202" t="s">
        <v>734</v>
      </c>
      <c r="C15" s="203"/>
      <c r="D15" s="204"/>
      <c r="E15" s="204"/>
      <c r="F15" s="205"/>
    </row>
    <row r="16" spans="1:6" s="375" customFormat="1" ht="12">
      <c r="A16" s="184"/>
      <c r="B16" s="184"/>
      <c r="C16" s="367"/>
      <c r="D16" s="368"/>
      <c r="E16" s="368"/>
      <c r="F16" s="369"/>
    </row>
    <row r="17" spans="1:6" s="57" customFormat="1" ht="12">
      <c r="A17" s="202" t="s">
        <v>735</v>
      </c>
      <c r="B17" s="202" t="s">
        <v>100</v>
      </c>
      <c r="C17" s="203"/>
      <c r="D17" s="204"/>
      <c r="E17" s="204"/>
      <c r="F17" s="205"/>
    </row>
    <row r="18" spans="1:6" s="57" customFormat="1" ht="12">
      <c r="A18" s="184"/>
      <c r="B18" s="184"/>
      <c r="C18" s="367"/>
      <c r="D18" s="368"/>
      <c r="E18" s="368"/>
      <c r="F18" s="369"/>
    </row>
    <row r="19" spans="1:6" s="57" customFormat="1" ht="12">
      <c r="A19" s="202" t="s">
        <v>713</v>
      </c>
      <c r="B19" s="202" t="s">
        <v>99</v>
      </c>
      <c r="C19" s="203"/>
      <c r="D19" s="204"/>
      <c r="E19" s="204"/>
      <c r="F19" s="205"/>
    </row>
    <row r="20" spans="1:6" s="57" customFormat="1" ht="12">
      <c r="A20" s="182"/>
      <c r="B20" s="191"/>
      <c r="C20" s="191"/>
      <c r="D20" s="182"/>
      <c r="E20" s="182"/>
      <c r="F20" s="187"/>
    </row>
    <row r="21" spans="1:6" s="57" customFormat="1" ht="12">
      <c r="A21" s="202" t="s">
        <v>714</v>
      </c>
      <c r="B21" s="202" t="s">
        <v>106</v>
      </c>
      <c r="C21" s="203"/>
      <c r="D21" s="204"/>
      <c r="E21" s="204"/>
      <c r="F21" s="205"/>
    </row>
    <row r="22" spans="1:6" s="57" customFormat="1" ht="12">
      <c r="A22" s="184"/>
      <c r="B22" s="184"/>
      <c r="C22" s="379">
        <v>1</v>
      </c>
      <c r="D22" s="184" t="s">
        <v>725</v>
      </c>
      <c r="E22" s="184" t="s">
        <v>77</v>
      </c>
      <c r="F22" s="380">
        <v>4</v>
      </c>
    </row>
    <row r="23" spans="1:6" s="57" customFormat="1" ht="12">
      <c r="A23" s="182"/>
      <c r="B23" s="191"/>
      <c r="C23" s="379">
        <v>2</v>
      </c>
      <c r="D23" s="184" t="s">
        <v>726</v>
      </c>
      <c r="E23" s="184" t="s">
        <v>78</v>
      </c>
      <c r="F23" s="380">
        <v>1</v>
      </c>
    </row>
    <row r="24" spans="1:6" s="57" customFormat="1" ht="12">
      <c r="A24" s="182"/>
      <c r="B24" s="191"/>
      <c r="C24" s="379">
        <v>3</v>
      </c>
      <c r="D24" s="184" t="s">
        <v>727</v>
      </c>
      <c r="E24" s="184" t="s">
        <v>79</v>
      </c>
      <c r="F24" s="380">
        <v>1</v>
      </c>
    </row>
    <row r="25" spans="1:6" s="57" customFormat="1" ht="12">
      <c r="A25" s="182"/>
      <c r="B25" s="191"/>
      <c r="C25" s="379">
        <v>4</v>
      </c>
      <c r="D25" s="184" t="s">
        <v>107</v>
      </c>
      <c r="E25" s="184" t="s">
        <v>80</v>
      </c>
      <c r="F25" s="380">
        <v>1</v>
      </c>
    </row>
    <row r="26" spans="1:6" s="57" customFormat="1" ht="12">
      <c r="A26" s="182"/>
      <c r="B26" s="191"/>
      <c r="C26" s="379">
        <v>5</v>
      </c>
      <c r="D26" s="184" t="s">
        <v>738</v>
      </c>
      <c r="E26" s="184" t="s">
        <v>83</v>
      </c>
      <c r="F26" s="380">
        <v>1</v>
      </c>
    </row>
    <row r="27" spans="1:6" s="57" customFormat="1" ht="12">
      <c r="A27" s="182"/>
      <c r="B27" s="191"/>
      <c r="C27" s="379">
        <v>6</v>
      </c>
      <c r="D27" s="184" t="s">
        <v>728</v>
      </c>
      <c r="E27" s="184" t="s">
        <v>81</v>
      </c>
      <c r="F27" s="380">
        <v>1</v>
      </c>
    </row>
    <row r="28" spans="1:6" s="57" customFormat="1" ht="12">
      <c r="A28" s="182"/>
      <c r="B28" s="191"/>
      <c r="C28" s="379">
        <v>7</v>
      </c>
      <c r="D28" s="184" t="s">
        <v>729</v>
      </c>
      <c r="E28" s="184" t="s">
        <v>82</v>
      </c>
      <c r="F28" s="380">
        <v>2</v>
      </c>
    </row>
    <row r="29" spans="1:6" s="57" customFormat="1" ht="12">
      <c r="A29" s="182"/>
      <c r="B29" s="191"/>
      <c r="C29" s="379"/>
      <c r="D29" s="184"/>
      <c r="E29" s="184"/>
      <c r="F29" s="380"/>
    </row>
    <row r="30" spans="1:6" s="57" customFormat="1" ht="12">
      <c r="A30" s="202" t="s">
        <v>715</v>
      </c>
      <c r="B30" s="202" t="s">
        <v>716</v>
      </c>
      <c r="C30" s="203"/>
      <c r="D30" s="204"/>
      <c r="E30" s="204"/>
      <c r="F30" s="205"/>
    </row>
    <row r="31" spans="1:6" s="57" customFormat="1" ht="12">
      <c r="A31" s="182"/>
      <c r="B31" s="191"/>
      <c r="C31" s="379">
        <v>1</v>
      </c>
      <c r="D31" s="184" t="s">
        <v>725</v>
      </c>
      <c r="E31" s="184" t="s">
        <v>77</v>
      </c>
      <c r="F31" s="380">
        <v>10</v>
      </c>
    </row>
    <row r="32" spans="1:6" s="57" customFormat="1" ht="12">
      <c r="A32" s="182"/>
      <c r="B32" s="191"/>
      <c r="C32" s="379"/>
      <c r="D32" s="184"/>
      <c r="E32" s="184"/>
      <c r="F32" s="380"/>
    </row>
    <row r="33" spans="1:6" s="57" customFormat="1" ht="12">
      <c r="A33" s="202" t="s">
        <v>717</v>
      </c>
      <c r="B33" s="202" t="s">
        <v>718</v>
      </c>
      <c r="C33" s="203"/>
      <c r="D33" s="204"/>
      <c r="E33" s="204"/>
      <c r="F33" s="205"/>
    </row>
    <row r="34" spans="1:6" s="57" customFormat="1" ht="12">
      <c r="A34" s="182"/>
      <c r="B34" s="191"/>
      <c r="C34" s="381">
        <v>1</v>
      </c>
      <c r="D34" s="181" t="s">
        <v>730</v>
      </c>
      <c r="E34" s="182"/>
      <c r="F34" s="382">
        <v>1</v>
      </c>
    </row>
    <row r="35" spans="1:6" s="57" customFormat="1" ht="12">
      <c r="A35" s="182"/>
      <c r="B35" s="191"/>
      <c r="C35" s="381">
        <v>2</v>
      </c>
      <c r="D35" s="181" t="s">
        <v>741</v>
      </c>
      <c r="E35" s="182"/>
      <c r="F35" s="382">
        <v>1</v>
      </c>
    </row>
    <row r="36" spans="1:6" s="375" customFormat="1" ht="12">
      <c r="A36" s="368"/>
      <c r="B36" s="367"/>
      <c r="C36" s="379"/>
      <c r="D36" s="184"/>
      <c r="E36" s="368"/>
      <c r="F36" s="380"/>
    </row>
    <row r="37" spans="1:6" s="182" customFormat="1" ht="12">
      <c r="A37" s="202" t="s">
        <v>712</v>
      </c>
      <c r="B37" s="202" t="s">
        <v>99</v>
      </c>
      <c r="C37" s="203"/>
      <c r="D37" s="204"/>
      <c r="E37" s="204"/>
      <c r="F37" s="205"/>
    </row>
    <row r="38" spans="1:6" s="182" customFormat="1" ht="12">
      <c r="A38" s="184"/>
      <c r="B38" s="184"/>
      <c r="C38" s="367"/>
      <c r="D38" s="368"/>
      <c r="E38" s="368"/>
      <c r="F38" s="369"/>
    </row>
    <row r="39" spans="1:6" s="182" customFormat="1" ht="12">
      <c r="A39" s="202" t="s">
        <v>719</v>
      </c>
      <c r="B39" s="202" t="s">
        <v>720</v>
      </c>
      <c r="C39" s="203"/>
      <c r="D39" s="204"/>
      <c r="E39" s="204"/>
      <c r="F39" s="205"/>
    </row>
    <row r="40" spans="1:6" s="182" customFormat="1" ht="12">
      <c r="A40" s="184"/>
      <c r="B40" s="184"/>
      <c r="C40" s="193">
        <v>1</v>
      </c>
      <c r="D40" s="185" t="s">
        <v>731</v>
      </c>
      <c r="E40" s="185" t="s">
        <v>628</v>
      </c>
      <c r="F40" s="189">
        <v>1</v>
      </c>
    </row>
    <row r="41" spans="1:6" s="182" customFormat="1" ht="12">
      <c r="A41" s="184"/>
      <c r="B41" s="184"/>
      <c r="C41" s="379">
        <v>2</v>
      </c>
      <c r="D41" s="184" t="s">
        <v>732</v>
      </c>
      <c r="E41" s="184" t="s">
        <v>85</v>
      </c>
      <c r="F41" s="380">
        <v>1</v>
      </c>
    </row>
    <row r="42" spans="1:6" s="182" customFormat="1" ht="12">
      <c r="A42" s="184"/>
      <c r="B42" s="184"/>
      <c r="C42" s="379"/>
      <c r="D42" s="184"/>
      <c r="E42" s="184"/>
      <c r="F42" s="380"/>
    </row>
    <row r="43" spans="1:6" s="182" customFormat="1" ht="12">
      <c r="A43" s="370" t="s">
        <v>71</v>
      </c>
      <c r="B43" s="370" t="s">
        <v>709</v>
      </c>
      <c r="C43" s="371"/>
      <c r="D43" s="372"/>
      <c r="E43" s="372"/>
      <c r="F43" s="373"/>
    </row>
    <row r="44" spans="1:6" s="182" customFormat="1" ht="12">
      <c r="A44" s="181"/>
      <c r="B44" s="181"/>
      <c r="C44" s="191"/>
      <c r="F44" s="187"/>
    </row>
    <row r="45" spans="1:6" s="183" customFormat="1" ht="12">
      <c r="A45" s="181"/>
      <c r="B45" s="181"/>
      <c r="C45" s="192">
        <v>1</v>
      </c>
      <c r="D45" s="183" t="s">
        <v>72</v>
      </c>
      <c r="E45" s="183" t="s">
        <v>33</v>
      </c>
      <c r="F45" s="188">
        <v>1</v>
      </c>
    </row>
    <row r="46" spans="1:6" s="183" customFormat="1" ht="10.5" customHeight="1">
      <c r="A46" s="181"/>
      <c r="B46" s="181"/>
      <c r="C46" s="192"/>
      <c r="F46" s="188"/>
    </row>
    <row r="47" spans="1:6" s="183" customFormat="1" ht="12">
      <c r="C47" s="192">
        <v>2</v>
      </c>
      <c r="D47" s="183" t="s">
        <v>73</v>
      </c>
      <c r="E47" s="183" t="s">
        <v>36</v>
      </c>
      <c r="F47" s="188">
        <v>1</v>
      </c>
    </row>
    <row r="48" spans="1:6" s="183" customFormat="1" ht="11.25" customHeight="1">
      <c r="C48" s="192"/>
      <c r="F48" s="188"/>
    </row>
    <row r="49" spans="1:6" s="183" customFormat="1" ht="12">
      <c r="C49" s="192">
        <v>3</v>
      </c>
      <c r="D49" s="183" t="s">
        <v>440</v>
      </c>
      <c r="E49" s="183" t="s">
        <v>37</v>
      </c>
      <c r="F49" s="188">
        <v>1</v>
      </c>
    </row>
    <row r="50" spans="1:6" s="183" customFormat="1" ht="13.5" customHeight="1">
      <c r="C50" s="192"/>
      <c r="F50" s="188"/>
    </row>
    <row r="51" spans="1:6" s="183" customFormat="1" ht="12">
      <c r="A51" s="350" t="s">
        <v>74</v>
      </c>
      <c r="B51" s="350" t="s">
        <v>742</v>
      </c>
      <c r="C51" s="374"/>
      <c r="D51" s="350"/>
      <c r="E51" s="350"/>
      <c r="F51" s="385"/>
    </row>
    <row r="52" spans="1:6" s="185" customFormat="1" ht="12">
      <c r="C52" s="193"/>
      <c r="F52" s="189"/>
    </row>
    <row r="53" spans="1:6" s="183" customFormat="1" ht="12">
      <c r="C53" s="192">
        <v>1</v>
      </c>
      <c r="D53" s="183" t="s">
        <v>87</v>
      </c>
      <c r="E53" s="183" t="s">
        <v>55</v>
      </c>
      <c r="F53" s="188">
        <v>1</v>
      </c>
    </row>
    <row r="54" spans="1:6" s="183" customFormat="1" ht="12">
      <c r="C54" s="192"/>
      <c r="F54" s="188"/>
    </row>
    <row r="55" spans="1:6" s="183" customFormat="1" ht="12">
      <c r="C55" s="192">
        <v>2</v>
      </c>
      <c r="D55" s="183" t="s">
        <v>743</v>
      </c>
      <c r="E55" s="183" t="s">
        <v>555</v>
      </c>
      <c r="F55" s="188">
        <v>5</v>
      </c>
    </row>
    <row r="56" spans="1:6" s="183" customFormat="1" ht="12">
      <c r="C56" s="353"/>
      <c r="F56" s="188"/>
    </row>
    <row r="57" spans="1:6" s="183" customFormat="1" ht="12">
      <c r="C57" s="353">
        <v>3</v>
      </c>
      <c r="D57" s="183" t="s">
        <v>747</v>
      </c>
      <c r="E57" s="183" t="s">
        <v>56</v>
      </c>
      <c r="F57" s="188">
        <v>1</v>
      </c>
    </row>
    <row r="58" spans="1:6" s="183" customFormat="1" ht="12">
      <c r="C58" s="353"/>
      <c r="F58" s="188"/>
    </row>
    <row r="59" spans="1:6" s="183" customFormat="1" ht="12">
      <c r="C59" s="353">
        <v>4</v>
      </c>
      <c r="D59" s="183" t="s">
        <v>748</v>
      </c>
      <c r="E59" s="183" t="s">
        <v>277</v>
      </c>
      <c r="F59" s="188">
        <v>1</v>
      </c>
    </row>
    <row r="60" spans="1:6" s="183" customFormat="1" ht="12">
      <c r="C60" s="353"/>
      <c r="F60" s="188"/>
    </row>
    <row r="61" spans="1:6" s="183" customFormat="1" ht="12">
      <c r="C61" s="353">
        <v>5</v>
      </c>
      <c r="D61" s="183" t="s">
        <v>749</v>
      </c>
      <c r="E61" s="183" t="s">
        <v>57</v>
      </c>
      <c r="F61" s="188">
        <v>1</v>
      </c>
    </row>
    <row r="62" spans="1:6" s="183" customFormat="1" ht="12">
      <c r="F62" s="188"/>
    </row>
    <row r="63" spans="1:6" s="183" customFormat="1" ht="12">
      <c r="C63" s="353">
        <v>6</v>
      </c>
      <c r="D63" s="183" t="s">
        <v>339</v>
      </c>
      <c r="F63" s="188"/>
    </row>
    <row r="64" spans="1:6" s="183" customFormat="1" ht="12">
      <c r="C64" s="353"/>
      <c r="D64" s="183" t="s">
        <v>329</v>
      </c>
      <c r="E64" s="183" t="s">
        <v>230</v>
      </c>
      <c r="F64" s="188">
        <v>1</v>
      </c>
    </row>
    <row r="65" spans="3:6" s="183" customFormat="1" ht="12">
      <c r="C65" s="353"/>
      <c r="D65" s="183" t="s">
        <v>330</v>
      </c>
      <c r="E65" s="183" t="s">
        <v>231</v>
      </c>
      <c r="F65" s="188">
        <v>1</v>
      </c>
    </row>
    <row r="66" spans="3:6" s="183" customFormat="1" ht="12">
      <c r="C66" s="353"/>
      <c r="D66" s="183" t="s">
        <v>109</v>
      </c>
      <c r="E66" s="183" t="s">
        <v>630</v>
      </c>
      <c r="F66" s="188">
        <v>1</v>
      </c>
    </row>
    <row r="67" spans="3:6" s="183" customFormat="1" ht="12">
      <c r="C67" s="353"/>
      <c r="F67" s="188"/>
    </row>
    <row r="68" spans="3:6" s="183" customFormat="1" ht="12">
      <c r="C68" s="192">
        <v>7</v>
      </c>
      <c r="D68" s="183" t="s">
        <v>744</v>
      </c>
      <c r="E68" s="183" t="s">
        <v>38</v>
      </c>
      <c r="F68" s="188">
        <v>1</v>
      </c>
    </row>
    <row r="69" spans="3:6" s="183" customFormat="1" ht="12">
      <c r="C69" s="353"/>
      <c r="F69" s="188"/>
    </row>
    <row r="70" spans="3:6" s="183" customFormat="1" ht="12">
      <c r="C70" s="353">
        <v>8</v>
      </c>
      <c r="D70" s="183" t="s">
        <v>746</v>
      </c>
      <c r="E70" s="183" t="s">
        <v>568</v>
      </c>
      <c r="F70" s="188">
        <v>2</v>
      </c>
    </row>
    <row r="71" spans="3:6" s="183" customFormat="1" ht="12">
      <c r="C71" s="353"/>
      <c r="F71" s="188"/>
    </row>
    <row r="72" spans="3:6" s="183" customFormat="1" ht="12">
      <c r="C72" s="353">
        <v>9</v>
      </c>
      <c r="D72" s="183" t="s">
        <v>745</v>
      </c>
      <c r="E72" s="183" t="s">
        <v>531</v>
      </c>
      <c r="F72" s="188">
        <v>6</v>
      </c>
    </row>
    <row r="73" spans="3:6" s="183" customFormat="1" ht="12">
      <c r="C73" s="353"/>
      <c r="F73" s="188"/>
    </row>
    <row r="74" spans="3:6" s="183" customFormat="1" ht="12">
      <c r="C74" s="353">
        <v>10</v>
      </c>
      <c r="D74" s="183" t="s">
        <v>752</v>
      </c>
      <c r="E74" s="183" t="s">
        <v>751</v>
      </c>
      <c r="F74" s="188">
        <v>1</v>
      </c>
    </row>
    <row r="75" spans="3:6" s="183" customFormat="1" ht="12">
      <c r="C75" s="353"/>
      <c r="F75" s="188"/>
    </row>
    <row r="76" spans="3:6" s="183" customFormat="1" ht="12">
      <c r="C76" s="192">
        <v>11</v>
      </c>
      <c r="D76" s="183" t="s">
        <v>110</v>
      </c>
      <c r="E76" s="183" t="s">
        <v>750</v>
      </c>
      <c r="F76" s="188">
        <v>2</v>
      </c>
    </row>
    <row r="77" spans="3:6" s="183" customFormat="1" ht="12">
      <c r="C77" s="192"/>
      <c r="F77" s="188"/>
    </row>
    <row r="78" spans="3:6" s="183" customFormat="1" ht="12">
      <c r="C78" s="192">
        <v>12</v>
      </c>
      <c r="D78" s="183" t="s">
        <v>323</v>
      </c>
      <c r="F78" s="188">
        <v>1</v>
      </c>
    </row>
    <row r="79" spans="3:6" s="183" customFormat="1" ht="12">
      <c r="C79" s="353"/>
      <c r="F79" s="188"/>
    </row>
    <row r="80" spans="3:6" s="183" customFormat="1" ht="12">
      <c r="C80" s="353"/>
      <c r="F80" s="188"/>
    </row>
    <row r="81" spans="1:6" s="183" customFormat="1" ht="12">
      <c r="A81" s="350" t="s">
        <v>753</v>
      </c>
      <c r="B81" s="350" t="s">
        <v>324</v>
      </c>
      <c r="C81" s="374"/>
      <c r="D81" s="350"/>
      <c r="E81" s="350"/>
      <c r="F81" s="385"/>
    </row>
    <row r="82" spans="1:6" s="183" customFormat="1" ht="12">
      <c r="F82" s="188"/>
    </row>
    <row r="83" spans="1:6" s="183" customFormat="1" ht="12">
      <c r="C83" s="192">
        <v>1</v>
      </c>
      <c r="D83" s="183" t="s">
        <v>90</v>
      </c>
      <c r="E83" s="183" t="s">
        <v>88</v>
      </c>
      <c r="F83" s="188">
        <v>2</v>
      </c>
    </row>
    <row r="84" spans="1:6" s="183" customFormat="1" ht="12">
      <c r="C84" s="353"/>
      <c r="F84" s="188"/>
    </row>
    <row r="85" spans="1:6" s="183" customFormat="1" ht="12">
      <c r="C85" s="353">
        <v>2</v>
      </c>
      <c r="D85" s="183" t="s">
        <v>754</v>
      </c>
      <c r="E85" s="183" t="s">
        <v>573</v>
      </c>
      <c r="F85" s="188">
        <v>1</v>
      </c>
    </row>
    <row r="86" spans="1:6" s="183" customFormat="1" ht="12">
      <c r="C86" s="192"/>
      <c r="F86" s="188"/>
    </row>
    <row r="87" spans="1:6" s="183" customFormat="1" ht="12">
      <c r="C87" s="192">
        <v>3</v>
      </c>
      <c r="D87" s="183" t="s">
        <v>328</v>
      </c>
      <c r="E87" s="183" t="s">
        <v>89</v>
      </c>
      <c r="F87" s="188">
        <v>1</v>
      </c>
    </row>
    <row r="88" spans="1:6" s="183" customFormat="1" ht="12">
      <c r="C88" s="192"/>
      <c r="F88" s="188"/>
    </row>
    <row r="89" spans="1:6" s="183" customFormat="1" ht="12">
      <c r="C89" s="192">
        <v>4</v>
      </c>
      <c r="D89" s="183" t="s">
        <v>755</v>
      </c>
      <c r="E89" s="183" t="s">
        <v>345</v>
      </c>
      <c r="F89" s="188">
        <v>1</v>
      </c>
    </row>
    <row r="90" spans="1:6" s="183" customFormat="1" ht="12">
      <c r="C90" s="192"/>
      <c r="F90" s="188"/>
    </row>
    <row r="91" spans="1:6" s="183" customFormat="1" ht="12">
      <c r="C91" s="192">
        <v>5</v>
      </c>
      <c r="D91" s="183" t="s">
        <v>762</v>
      </c>
      <c r="E91" s="183" t="s">
        <v>763</v>
      </c>
      <c r="F91" s="188">
        <v>1</v>
      </c>
    </row>
    <row r="92" spans="1:6" s="183" customFormat="1" ht="12">
      <c r="C92" s="192"/>
      <c r="F92" s="188"/>
    </row>
    <row r="93" spans="1:6" s="183" customFormat="1" ht="12">
      <c r="C93" s="192">
        <v>6</v>
      </c>
      <c r="D93" s="183" t="s">
        <v>764</v>
      </c>
      <c r="E93" s="183" t="s">
        <v>91</v>
      </c>
      <c r="F93" s="188">
        <v>1</v>
      </c>
    </row>
    <row r="94" spans="1:6" s="183" customFormat="1" ht="12">
      <c r="C94" s="192"/>
      <c r="F94" s="188"/>
    </row>
    <row r="95" spans="1:6" s="183" customFormat="1" ht="12">
      <c r="C95" s="192">
        <v>7</v>
      </c>
      <c r="D95" s="183" t="s">
        <v>93</v>
      </c>
      <c r="E95" s="183" t="s">
        <v>94</v>
      </c>
      <c r="F95" s="188">
        <v>1</v>
      </c>
    </row>
    <row r="96" spans="1:6" s="183" customFormat="1" ht="12">
      <c r="C96" s="192"/>
      <c r="F96" s="188"/>
    </row>
    <row r="97" spans="3:6" s="183" customFormat="1" ht="12">
      <c r="C97" s="192">
        <v>8</v>
      </c>
      <c r="D97" s="183" t="s">
        <v>86</v>
      </c>
      <c r="E97" s="183" t="s">
        <v>95</v>
      </c>
      <c r="F97" s="188">
        <v>10</v>
      </c>
    </row>
    <row r="98" spans="3:6" s="183" customFormat="1" ht="12">
      <c r="C98" s="192"/>
      <c r="F98" s="188"/>
    </row>
    <row r="99" spans="3:6" s="183" customFormat="1" ht="12">
      <c r="C99" s="192">
        <v>9</v>
      </c>
      <c r="D99" s="183" t="s">
        <v>331</v>
      </c>
      <c r="E99" s="183" t="s">
        <v>39</v>
      </c>
      <c r="F99" s="188">
        <v>2</v>
      </c>
    </row>
    <row r="100" spans="3:6" s="183" customFormat="1" ht="12">
      <c r="C100" s="192"/>
      <c r="F100" s="188"/>
    </row>
    <row r="101" spans="3:6" s="183" customFormat="1" ht="12">
      <c r="C101" s="192">
        <v>10</v>
      </c>
      <c r="D101" s="183" t="s">
        <v>332</v>
      </c>
      <c r="E101" s="183" t="s">
        <v>333</v>
      </c>
      <c r="F101" s="188">
        <v>2</v>
      </c>
    </row>
    <row r="102" spans="3:6" s="183" customFormat="1" ht="12">
      <c r="C102" s="192"/>
      <c r="F102" s="188"/>
    </row>
    <row r="103" spans="3:6" s="183" customFormat="1" ht="12">
      <c r="C103" s="192">
        <v>11</v>
      </c>
      <c r="D103" s="183" t="s">
        <v>334</v>
      </c>
      <c r="E103" s="183" t="s">
        <v>224</v>
      </c>
      <c r="F103" s="188">
        <v>19</v>
      </c>
    </row>
    <row r="104" spans="3:6" s="183" customFormat="1" ht="12">
      <c r="C104" s="192"/>
      <c r="F104" s="188"/>
    </row>
    <row r="105" spans="3:6" s="183" customFormat="1" ht="12">
      <c r="C105" s="192">
        <v>12</v>
      </c>
      <c r="D105" s="183" t="s">
        <v>335</v>
      </c>
      <c r="E105" s="183" t="s">
        <v>97</v>
      </c>
      <c r="F105" s="188">
        <v>0</v>
      </c>
    </row>
    <row r="106" spans="3:6" s="183" customFormat="1" ht="12">
      <c r="C106" s="192"/>
      <c r="F106" s="188"/>
    </row>
    <row r="107" spans="3:6" s="183" customFormat="1" ht="12">
      <c r="C107" s="192">
        <v>13</v>
      </c>
      <c r="D107" s="183" t="s">
        <v>326</v>
      </c>
      <c r="E107" s="183" t="s">
        <v>42</v>
      </c>
      <c r="F107" s="188">
        <v>19</v>
      </c>
    </row>
    <row r="108" spans="3:6" s="183" customFormat="1" ht="12">
      <c r="C108" s="192"/>
      <c r="F108" s="188"/>
    </row>
    <row r="109" spans="3:6" s="183" customFormat="1" ht="12">
      <c r="C109" s="192">
        <v>14</v>
      </c>
      <c r="D109" s="183" t="s">
        <v>327</v>
      </c>
      <c r="F109" s="188">
        <v>2</v>
      </c>
    </row>
    <row r="110" spans="3:6" s="183" customFormat="1" ht="12">
      <c r="C110" s="192"/>
      <c r="F110" s="188"/>
    </row>
    <row r="111" spans="3:6" s="183" customFormat="1" ht="12">
      <c r="C111" s="192">
        <v>15</v>
      </c>
      <c r="D111" s="183" t="s">
        <v>338</v>
      </c>
      <c r="F111" s="188">
        <v>1</v>
      </c>
    </row>
    <row r="112" spans="3:6" s="183" customFormat="1" ht="12">
      <c r="C112" s="353"/>
      <c r="F112" s="188"/>
    </row>
    <row r="113" spans="1:6" s="183" customFormat="1" ht="12">
      <c r="C113" s="353">
        <v>16</v>
      </c>
      <c r="D113" s="183" t="s">
        <v>765</v>
      </c>
      <c r="E113" s="183" t="s">
        <v>43</v>
      </c>
      <c r="F113" s="188">
        <v>1</v>
      </c>
    </row>
    <row r="114" spans="1:6" s="183" customFormat="1" ht="12">
      <c r="C114" s="353"/>
      <c r="F114" s="188"/>
    </row>
    <row r="115" spans="1:6" s="183" customFormat="1" ht="12">
      <c r="C115" s="192">
        <v>17</v>
      </c>
      <c r="D115" s="183" t="s">
        <v>766</v>
      </c>
      <c r="E115" s="183" t="s">
        <v>92</v>
      </c>
      <c r="F115" s="188">
        <v>1</v>
      </c>
    </row>
    <row r="116" spans="1:6" s="183" customFormat="1" ht="12">
      <c r="A116" s="383"/>
      <c r="C116" s="353"/>
      <c r="F116" s="188"/>
    </row>
    <row r="117" spans="1:6" s="183" customFormat="1" ht="12">
      <c r="A117" s="350" t="s">
        <v>76</v>
      </c>
      <c r="B117" s="350" t="s">
        <v>346</v>
      </c>
      <c r="C117" s="374"/>
      <c r="D117" s="350"/>
      <c r="E117" s="350"/>
      <c r="F117" s="385"/>
    </row>
    <row r="118" spans="1:6" s="183" customFormat="1" ht="12">
      <c r="C118" s="384">
        <v>1</v>
      </c>
      <c r="D118" s="183" t="s">
        <v>767</v>
      </c>
      <c r="E118" s="183" t="s">
        <v>101</v>
      </c>
      <c r="F118" s="183">
        <v>1</v>
      </c>
    </row>
    <row r="119" spans="1:6" s="183" customFormat="1" ht="12">
      <c r="D119" s="183" t="s">
        <v>325</v>
      </c>
    </row>
    <row r="120" spans="1:6" s="183" customFormat="1" ht="12">
      <c r="D120" s="183" t="s">
        <v>769</v>
      </c>
    </row>
    <row r="121" spans="1:6" s="183" customFormat="1" ht="12"/>
    <row r="122" spans="1:6" s="183" customFormat="1" ht="12">
      <c r="C122" s="384">
        <v>2</v>
      </c>
      <c r="D122" s="183" t="s">
        <v>770</v>
      </c>
      <c r="E122" s="183" t="s">
        <v>102</v>
      </c>
      <c r="F122" s="183">
        <v>1</v>
      </c>
    </row>
    <row r="123" spans="1:6" s="183" customFormat="1" ht="12">
      <c r="C123" s="384"/>
      <c r="D123" s="183" t="s">
        <v>336</v>
      </c>
    </row>
    <row r="124" spans="1:6" s="183" customFormat="1" ht="12">
      <c r="C124" s="384"/>
    </row>
    <row r="125" spans="1:6" s="183" customFormat="1" ht="12">
      <c r="C125" s="384">
        <v>3</v>
      </c>
      <c r="D125" s="183" t="s">
        <v>771</v>
      </c>
      <c r="E125" s="183" t="s">
        <v>58</v>
      </c>
      <c r="F125" s="183">
        <v>1</v>
      </c>
    </row>
    <row r="126" spans="1:6" s="183" customFormat="1" ht="12">
      <c r="C126" s="192"/>
      <c r="D126" s="183" t="s">
        <v>772</v>
      </c>
      <c r="F126" s="188"/>
    </row>
    <row r="127" spans="1:6" s="183" customFormat="1" ht="12">
      <c r="C127" s="192"/>
      <c r="D127" s="183" t="s">
        <v>773</v>
      </c>
      <c r="F127" s="188"/>
    </row>
    <row r="128" spans="1:6" s="183" customFormat="1" ht="12">
      <c r="C128" s="192"/>
      <c r="F128" s="188"/>
    </row>
    <row r="129" spans="1:6" s="183" customFormat="1" ht="12">
      <c r="C129" s="192">
        <v>4</v>
      </c>
      <c r="D129" s="183" t="s">
        <v>774</v>
      </c>
      <c r="E129" s="183" t="s">
        <v>105</v>
      </c>
      <c r="F129" s="188">
        <v>1</v>
      </c>
    </row>
    <row r="130" spans="1:6" s="183" customFormat="1" ht="12">
      <c r="C130" s="192"/>
      <c r="F130" s="188"/>
    </row>
    <row r="131" spans="1:6" s="183" customFormat="1" ht="12">
      <c r="C131" s="192">
        <v>5</v>
      </c>
      <c r="D131" s="183" t="s">
        <v>768</v>
      </c>
      <c r="E131" s="183" t="s">
        <v>41</v>
      </c>
      <c r="F131" s="188">
        <v>1</v>
      </c>
    </row>
    <row r="132" spans="1:6" s="183" customFormat="1" ht="12">
      <c r="C132" s="353"/>
      <c r="F132" s="188"/>
    </row>
    <row r="133" spans="1:6" s="183" customFormat="1" ht="12">
      <c r="A133" s="350" t="s">
        <v>775</v>
      </c>
      <c r="B133" s="350" t="s">
        <v>98</v>
      </c>
      <c r="C133" s="374"/>
      <c r="D133" s="350"/>
      <c r="E133" s="350"/>
      <c r="F133" s="385"/>
    </row>
    <row r="134" spans="1:6" s="183" customFormat="1" ht="12">
      <c r="C134" s="192">
        <v>1</v>
      </c>
      <c r="D134" s="183" t="s">
        <v>757</v>
      </c>
      <c r="E134" s="183" t="s">
        <v>340</v>
      </c>
      <c r="F134" s="188">
        <v>1</v>
      </c>
    </row>
    <row r="135" spans="1:6" s="183" customFormat="1" ht="12">
      <c r="C135" s="353"/>
      <c r="F135" s="188"/>
    </row>
    <row r="136" spans="1:6" s="183" customFormat="1" ht="12">
      <c r="C136" s="192">
        <v>2</v>
      </c>
      <c r="D136" s="183" t="s">
        <v>770</v>
      </c>
      <c r="E136" s="183" t="s">
        <v>341</v>
      </c>
      <c r="F136" s="188">
        <v>1</v>
      </c>
    </row>
    <row r="137" spans="1:6" s="183" customFormat="1" ht="12">
      <c r="C137" s="192"/>
      <c r="D137" s="183" t="s">
        <v>336</v>
      </c>
      <c r="F137" s="188"/>
    </row>
    <row r="138" spans="1:6" s="183" customFormat="1" ht="11.25" customHeight="1">
      <c r="C138" s="192"/>
      <c r="F138" s="188"/>
    </row>
    <row r="139" spans="1:6" s="183" customFormat="1" ht="12">
      <c r="C139" s="192">
        <v>3</v>
      </c>
      <c r="D139" s="183" t="s">
        <v>771</v>
      </c>
      <c r="E139" s="183" t="s">
        <v>342</v>
      </c>
      <c r="F139" s="188"/>
    </row>
    <row r="140" spans="1:6" s="183" customFormat="1" ht="12">
      <c r="C140" s="192"/>
      <c r="D140" s="183" t="s">
        <v>772</v>
      </c>
      <c r="F140" s="188"/>
    </row>
    <row r="141" spans="1:6" s="183" customFormat="1" ht="12">
      <c r="C141" s="192"/>
      <c r="D141" s="183" t="s">
        <v>773</v>
      </c>
      <c r="F141" s="188"/>
    </row>
    <row r="142" spans="1:6" s="183" customFormat="1" ht="12">
      <c r="C142" s="192"/>
      <c r="F142" s="188"/>
    </row>
    <row r="143" spans="1:6" s="183" customFormat="1" ht="12">
      <c r="C143" s="192">
        <v>4</v>
      </c>
      <c r="D143" s="183" t="s">
        <v>776</v>
      </c>
      <c r="E143" s="183" t="s">
        <v>343</v>
      </c>
      <c r="F143" s="188"/>
    </row>
    <row r="144" spans="1:6" s="183" customFormat="1" ht="12">
      <c r="C144" s="353"/>
      <c r="D144" s="183" t="s">
        <v>777</v>
      </c>
      <c r="F144" s="188"/>
    </row>
    <row r="145" spans="1:6" s="183" customFormat="1" ht="12">
      <c r="C145" s="353"/>
      <c r="D145" s="183" t="s">
        <v>778</v>
      </c>
      <c r="F145" s="188"/>
    </row>
    <row r="146" spans="1:6" s="183" customFormat="1" ht="12">
      <c r="C146" s="353"/>
      <c r="F146" s="188"/>
    </row>
    <row r="147" spans="1:6" s="183" customFormat="1" ht="11.25" customHeight="1">
      <c r="C147" s="353">
        <v>5</v>
      </c>
      <c r="D147" s="183" t="s">
        <v>779</v>
      </c>
      <c r="E147" s="183" t="s">
        <v>344</v>
      </c>
      <c r="F147" s="188">
        <v>3</v>
      </c>
    </row>
    <row r="148" spans="1:6" s="183" customFormat="1" ht="11.25" customHeight="1">
      <c r="C148" s="353"/>
      <c r="F148" s="188"/>
    </row>
    <row r="149" spans="1:6" s="183" customFormat="1" ht="11.25" customHeight="1">
      <c r="C149" s="353">
        <v>6</v>
      </c>
      <c r="D149" s="183" t="s">
        <v>780</v>
      </c>
      <c r="E149" s="183" t="s">
        <v>258</v>
      </c>
      <c r="F149" s="188">
        <v>1</v>
      </c>
    </row>
    <row r="150" spans="1:6" s="183" customFormat="1" ht="11.25" customHeight="1">
      <c r="C150" s="353"/>
      <c r="D150" s="183" t="s">
        <v>337</v>
      </c>
      <c r="F150" s="188"/>
    </row>
    <row r="151" spans="1:6" s="183" customFormat="1" ht="11.25" customHeight="1">
      <c r="C151" s="353"/>
      <c r="F151" s="188"/>
    </row>
    <row r="152" spans="1:6" s="183" customFormat="1" ht="11.25" customHeight="1">
      <c r="A152" s="197" t="s">
        <v>781</v>
      </c>
      <c r="B152" s="197" t="s">
        <v>709</v>
      </c>
      <c r="C152" s="386"/>
      <c r="D152" s="387"/>
      <c r="E152" s="387"/>
      <c r="F152" s="388"/>
    </row>
    <row r="153" spans="1:6" s="183" customFormat="1" ht="11.25" customHeight="1">
      <c r="C153" s="353"/>
      <c r="D153" s="183" t="s">
        <v>782</v>
      </c>
      <c r="F153" s="188">
        <v>1</v>
      </c>
    </row>
    <row r="154" spans="1:6" s="183" customFormat="1" ht="11.25" customHeight="1">
      <c r="C154" s="353"/>
      <c r="F154" s="188"/>
    </row>
    <row r="155" spans="1:6" s="183" customFormat="1" ht="11.25" customHeight="1">
      <c r="A155" s="194" t="s">
        <v>783</v>
      </c>
      <c r="B155" s="194" t="s">
        <v>742</v>
      </c>
      <c r="C155" s="195"/>
      <c r="D155" s="194"/>
      <c r="E155" s="194"/>
      <c r="F155" s="196"/>
    </row>
    <row r="156" spans="1:6" s="183" customFormat="1" ht="11.25" customHeight="1">
      <c r="A156" s="185"/>
      <c r="B156" s="185"/>
      <c r="C156" s="193"/>
      <c r="D156" s="185"/>
      <c r="E156" s="185"/>
      <c r="F156" s="189"/>
    </row>
    <row r="157" spans="1:6" s="183" customFormat="1" ht="11.25" customHeight="1">
      <c r="C157" s="353">
        <v>1</v>
      </c>
      <c r="D157" s="183" t="s">
        <v>87</v>
      </c>
      <c r="E157" s="183" t="s">
        <v>55</v>
      </c>
      <c r="F157" s="188">
        <v>1</v>
      </c>
    </row>
    <row r="158" spans="1:6" s="183" customFormat="1" ht="11.25" customHeight="1">
      <c r="C158" s="353"/>
      <c r="F158" s="188"/>
    </row>
    <row r="159" spans="1:6" s="183" customFormat="1" ht="11.25" customHeight="1">
      <c r="C159" s="353">
        <v>2</v>
      </c>
      <c r="D159" s="183" t="s">
        <v>322</v>
      </c>
      <c r="E159" s="183" t="s">
        <v>555</v>
      </c>
      <c r="F159" s="188">
        <v>10</v>
      </c>
    </row>
    <row r="160" spans="1:6" s="183" customFormat="1" ht="11.25" customHeight="1">
      <c r="C160" s="353"/>
      <c r="F160" s="188"/>
    </row>
    <row r="161" spans="3:6" s="183" customFormat="1" ht="11.25" customHeight="1">
      <c r="C161" s="353">
        <v>3</v>
      </c>
      <c r="D161" s="183" t="s">
        <v>747</v>
      </c>
      <c r="E161" s="183" t="s">
        <v>56</v>
      </c>
      <c r="F161" s="188">
        <v>1</v>
      </c>
    </row>
    <row r="162" spans="3:6" s="183" customFormat="1" ht="11.25" customHeight="1">
      <c r="C162" s="353"/>
      <c r="F162" s="188"/>
    </row>
    <row r="163" spans="3:6" s="183" customFormat="1" ht="11.25" customHeight="1">
      <c r="C163" s="353">
        <v>4</v>
      </c>
      <c r="D163" s="183" t="s">
        <v>749</v>
      </c>
      <c r="E163" s="183" t="s">
        <v>57</v>
      </c>
      <c r="F163" s="188">
        <v>1</v>
      </c>
    </row>
    <row r="164" spans="3:6" s="183" customFormat="1" ht="11.25" customHeight="1">
      <c r="F164" s="188"/>
    </row>
    <row r="165" spans="3:6" s="183" customFormat="1" ht="11.25" customHeight="1">
      <c r="C165" s="353">
        <v>5</v>
      </c>
      <c r="D165" s="183" t="s">
        <v>339</v>
      </c>
      <c r="F165" s="188"/>
    </row>
    <row r="166" spans="3:6" s="183" customFormat="1" ht="11.25" customHeight="1">
      <c r="C166" s="353"/>
      <c r="D166" s="183" t="s">
        <v>329</v>
      </c>
      <c r="E166" s="183" t="s">
        <v>230</v>
      </c>
      <c r="F166" s="188">
        <v>1</v>
      </c>
    </row>
    <row r="167" spans="3:6" s="183" customFormat="1" ht="11.25" customHeight="1">
      <c r="C167" s="353"/>
      <c r="D167" s="183" t="s">
        <v>330</v>
      </c>
      <c r="E167" s="183" t="s">
        <v>231</v>
      </c>
      <c r="F167" s="188">
        <v>1</v>
      </c>
    </row>
    <row r="168" spans="3:6" s="183" customFormat="1" ht="11.25" customHeight="1">
      <c r="C168" s="353"/>
      <c r="D168" s="183" t="s">
        <v>109</v>
      </c>
      <c r="E168" s="183" t="s">
        <v>630</v>
      </c>
      <c r="F168" s="188">
        <v>1</v>
      </c>
    </row>
    <row r="169" spans="3:6" s="183" customFormat="1" ht="11.25" customHeight="1">
      <c r="C169" s="353"/>
      <c r="F169" s="188"/>
    </row>
    <row r="170" spans="3:6" s="183" customFormat="1" ht="11.25" customHeight="1">
      <c r="C170" s="353">
        <v>6</v>
      </c>
      <c r="D170" s="183" t="s">
        <v>745</v>
      </c>
      <c r="E170" s="183" t="s">
        <v>531</v>
      </c>
      <c r="F170" s="188">
        <v>6</v>
      </c>
    </row>
    <row r="171" spans="3:6" s="183" customFormat="1" ht="11.25" customHeight="1">
      <c r="C171" s="353"/>
      <c r="F171" s="188"/>
    </row>
    <row r="172" spans="3:6" s="183" customFormat="1" ht="11.25" customHeight="1">
      <c r="C172" s="353">
        <v>7</v>
      </c>
      <c r="D172" s="183" t="s">
        <v>752</v>
      </c>
      <c r="E172" s="183" t="s">
        <v>751</v>
      </c>
      <c r="F172" s="188">
        <v>1</v>
      </c>
    </row>
    <row r="173" spans="3:6" s="183" customFormat="1" ht="11.25" customHeight="1">
      <c r="C173" s="353"/>
      <c r="F173" s="188"/>
    </row>
    <row r="174" spans="3:6" s="183" customFormat="1" ht="11.25" customHeight="1">
      <c r="C174" s="353">
        <v>8</v>
      </c>
      <c r="D174" s="183" t="s">
        <v>110</v>
      </c>
      <c r="E174" s="183" t="s">
        <v>750</v>
      </c>
      <c r="F174" s="188">
        <v>2</v>
      </c>
    </row>
    <row r="175" spans="3:6" s="183" customFormat="1" ht="11.25" customHeight="1">
      <c r="C175" s="353"/>
      <c r="F175" s="188"/>
    </row>
    <row r="176" spans="3:6" s="183" customFormat="1" ht="11.25" customHeight="1">
      <c r="C176" s="353">
        <v>9</v>
      </c>
      <c r="D176" s="183" t="s">
        <v>323</v>
      </c>
      <c r="F176" s="188">
        <v>1</v>
      </c>
    </row>
    <row r="177" spans="1:6" s="183" customFormat="1" ht="11.25" customHeight="1">
      <c r="C177" s="353"/>
      <c r="F177" s="188"/>
    </row>
    <row r="178" spans="1:6" s="183" customFormat="1" ht="11.25" customHeight="1">
      <c r="A178" s="194" t="s">
        <v>784</v>
      </c>
      <c r="B178" s="194" t="s">
        <v>324</v>
      </c>
      <c r="C178" s="195"/>
      <c r="D178" s="194"/>
      <c r="E178" s="194"/>
      <c r="F178" s="196"/>
    </row>
    <row r="179" spans="1:6" s="183" customFormat="1" ht="11.25" customHeight="1">
      <c r="F179" s="188"/>
    </row>
    <row r="180" spans="1:6" s="183" customFormat="1" ht="11.25" customHeight="1">
      <c r="C180" s="353">
        <v>1</v>
      </c>
      <c r="D180" s="183" t="s">
        <v>90</v>
      </c>
      <c r="E180" s="183" t="s">
        <v>88</v>
      </c>
      <c r="F180" s="188">
        <v>2</v>
      </c>
    </row>
    <row r="181" spans="1:6" s="183" customFormat="1" ht="11.25" customHeight="1">
      <c r="C181" s="353"/>
      <c r="F181" s="188"/>
    </row>
    <row r="182" spans="1:6" s="183" customFormat="1" ht="11.25" customHeight="1">
      <c r="C182" s="353">
        <v>2</v>
      </c>
      <c r="D182" s="183" t="s">
        <v>754</v>
      </c>
      <c r="E182" s="183" t="s">
        <v>573</v>
      </c>
      <c r="F182" s="188">
        <v>1</v>
      </c>
    </row>
    <row r="183" spans="1:6" s="183" customFormat="1" ht="11.25" customHeight="1">
      <c r="C183" s="353"/>
      <c r="F183" s="188"/>
    </row>
    <row r="184" spans="1:6" s="183" customFormat="1" ht="11.25" customHeight="1">
      <c r="C184" s="353">
        <v>3</v>
      </c>
      <c r="D184" s="183" t="s">
        <v>328</v>
      </c>
      <c r="E184" s="183" t="s">
        <v>89</v>
      </c>
      <c r="F184" s="188">
        <v>1</v>
      </c>
    </row>
    <row r="185" spans="1:6" s="183" customFormat="1" ht="11.25" customHeight="1">
      <c r="C185" s="353"/>
      <c r="F185" s="188"/>
    </row>
    <row r="186" spans="1:6" s="183" customFormat="1" ht="11.25" customHeight="1">
      <c r="C186" s="353">
        <v>4</v>
      </c>
      <c r="D186" s="183" t="s">
        <v>755</v>
      </c>
      <c r="E186" s="183" t="s">
        <v>345</v>
      </c>
      <c r="F186" s="188">
        <v>1</v>
      </c>
    </row>
    <row r="187" spans="1:6" s="183" customFormat="1" ht="11.25" customHeight="1">
      <c r="F187" s="188"/>
    </row>
    <row r="188" spans="1:6" s="183" customFormat="1" ht="11.25" customHeight="1">
      <c r="C188" s="353">
        <v>5</v>
      </c>
      <c r="D188" s="183" t="s">
        <v>764</v>
      </c>
      <c r="E188" s="183" t="s">
        <v>91</v>
      </c>
      <c r="F188" s="188">
        <v>1</v>
      </c>
    </row>
    <row r="189" spans="1:6" s="183" customFormat="1" ht="11.25" customHeight="1">
      <c r="C189" s="353"/>
      <c r="F189" s="188"/>
    </row>
    <row r="190" spans="1:6" s="183" customFormat="1" ht="11.25" customHeight="1">
      <c r="C190" s="353">
        <v>6</v>
      </c>
      <c r="D190" s="183" t="s">
        <v>93</v>
      </c>
      <c r="E190" s="183" t="s">
        <v>94</v>
      </c>
      <c r="F190" s="188">
        <v>1</v>
      </c>
    </row>
    <row r="191" spans="1:6" s="183" customFormat="1" ht="11.25" customHeight="1">
      <c r="C191" s="353"/>
      <c r="F191" s="188"/>
    </row>
    <row r="192" spans="1:6" s="183" customFormat="1" ht="11.25" customHeight="1">
      <c r="C192" s="353">
        <v>7</v>
      </c>
      <c r="D192" s="183" t="s">
        <v>86</v>
      </c>
      <c r="E192" s="183" t="s">
        <v>95</v>
      </c>
      <c r="F192" s="188">
        <v>10</v>
      </c>
    </row>
    <row r="193" spans="1:6" s="183" customFormat="1" ht="11.25" customHeight="1">
      <c r="C193" s="353"/>
      <c r="F193" s="188"/>
    </row>
    <row r="194" spans="1:6" s="183" customFormat="1" ht="11.25" customHeight="1">
      <c r="C194" s="353">
        <v>8</v>
      </c>
      <c r="D194" s="183" t="s">
        <v>331</v>
      </c>
      <c r="E194" s="183" t="s">
        <v>39</v>
      </c>
      <c r="F194" s="188">
        <v>2</v>
      </c>
    </row>
    <row r="195" spans="1:6" s="183" customFormat="1" ht="11.25" customHeight="1">
      <c r="C195" s="353"/>
      <c r="F195" s="188"/>
    </row>
    <row r="196" spans="1:6" s="183" customFormat="1" ht="11.25" customHeight="1">
      <c r="C196" s="353">
        <v>9</v>
      </c>
      <c r="D196" s="183" t="s">
        <v>332</v>
      </c>
      <c r="E196" s="183" t="s">
        <v>333</v>
      </c>
      <c r="F196" s="188">
        <v>2</v>
      </c>
    </row>
    <row r="197" spans="1:6" s="183" customFormat="1" ht="11.25" customHeight="1">
      <c r="C197" s="353"/>
      <c r="F197" s="188"/>
    </row>
    <row r="198" spans="1:6" s="183" customFormat="1" ht="11.25" customHeight="1">
      <c r="C198" s="353">
        <v>10</v>
      </c>
      <c r="D198" s="183" t="s">
        <v>873</v>
      </c>
      <c r="E198" s="183" t="s">
        <v>224</v>
      </c>
      <c r="F198" s="188">
        <v>19</v>
      </c>
    </row>
    <row r="199" spans="1:6" s="183" customFormat="1" ht="11.25" customHeight="1">
      <c r="F199" s="188"/>
    </row>
    <row r="200" spans="1:6" s="183" customFormat="1" ht="11.25" customHeight="1">
      <c r="C200" s="353">
        <v>11</v>
      </c>
      <c r="D200" s="183" t="s">
        <v>326</v>
      </c>
      <c r="E200" s="183" t="s">
        <v>42</v>
      </c>
      <c r="F200" s="188">
        <v>19</v>
      </c>
    </row>
    <row r="201" spans="1:6" s="183" customFormat="1" ht="11.25" customHeight="1">
      <c r="C201" s="353"/>
      <c r="F201" s="188"/>
    </row>
    <row r="202" spans="1:6" s="183" customFormat="1" ht="10.5" customHeight="1">
      <c r="C202" s="353">
        <v>12</v>
      </c>
      <c r="D202" s="183" t="s">
        <v>327</v>
      </c>
      <c r="F202" s="188">
        <v>2</v>
      </c>
    </row>
    <row r="203" spans="1:6" s="183" customFormat="1" ht="11.25" customHeight="1">
      <c r="F203" s="188"/>
    </row>
    <row r="204" spans="1:6" s="183" customFormat="1" ht="11.25" customHeight="1">
      <c r="C204" s="353">
        <v>13</v>
      </c>
      <c r="D204" s="183" t="s">
        <v>765</v>
      </c>
      <c r="E204" s="183" t="s">
        <v>43</v>
      </c>
      <c r="F204" s="188">
        <v>1</v>
      </c>
    </row>
    <row r="205" spans="1:6" s="183" customFormat="1" ht="11.25" customHeight="1">
      <c r="C205" s="353"/>
      <c r="F205" s="188"/>
    </row>
    <row r="206" spans="1:6" s="183" customFormat="1" ht="11.25" customHeight="1">
      <c r="C206" s="353">
        <v>14</v>
      </c>
      <c r="D206" s="183" t="s">
        <v>766</v>
      </c>
      <c r="E206" s="183" t="s">
        <v>92</v>
      </c>
      <c r="F206" s="188">
        <v>1</v>
      </c>
    </row>
    <row r="207" spans="1:6" s="183" customFormat="1" ht="11.25" customHeight="1">
      <c r="C207" s="353"/>
      <c r="F207" s="188"/>
    </row>
    <row r="208" spans="1:6" s="183" customFormat="1" ht="11.25" customHeight="1">
      <c r="A208" s="194" t="s">
        <v>785</v>
      </c>
      <c r="B208" s="194" t="s">
        <v>346</v>
      </c>
      <c r="C208" s="195"/>
      <c r="D208" s="194"/>
      <c r="E208" s="194"/>
      <c r="F208" s="196"/>
    </row>
    <row r="209" spans="1:6" s="183" customFormat="1" ht="11.25" customHeight="1">
      <c r="C209" s="384">
        <v>1</v>
      </c>
      <c r="D209" s="183" t="s">
        <v>767</v>
      </c>
      <c r="E209" s="183" t="s">
        <v>101</v>
      </c>
      <c r="F209" s="183">
        <v>1</v>
      </c>
    </row>
    <row r="210" spans="1:6" s="183" customFormat="1" ht="11.25" customHeight="1">
      <c r="D210" s="183" t="s">
        <v>325</v>
      </c>
    </row>
    <row r="211" spans="1:6" s="183" customFormat="1" ht="11.25" customHeight="1">
      <c r="D211" s="183" t="s">
        <v>769</v>
      </c>
    </row>
    <row r="212" spans="1:6" s="183" customFormat="1" ht="11.25" customHeight="1"/>
    <row r="213" spans="1:6" s="183" customFormat="1" ht="11.25" customHeight="1">
      <c r="C213" s="384">
        <v>2</v>
      </c>
      <c r="D213" s="183" t="s">
        <v>770</v>
      </c>
      <c r="E213" s="183" t="s">
        <v>102</v>
      </c>
      <c r="F213" s="183">
        <v>1</v>
      </c>
    </row>
    <row r="214" spans="1:6" s="183" customFormat="1" ht="11.25" customHeight="1">
      <c r="C214" s="384"/>
      <c r="D214" s="183" t="s">
        <v>336</v>
      </c>
    </row>
    <row r="215" spans="1:6" s="183" customFormat="1" ht="11.25" customHeight="1">
      <c r="C215" s="384"/>
    </row>
    <row r="216" spans="1:6" s="183" customFormat="1" ht="11.25" customHeight="1">
      <c r="C216" s="384">
        <v>3</v>
      </c>
      <c r="D216" s="183" t="s">
        <v>771</v>
      </c>
      <c r="E216" s="183" t="s">
        <v>58</v>
      </c>
      <c r="F216" s="183">
        <v>1</v>
      </c>
    </row>
    <row r="217" spans="1:6" s="183" customFormat="1" ht="11.25" customHeight="1">
      <c r="C217" s="353"/>
      <c r="D217" s="183" t="s">
        <v>772</v>
      </c>
      <c r="F217" s="188"/>
    </row>
    <row r="218" spans="1:6" s="183" customFormat="1" ht="11.25" customHeight="1">
      <c r="C218" s="353"/>
      <c r="D218" s="183" t="s">
        <v>773</v>
      </c>
      <c r="F218" s="188"/>
    </row>
    <row r="219" spans="1:6" s="183" customFormat="1" ht="11.25" customHeight="1">
      <c r="C219" s="353"/>
      <c r="F219" s="188"/>
    </row>
    <row r="220" spans="1:6" s="183" customFormat="1" ht="11.25" customHeight="1">
      <c r="C220" s="353">
        <v>4</v>
      </c>
      <c r="D220" s="183" t="s">
        <v>774</v>
      </c>
      <c r="E220" s="183" t="s">
        <v>105</v>
      </c>
      <c r="F220" s="188">
        <v>1</v>
      </c>
    </row>
    <row r="221" spans="1:6" s="183" customFormat="1" ht="11.25" customHeight="1">
      <c r="C221" s="353"/>
      <c r="F221" s="188"/>
    </row>
    <row r="222" spans="1:6" s="183" customFormat="1" ht="11.25" customHeight="1">
      <c r="C222" s="353">
        <v>5</v>
      </c>
      <c r="D222" s="183" t="s">
        <v>768</v>
      </c>
      <c r="E222" s="183" t="s">
        <v>41</v>
      </c>
      <c r="F222" s="188">
        <v>1</v>
      </c>
    </row>
    <row r="223" spans="1:6" s="183" customFormat="1" ht="11.25" customHeight="1">
      <c r="C223" s="353"/>
      <c r="F223" s="188"/>
    </row>
    <row r="224" spans="1:6" s="183" customFormat="1" ht="11.25" customHeight="1">
      <c r="A224" s="194" t="s">
        <v>786</v>
      </c>
      <c r="B224" s="194" t="s">
        <v>98</v>
      </c>
      <c r="C224" s="195"/>
      <c r="D224" s="194"/>
      <c r="E224" s="194"/>
      <c r="F224" s="196"/>
    </row>
    <row r="225" spans="3:6" s="183" customFormat="1" ht="11.25" customHeight="1">
      <c r="C225" s="353"/>
      <c r="F225" s="188"/>
    </row>
    <row r="226" spans="3:6" s="183" customFormat="1" ht="11.25" customHeight="1">
      <c r="C226" s="353">
        <v>1</v>
      </c>
      <c r="D226" s="183" t="s">
        <v>770</v>
      </c>
      <c r="E226" s="183" t="s">
        <v>341</v>
      </c>
      <c r="F226" s="188">
        <v>1</v>
      </c>
    </row>
    <row r="227" spans="3:6" s="183" customFormat="1" ht="11.25" customHeight="1">
      <c r="C227" s="353"/>
      <c r="D227" s="183" t="s">
        <v>336</v>
      </c>
      <c r="F227" s="188"/>
    </row>
    <row r="228" spans="3:6" s="183" customFormat="1" ht="11.25" customHeight="1">
      <c r="C228" s="353"/>
      <c r="F228" s="188"/>
    </row>
    <row r="229" spans="3:6" s="183" customFormat="1" ht="11.25" customHeight="1">
      <c r="C229" s="353">
        <v>2</v>
      </c>
      <c r="D229" s="183" t="s">
        <v>771</v>
      </c>
      <c r="E229" s="183" t="s">
        <v>342</v>
      </c>
      <c r="F229" s="188">
        <v>1</v>
      </c>
    </row>
    <row r="230" spans="3:6" s="183" customFormat="1" ht="11.25" customHeight="1">
      <c r="C230" s="353"/>
      <c r="D230" s="183" t="s">
        <v>772</v>
      </c>
      <c r="F230" s="188"/>
    </row>
    <row r="231" spans="3:6" s="183" customFormat="1" ht="11.25" customHeight="1">
      <c r="C231" s="353"/>
      <c r="D231" s="183" t="s">
        <v>773</v>
      </c>
      <c r="F231" s="188"/>
    </row>
    <row r="232" spans="3:6" s="183" customFormat="1" ht="11.25" customHeight="1">
      <c r="C232" s="353"/>
      <c r="F232" s="188"/>
    </row>
    <row r="233" spans="3:6" s="183" customFormat="1" ht="11.25" customHeight="1">
      <c r="C233" s="353">
        <v>3</v>
      </c>
      <c r="D233" s="183" t="s">
        <v>779</v>
      </c>
      <c r="E233" s="183" t="s">
        <v>344</v>
      </c>
      <c r="F233" s="188">
        <v>3</v>
      </c>
    </row>
    <row r="234" spans="3:6" s="183" customFormat="1" ht="12">
      <c r="C234" s="353"/>
      <c r="F234" s="188"/>
    </row>
    <row r="235" spans="3:6" s="183" customFormat="1" ht="12">
      <c r="C235" s="353">
        <v>4</v>
      </c>
      <c r="D235" s="183" t="s">
        <v>780</v>
      </c>
      <c r="E235" s="183" t="s">
        <v>258</v>
      </c>
      <c r="F235" s="188">
        <v>1</v>
      </c>
    </row>
    <row r="236" spans="3:6" s="183" customFormat="1" ht="12">
      <c r="C236" s="353"/>
      <c r="D236" s="183" t="s">
        <v>337</v>
      </c>
      <c r="F236" s="188"/>
    </row>
    <row r="237" spans="3:6" s="183" customFormat="1" ht="12">
      <c r="C237" s="353"/>
      <c r="F237" s="188"/>
    </row>
    <row r="238" spans="3:6" s="183" customFormat="1" ht="12">
      <c r="C238" s="353"/>
      <c r="F238" s="188"/>
    </row>
    <row r="239" spans="3:6" s="183" customFormat="1" ht="12">
      <c r="C239" s="353"/>
      <c r="F239" s="188"/>
    </row>
    <row r="240" spans="3:6" s="183" customFormat="1" ht="12">
      <c r="C240" s="192"/>
      <c r="F240" s="188"/>
    </row>
    <row r="241" spans="1:6" s="183" customFormat="1" ht="12">
      <c r="C241" s="192"/>
      <c r="F241" s="188"/>
    </row>
    <row r="242" spans="1:6" s="183" customFormat="1" ht="12">
      <c r="C242" s="192"/>
      <c r="F242" s="188"/>
    </row>
    <row r="243" spans="1:6" s="183" customFormat="1" ht="12">
      <c r="A243" s="198" t="s">
        <v>845</v>
      </c>
      <c r="B243" s="198" t="s">
        <v>347</v>
      </c>
      <c r="C243" s="199"/>
      <c r="D243" s="198"/>
      <c r="E243" s="198"/>
      <c r="F243" s="200"/>
    </row>
    <row r="244" spans="1:6" s="185" customFormat="1" ht="12">
      <c r="C244" s="193"/>
      <c r="F244" s="189"/>
    </row>
    <row r="245" spans="1:6" s="183" customFormat="1" ht="12">
      <c r="C245" s="192">
        <v>1</v>
      </c>
      <c r="D245" s="183" t="s">
        <v>787</v>
      </c>
      <c r="E245" s="183" t="s">
        <v>543</v>
      </c>
      <c r="F245" s="188">
        <v>1</v>
      </c>
    </row>
    <row r="246" spans="1:6" s="183" customFormat="1" ht="12">
      <c r="F246" s="188"/>
    </row>
    <row r="247" spans="1:6" s="183" customFormat="1" ht="12">
      <c r="C247" s="192">
        <v>2</v>
      </c>
      <c r="D247" s="183" t="s">
        <v>886</v>
      </c>
      <c r="E247" s="183" t="s">
        <v>45</v>
      </c>
      <c r="F247" s="188">
        <v>1</v>
      </c>
    </row>
    <row r="248" spans="1:6" s="183" customFormat="1" ht="12">
      <c r="C248" s="192"/>
      <c r="F248" s="188"/>
    </row>
    <row r="249" spans="1:6" s="183" customFormat="1" ht="12">
      <c r="C249" s="192">
        <v>3</v>
      </c>
      <c r="D249" s="183" t="s">
        <v>789</v>
      </c>
      <c r="E249" s="183" t="s">
        <v>877</v>
      </c>
      <c r="F249" s="188">
        <v>1</v>
      </c>
    </row>
    <row r="250" spans="1:6" s="183" customFormat="1" ht="12">
      <c r="C250" s="192"/>
      <c r="F250" s="188"/>
    </row>
    <row r="251" spans="1:6" s="183" customFormat="1" ht="12">
      <c r="C251" s="192">
        <v>4</v>
      </c>
      <c r="D251" s="183" t="s">
        <v>788</v>
      </c>
      <c r="E251" s="183" t="s">
        <v>46</v>
      </c>
      <c r="F251" s="188">
        <v>1</v>
      </c>
    </row>
    <row r="252" spans="1:6" s="183" customFormat="1" ht="12">
      <c r="C252" s="192"/>
      <c r="F252" s="188"/>
    </row>
    <row r="253" spans="1:6" s="183" customFormat="1" ht="12">
      <c r="C253" s="192">
        <v>5</v>
      </c>
      <c r="D253" s="183" t="s">
        <v>878</v>
      </c>
      <c r="E253" s="183" t="s">
        <v>597</v>
      </c>
      <c r="F253" s="188">
        <v>1</v>
      </c>
    </row>
    <row r="254" spans="1:6" s="183" customFormat="1" ht="12">
      <c r="C254" s="192"/>
      <c r="F254" s="188"/>
    </row>
    <row r="255" spans="1:6">
      <c r="C255" s="192">
        <v>7</v>
      </c>
      <c r="D255" s="183" t="s">
        <v>107</v>
      </c>
      <c r="E255" s="183" t="s">
        <v>790</v>
      </c>
      <c r="F255" s="188">
        <v>1</v>
      </c>
    </row>
    <row r="256" spans="1:6" s="15" customFormat="1">
      <c r="A256" s="183"/>
      <c r="B256" s="183"/>
      <c r="C256" s="353"/>
      <c r="D256" s="183"/>
      <c r="E256" s="183"/>
      <c r="F256" s="188"/>
    </row>
    <row r="257" spans="1:6">
      <c r="C257" s="192">
        <v>8</v>
      </c>
      <c r="D257" s="183" t="s">
        <v>791</v>
      </c>
      <c r="E257" s="183" t="s">
        <v>554</v>
      </c>
      <c r="F257" s="188">
        <v>1</v>
      </c>
    </row>
    <row r="258" spans="1:6" s="15" customFormat="1">
      <c r="A258" s="183"/>
      <c r="B258" s="183"/>
      <c r="C258" s="353"/>
      <c r="D258" s="183"/>
      <c r="E258" s="183"/>
      <c r="F258" s="188"/>
    </row>
    <row r="259" spans="1:6">
      <c r="C259" s="192">
        <v>9</v>
      </c>
      <c r="D259" s="183" t="s">
        <v>108</v>
      </c>
      <c r="E259" s="183" t="s">
        <v>47</v>
      </c>
      <c r="F259" s="188">
        <v>1</v>
      </c>
    </row>
    <row r="260" spans="1:6" s="15" customFormat="1">
      <c r="A260" s="183"/>
      <c r="B260" s="183"/>
      <c r="C260" s="353"/>
      <c r="D260" s="183"/>
      <c r="E260" s="183"/>
      <c r="F260" s="188"/>
    </row>
    <row r="261" spans="1:6">
      <c r="C261" s="192">
        <v>10</v>
      </c>
      <c r="D261" s="183" t="s">
        <v>792</v>
      </c>
      <c r="E261" s="183" t="s">
        <v>48</v>
      </c>
      <c r="F261" s="188">
        <v>7</v>
      </c>
    </row>
    <row r="263" spans="1:6">
      <c r="C263" s="192">
        <v>11</v>
      </c>
      <c r="D263" s="183" t="s">
        <v>881</v>
      </c>
      <c r="E263" s="183" t="s">
        <v>632</v>
      </c>
      <c r="F263" s="188">
        <v>1</v>
      </c>
    </row>
    <row r="265" spans="1:6">
      <c r="C265" s="192">
        <v>12</v>
      </c>
      <c r="D265" s="183" t="s">
        <v>348</v>
      </c>
      <c r="F265" s="188">
        <v>1</v>
      </c>
    </row>
  </sheetData>
  <sheetProtection password="CAD1" sheet="1" objects="1" scenarios="1"/>
  <mergeCells count="2">
    <mergeCell ref="B1:F1"/>
    <mergeCell ref="A2:F2"/>
  </mergeCells>
  <pageMargins left="0.70866141732283472" right="0.70866141732283472" top="1.1417322834645669" bottom="0.74803149606299213" header="0.31496062992125984" footer="0.31496062992125984"/>
  <pageSetup paperSize="9" orientation="portrait" r:id="rId1"/>
  <headerFooter>
    <oddHeader xml:space="preserve">&amp;L&amp;8&amp;K03+029ARHITEKTONIKA d.o.o
Kajuhova 32b, 1000 Ljubljana
tel/fax 00386 01 542 57 47
&amp;C&amp;8KOSOVNICA
&amp;R&amp;8Stran &amp;P
</oddHeader>
  </headerFooter>
  <rowBreaks count="1" manualBreakCount="1">
    <brk id="115" max="16383" man="1"/>
  </rowBreaks>
</worksheet>
</file>

<file path=xl/worksheets/sheet6.xml><?xml version="1.0" encoding="utf-8"?>
<worksheet xmlns="http://schemas.openxmlformats.org/spreadsheetml/2006/main" xmlns:r="http://schemas.openxmlformats.org/officeDocument/2006/relationships">
  <dimension ref="A1:I34"/>
  <sheetViews>
    <sheetView view="pageLayout" zoomScaleNormal="100" workbookViewId="0">
      <selection activeCell="B1" sqref="B1:I1"/>
    </sheetView>
  </sheetViews>
  <sheetFormatPr defaultRowHeight="12.75"/>
  <cols>
    <col min="1" max="1" width="9.140625" style="42"/>
  </cols>
  <sheetData>
    <row r="1" spans="1:9" ht="15">
      <c r="A1" s="210" t="s">
        <v>174</v>
      </c>
      <c r="B1" s="446" t="s">
        <v>459</v>
      </c>
      <c r="C1" s="446"/>
      <c r="D1" s="446"/>
      <c r="E1" s="446"/>
      <c r="F1" s="446"/>
      <c r="G1" s="446"/>
      <c r="H1" s="446"/>
      <c r="I1" s="446"/>
    </row>
    <row r="2" spans="1:9" ht="45" customHeight="1">
      <c r="B2" s="454" t="s">
        <v>20</v>
      </c>
      <c r="C2" s="454"/>
      <c r="D2" s="454"/>
      <c r="E2" s="454"/>
      <c r="F2" s="454"/>
      <c r="G2" s="454"/>
      <c r="H2" s="454"/>
      <c r="I2" s="454"/>
    </row>
    <row r="3" spans="1:9" ht="25.5" customHeight="1">
      <c r="A3" s="128" t="s">
        <v>34</v>
      </c>
      <c r="B3" s="453" t="s">
        <v>21</v>
      </c>
      <c r="C3" s="453"/>
      <c r="D3" s="453"/>
      <c r="E3" s="453"/>
      <c r="F3" s="453"/>
      <c r="G3" s="453"/>
      <c r="H3" s="453"/>
      <c r="I3" s="453"/>
    </row>
    <row r="4" spans="1:9" s="15" customFormat="1" ht="25.5" customHeight="1">
      <c r="A4" s="128" t="s">
        <v>35</v>
      </c>
      <c r="B4" s="452" t="s">
        <v>271</v>
      </c>
      <c r="C4" s="452"/>
      <c r="D4" s="452"/>
      <c r="E4" s="452"/>
      <c r="F4" s="452"/>
      <c r="G4" s="452"/>
      <c r="H4" s="452"/>
      <c r="I4" s="452"/>
    </row>
    <row r="5" spans="1:9" ht="27" customHeight="1">
      <c r="A5" s="175" t="s">
        <v>352</v>
      </c>
      <c r="B5" s="453" t="s">
        <v>22</v>
      </c>
      <c r="C5" s="453"/>
      <c r="D5" s="453"/>
      <c r="E5" s="453"/>
      <c r="F5" s="453"/>
      <c r="G5" s="453"/>
      <c r="H5" s="453"/>
      <c r="I5" s="453"/>
    </row>
    <row r="6" spans="1:9" s="15" customFormat="1" ht="52.5" customHeight="1">
      <c r="A6" s="128" t="s">
        <v>349</v>
      </c>
      <c r="B6" s="452" t="s">
        <v>351</v>
      </c>
      <c r="C6" s="452"/>
      <c r="D6" s="452"/>
      <c r="E6" s="452"/>
      <c r="F6" s="452"/>
      <c r="G6" s="452"/>
      <c r="H6" s="452"/>
      <c r="I6" s="452"/>
    </row>
    <row r="7" spans="1:9" s="15" customFormat="1" ht="18" customHeight="1">
      <c r="A7" s="128" t="s">
        <v>353</v>
      </c>
      <c r="B7" s="452" t="s">
        <v>354</v>
      </c>
      <c r="C7" s="452"/>
      <c r="D7" s="452"/>
      <c r="E7" s="452"/>
      <c r="F7" s="452"/>
      <c r="G7" s="452"/>
      <c r="H7" s="452"/>
      <c r="I7" s="452"/>
    </row>
    <row r="8" spans="1:9" s="15" customFormat="1" ht="25.5" customHeight="1">
      <c r="A8" s="128" t="s">
        <v>355</v>
      </c>
      <c r="B8" s="453" t="s">
        <v>26</v>
      </c>
      <c r="C8" s="453"/>
      <c r="D8" s="453"/>
      <c r="E8" s="453"/>
      <c r="F8" s="453"/>
      <c r="G8" s="453"/>
      <c r="H8" s="453"/>
      <c r="I8" s="453"/>
    </row>
    <row r="9" spans="1:9" s="15" customFormat="1" ht="16.5" customHeight="1">
      <c r="A9" s="128" t="s">
        <v>356</v>
      </c>
      <c r="B9" s="453" t="s">
        <v>358</v>
      </c>
      <c r="C9" s="453"/>
      <c r="D9" s="453"/>
      <c r="E9" s="453"/>
      <c r="F9" s="453"/>
      <c r="G9" s="453"/>
      <c r="H9" s="453"/>
      <c r="I9" s="453"/>
    </row>
    <row r="10" spans="1:9" s="15" customFormat="1" ht="51.75" customHeight="1">
      <c r="A10" s="128" t="s">
        <v>357</v>
      </c>
      <c r="B10" s="452" t="s">
        <v>441</v>
      </c>
      <c r="C10" s="452"/>
      <c r="D10" s="452"/>
      <c r="E10" s="452"/>
      <c r="F10" s="452"/>
      <c r="G10" s="452"/>
      <c r="H10" s="452"/>
      <c r="I10" s="452"/>
    </row>
    <row r="11" spans="1:9" s="15" customFormat="1" ht="42" customHeight="1">
      <c r="A11" s="128" t="s">
        <v>359</v>
      </c>
      <c r="B11" s="453" t="s">
        <v>360</v>
      </c>
      <c r="C11" s="453"/>
      <c r="D11" s="453"/>
      <c r="E11" s="453"/>
      <c r="F11" s="453"/>
      <c r="G11" s="453"/>
      <c r="H11" s="453"/>
      <c r="I11" s="453"/>
    </row>
    <row r="12" spans="1:9" s="15" customFormat="1" ht="18.75" customHeight="1">
      <c r="A12" s="128" t="s">
        <v>361</v>
      </c>
      <c r="B12" s="441" t="s">
        <v>24</v>
      </c>
      <c r="C12" s="441"/>
      <c r="D12" s="441"/>
      <c r="E12" s="441"/>
      <c r="F12" s="441"/>
      <c r="G12" s="441"/>
      <c r="H12" s="441"/>
      <c r="I12" s="441"/>
    </row>
    <row r="13" spans="1:9" ht="30" customHeight="1">
      <c r="A13" s="128" t="s">
        <v>363</v>
      </c>
      <c r="B13" s="453" t="s">
        <v>362</v>
      </c>
      <c r="C13" s="453"/>
      <c r="D13" s="453"/>
      <c r="E13" s="453"/>
      <c r="F13" s="453"/>
      <c r="G13" s="453"/>
      <c r="H13" s="453"/>
      <c r="I13" s="453"/>
    </row>
    <row r="14" spans="1:9" ht="39.75" customHeight="1">
      <c r="A14" s="128" t="s">
        <v>365</v>
      </c>
      <c r="B14" s="453" t="s">
        <v>364</v>
      </c>
      <c r="C14" s="453"/>
      <c r="D14" s="453"/>
      <c r="E14" s="453"/>
      <c r="F14" s="453"/>
      <c r="G14" s="453"/>
      <c r="H14" s="453"/>
      <c r="I14" s="453"/>
    </row>
    <row r="15" spans="1:9" s="15" customFormat="1" ht="15" customHeight="1">
      <c r="A15" s="128" t="s">
        <v>367</v>
      </c>
      <c r="B15" s="453" t="s">
        <v>366</v>
      </c>
      <c r="C15" s="453"/>
      <c r="D15" s="453"/>
      <c r="E15" s="453"/>
      <c r="F15" s="453"/>
      <c r="G15" s="453"/>
      <c r="H15" s="453"/>
      <c r="I15" s="453"/>
    </row>
    <row r="16" spans="1:9" ht="40.5" customHeight="1">
      <c r="A16" s="128" t="s">
        <v>368</v>
      </c>
      <c r="B16" s="453" t="s">
        <v>442</v>
      </c>
      <c r="C16" s="453"/>
      <c r="D16" s="453"/>
      <c r="E16" s="453"/>
      <c r="F16" s="453"/>
      <c r="G16" s="453"/>
      <c r="H16" s="453"/>
      <c r="I16" s="453"/>
    </row>
    <row r="17" spans="1:9" s="15" customFormat="1" ht="30" customHeight="1">
      <c r="A17" s="128" t="s">
        <v>370</v>
      </c>
      <c r="B17" s="453" t="s">
        <v>369</v>
      </c>
      <c r="C17" s="453"/>
      <c r="D17" s="453"/>
      <c r="E17" s="453"/>
      <c r="F17" s="453"/>
      <c r="G17" s="453"/>
      <c r="H17" s="453"/>
      <c r="I17" s="453"/>
    </row>
    <row r="18" spans="1:9" s="15" customFormat="1" ht="30" customHeight="1">
      <c r="A18" s="128" t="s">
        <v>371</v>
      </c>
      <c r="B18" s="453" t="s">
        <v>443</v>
      </c>
      <c r="C18" s="453"/>
      <c r="D18" s="453"/>
      <c r="E18" s="453"/>
      <c r="F18" s="453"/>
      <c r="G18" s="453"/>
      <c r="H18" s="453"/>
      <c r="I18" s="453"/>
    </row>
    <row r="19" spans="1:9" s="15" customFormat="1" ht="30" customHeight="1">
      <c r="A19" s="128" t="s">
        <v>372</v>
      </c>
      <c r="B19" s="453" t="s">
        <v>49</v>
      </c>
      <c r="C19" s="453"/>
      <c r="D19" s="453"/>
      <c r="E19" s="453"/>
      <c r="F19" s="453"/>
      <c r="G19" s="453"/>
      <c r="H19" s="453"/>
      <c r="I19" s="453"/>
    </row>
    <row r="20" spans="1:9" s="15" customFormat="1" ht="30" customHeight="1">
      <c r="A20" s="128" t="s">
        <v>373</v>
      </c>
      <c r="B20" s="453" t="s">
        <v>444</v>
      </c>
      <c r="C20" s="453"/>
      <c r="D20" s="453"/>
      <c r="E20" s="453"/>
      <c r="F20" s="453"/>
      <c r="G20" s="453"/>
      <c r="H20" s="453"/>
      <c r="I20" s="453"/>
    </row>
    <row r="21" spans="1:9" s="15" customFormat="1" ht="15" customHeight="1">
      <c r="A21" s="128" t="s">
        <v>445</v>
      </c>
      <c r="B21" s="453" t="s">
        <v>446</v>
      </c>
      <c r="C21" s="453"/>
      <c r="D21" s="453"/>
      <c r="E21" s="453"/>
      <c r="F21" s="453"/>
      <c r="G21" s="453"/>
      <c r="H21" s="453"/>
      <c r="I21" s="453"/>
    </row>
    <row r="22" spans="1:9" ht="42" customHeight="1">
      <c r="A22" s="128" t="s">
        <v>447</v>
      </c>
      <c r="B22" s="441" t="s">
        <v>374</v>
      </c>
      <c r="C22" s="441"/>
      <c r="D22" s="441"/>
      <c r="E22" s="441"/>
      <c r="F22" s="441"/>
      <c r="G22" s="441"/>
      <c r="H22" s="441"/>
      <c r="I22" s="441"/>
    </row>
    <row r="23" spans="1:9" s="15" customFormat="1" ht="27.75" customHeight="1">
      <c r="A23" s="128" t="s">
        <v>448</v>
      </c>
      <c r="B23" s="453" t="s">
        <v>454</v>
      </c>
      <c r="C23" s="453"/>
      <c r="D23" s="453"/>
      <c r="E23" s="453"/>
      <c r="F23" s="453"/>
      <c r="G23" s="453"/>
      <c r="H23" s="453"/>
      <c r="I23" s="453"/>
    </row>
    <row r="24" spans="1:9" s="15" customFormat="1" ht="42" customHeight="1">
      <c r="A24" s="128" t="s">
        <v>449</v>
      </c>
      <c r="B24" s="453" t="s">
        <v>456</v>
      </c>
      <c r="C24" s="453"/>
      <c r="D24" s="453"/>
      <c r="E24" s="453"/>
      <c r="F24" s="453"/>
      <c r="G24" s="453"/>
      <c r="H24" s="453"/>
      <c r="I24" s="453"/>
    </row>
    <row r="25" spans="1:9" ht="17.25" customHeight="1">
      <c r="A25" s="249" t="s">
        <v>457</v>
      </c>
      <c r="B25" s="435" t="s">
        <v>375</v>
      </c>
      <c r="C25" s="435"/>
      <c r="D25" s="435"/>
      <c r="E25" s="435"/>
      <c r="F25" s="435"/>
      <c r="G25" s="435"/>
      <c r="H25" s="435"/>
      <c r="I25" s="435"/>
    </row>
    <row r="26" spans="1:9" s="39" customFormat="1" ht="83.25" customHeight="1">
      <c r="A26" s="254" t="s">
        <v>458</v>
      </c>
      <c r="B26" s="455" t="s">
        <v>450</v>
      </c>
      <c r="C26" s="455"/>
      <c r="D26" s="455"/>
      <c r="E26" s="455"/>
      <c r="F26" s="455"/>
      <c r="G26" s="455"/>
      <c r="H26" s="455"/>
      <c r="I26" s="455"/>
    </row>
    <row r="27" spans="1:9" ht="17.25" customHeight="1">
      <c r="A27" s="128"/>
      <c r="B27" s="435"/>
      <c r="C27" s="435"/>
      <c r="D27" s="435"/>
      <c r="E27" s="435"/>
      <c r="F27" s="435"/>
      <c r="G27" s="435"/>
      <c r="H27" s="435"/>
      <c r="I27" s="435"/>
    </row>
    <row r="28" spans="1:9">
      <c r="B28" s="15"/>
    </row>
    <row r="29" spans="1:9">
      <c r="B29" s="15"/>
    </row>
    <row r="30" spans="1:9">
      <c r="B30" s="15"/>
    </row>
    <row r="31" spans="1:9">
      <c r="B31" s="15"/>
    </row>
    <row r="32" spans="1:9">
      <c r="B32" s="15"/>
    </row>
    <row r="33" spans="2:2">
      <c r="B33" s="15"/>
    </row>
    <row r="34" spans="2:2">
      <c r="B34" s="15"/>
    </row>
  </sheetData>
  <sheetProtection password="CAD1" sheet="1" objects="1" scenarios="1"/>
  <mergeCells count="27">
    <mergeCell ref="B27:I27"/>
    <mergeCell ref="B8:I8"/>
    <mergeCell ref="B18:I18"/>
    <mergeCell ref="B19:I19"/>
    <mergeCell ref="B15:I15"/>
    <mergeCell ref="B22:I22"/>
    <mergeCell ref="B12:I12"/>
    <mergeCell ref="B25:I25"/>
    <mergeCell ref="B26:I26"/>
    <mergeCell ref="B14:I14"/>
    <mergeCell ref="B16:I16"/>
    <mergeCell ref="B11:I11"/>
    <mergeCell ref="B20:I20"/>
    <mergeCell ref="B21:I21"/>
    <mergeCell ref="B24:I24"/>
    <mergeCell ref="B23:I23"/>
    <mergeCell ref="B7:I7"/>
    <mergeCell ref="B17:I17"/>
    <mergeCell ref="B1:I1"/>
    <mergeCell ref="B2:I2"/>
    <mergeCell ref="B3:I3"/>
    <mergeCell ref="B5:I5"/>
    <mergeCell ref="B13:I13"/>
    <mergeCell ref="B6:I6"/>
    <mergeCell ref="B9:I9"/>
    <mergeCell ref="B10:I10"/>
    <mergeCell ref="B4:I4"/>
  </mergeCells>
  <pageMargins left="0.70866141732283472" right="0.70866141732283472" top="1.1417322834645669" bottom="0.74803149606299213" header="0.31496062992125984" footer="0.31496062992125984"/>
  <pageSetup paperSize="9" orientation="portrait" r:id="rId1"/>
  <headerFooter>
    <oddHeader>&amp;L&amp;8&amp;K03+027ARHITEKTONIKA d.o.o
Kajuhova 32b, 1000 Ljubljana
tel/fax 00386 01 542 57 47&amp;C&amp;8POPIS - SPLOŠNO NAVODILO
&amp;RStran &amp;P</oddHeader>
  </headerFooter>
</worksheet>
</file>

<file path=xl/worksheets/sheet7.xml><?xml version="1.0" encoding="utf-8"?>
<worksheet xmlns="http://schemas.openxmlformats.org/spreadsheetml/2006/main" xmlns:r="http://schemas.openxmlformats.org/officeDocument/2006/relationships">
  <dimension ref="A1:I216"/>
  <sheetViews>
    <sheetView tabSelected="1" view="pageLayout" topLeftCell="A135" zoomScale="67" zoomScaleNormal="100" zoomScalePageLayoutView="67" workbookViewId="0">
      <selection activeCell="C161" sqref="C161"/>
    </sheetView>
  </sheetViews>
  <sheetFormatPr defaultRowHeight="12.75"/>
  <cols>
    <col min="1" max="1" width="5.42578125" style="105" customWidth="1"/>
    <col min="2" max="2" width="7.7109375" style="15" customWidth="1"/>
    <col min="3" max="3" width="43" style="334" customWidth="1"/>
    <col min="4" max="4" width="10.42578125" style="44" customWidth="1"/>
    <col min="5" max="5" width="9.140625" style="110"/>
    <col min="6" max="6" width="9.5703125" style="259" bestFit="1" customWidth="1"/>
    <col min="7" max="16384" width="9.140625" style="15"/>
  </cols>
  <sheetData>
    <row r="1" spans="1:9" ht="15">
      <c r="A1" s="106" t="s">
        <v>175</v>
      </c>
      <c r="B1" s="459" t="s">
        <v>176</v>
      </c>
      <c r="C1" s="460"/>
      <c r="D1" s="460"/>
      <c r="E1" s="460"/>
      <c r="F1" s="460"/>
    </row>
    <row r="2" spans="1:9" ht="32.25" customHeight="1">
      <c r="A2" s="454" t="s">
        <v>27</v>
      </c>
      <c r="B2" s="454"/>
      <c r="C2" s="454"/>
      <c r="D2" s="454"/>
      <c r="E2" s="454"/>
      <c r="F2" s="454"/>
      <c r="G2" s="50"/>
      <c r="H2" s="50"/>
      <c r="I2" s="50"/>
    </row>
    <row r="3" spans="1:9" ht="22.5" customHeight="1">
      <c r="A3" s="461" t="s">
        <v>264</v>
      </c>
      <c r="B3" s="461"/>
      <c r="C3" s="461"/>
      <c r="D3" s="461"/>
      <c r="E3" s="461"/>
      <c r="F3" s="461"/>
      <c r="G3" s="46"/>
      <c r="H3" s="46"/>
      <c r="I3" s="46"/>
    </row>
    <row r="4" spans="1:9" ht="16.5" customHeight="1">
      <c r="A4" s="461" t="s">
        <v>455</v>
      </c>
      <c r="B4" s="461"/>
      <c r="C4" s="461"/>
      <c r="D4" s="461"/>
      <c r="E4" s="461"/>
      <c r="F4" s="461"/>
      <c r="G4" s="46"/>
      <c r="H4" s="46"/>
      <c r="I4" s="46"/>
    </row>
    <row r="5" spans="1:9" ht="12.75" customHeight="1">
      <c r="A5" s="453" t="s">
        <v>265</v>
      </c>
      <c r="B5" s="453"/>
      <c r="C5" s="453"/>
      <c r="D5" s="453"/>
      <c r="E5" s="453"/>
      <c r="F5" s="453"/>
      <c r="G5" s="46"/>
      <c r="H5" s="46"/>
      <c r="I5" s="46"/>
    </row>
    <row r="6" spans="1:9" ht="29.25" customHeight="1">
      <c r="A6" s="453" t="s">
        <v>266</v>
      </c>
      <c r="B6" s="453"/>
      <c r="C6" s="453"/>
      <c r="D6" s="453"/>
      <c r="E6" s="453"/>
      <c r="F6" s="453"/>
      <c r="G6" s="46"/>
      <c r="H6" s="46"/>
      <c r="I6" s="46"/>
    </row>
    <row r="7" spans="1:9" ht="18" customHeight="1">
      <c r="A7" s="463" t="s">
        <v>452</v>
      </c>
      <c r="B7" s="463"/>
      <c r="C7" s="463"/>
      <c r="D7" s="463"/>
      <c r="E7" s="463"/>
      <c r="F7" s="463"/>
      <c r="G7" s="46"/>
      <c r="H7" s="46"/>
      <c r="I7" s="46"/>
    </row>
    <row r="8" spans="1:9" ht="29.25" customHeight="1">
      <c r="A8" s="453" t="s">
        <v>267</v>
      </c>
      <c r="B8" s="453"/>
      <c r="C8" s="453"/>
      <c r="D8" s="453"/>
      <c r="E8" s="453"/>
      <c r="F8" s="453"/>
      <c r="G8" s="46"/>
      <c r="H8" s="46"/>
      <c r="I8" s="46"/>
    </row>
    <row r="9" spans="1:9" ht="39" customHeight="1">
      <c r="A9" s="453" t="s">
        <v>460</v>
      </c>
      <c r="B9" s="453"/>
      <c r="C9" s="453"/>
      <c r="D9" s="453"/>
      <c r="E9" s="453"/>
      <c r="F9" s="453"/>
      <c r="G9" s="46"/>
      <c r="H9" s="46"/>
      <c r="I9" s="46"/>
    </row>
    <row r="10" spans="1:9" ht="15.75" customHeight="1">
      <c r="A10" s="462" t="s">
        <v>263</v>
      </c>
      <c r="B10" s="462"/>
      <c r="C10" s="462"/>
      <c r="D10" s="462"/>
      <c r="E10" s="462"/>
      <c r="F10" s="462"/>
      <c r="G10" s="46"/>
      <c r="H10" s="46"/>
      <c r="I10" s="46"/>
    </row>
    <row r="11" spans="1:9" ht="14.25" customHeight="1">
      <c r="A11" s="462" t="s">
        <v>389</v>
      </c>
      <c r="B11" s="462"/>
      <c r="C11" s="462"/>
      <c r="D11" s="462"/>
      <c r="E11" s="462"/>
      <c r="F11" s="462"/>
      <c r="G11" s="46"/>
      <c r="H11" s="46"/>
      <c r="I11" s="46"/>
    </row>
    <row r="12" spans="1:9" ht="30" customHeight="1">
      <c r="A12" s="462" t="s">
        <v>205</v>
      </c>
      <c r="B12" s="462"/>
      <c r="C12" s="462"/>
      <c r="D12" s="462"/>
      <c r="E12" s="462"/>
      <c r="F12" s="462"/>
      <c r="G12" s="46"/>
      <c r="H12" s="46"/>
      <c r="I12" s="46"/>
    </row>
    <row r="13" spans="1:9" ht="25.5" customHeight="1">
      <c r="A13" s="452" t="s">
        <v>271</v>
      </c>
      <c r="B13" s="452"/>
      <c r="C13" s="452"/>
      <c r="D13" s="452"/>
      <c r="E13" s="452"/>
      <c r="F13" s="452"/>
      <c r="G13" s="46"/>
      <c r="H13" s="46"/>
      <c r="I13" s="46"/>
    </row>
    <row r="14" spans="1:9" ht="34.5" customHeight="1">
      <c r="A14" s="456" t="s">
        <v>463</v>
      </c>
      <c r="B14" s="456"/>
      <c r="C14" s="456"/>
      <c r="D14" s="456"/>
      <c r="E14" s="456"/>
      <c r="F14" s="456"/>
      <c r="G14" s="46"/>
      <c r="H14" s="46"/>
      <c r="I14" s="46"/>
    </row>
    <row r="15" spans="1:9" ht="17.25" customHeight="1">
      <c r="A15" s="153"/>
      <c r="B15" s="153"/>
      <c r="C15" s="360"/>
      <c r="D15" s="153"/>
      <c r="E15" s="153"/>
      <c r="F15" s="257"/>
      <c r="G15" s="46"/>
      <c r="H15" s="46"/>
      <c r="I15" s="46"/>
    </row>
    <row r="16" spans="1:9">
      <c r="B16" s="40" t="s">
        <v>28</v>
      </c>
      <c r="D16" s="43" t="s">
        <v>29</v>
      </c>
      <c r="E16" s="45" t="s">
        <v>30</v>
      </c>
      <c r="F16" s="130" t="s">
        <v>31</v>
      </c>
    </row>
    <row r="17" spans="1:6" ht="14.25">
      <c r="A17" s="78">
        <v>1</v>
      </c>
      <c r="B17" s="64"/>
      <c r="C17" s="340" t="s">
        <v>203</v>
      </c>
      <c r="D17" s="113"/>
      <c r="E17" s="114"/>
      <c r="F17" s="258"/>
    </row>
    <row r="18" spans="1:6" s="55" customFormat="1" ht="14.25">
      <c r="A18" s="78"/>
      <c r="B18" s="64"/>
      <c r="C18" s="394" t="s">
        <v>32</v>
      </c>
      <c r="D18" s="113"/>
      <c r="E18" s="114"/>
      <c r="F18" s="258"/>
    </row>
    <row r="19" spans="1:6" s="55" customFormat="1" ht="36">
      <c r="A19" s="78"/>
      <c r="B19" s="64"/>
      <c r="C19" s="336" t="s">
        <v>391</v>
      </c>
      <c r="D19" s="113"/>
      <c r="E19" s="114"/>
      <c r="F19" s="258"/>
    </row>
    <row r="20" spans="1:6" s="55" customFormat="1" ht="25.5" customHeight="1">
      <c r="A20" s="78"/>
      <c r="B20" s="64"/>
      <c r="C20" s="336" t="s">
        <v>453</v>
      </c>
      <c r="D20" s="113"/>
      <c r="E20" s="114"/>
      <c r="F20" s="258"/>
    </row>
    <row r="21" spans="1:6" s="55" customFormat="1" ht="24" customHeight="1">
      <c r="A21" s="78"/>
      <c r="B21" s="64"/>
      <c r="C21" s="336" t="s">
        <v>461</v>
      </c>
      <c r="D21" s="113"/>
      <c r="E21" s="114"/>
      <c r="F21" s="258"/>
    </row>
    <row r="22" spans="1:6" s="55" customFormat="1" ht="14.25" customHeight="1">
      <c r="A22" s="78"/>
      <c r="B22" s="64"/>
      <c r="C22" s="336" t="s">
        <v>51</v>
      </c>
      <c r="D22" s="113"/>
      <c r="E22" s="114"/>
      <c r="F22" s="258"/>
    </row>
    <row r="23" spans="1:6" s="55" customFormat="1" ht="26.25" customHeight="1">
      <c r="A23" s="78"/>
      <c r="B23" s="64"/>
      <c r="C23" s="341" t="s">
        <v>451</v>
      </c>
      <c r="D23" s="113"/>
      <c r="E23" s="114"/>
      <c r="F23" s="258"/>
    </row>
    <row r="24" spans="1:6" s="55" customFormat="1" ht="11.25" customHeight="1">
      <c r="A24" s="78"/>
      <c r="B24" s="64"/>
      <c r="C24" s="336" t="s">
        <v>8</v>
      </c>
      <c r="D24" s="113"/>
      <c r="E24" s="114"/>
      <c r="F24" s="258"/>
    </row>
    <row r="25" spans="1:6" s="55" customFormat="1" ht="37.5" customHeight="1">
      <c r="A25" s="78"/>
      <c r="B25" s="64"/>
      <c r="C25" s="336" t="s">
        <v>390</v>
      </c>
      <c r="D25" s="113"/>
      <c r="E25" s="114"/>
      <c r="F25" s="258"/>
    </row>
    <row r="26" spans="1:6" s="55" customFormat="1" ht="39" customHeight="1">
      <c r="A26" s="78"/>
      <c r="B26" s="64"/>
      <c r="C26" s="395" t="s">
        <v>392</v>
      </c>
      <c r="D26" s="113"/>
      <c r="E26" s="114"/>
      <c r="F26" s="258"/>
    </row>
    <row r="27" spans="1:6">
      <c r="C27" s="396" t="s">
        <v>204</v>
      </c>
      <c r="F27" s="258"/>
    </row>
    <row r="28" spans="1:6">
      <c r="A28" s="109"/>
      <c r="C28" s="336" t="s">
        <v>196</v>
      </c>
    </row>
    <row r="29" spans="1:6">
      <c r="A29" s="95"/>
      <c r="B29" s="69" t="s">
        <v>320</v>
      </c>
      <c r="C29" s="338" t="s">
        <v>557</v>
      </c>
      <c r="D29" s="115"/>
      <c r="E29" s="111">
        <v>10</v>
      </c>
      <c r="F29" s="261">
        <f t="shared" ref="F29" si="0">SUM(D29*E29)</f>
        <v>0</v>
      </c>
    </row>
    <row r="30" spans="1:6" s="55" customFormat="1">
      <c r="A30" s="96"/>
      <c r="B30" s="63"/>
      <c r="C30" s="339"/>
      <c r="D30" s="116"/>
      <c r="E30" s="117"/>
      <c r="F30" s="258"/>
    </row>
    <row r="31" spans="1:6" s="55" customFormat="1" ht="14.25">
      <c r="A31" s="78">
        <v>2</v>
      </c>
      <c r="B31" s="64"/>
      <c r="C31" s="340" t="s">
        <v>203</v>
      </c>
      <c r="D31" s="113"/>
      <c r="E31" s="114"/>
      <c r="F31" s="258"/>
    </row>
    <row r="32" spans="1:6" s="55" customFormat="1" ht="14.25">
      <c r="A32" s="78"/>
      <c r="B32" s="64"/>
      <c r="C32" s="394" t="s">
        <v>32</v>
      </c>
      <c r="D32" s="113"/>
      <c r="E32" s="114"/>
      <c r="F32" s="258"/>
    </row>
    <row r="33" spans="1:6" s="55" customFormat="1" ht="36">
      <c r="A33" s="78"/>
      <c r="B33" s="64"/>
      <c r="C33" s="336" t="s">
        <v>559</v>
      </c>
      <c r="D33" s="113"/>
      <c r="E33" s="114"/>
      <c r="F33" s="258"/>
    </row>
    <row r="34" spans="1:6" s="55" customFormat="1" ht="24">
      <c r="A34" s="78"/>
      <c r="B34" s="64"/>
      <c r="C34" s="336" t="s">
        <v>453</v>
      </c>
      <c r="D34" s="113"/>
      <c r="E34" s="114"/>
      <c r="F34" s="258"/>
    </row>
    <row r="35" spans="1:6" s="55" customFormat="1" ht="24">
      <c r="A35" s="78"/>
      <c r="B35" s="64"/>
      <c r="C35" s="336" t="s">
        <v>461</v>
      </c>
      <c r="D35" s="113"/>
      <c r="E35" s="114"/>
      <c r="F35" s="258"/>
    </row>
    <row r="36" spans="1:6" s="55" customFormat="1" ht="14.25">
      <c r="A36" s="78"/>
      <c r="B36" s="64"/>
      <c r="C36" s="336" t="s">
        <v>51</v>
      </c>
      <c r="D36" s="113"/>
      <c r="E36" s="114"/>
      <c r="F36" s="258"/>
    </row>
    <row r="37" spans="1:6" s="55" customFormat="1" ht="24">
      <c r="A37" s="78"/>
      <c r="B37" s="64"/>
      <c r="C37" s="341" t="s">
        <v>451</v>
      </c>
      <c r="D37" s="113"/>
      <c r="E37" s="114"/>
      <c r="F37" s="258"/>
    </row>
    <row r="38" spans="1:6" s="55" customFormat="1" ht="14.25">
      <c r="A38" s="78"/>
      <c r="B38" s="64"/>
      <c r="C38" s="336" t="s">
        <v>8</v>
      </c>
      <c r="D38" s="113"/>
      <c r="E38" s="114"/>
      <c r="F38" s="258"/>
    </row>
    <row r="39" spans="1:6" s="55" customFormat="1" ht="36">
      <c r="A39" s="78"/>
      <c r="B39" s="64"/>
      <c r="C39" s="336" t="s">
        <v>390</v>
      </c>
      <c r="D39" s="113"/>
      <c r="E39" s="114"/>
      <c r="F39" s="258"/>
    </row>
    <row r="40" spans="1:6" s="55" customFormat="1">
      <c r="A40" s="323"/>
      <c r="B40" s="15"/>
      <c r="C40" s="396" t="s">
        <v>560</v>
      </c>
      <c r="D40" s="44"/>
      <c r="E40" s="324"/>
      <c r="F40" s="258"/>
    </row>
    <row r="41" spans="1:6">
      <c r="A41" s="323"/>
      <c r="C41" s="336" t="s">
        <v>196</v>
      </c>
      <c r="E41" s="324"/>
    </row>
    <row r="42" spans="1:6" s="55" customFormat="1">
      <c r="A42" s="322"/>
      <c r="B42" s="303" t="s">
        <v>555</v>
      </c>
      <c r="C42" s="337" t="s">
        <v>558</v>
      </c>
      <c r="D42" s="311"/>
      <c r="E42" s="319">
        <v>5</v>
      </c>
      <c r="F42" s="318">
        <f t="shared" ref="F42" si="1">SUM(D42*E42)</f>
        <v>0</v>
      </c>
    </row>
    <row r="43" spans="1:6" s="55" customFormat="1">
      <c r="A43" s="96"/>
      <c r="B43" s="63"/>
      <c r="C43" s="339"/>
      <c r="D43" s="116"/>
      <c r="E43" s="117"/>
      <c r="F43" s="258"/>
    </row>
    <row r="44" spans="1:6" s="55" customFormat="1" ht="14.25">
      <c r="A44" s="70" t="s">
        <v>209</v>
      </c>
      <c r="B44" s="64"/>
      <c r="C44" s="340" t="s">
        <v>674</v>
      </c>
      <c r="D44" s="113"/>
      <c r="E44" s="114"/>
      <c r="F44" s="258"/>
    </row>
    <row r="45" spans="1:6">
      <c r="C45" s="397" t="s">
        <v>157</v>
      </c>
    </row>
    <row r="46" spans="1:6">
      <c r="A46" s="96"/>
      <c r="C46" s="365" t="s">
        <v>561</v>
      </c>
    </row>
    <row r="47" spans="1:6" ht="24">
      <c r="A47" s="96"/>
      <c r="C47" s="365" t="s">
        <v>562</v>
      </c>
      <c r="E47" s="324"/>
    </row>
    <row r="48" spans="1:6">
      <c r="A48" s="94" t="s">
        <v>550</v>
      </c>
      <c r="B48" s="58" t="s">
        <v>38</v>
      </c>
      <c r="C48" s="398" t="s">
        <v>521</v>
      </c>
      <c r="D48" s="119"/>
      <c r="E48" s="118">
        <v>1</v>
      </c>
      <c r="F48" s="260">
        <f t="shared" ref="F48" si="2">SUM(D48*E48)</f>
        <v>0</v>
      </c>
    </row>
    <row r="49" spans="1:6" s="55" customFormat="1">
      <c r="A49" s="332"/>
      <c r="B49" s="15"/>
      <c r="C49" s="397" t="s">
        <v>157</v>
      </c>
      <c r="D49" s="44"/>
      <c r="E49" s="333"/>
      <c r="F49" s="259"/>
    </row>
    <row r="50" spans="1:6" s="55" customFormat="1" ht="24">
      <c r="A50" s="96"/>
      <c r="B50" s="15"/>
      <c r="C50" s="365" t="s">
        <v>676</v>
      </c>
      <c r="D50" s="44"/>
      <c r="E50" s="333"/>
      <c r="F50" s="259"/>
    </row>
    <row r="51" spans="1:6" s="55" customFormat="1" ht="24">
      <c r="A51" s="96"/>
      <c r="B51" s="15"/>
      <c r="C51" s="365" t="s">
        <v>675</v>
      </c>
      <c r="D51" s="44"/>
      <c r="E51" s="333"/>
      <c r="F51" s="259"/>
    </row>
    <row r="52" spans="1:6" s="55" customFormat="1">
      <c r="A52" s="96"/>
      <c r="B52" s="15"/>
      <c r="C52" s="152" t="s">
        <v>509</v>
      </c>
      <c r="D52" s="44"/>
      <c r="E52" s="333"/>
      <c r="F52" s="259"/>
    </row>
    <row r="53" spans="1:6" s="55" customFormat="1" ht="39" customHeight="1">
      <c r="A53" s="96"/>
      <c r="B53" s="15"/>
      <c r="C53" s="365" t="s">
        <v>677</v>
      </c>
      <c r="D53" s="44"/>
      <c r="E53" s="333"/>
      <c r="F53" s="259"/>
    </row>
    <row r="54" spans="1:6" s="55" customFormat="1">
      <c r="A54" s="94" t="s">
        <v>635</v>
      </c>
      <c r="B54" s="58" t="s">
        <v>43</v>
      </c>
      <c r="C54" s="398" t="s">
        <v>131</v>
      </c>
      <c r="D54" s="119"/>
      <c r="E54" s="118">
        <v>1</v>
      </c>
      <c r="F54" s="260">
        <f t="shared" ref="F54" si="3">SUM(D54*E54)</f>
        <v>0</v>
      </c>
    </row>
    <row r="55" spans="1:6" s="55" customFormat="1">
      <c r="A55" s="332"/>
      <c r="B55" s="15"/>
      <c r="C55" s="397" t="s">
        <v>157</v>
      </c>
      <c r="D55" s="44"/>
      <c r="E55" s="333"/>
      <c r="F55" s="259"/>
    </row>
    <row r="56" spans="1:6" s="55" customFormat="1" ht="24">
      <c r="A56" s="96"/>
      <c r="B56" s="15"/>
      <c r="C56" s="365" t="s">
        <v>678</v>
      </c>
      <c r="D56" s="44"/>
      <c r="E56" s="333"/>
      <c r="F56" s="259"/>
    </row>
    <row r="57" spans="1:6" s="55" customFormat="1" ht="24">
      <c r="A57" s="96"/>
      <c r="B57" s="15"/>
      <c r="C57" s="365" t="s">
        <v>675</v>
      </c>
      <c r="D57" s="44"/>
      <c r="E57" s="333"/>
      <c r="F57" s="259"/>
    </row>
    <row r="58" spans="1:6" s="55" customFormat="1">
      <c r="A58" s="96"/>
      <c r="B58" s="63"/>
      <c r="C58" s="339" t="s">
        <v>679</v>
      </c>
      <c r="D58" s="116"/>
      <c r="E58" s="117"/>
      <c r="F58" s="258"/>
    </row>
    <row r="59" spans="1:6">
      <c r="A59" s="96"/>
      <c r="B59" s="63"/>
      <c r="C59" s="152" t="s">
        <v>509</v>
      </c>
      <c r="D59" s="116"/>
      <c r="E59" s="117"/>
      <c r="F59" s="258"/>
    </row>
    <row r="60" spans="1:6" ht="24">
      <c r="A60" s="96"/>
      <c r="B60" s="63"/>
      <c r="C60" s="363" t="s">
        <v>680</v>
      </c>
      <c r="D60" s="116"/>
      <c r="E60" s="117"/>
      <c r="F60" s="258"/>
    </row>
    <row r="61" spans="1:6" ht="24">
      <c r="A61" s="96"/>
      <c r="B61" s="63"/>
      <c r="C61" s="336" t="s">
        <v>681</v>
      </c>
      <c r="D61" s="116"/>
      <c r="E61" s="117"/>
      <c r="F61" s="258"/>
    </row>
    <row r="62" spans="1:6">
      <c r="A62" s="94" t="s">
        <v>639</v>
      </c>
      <c r="B62" s="58" t="s">
        <v>43</v>
      </c>
      <c r="C62" s="398" t="s">
        <v>524</v>
      </c>
      <c r="D62" s="119"/>
      <c r="E62" s="118">
        <v>1</v>
      </c>
      <c r="F62" s="260">
        <f t="shared" ref="F62" si="4">SUM(D62*E62)</f>
        <v>0</v>
      </c>
    </row>
    <row r="63" spans="1:6" s="55" customFormat="1">
      <c r="A63" s="96"/>
      <c r="B63" s="63"/>
      <c r="C63" s="339"/>
      <c r="D63" s="116"/>
      <c r="E63" s="117"/>
      <c r="F63" s="258"/>
    </row>
    <row r="64" spans="1:6" s="55" customFormat="1">
      <c r="A64" s="78">
        <v>4</v>
      </c>
      <c r="B64" s="63"/>
      <c r="C64" s="340" t="s">
        <v>564</v>
      </c>
      <c r="D64" s="116"/>
      <c r="E64" s="117"/>
      <c r="F64" s="258"/>
    </row>
    <row r="65" spans="1:6" s="55" customFormat="1" ht="24">
      <c r="A65" s="78"/>
      <c r="B65" s="63"/>
      <c r="C65" s="336" t="s">
        <v>565</v>
      </c>
      <c r="D65" s="116"/>
      <c r="E65" s="117"/>
      <c r="F65" s="258"/>
    </row>
    <row r="66" spans="1:6" s="55" customFormat="1" ht="72">
      <c r="A66" s="96"/>
      <c r="B66" s="63"/>
      <c r="C66" s="363" t="s">
        <v>515</v>
      </c>
      <c r="D66" s="116"/>
      <c r="E66" s="117"/>
      <c r="F66" s="258"/>
    </row>
    <row r="67" spans="1:6" s="55" customFormat="1">
      <c r="A67" s="96"/>
      <c r="B67" s="63"/>
      <c r="C67" s="363" t="s">
        <v>567</v>
      </c>
      <c r="D67" s="116"/>
      <c r="E67" s="117"/>
      <c r="F67" s="258"/>
    </row>
    <row r="68" spans="1:6" s="55" customFormat="1">
      <c r="A68" s="96"/>
      <c r="B68" s="63"/>
      <c r="C68" s="152" t="s">
        <v>509</v>
      </c>
      <c r="D68" s="116"/>
      <c r="E68" s="117"/>
      <c r="F68" s="258"/>
    </row>
    <row r="69" spans="1:6" ht="25.5" customHeight="1">
      <c r="C69" s="363" t="s">
        <v>563</v>
      </c>
    </row>
    <row r="70" spans="1:6" ht="25.5" customHeight="1">
      <c r="A70" s="323"/>
      <c r="C70" s="363" t="s">
        <v>566</v>
      </c>
      <c r="E70" s="324"/>
    </row>
    <row r="71" spans="1:6" ht="12.75" customHeight="1">
      <c r="A71" s="94"/>
      <c r="B71" s="58" t="s">
        <v>568</v>
      </c>
      <c r="C71" s="398" t="s">
        <v>521</v>
      </c>
      <c r="D71" s="119"/>
      <c r="E71" s="118">
        <v>1</v>
      </c>
      <c r="F71" s="260">
        <f t="shared" ref="F71" si="5">SUM(D71*E71)</f>
        <v>0</v>
      </c>
    </row>
    <row r="72" spans="1:6" ht="12.75" customHeight="1">
      <c r="A72" s="96"/>
      <c r="B72" s="63"/>
      <c r="C72" s="339"/>
      <c r="D72" s="116"/>
      <c r="E72" s="117"/>
      <c r="F72" s="258"/>
    </row>
    <row r="73" spans="1:6" ht="15.75" customHeight="1">
      <c r="A73" s="78">
        <v>5</v>
      </c>
      <c r="B73" s="78"/>
      <c r="C73" s="342" t="s">
        <v>645</v>
      </c>
      <c r="D73" s="113"/>
      <c r="E73" s="117"/>
      <c r="F73" s="258"/>
    </row>
    <row r="74" spans="1:6" s="55" customFormat="1" ht="25.5" customHeight="1">
      <c r="A74" s="78"/>
      <c r="B74" s="78"/>
      <c r="C74" s="341" t="s">
        <v>206</v>
      </c>
      <c r="D74" s="113"/>
      <c r="E74" s="117"/>
      <c r="F74" s="258"/>
    </row>
    <row r="75" spans="1:6" ht="12.75" customHeight="1">
      <c r="C75" s="396" t="s">
        <v>207</v>
      </c>
    </row>
    <row r="76" spans="1:6" ht="12" customHeight="1">
      <c r="C76" s="334" t="s">
        <v>51</v>
      </c>
    </row>
    <row r="77" spans="1:6" ht="26.25" customHeight="1">
      <c r="C77" s="347" t="s">
        <v>462</v>
      </c>
    </row>
    <row r="78" spans="1:6" ht="12" customHeight="1">
      <c r="A78" s="322"/>
      <c r="B78" s="303" t="s">
        <v>88</v>
      </c>
      <c r="C78" s="337" t="s">
        <v>131</v>
      </c>
      <c r="D78" s="311"/>
      <c r="E78" s="319">
        <v>2</v>
      </c>
      <c r="F78" s="318">
        <f t="shared" ref="F78:F79" si="6">SUM(D78*E78)</f>
        <v>0</v>
      </c>
    </row>
    <row r="79" spans="1:6" ht="12" customHeight="1">
      <c r="A79" s="95"/>
      <c r="B79" s="69" t="s">
        <v>88</v>
      </c>
      <c r="C79" s="338" t="s">
        <v>524</v>
      </c>
      <c r="D79" s="115"/>
      <c r="E79" s="111">
        <v>2</v>
      </c>
      <c r="F79" s="261">
        <f t="shared" si="6"/>
        <v>0</v>
      </c>
    </row>
    <row r="80" spans="1:6" s="55" customFormat="1" ht="12" customHeight="1">
      <c r="A80" s="96"/>
      <c r="B80" s="63"/>
      <c r="C80" s="339"/>
      <c r="D80" s="116"/>
      <c r="E80" s="117"/>
      <c r="F80" s="258"/>
    </row>
    <row r="81" spans="1:6" s="55" customFormat="1" ht="12" customHeight="1">
      <c r="A81" s="352" t="s">
        <v>496</v>
      </c>
      <c r="B81" s="63"/>
      <c r="C81" s="342" t="s">
        <v>569</v>
      </c>
      <c r="D81" s="116"/>
      <c r="E81" s="117"/>
      <c r="F81" s="258"/>
    </row>
    <row r="82" spans="1:6" s="55" customFormat="1" ht="12" customHeight="1">
      <c r="A82" s="352"/>
      <c r="B82" s="63"/>
      <c r="C82" s="339" t="s">
        <v>570</v>
      </c>
      <c r="D82" s="116"/>
      <c r="E82" s="117"/>
      <c r="F82" s="258"/>
    </row>
    <row r="83" spans="1:6" s="55" customFormat="1" ht="26.25" customHeight="1">
      <c r="A83" s="352"/>
      <c r="B83" s="63"/>
      <c r="C83" s="341" t="s">
        <v>571</v>
      </c>
      <c r="D83" s="116"/>
      <c r="E83" s="117"/>
      <c r="F83" s="258"/>
    </row>
    <row r="84" spans="1:6" s="55" customFormat="1" ht="12" customHeight="1">
      <c r="A84" s="352"/>
      <c r="B84" s="63"/>
      <c r="C84" s="339" t="s">
        <v>572</v>
      </c>
      <c r="D84" s="116"/>
      <c r="E84" s="117"/>
      <c r="F84" s="258"/>
    </row>
    <row r="85" spans="1:6" s="55" customFormat="1" ht="12" customHeight="1">
      <c r="A85" s="322" t="s">
        <v>138</v>
      </c>
      <c r="B85" s="303" t="s">
        <v>573</v>
      </c>
      <c r="C85" s="337" t="s">
        <v>131</v>
      </c>
      <c r="D85" s="311"/>
      <c r="E85" s="319">
        <v>1</v>
      </c>
      <c r="F85" s="318">
        <f t="shared" ref="F85" si="7">SUM(D85*E85)</f>
        <v>0</v>
      </c>
    </row>
    <row r="86" spans="1:6" s="55" customFormat="1" ht="12" customHeight="1">
      <c r="A86" s="96"/>
      <c r="B86" s="63"/>
      <c r="C86" s="339"/>
      <c r="D86" s="116"/>
      <c r="E86" s="117"/>
      <c r="F86" s="258"/>
    </row>
    <row r="87" spans="1:6" s="55" customFormat="1" ht="12" customHeight="1">
      <c r="A87" s="96"/>
      <c r="B87" s="63"/>
      <c r="C87" s="342" t="s">
        <v>569</v>
      </c>
      <c r="D87" s="116"/>
      <c r="E87" s="117"/>
      <c r="F87" s="258"/>
    </row>
    <row r="88" spans="1:6" s="55" customFormat="1" ht="12" customHeight="1">
      <c r="A88" s="96"/>
      <c r="B88" s="63"/>
      <c r="C88" s="339" t="s">
        <v>570</v>
      </c>
      <c r="D88" s="116"/>
      <c r="E88" s="117"/>
      <c r="F88" s="258"/>
    </row>
    <row r="89" spans="1:6" s="55" customFormat="1" ht="24" customHeight="1">
      <c r="A89" s="96"/>
      <c r="B89" s="63"/>
      <c r="C89" s="341" t="s">
        <v>575</v>
      </c>
      <c r="D89" s="116"/>
      <c r="E89" s="117"/>
      <c r="F89" s="258"/>
    </row>
    <row r="90" spans="1:6" s="55" customFormat="1" ht="12" customHeight="1">
      <c r="A90" s="96"/>
      <c r="B90" s="63"/>
      <c r="C90" s="339" t="s">
        <v>574</v>
      </c>
      <c r="D90" s="116"/>
      <c r="E90" s="117"/>
      <c r="F90" s="258"/>
    </row>
    <row r="91" spans="1:6" ht="12" customHeight="1">
      <c r="A91" s="95" t="s">
        <v>144</v>
      </c>
      <c r="B91" s="69" t="s">
        <v>573</v>
      </c>
      <c r="C91" s="338" t="s">
        <v>524</v>
      </c>
      <c r="D91" s="115"/>
      <c r="E91" s="111">
        <v>1</v>
      </c>
      <c r="F91" s="261">
        <f t="shared" ref="F91" si="8">SUM(D91*E91)</f>
        <v>0</v>
      </c>
    </row>
    <row r="92" spans="1:6" ht="12" customHeight="1">
      <c r="A92" s="96"/>
      <c r="B92" s="63"/>
      <c r="C92" s="339"/>
      <c r="D92" s="116"/>
      <c r="E92" s="117"/>
      <c r="F92" s="258"/>
    </row>
    <row r="93" spans="1:6" ht="12" customHeight="1">
      <c r="A93" s="352" t="s">
        <v>691</v>
      </c>
      <c r="B93" s="63"/>
      <c r="C93" s="342" t="s">
        <v>692</v>
      </c>
      <c r="D93" s="116"/>
      <c r="E93" s="117"/>
      <c r="F93" s="258"/>
    </row>
    <row r="94" spans="1:6" ht="12" customHeight="1">
      <c r="A94" s="96"/>
      <c r="B94" s="63"/>
      <c r="C94" s="339" t="s">
        <v>693</v>
      </c>
      <c r="D94" s="116"/>
      <c r="E94" s="117"/>
      <c r="F94" s="258"/>
    </row>
    <row r="95" spans="1:6" ht="12" customHeight="1">
      <c r="A95" s="96"/>
      <c r="B95" s="63"/>
      <c r="C95" s="397" t="s">
        <v>157</v>
      </c>
      <c r="D95" s="116"/>
      <c r="E95" s="117"/>
      <c r="F95" s="258"/>
    </row>
    <row r="96" spans="1:6" ht="36.75" customHeight="1">
      <c r="A96" s="96"/>
      <c r="B96" s="63"/>
      <c r="C96" s="341" t="s">
        <v>694</v>
      </c>
      <c r="D96" s="116"/>
      <c r="E96" s="117"/>
      <c r="F96" s="258"/>
    </row>
    <row r="97" spans="1:6" ht="12" customHeight="1">
      <c r="A97" s="96"/>
      <c r="B97" s="63"/>
      <c r="C97" s="339" t="s">
        <v>695</v>
      </c>
      <c r="D97" s="116"/>
      <c r="E97" s="117"/>
      <c r="F97" s="258"/>
    </row>
    <row r="98" spans="1:6" ht="12" customHeight="1">
      <c r="A98" s="322"/>
      <c r="B98" s="303" t="s">
        <v>696</v>
      </c>
      <c r="C98" s="337" t="s">
        <v>131</v>
      </c>
      <c r="D98" s="311"/>
      <c r="E98" s="319">
        <v>1</v>
      </c>
      <c r="F98" s="318">
        <f t="shared" ref="F98" si="9">SUM(D98*E98)</f>
        <v>0</v>
      </c>
    </row>
    <row r="99" spans="1:6" ht="12" customHeight="1">
      <c r="A99" s="96"/>
      <c r="B99" s="63"/>
      <c r="C99" s="339"/>
      <c r="D99" s="116"/>
      <c r="E99" s="117"/>
      <c r="F99" s="258"/>
    </row>
    <row r="100" spans="1:6" ht="12" customHeight="1">
      <c r="A100" s="70" t="s">
        <v>218</v>
      </c>
      <c r="B100" s="63"/>
      <c r="C100" s="340" t="s">
        <v>393</v>
      </c>
      <c r="D100" s="113"/>
      <c r="E100" s="117"/>
      <c r="F100" s="258"/>
    </row>
    <row r="101" spans="1:6" s="55" customFormat="1" ht="14.25" customHeight="1">
      <c r="A101" s="78"/>
      <c r="B101" s="63"/>
      <c r="C101" s="397" t="s">
        <v>157</v>
      </c>
      <c r="D101" s="113"/>
      <c r="E101" s="117"/>
      <c r="F101" s="258"/>
    </row>
    <row r="102" spans="1:6" s="55" customFormat="1" ht="14.25" customHeight="1">
      <c r="A102" s="78"/>
      <c r="B102" s="38" t="s">
        <v>89</v>
      </c>
      <c r="C102" s="351" t="s">
        <v>399</v>
      </c>
      <c r="D102" s="113"/>
      <c r="E102" s="117"/>
      <c r="F102" s="258"/>
    </row>
    <row r="103" spans="1:6" ht="12" customHeight="1">
      <c r="A103" s="217"/>
      <c r="B103" s="38" t="s">
        <v>345</v>
      </c>
      <c r="C103" s="396" t="s">
        <v>556</v>
      </c>
      <c r="E103" s="218"/>
    </row>
    <row r="104" spans="1:6" ht="12" customHeight="1">
      <c r="C104" s="334" t="s">
        <v>59</v>
      </c>
    </row>
    <row r="105" spans="1:6" ht="12" customHeight="1">
      <c r="A105" s="109"/>
      <c r="C105" s="334" t="s">
        <v>395</v>
      </c>
    </row>
    <row r="106" spans="1:6" ht="12" customHeight="1">
      <c r="A106" s="109"/>
      <c r="C106" s="334" t="s">
        <v>394</v>
      </c>
    </row>
    <row r="107" spans="1:6" ht="12" customHeight="1">
      <c r="A107" s="217"/>
      <c r="C107" s="334" t="s">
        <v>396</v>
      </c>
      <c r="E107" s="218"/>
    </row>
    <row r="108" spans="1:6" ht="50.25" customHeight="1">
      <c r="A108" s="217"/>
      <c r="C108" s="347" t="s">
        <v>397</v>
      </c>
      <c r="E108" s="218"/>
    </row>
    <row r="109" spans="1:6" ht="27" customHeight="1">
      <c r="A109" s="109"/>
      <c r="C109" s="347" t="s">
        <v>398</v>
      </c>
    </row>
    <row r="110" spans="1:6" ht="12" customHeight="1">
      <c r="A110" s="322"/>
      <c r="B110" s="303"/>
      <c r="C110" s="337" t="s">
        <v>131</v>
      </c>
      <c r="D110" s="311"/>
      <c r="E110" s="319">
        <v>1</v>
      </c>
      <c r="F110" s="318">
        <f t="shared" ref="F110:F111" si="10">SUM(D110*E110)</f>
        <v>0</v>
      </c>
    </row>
    <row r="111" spans="1:6" ht="12" customHeight="1">
      <c r="A111" s="95"/>
      <c r="B111" s="69"/>
      <c r="C111" s="338" t="s">
        <v>524</v>
      </c>
      <c r="D111" s="115"/>
      <c r="E111" s="111">
        <v>1</v>
      </c>
      <c r="F111" s="261">
        <f t="shared" si="10"/>
        <v>0</v>
      </c>
    </row>
    <row r="112" spans="1:6" s="55" customFormat="1" ht="12" customHeight="1">
      <c r="A112" s="96"/>
      <c r="B112" s="63"/>
      <c r="C112" s="339"/>
      <c r="D112" s="116"/>
      <c r="E112" s="117"/>
      <c r="F112" s="258"/>
    </row>
    <row r="113" spans="1:6" s="55" customFormat="1" ht="12" customHeight="1">
      <c r="A113" s="70" t="s">
        <v>400</v>
      </c>
      <c r="B113" s="63"/>
      <c r="C113" s="342" t="s">
        <v>104</v>
      </c>
      <c r="D113" s="116"/>
      <c r="E113" s="117"/>
      <c r="F113" s="258"/>
    </row>
    <row r="114" spans="1:6" s="55" customFormat="1" ht="12" customHeight="1">
      <c r="A114" s="96"/>
      <c r="B114" s="63"/>
      <c r="C114" s="339" t="s">
        <v>576</v>
      </c>
      <c r="D114" s="116"/>
      <c r="E114" s="117"/>
      <c r="F114" s="258"/>
    </row>
    <row r="115" spans="1:6" s="55" customFormat="1" ht="12" customHeight="1">
      <c r="A115" s="96"/>
      <c r="B115" s="63"/>
      <c r="C115" s="341" t="s">
        <v>577</v>
      </c>
      <c r="D115" s="116"/>
      <c r="E115" s="117"/>
      <c r="F115" s="258"/>
    </row>
    <row r="116" spans="1:6" s="55" customFormat="1" ht="12" customHeight="1">
      <c r="A116" s="96"/>
      <c r="B116" s="63"/>
      <c r="C116" s="341" t="s">
        <v>578</v>
      </c>
      <c r="D116" s="116"/>
      <c r="E116" s="117"/>
      <c r="F116" s="258"/>
    </row>
    <row r="117" spans="1:6" s="55" customFormat="1" ht="36.75" customHeight="1">
      <c r="A117" s="96"/>
      <c r="B117" s="63"/>
      <c r="C117" s="341" t="s">
        <v>580</v>
      </c>
      <c r="D117" s="116"/>
      <c r="E117" s="117"/>
      <c r="F117" s="258"/>
    </row>
    <row r="118" spans="1:6" s="55" customFormat="1" ht="11.25" customHeight="1">
      <c r="A118" s="96"/>
      <c r="B118" s="63"/>
      <c r="C118" s="339" t="s">
        <v>579</v>
      </c>
      <c r="D118" s="116"/>
      <c r="E118" s="117"/>
      <c r="F118" s="258"/>
    </row>
    <row r="119" spans="1:6" s="55" customFormat="1" ht="11.25" customHeight="1">
      <c r="A119" s="322"/>
      <c r="B119" s="303" t="s">
        <v>56</v>
      </c>
      <c r="C119" s="337" t="s">
        <v>131</v>
      </c>
      <c r="D119" s="311"/>
      <c r="E119" s="319">
        <v>1</v>
      </c>
      <c r="F119" s="318">
        <f>SUM(D119*E119)</f>
        <v>0</v>
      </c>
    </row>
    <row r="120" spans="1:6" s="55" customFormat="1" ht="12" customHeight="1">
      <c r="A120" s="95"/>
      <c r="B120" s="69" t="s">
        <v>56</v>
      </c>
      <c r="C120" s="338" t="s">
        <v>524</v>
      </c>
      <c r="D120" s="115"/>
      <c r="E120" s="111">
        <v>1</v>
      </c>
      <c r="F120" s="261">
        <f>SUM(D120*E120)</f>
        <v>0</v>
      </c>
    </row>
    <row r="121" spans="1:6" s="55" customFormat="1" ht="12" customHeight="1">
      <c r="A121" s="96"/>
      <c r="B121" s="63"/>
      <c r="C121" s="339"/>
      <c r="D121" s="116"/>
      <c r="E121" s="117"/>
      <c r="F121" s="258"/>
    </row>
    <row r="122" spans="1:6" s="55" customFormat="1" ht="12" customHeight="1">
      <c r="A122" s="96" t="s">
        <v>401</v>
      </c>
      <c r="B122" s="63"/>
      <c r="C122" s="342" t="s">
        <v>104</v>
      </c>
      <c r="D122" s="116"/>
      <c r="E122" s="117"/>
      <c r="F122" s="258"/>
    </row>
    <row r="123" spans="1:6" s="55" customFormat="1" ht="12" customHeight="1">
      <c r="A123" s="96"/>
      <c r="B123" s="63"/>
      <c r="C123" s="339" t="s">
        <v>576</v>
      </c>
      <c r="D123" s="116"/>
      <c r="E123" s="117"/>
      <c r="F123" s="258"/>
    </row>
    <row r="124" spans="1:6" s="55" customFormat="1" ht="12" customHeight="1">
      <c r="A124" s="96"/>
      <c r="B124" s="63"/>
      <c r="C124" s="341" t="s">
        <v>581</v>
      </c>
      <c r="D124" s="116"/>
      <c r="E124" s="117"/>
      <c r="F124" s="258"/>
    </row>
    <row r="125" spans="1:6" s="55" customFormat="1" ht="13.5" customHeight="1">
      <c r="A125" s="96"/>
      <c r="B125" s="63"/>
      <c r="C125" s="341" t="s">
        <v>583</v>
      </c>
      <c r="D125" s="116"/>
      <c r="E125" s="117"/>
      <c r="F125" s="258"/>
    </row>
    <row r="126" spans="1:6" s="55" customFormat="1" ht="26.25" customHeight="1">
      <c r="A126" s="96"/>
      <c r="B126" s="63"/>
      <c r="C126" s="341" t="s">
        <v>582</v>
      </c>
      <c r="D126" s="116"/>
      <c r="E126" s="117"/>
      <c r="F126" s="258"/>
    </row>
    <row r="127" spans="1:6" s="55" customFormat="1" ht="12" customHeight="1">
      <c r="A127" s="96"/>
      <c r="B127" s="63"/>
      <c r="C127" s="339" t="s">
        <v>584</v>
      </c>
      <c r="D127" s="116"/>
      <c r="E127" s="117"/>
      <c r="F127" s="258"/>
    </row>
    <row r="128" spans="1:6" s="55" customFormat="1" ht="12" customHeight="1">
      <c r="A128" s="322"/>
      <c r="B128" s="303" t="s">
        <v>57</v>
      </c>
      <c r="C128" s="337" t="s">
        <v>131</v>
      </c>
      <c r="D128" s="311"/>
      <c r="E128" s="319">
        <v>1</v>
      </c>
      <c r="F128" s="318">
        <f>SUM(D128*E128)</f>
        <v>0</v>
      </c>
    </row>
    <row r="129" spans="1:6" ht="12.75" customHeight="1">
      <c r="A129" s="109"/>
    </row>
    <row r="130" spans="1:6" ht="15.75" customHeight="1">
      <c r="A130" s="70" t="s">
        <v>363</v>
      </c>
      <c r="B130" s="63"/>
      <c r="C130" s="340" t="s">
        <v>585</v>
      </c>
      <c r="D130" s="116"/>
      <c r="E130" s="117"/>
      <c r="F130" s="258"/>
    </row>
    <row r="131" spans="1:6" ht="27.75" customHeight="1">
      <c r="A131" s="70"/>
      <c r="B131" s="63"/>
      <c r="C131" s="341" t="s">
        <v>586</v>
      </c>
      <c r="D131" s="116"/>
      <c r="E131" s="117"/>
      <c r="F131" s="258"/>
    </row>
    <row r="132" spans="1:6" ht="16.5" customHeight="1">
      <c r="A132" s="70"/>
      <c r="B132" s="63"/>
      <c r="C132" s="341" t="s">
        <v>846</v>
      </c>
      <c r="D132" s="116"/>
      <c r="E132" s="117"/>
      <c r="F132" s="258"/>
    </row>
    <row r="133" spans="1:6" ht="26.25" customHeight="1">
      <c r="A133" s="70"/>
      <c r="B133" s="63"/>
      <c r="C133" s="341" t="s">
        <v>588</v>
      </c>
      <c r="D133" s="116"/>
      <c r="E133" s="117"/>
      <c r="F133" s="258"/>
    </row>
    <row r="134" spans="1:6" ht="16.5" customHeight="1">
      <c r="A134" s="93"/>
      <c r="B134" s="63"/>
      <c r="C134" s="339" t="s">
        <v>208</v>
      </c>
      <c r="D134" s="113"/>
      <c r="E134" s="117"/>
      <c r="F134" s="258"/>
    </row>
    <row r="135" spans="1:6" ht="16.5" customHeight="1">
      <c r="A135" s="322"/>
      <c r="B135" s="303" t="s">
        <v>344</v>
      </c>
      <c r="C135" s="337" t="s">
        <v>132</v>
      </c>
      <c r="D135" s="311"/>
      <c r="E135" s="319">
        <v>2</v>
      </c>
      <c r="F135" s="318">
        <f>SUM(D135*E135)</f>
        <v>0</v>
      </c>
    </row>
    <row r="136" spans="1:6" ht="16.5" customHeight="1">
      <c r="A136" s="95"/>
      <c r="B136" s="69" t="s">
        <v>344</v>
      </c>
      <c r="C136" s="338" t="s">
        <v>519</v>
      </c>
      <c r="D136" s="115"/>
      <c r="E136" s="111">
        <v>4</v>
      </c>
      <c r="F136" s="261">
        <f>SUM(D136*E136)</f>
        <v>0</v>
      </c>
    </row>
    <row r="137" spans="1:6" ht="16.5" customHeight="1">
      <c r="A137" s="96"/>
      <c r="B137" s="63"/>
      <c r="C137" s="339"/>
      <c r="D137" s="116"/>
      <c r="E137" s="117"/>
      <c r="F137" s="258"/>
    </row>
    <row r="138" spans="1:6" ht="15.75" customHeight="1">
      <c r="A138" s="70" t="s">
        <v>402</v>
      </c>
      <c r="B138" s="63"/>
      <c r="C138" s="340" t="s">
        <v>593</v>
      </c>
      <c r="D138" s="116"/>
      <c r="E138" s="117"/>
      <c r="F138" s="258"/>
    </row>
    <row r="139" spans="1:6" ht="24.75" customHeight="1">
      <c r="A139" s="70"/>
      <c r="B139" s="63"/>
      <c r="C139" s="341" t="s">
        <v>590</v>
      </c>
      <c r="D139" s="116"/>
      <c r="E139" s="117"/>
      <c r="F139" s="258"/>
    </row>
    <row r="140" spans="1:6" ht="16.5" customHeight="1">
      <c r="A140" s="70"/>
      <c r="B140" s="63"/>
      <c r="C140" s="341" t="s">
        <v>846</v>
      </c>
      <c r="D140" s="116"/>
      <c r="E140" s="117"/>
      <c r="F140" s="258"/>
    </row>
    <row r="141" spans="1:6" ht="28.5" customHeight="1">
      <c r="A141" s="70"/>
      <c r="B141" s="63"/>
      <c r="C141" s="341" t="s">
        <v>591</v>
      </c>
      <c r="D141" s="116"/>
      <c r="E141" s="117"/>
      <c r="F141" s="258"/>
    </row>
    <row r="142" spans="1:6" ht="16.5" customHeight="1">
      <c r="A142" s="93"/>
      <c r="B142" s="63"/>
      <c r="C142" s="339" t="s">
        <v>592</v>
      </c>
      <c r="D142" s="113"/>
      <c r="E142" s="117"/>
      <c r="F142" s="258"/>
    </row>
    <row r="143" spans="1:6" ht="16.5" customHeight="1">
      <c r="A143" s="322"/>
      <c r="B143" s="303" t="s">
        <v>258</v>
      </c>
      <c r="C143" s="337" t="s">
        <v>132</v>
      </c>
      <c r="D143" s="311"/>
      <c r="E143" s="319">
        <v>1</v>
      </c>
      <c r="F143" s="318">
        <f>SUM(D143*E143)</f>
        <v>0</v>
      </c>
    </row>
    <row r="144" spans="1:6" ht="13.5" customHeight="1">
      <c r="A144" s="96"/>
      <c r="B144" s="63"/>
      <c r="C144" s="339" t="s">
        <v>589</v>
      </c>
      <c r="D144" s="116"/>
      <c r="E144" s="117"/>
      <c r="F144" s="258"/>
    </row>
    <row r="145" spans="1:6" ht="16.5" customHeight="1">
      <c r="A145" s="95"/>
      <c r="B145" s="69" t="s">
        <v>258</v>
      </c>
      <c r="C145" s="338" t="s">
        <v>519</v>
      </c>
      <c r="D145" s="115"/>
      <c r="E145" s="111">
        <v>1</v>
      </c>
      <c r="F145" s="261">
        <f>SUM(D145*E145)</f>
        <v>0</v>
      </c>
    </row>
    <row r="146" spans="1:6" ht="16.5" customHeight="1">
      <c r="A146" s="96"/>
      <c r="B146" s="63"/>
      <c r="C146" s="339"/>
      <c r="D146" s="116"/>
      <c r="E146" s="117"/>
      <c r="F146" s="258"/>
    </row>
    <row r="147" spans="1:6" ht="16.5" customHeight="1">
      <c r="A147" s="70" t="s">
        <v>403</v>
      </c>
      <c r="B147" s="63"/>
      <c r="C147" s="340" t="s">
        <v>887</v>
      </c>
      <c r="D147" s="116"/>
      <c r="E147" s="117"/>
      <c r="F147" s="258"/>
    </row>
    <row r="148" spans="1:6" ht="11.25" customHeight="1">
      <c r="A148" s="70"/>
      <c r="B148" s="63"/>
      <c r="C148" s="340" t="s">
        <v>32</v>
      </c>
      <c r="D148" s="116"/>
      <c r="E148" s="117"/>
      <c r="F148" s="258"/>
    </row>
    <row r="149" spans="1:6" ht="39.75" customHeight="1">
      <c r="A149" s="70"/>
      <c r="B149" s="63"/>
      <c r="C149" s="341" t="s">
        <v>594</v>
      </c>
      <c r="D149" s="116"/>
      <c r="E149" s="117"/>
      <c r="F149" s="258"/>
    </row>
    <row r="150" spans="1:6" ht="29.25" customHeight="1">
      <c r="A150" s="70"/>
      <c r="B150" s="63"/>
      <c r="C150" s="341" t="s">
        <v>595</v>
      </c>
      <c r="D150" s="116"/>
      <c r="E150" s="117"/>
      <c r="F150" s="258"/>
    </row>
    <row r="151" spans="1:6" ht="16.5" customHeight="1">
      <c r="A151" s="70"/>
      <c r="B151" s="63"/>
      <c r="C151" s="341" t="s">
        <v>578</v>
      </c>
      <c r="D151" s="116"/>
      <c r="E151" s="117"/>
      <c r="F151" s="258"/>
    </row>
    <row r="152" spans="1:6" ht="12.75" customHeight="1">
      <c r="A152" s="93"/>
      <c r="B152" s="63"/>
      <c r="C152" s="339" t="s">
        <v>888</v>
      </c>
      <c r="D152" s="113"/>
      <c r="E152" s="117"/>
      <c r="F152" s="258"/>
    </row>
    <row r="153" spans="1:6" ht="16.5" customHeight="1">
      <c r="A153" s="95"/>
      <c r="B153" s="69" t="s">
        <v>45</v>
      </c>
      <c r="C153" s="338" t="s">
        <v>544</v>
      </c>
      <c r="D153" s="115"/>
      <c r="E153" s="111">
        <v>1</v>
      </c>
      <c r="F153" s="261">
        <f>SUM(D153*E153)</f>
        <v>0</v>
      </c>
    </row>
    <row r="154" spans="1:6" ht="16.5" customHeight="1">
      <c r="A154" s="96"/>
      <c r="B154" s="63"/>
      <c r="C154" s="339"/>
      <c r="D154" s="116"/>
      <c r="E154" s="117"/>
      <c r="F154" s="258"/>
    </row>
    <row r="155" spans="1:6" ht="16.5" customHeight="1">
      <c r="A155" s="70" t="s">
        <v>404</v>
      </c>
      <c r="B155" s="63"/>
      <c r="C155" s="340" t="s">
        <v>513</v>
      </c>
      <c r="D155" s="116"/>
      <c r="E155" s="117"/>
      <c r="F155" s="258"/>
    </row>
    <row r="156" spans="1:6" ht="16.5" customHeight="1">
      <c r="A156" s="70"/>
      <c r="B156" s="63"/>
      <c r="C156" s="343" t="s">
        <v>32</v>
      </c>
      <c r="D156" s="116"/>
      <c r="E156" s="117"/>
      <c r="F156" s="258"/>
    </row>
    <row r="157" spans="1:6" ht="16.5" customHeight="1">
      <c r="A157" s="70"/>
      <c r="B157" s="63"/>
      <c r="C157" s="341" t="s">
        <v>889</v>
      </c>
      <c r="D157" s="116"/>
      <c r="E157" s="117"/>
      <c r="F157" s="258"/>
    </row>
    <row r="158" spans="1:6" ht="15" customHeight="1">
      <c r="A158" s="96"/>
      <c r="B158" s="63"/>
      <c r="C158" s="336" t="s">
        <v>890</v>
      </c>
      <c r="D158" s="116"/>
      <c r="E158" s="117"/>
      <c r="F158" s="258"/>
    </row>
    <row r="159" spans="1:6" ht="15.75" customHeight="1">
      <c r="A159" s="96"/>
      <c r="B159" s="63"/>
      <c r="C159" s="336" t="s">
        <v>891</v>
      </c>
      <c r="D159" s="116"/>
      <c r="E159" s="117"/>
      <c r="F159" s="258"/>
    </row>
    <row r="160" spans="1:6" ht="27.75" customHeight="1">
      <c r="A160" s="96"/>
      <c r="B160" s="63"/>
      <c r="C160" s="336" t="s">
        <v>892</v>
      </c>
      <c r="D160" s="116"/>
      <c r="E160" s="117"/>
      <c r="F160" s="258"/>
    </row>
    <row r="161" spans="1:6" ht="16.5" customHeight="1">
      <c r="A161" s="96"/>
      <c r="B161" s="63"/>
      <c r="C161" s="339" t="s">
        <v>893</v>
      </c>
      <c r="D161" s="116"/>
      <c r="E161" s="117"/>
      <c r="F161" s="258"/>
    </row>
    <row r="162" spans="1:6" ht="16.5" customHeight="1">
      <c r="A162" s="95"/>
      <c r="B162" s="69" t="s">
        <v>597</v>
      </c>
      <c r="C162" s="338" t="s">
        <v>544</v>
      </c>
      <c r="D162" s="115"/>
      <c r="E162" s="111">
        <v>1</v>
      </c>
      <c r="F162" s="261">
        <f>SUM(D162*E162)</f>
        <v>0</v>
      </c>
    </row>
    <row r="163" spans="1:6" ht="16.5" customHeight="1">
      <c r="A163" s="96"/>
      <c r="B163" s="63"/>
      <c r="C163" s="339"/>
      <c r="D163" s="116"/>
      <c r="E163" s="117"/>
      <c r="F163" s="258"/>
    </row>
    <row r="164" spans="1:6" ht="16.5" customHeight="1">
      <c r="A164" s="70" t="s">
        <v>497</v>
      </c>
      <c r="B164" s="63"/>
      <c r="C164" s="340" t="s">
        <v>598</v>
      </c>
      <c r="D164" s="116"/>
      <c r="E164" s="117"/>
      <c r="F164" s="258"/>
    </row>
    <row r="165" spans="1:6" ht="29.25" customHeight="1">
      <c r="A165" s="96"/>
      <c r="B165" s="63"/>
      <c r="C165" s="336" t="s">
        <v>599</v>
      </c>
      <c r="D165" s="116"/>
      <c r="E165" s="117"/>
      <c r="F165" s="258"/>
    </row>
    <row r="166" spans="1:6" ht="13.5" customHeight="1">
      <c r="A166" s="96"/>
      <c r="B166" s="63"/>
      <c r="C166" s="339" t="s">
        <v>894</v>
      </c>
      <c r="D166" s="116"/>
      <c r="E166" s="117"/>
      <c r="F166" s="258"/>
    </row>
    <row r="167" spans="1:6" ht="16.5" customHeight="1">
      <c r="A167" s="95"/>
      <c r="B167" s="69" t="s">
        <v>877</v>
      </c>
      <c r="C167" s="338" t="s">
        <v>544</v>
      </c>
      <c r="D167" s="115"/>
      <c r="E167" s="111">
        <v>1</v>
      </c>
      <c r="F167" s="261">
        <f>SUM(D167*E167)</f>
        <v>0</v>
      </c>
    </row>
    <row r="168" spans="1:6" s="55" customFormat="1" ht="16.5" customHeight="1">
      <c r="A168" s="96"/>
      <c r="B168" s="63"/>
      <c r="C168" s="339"/>
      <c r="D168" s="116"/>
      <c r="E168" s="117"/>
      <c r="F168" s="258"/>
    </row>
    <row r="169" spans="1:6" s="55" customFormat="1" ht="16.5" customHeight="1">
      <c r="A169" s="70" t="s">
        <v>498</v>
      </c>
      <c r="B169" s="63"/>
      <c r="C169" s="340" t="s">
        <v>104</v>
      </c>
      <c r="D169" s="116"/>
      <c r="E169" s="117"/>
      <c r="F169" s="258"/>
    </row>
    <row r="170" spans="1:6" s="55" customFormat="1" ht="16.5" customHeight="1">
      <c r="A170" s="70"/>
      <c r="B170" s="63"/>
      <c r="C170" s="394" t="s">
        <v>32</v>
      </c>
      <c r="D170" s="116"/>
      <c r="E170" s="117"/>
      <c r="F170" s="258"/>
    </row>
    <row r="171" spans="1:6" ht="15" customHeight="1">
      <c r="A171" s="96"/>
      <c r="B171" s="63"/>
      <c r="C171" s="336" t="s">
        <v>879</v>
      </c>
      <c r="D171" s="116"/>
      <c r="E171" s="117"/>
      <c r="F171" s="258"/>
    </row>
    <row r="172" spans="1:6" ht="12.75" customHeight="1">
      <c r="A172" s="96"/>
      <c r="B172" s="63"/>
      <c r="C172" s="336" t="s">
        <v>880</v>
      </c>
      <c r="D172" s="116"/>
      <c r="E172" s="117"/>
      <c r="F172" s="258"/>
    </row>
    <row r="173" spans="1:6" ht="12.75" customHeight="1">
      <c r="A173" s="96"/>
      <c r="B173" s="63"/>
      <c r="C173" s="341" t="s">
        <v>578</v>
      </c>
      <c r="D173" s="116"/>
      <c r="E173" s="117"/>
      <c r="F173" s="258"/>
    </row>
    <row r="174" spans="1:6" ht="12.75" customHeight="1">
      <c r="A174" s="96"/>
      <c r="B174" s="63"/>
      <c r="C174" s="339" t="s">
        <v>893</v>
      </c>
      <c r="D174" s="116"/>
      <c r="E174" s="117"/>
      <c r="F174" s="258"/>
    </row>
    <row r="175" spans="1:6" ht="16.5" customHeight="1">
      <c r="A175" s="95"/>
      <c r="B175" s="69" t="s">
        <v>46</v>
      </c>
      <c r="C175" s="338" t="s">
        <v>544</v>
      </c>
      <c r="D175" s="115"/>
      <c r="E175" s="111">
        <v>1</v>
      </c>
      <c r="F175" s="261">
        <f>SUM(D175*E175)</f>
        <v>0</v>
      </c>
    </row>
    <row r="176" spans="1:6" s="55" customFormat="1" ht="16.5" customHeight="1">
      <c r="A176" s="96"/>
      <c r="B176" s="63"/>
      <c r="C176" s="339"/>
      <c r="D176" s="116"/>
      <c r="E176" s="117"/>
      <c r="F176" s="258"/>
    </row>
    <row r="177" spans="1:6" s="55" customFormat="1" ht="15.75" customHeight="1">
      <c r="A177" s="70" t="s">
        <v>502</v>
      </c>
      <c r="B177" s="63"/>
      <c r="C177" s="340" t="s">
        <v>585</v>
      </c>
      <c r="D177" s="116"/>
      <c r="E177" s="117"/>
      <c r="F177" s="258"/>
    </row>
    <row r="178" spans="1:6" s="55" customFormat="1" ht="28.5" customHeight="1">
      <c r="A178" s="70"/>
      <c r="B178" s="63"/>
      <c r="C178" s="341" t="s">
        <v>586</v>
      </c>
      <c r="D178" s="116"/>
      <c r="E178" s="117"/>
      <c r="F178" s="258"/>
    </row>
    <row r="179" spans="1:6" s="55" customFormat="1" ht="15" customHeight="1">
      <c r="A179" s="70"/>
      <c r="B179" s="63"/>
      <c r="C179" s="341" t="s">
        <v>587</v>
      </c>
      <c r="D179" s="116"/>
      <c r="E179" s="117"/>
      <c r="F179" s="258"/>
    </row>
    <row r="180" spans="1:6" s="55" customFormat="1" ht="12.75" customHeight="1">
      <c r="A180" s="70"/>
      <c r="B180" s="63"/>
      <c r="C180" s="341" t="s">
        <v>588</v>
      </c>
      <c r="D180" s="116"/>
      <c r="E180" s="117"/>
      <c r="F180" s="258"/>
    </row>
    <row r="181" spans="1:6" s="55" customFormat="1" ht="12.75" customHeight="1">
      <c r="A181" s="93"/>
      <c r="B181" s="63"/>
      <c r="C181" s="339" t="s">
        <v>208</v>
      </c>
      <c r="D181" s="113"/>
      <c r="E181" s="117"/>
      <c r="F181" s="258"/>
    </row>
    <row r="182" spans="1:6" s="55" customFormat="1" ht="15.75" customHeight="1">
      <c r="A182" s="325"/>
      <c r="B182" s="326" t="s">
        <v>78</v>
      </c>
      <c r="C182" s="399" t="s">
        <v>553</v>
      </c>
      <c r="D182" s="327"/>
      <c r="E182" s="328">
        <v>1</v>
      </c>
      <c r="F182" s="329">
        <f>SUM(D182*E182)</f>
        <v>0</v>
      </c>
    </row>
    <row r="183" spans="1:6" s="55" customFormat="1" ht="14.25" customHeight="1">
      <c r="A183" s="93"/>
      <c r="B183" s="63"/>
      <c r="C183" s="336"/>
      <c r="D183" s="113"/>
      <c r="E183" s="117"/>
      <c r="F183" s="258"/>
    </row>
    <row r="184" spans="1:6" s="55" customFormat="1" ht="14.25" customHeight="1">
      <c r="A184" s="70" t="s">
        <v>503</v>
      </c>
      <c r="B184" s="63"/>
      <c r="C184" s="340" t="s">
        <v>593</v>
      </c>
      <c r="D184" s="116"/>
      <c r="E184" s="117"/>
      <c r="F184" s="258"/>
    </row>
    <row r="185" spans="1:6" s="55" customFormat="1" ht="22.5" customHeight="1">
      <c r="A185" s="96"/>
      <c r="B185" s="63"/>
      <c r="C185" s="336" t="s">
        <v>596</v>
      </c>
      <c r="D185" s="116"/>
      <c r="E185" s="117"/>
      <c r="F185" s="258"/>
    </row>
    <row r="186" spans="1:6" s="55" customFormat="1" ht="27.75" customHeight="1">
      <c r="A186" s="96"/>
      <c r="B186" s="63"/>
      <c r="C186" s="336" t="s">
        <v>600</v>
      </c>
      <c r="D186" s="116"/>
      <c r="E186" s="117"/>
      <c r="F186" s="258"/>
    </row>
    <row r="187" spans="1:6" s="55" customFormat="1" ht="14.25" customHeight="1">
      <c r="A187" s="96"/>
      <c r="B187" s="63"/>
      <c r="C187" s="339" t="s">
        <v>601</v>
      </c>
      <c r="D187" s="116"/>
      <c r="E187" s="117"/>
      <c r="F187" s="258"/>
    </row>
    <row r="188" spans="1:6" s="55" customFormat="1" ht="14.25" customHeight="1">
      <c r="A188" s="325"/>
      <c r="B188" s="326" t="s">
        <v>77</v>
      </c>
      <c r="C188" s="399" t="s">
        <v>553</v>
      </c>
      <c r="D188" s="327"/>
      <c r="E188" s="328">
        <v>4</v>
      </c>
      <c r="F188" s="329">
        <f>SUM(D188*E188)</f>
        <v>0</v>
      </c>
    </row>
    <row r="189" spans="1:6" s="55" customFormat="1" ht="14.25" customHeight="1">
      <c r="A189" s="325"/>
      <c r="B189" s="326" t="s">
        <v>77</v>
      </c>
      <c r="C189" s="399" t="s">
        <v>602</v>
      </c>
      <c r="D189" s="327"/>
      <c r="E189" s="328">
        <v>10</v>
      </c>
      <c r="F189" s="329">
        <f>SUM(D189*E189)</f>
        <v>0</v>
      </c>
    </row>
    <row r="190" spans="1:6" s="55" customFormat="1" ht="14.25" customHeight="1">
      <c r="A190" s="93"/>
      <c r="B190" s="63"/>
      <c r="C190" s="336"/>
      <c r="D190" s="113"/>
      <c r="E190" s="117"/>
      <c r="F190" s="258"/>
    </row>
    <row r="191" spans="1:6" s="55" customFormat="1" ht="13.5" customHeight="1">
      <c r="A191" s="93">
        <v>19</v>
      </c>
      <c r="B191" s="63"/>
      <c r="C191" s="341" t="s">
        <v>513</v>
      </c>
      <c r="D191" s="113"/>
      <c r="E191" s="117"/>
      <c r="F191" s="258"/>
    </row>
    <row r="192" spans="1:6" s="55" customFormat="1" ht="15.75" customHeight="1">
      <c r="A192" s="93"/>
      <c r="B192" s="63"/>
      <c r="C192" s="341" t="s">
        <v>603</v>
      </c>
      <c r="D192" s="113"/>
      <c r="E192" s="117"/>
      <c r="F192" s="258"/>
    </row>
    <row r="193" spans="1:6" s="55" customFormat="1" ht="13.5" customHeight="1">
      <c r="A193" s="70"/>
      <c r="B193" s="63"/>
      <c r="C193" s="339" t="s">
        <v>604</v>
      </c>
      <c r="D193" s="113"/>
      <c r="E193" s="117"/>
      <c r="F193" s="258"/>
    </row>
    <row r="194" spans="1:6" s="55" customFormat="1" ht="13.5" customHeight="1">
      <c r="A194" s="325"/>
      <c r="B194" s="326" t="s">
        <v>79</v>
      </c>
      <c r="C194" s="399" t="s">
        <v>553</v>
      </c>
      <c r="D194" s="327"/>
      <c r="E194" s="328">
        <v>1</v>
      </c>
      <c r="F194" s="329">
        <f>SUM(D194*E194)</f>
        <v>0</v>
      </c>
    </row>
    <row r="195" spans="1:6" s="55" customFormat="1" ht="13.5" customHeight="1">
      <c r="A195" s="96"/>
      <c r="B195" s="63"/>
      <c r="C195" s="339"/>
      <c r="D195" s="116"/>
      <c r="E195" s="117"/>
      <c r="F195" s="258"/>
    </row>
    <row r="196" spans="1:6" s="55" customFormat="1" ht="13.5" customHeight="1">
      <c r="A196" s="96" t="s">
        <v>504</v>
      </c>
      <c r="B196" s="63"/>
      <c r="C196" s="339" t="s">
        <v>697</v>
      </c>
      <c r="D196" s="116"/>
      <c r="E196" s="117"/>
      <c r="F196" s="258"/>
    </row>
    <row r="197" spans="1:6" s="55" customFormat="1" ht="13.5" customHeight="1">
      <c r="A197" s="96"/>
      <c r="B197" s="63"/>
      <c r="C197" s="339" t="s">
        <v>698</v>
      </c>
      <c r="D197" s="116"/>
      <c r="E197" s="117"/>
      <c r="F197" s="258"/>
    </row>
    <row r="198" spans="1:6" s="55" customFormat="1" ht="13.5" customHeight="1">
      <c r="A198" s="96"/>
      <c r="B198" s="63"/>
      <c r="C198" s="339" t="s">
        <v>699</v>
      </c>
      <c r="D198" s="116"/>
      <c r="E198" s="117"/>
      <c r="F198" s="258"/>
    </row>
    <row r="199" spans="1:6" s="55" customFormat="1" ht="13.5" customHeight="1">
      <c r="A199" s="322"/>
      <c r="B199" s="303"/>
      <c r="C199" s="337" t="s">
        <v>521</v>
      </c>
      <c r="D199" s="311"/>
      <c r="E199" s="319">
        <v>1</v>
      </c>
      <c r="F199" s="318">
        <f>SUM(D199*E199)</f>
        <v>0</v>
      </c>
    </row>
    <row r="200" spans="1:6" s="55" customFormat="1" ht="13.5" customHeight="1">
      <c r="A200" s="96"/>
      <c r="B200" s="63"/>
      <c r="C200" s="339"/>
      <c r="D200" s="116"/>
      <c r="E200" s="117"/>
      <c r="F200" s="258"/>
    </row>
    <row r="201" spans="1:6" s="55" customFormat="1" ht="13.5" customHeight="1">
      <c r="A201" s="96" t="s">
        <v>756</v>
      </c>
      <c r="B201" s="63"/>
      <c r="C201" s="339" t="s">
        <v>760</v>
      </c>
      <c r="D201" s="116"/>
      <c r="E201" s="117"/>
      <c r="F201" s="258"/>
    </row>
    <row r="202" spans="1:6" s="55" customFormat="1" ht="13.5" customHeight="1">
      <c r="A202" s="96"/>
      <c r="B202" s="63"/>
      <c r="C202" s="339" t="s">
        <v>698</v>
      </c>
      <c r="D202" s="116"/>
      <c r="E202" s="117"/>
      <c r="F202" s="258"/>
    </row>
    <row r="203" spans="1:6" s="55" customFormat="1" ht="13.5" customHeight="1">
      <c r="A203" s="96"/>
      <c r="B203" s="63"/>
      <c r="C203" s="339" t="s">
        <v>758</v>
      </c>
      <c r="D203" s="116"/>
      <c r="E203" s="117"/>
      <c r="F203" s="258"/>
    </row>
    <row r="204" spans="1:6" s="55" customFormat="1" ht="13.5" customHeight="1">
      <c r="A204" s="96"/>
      <c r="B204" s="63"/>
      <c r="C204" s="339" t="s">
        <v>759</v>
      </c>
      <c r="D204" s="116"/>
      <c r="E204" s="117"/>
      <c r="F204" s="258"/>
    </row>
    <row r="205" spans="1:6">
      <c r="A205" s="322"/>
      <c r="B205" s="303"/>
      <c r="C205" s="337" t="s">
        <v>761</v>
      </c>
      <c r="D205" s="311"/>
      <c r="E205" s="319">
        <v>1</v>
      </c>
      <c r="F205" s="318">
        <f>SUM(D205*E205)</f>
        <v>0</v>
      </c>
    </row>
    <row r="206" spans="1:6">
      <c r="A206" s="96"/>
      <c r="B206" s="63"/>
      <c r="C206" s="339"/>
      <c r="D206" s="116"/>
      <c r="E206" s="117"/>
      <c r="F206" s="258"/>
    </row>
    <row r="207" spans="1:6">
      <c r="A207" s="255" t="s">
        <v>700</v>
      </c>
      <c r="B207" s="84"/>
      <c r="C207" s="400" t="s">
        <v>464</v>
      </c>
      <c r="D207" s="223"/>
      <c r="E207" s="457">
        <f>SUM(F2:F205)</f>
        <v>0</v>
      </c>
      <c r="F207" s="458"/>
    </row>
    <row r="210" spans="1:6">
      <c r="A210" s="15"/>
      <c r="D210" s="15"/>
      <c r="E210" s="15"/>
      <c r="F210" s="15"/>
    </row>
    <row r="211" spans="1:6">
      <c r="A211" s="15"/>
      <c r="D211" s="15"/>
      <c r="E211" s="15"/>
      <c r="F211" s="15"/>
    </row>
    <row r="212" spans="1:6">
      <c r="A212" s="15"/>
      <c r="D212" s="15"/>
      <c r="E212" s="15"/>
      <c r="F212" s="15"/>
    </row>
    <row r="213" spans="1:6">
      <c r="A213" s="15"/>
      <c r="D213" s="15"/>
      <c r="E213" s="15"/>
      <c r="F213" s="15"/>
    </row>
    <row r="214" spans="1:6">
      <c r="A214" s="15"/>
      <c r="D214" s="15"/>
      <c r="E214" s="15"/>
      <c r="F214" s="15"/>
    </row>
    <row r="215" spans="1:6">
      <c r="A215" s="15"/>
      <c r="D215" s="15"/>
      <c r="E215" s="15"/>
      <c r="F215" s="15"/>
    </row>
    <row r="216" spans="1:6">
      <c r="A216" s="15"/>
      <c r="D216" s="15"/>
      <c r="E216" s="15"/>
      <c r="F216" s="15"/>
    </row>
  </sheetData>
  <sheetProtection password="CAD1" sheet="1" objects="1" scenarios="1"/>
  <protectedRanges>
    <protectedRange sqref="D1:D1048576" name="cena"/>
  </protectedRanges>
  <mergeCells count="15">
    <mergeCell ref="A14:F14"/>
    <mergeCell ref="E207:F207"/>
    <mergeCell ref="B1:F1"/>
    <mergeCell ref="A13:F13"/>
    <mergeCell ref="A3:F3"/>
    <mergeCell ref="A5:F5"/>
    <mergeCell ref="A2:F2"/>
    <mergeCell ref="A12:F12"/>
    <mergeCell ref="A6:F6"/>
    <mergeCell ref="A10:F10"/>
    <mergeCell ref="A4:F4"/>
    <mergeCell ref="A8:F8"/>
    <mergeCell ref="A9:F9"/>
    <mergeCell ref="A11:F11"/>
    <mergeCell ref="A7:F7"/>
  </mergeCells>
  <pageMargins left="0.70866141732283472" right="0.70866141732283472" top="1.1417322834645669" bottom="0.74803149606299213" header="0.31496062992125984" footer="0.31496062992125984"/>
  <pageSetup paperSize="9" orientation="portrait" r:id="rId1"/>
  <headerFooter differentOddEven="1">
    <oddHeader xml:space="preserve">&amp;L&amp;8&amp;K03+021ARHITEKTONIKA d.o.o
Kajuhova 32b, 1000 Ljubljana
tel/fax 00386 01 542 57 47&amp;C&amp;8POPIS - OMARE
&amp;R&amp;8Stran &amp;P
</oddHeader>
    <evenHeader>&amp;L&amp;8&amp;K03+037ARHITEKTONIKA d.o.o
Kajuhova 32b, 1000 Ljubljana
tel/fax 00386 01 542 57 47&amp;C&amp;8&amp;A&amp;R&amp;8Stran &amp;P</evenHeader>
  </headerFooter>
  <rowBreaks count="3" manualBreakCount="3">
    <brk id="62" max="16383" man="1"/>
    <brk id="98" max="16383" man="1"/>
    <brk id="175" max="16383" man="1"/>
  </rowBreaks>
</worksheet>
</file>

<file path=xl/worksheets/sheet8.xml><?xml version="1.0" encoding="utf-8"?>
<worksheet xmlns="http://schemas.openxmlformats.org/spreadsheetml/2006/main" xmlns:r="http://schemas.openxmlformats.org/officeDocument/2006/relationships">
  <dimension ref="A1:I68"/>
  <sheetViews>
    <sheetView view="pageLayout" topLeftCell="A10" zoomScale="54" zoomScaleNormal="100" zoomScalePageLayoutView="54" workbookViewId="0">
      <selection activeCell="C61" sqref="C61"/>
    </sheetView>
  </sheetViews>
  <sheetFormatPr defaultRowHeight="12.75"/>
  <cols>
    <col min="1" max="1" width="5.42578125" style="213" customWidth="1"/>
    <col min="2" max="2" width="7.7109375" style="213" customWidth="1"/>
    <col min="3" max="3" width="43" style="42" customWidth="1"/>
    <col min="4" max="4" width="9.140625" style="259"/>
    <col min="5" max="5" width="12" style="214" customWidth="1"/>
    <col min="6" max="6" width="10.140625" style="259" customWidth="1"/>
    <col min="7" max="16384" width="9.140625" style="15"/>
  </cols>
  <sheetData>
    <row r="1" spans="1:9" ht="15">
      <c r="A1" s="106" t="s">
        <v>178</v>
      </c>
      <c r="B1" s="459" t="s">
        <v>376</v>
      </c>
      <c r="C1" s="460"/>
      <c r="D1" s="460"/>
      <c r="E1" s="460"/>
      <c r="F1" s="460"/>
    </row>
    <row r="2" spans="1:9" ht="32.25" customHeight="1">
      <c r="A2" s="454" t="s">
        <v>27</v>
      </c>
      <c r="B2" s="454"/>
      <c r="C2" s="454"/>
      <c r="D2" s="454"/>
      <c r="E2" s="454"/>
      <c r="F2" s="454"/>
      <c r="G2" s="50"/>
      <c r="H2" s="50"/>
      <c r="I2" s="50"/>
    </row>
    <row r="3" spans="1:9" ht="39.75" customHeight="1">
      <c r="A3" s="462" t="s">
        <v>465</v>
      </c>
      <c r="B3" s="462"/>
      <c r="C3" s="462"/>
      <c r="D3" s="462"/>
      <c r="E3" s="462"/>
      <c r="F3" s="462"/>
      <c r="G3" s="46"/>
      <c r="H3" s="46"/>
      <c r="I3" s="46"/>
    </row>
    <row r="4" spans="1:9" ht="15" customHeight="1">
      <c r="A4" s="462" t="s">
        <v>225</v>
      </c>
      <c r="B4" s="462"/>
      <c r="C4" s="462"/>
      <c r="D4" s="462"/>
      <c r="E4" s="462"/>
      <c r="F4" s="462"/>
      <c r="G4" s="46"/>
      <c r="H4" s="46"/>
      <c r="I4" s="46"/>
    </row>
    <row r="5" spans="1:9" ht="16.5" customHeight="1">
      <c r="A5" s="462" t="s">
        <v>848</v>
      </c>
      <c r="B5" s="462"/>
      <c r="C5" s="462"/>
      <c r="D5" s="462"/>
      <c r="E5" s="462"/>
      <c r="F5" s="462"/>
      <c r="G5" s="46"/>
      <c r="H5" s="46"/>
      <c r="I5" s="46"/>
    </row>
    <row r="6" spans="1:9" ht="54" customHeight="1">
      <c r="A6" s="462" t="s">
        <v>466</v>
      </c>
      <c r="B6" s="462"/>
      <c r="C6" s="462"/>
      <c r="D6" s="462"/>
      <c r="E6" s="462"/>
      <c r="F6" s="462"/>
      <c r="G6" s="46"/>
      <c r="H6" s="46"/>
      <c r="I6" s="46"/>
    </row>
    <row r="7" spans="1:9" ht="42" customHeight="1">
      <c r="A7" s="465" t="s">
        <v>467</v>
      </c>
      <c r="B7" s="465"/>
      <c r="C7" s="465"/>
      <c r="D7" s="465"/>
      <c r="E7" s="465"/>
      <c r="F7" s="465"/>
      <c r="G7" s="46"/>
      <c r="H7" s="46"/>
      <c r="I7" s="46"/>
    </row>
    <row r="8" spans="1:9" ht="38.25" customHeight="1">
      <c r="A8" s="462" t="s">
        <v>377</v>
      </c>
      <c r="B8" s="462"/>
      <c r="C8" s="462"/>
      <c r="D8" s="462"/>
      <c r="E8" s="462"/>
      <c r="F8" s="462"/>
      <c r="G8" s="46"/>
      <c r="H8" s="46"/>
      <c r="I8" s="46"/>
    </row>
    <row r="9" spans="1:9" ht="42" customHeight="1">
      <c r="A9" s="462" t="s">
        <v>468</v>
      </c>
      <c r="B9" s="462"/>
      <c r="C9" s="462"/>
      <c r="D9" s="462"/>
      <c r="E9" s="462"/>
      <c r="F9" s="462"/>
      <c r="G9" s="46"/>
      <c r="H9" s="46"/>
      <c r="I9" s="46"/>
    </row>
    <row r="10" spans="1:9" ht="51" customHeight="1">
      <c r="A10" s="462" t="s">
        <v>378</v>
      </c>
      <c r="B10" s="462"/>
      <c r="C10" s="462"/>
      <c r="D10" s="462"/>
      <c r="E10" s="462"/>
      <c r="F10" s="462"/>
      <c r="G10" s="46"/>
      <c r="H10" s="46"/>
      <c r="I10" s="46"/>
    </row>
    <row r="11" spans="1:9" ht="28.5" customHeight="1">
      <c r="A11" s="462" t="s">
        <v>469</v>
      </c>
      <c r="B11" s="462"/>
      <c r="C11" s="462"/>
      <c r="D11" s="462"/>
      <c r="E11" s="462"/>
      <c r="F11" s="462"/>
      <c r="G11" s="46"/>
      <c r="H11" s="46"/>
      <c r="I11" s="46"/>
    </row>
    <row r="12" spans="1:9" ht="30" customHeight="1">
      <c r="A12" s="452" t="s">
        <v>271</v>
      </c>
      <c r="B12" s="452"/>
      <c r="C12" s="452"/>
      <c r="D12" s="452"/>
      <c r="E12" s="452"/>
      <c r="F12" s="452"/>
      <c r="G12" s="46"/>
      <c r="H12" s="46"/>
      <c r="I12" s="46"/>
    </row>
    <row r="13" spans="1:9" ht="12" customHeight="1">
      <c r="A13" s="464"/>
      <c r="B13" s="464"/>
      <c r="C13" s="464"/>
      <c r="D13" s="464"/>
      <c r="E13" s="464"/>
      <c r="F13" s="464"/>
      <c r="G13" s="46"/>
      <c r="H13" s="46"/>
      <c r="I13" s="46"/>
    </row>
    <row r="14" spans="1:9" ht="12" customHeight="1">
      <c r="A14" s="228"/>
      <c r="B14" s="412" t="s">
        <v>28</v>
      </c>
      <c r="D14" s="130" t="s">
        <v>29</v>
      </c>
      <c r="E14" s="45" t="s">
        <v>30</v>
      </c>
      <c r="F14" s="130" t="s">
        <v>31</v>
      </c>
      <c r="G14" s="46"/>
      <c r="H14" s="46"/>
      <c r="I14" s="46"/>
    </row>
    <row r="15" spans="1:9" ht="17.25" customHeight="1">
      <c r="A15" s="212">
        <v>1</v>
      </c>
      <c r="B15" s="211"/>
      <c r="C15" s="54" t="s">
        <v>381</v>
      </c>
      <c r="G15" s="46"/>
      <c r="H15" s="46"/>
      <c r="I15" s="46"/>
    </row>
    <row r="16" spans="1:9">
      <c r="B16" s="211"/>
      <c r="C16" s="128" t="s">
        <v>384</v>
      </c>
    </row>
    <row r="17" spans="1:6">
      <c r="A17" s="212"/>
      <c r="C17" s="128" t="s">
        <v>40</v>
      </c>
    </row>
    <row r="18" spans="1:6" s="55" customFormat="1">
      <c r="A18" s="213"/>
      <c r="B18" s="213"/>
      <c r="C18" s="128" t="s">
        <v>382</v>
      </c>
      <c r="D18" s="259"/>
      <c r="E18" s="214"/>
      <c r="F18" s="259"/>
    </row>
    <row r="19" spans="1:6" s="55" customFormat="1" ht="14.25" customHeight="1">
      <c r="A19" s="302"/>
      <c r="B19" s="315" t="s">
        <v>95</v>
      </c>
      <c r="C19" s="317" t="s">
        <v>131</v>
      </c>
      <c r="D19" s="318"/>
      <c r="E19" s="319">
        <v>10</v>
      </c>
      <c r="F19" s="318">
        <f t="shared" ref="F19:F20" si="0">SUM(D19*E19)</f>
        <v>0</v>
      </c>
    </row>
    <row r="20" spans="1:6" s="55" customFormat="1" ht="16.5" customHeight="1">
      <c r="A20" s="72"/>
      <c r="B20" s="112" t="s">
        <v>95</v>
      </c>
      <c r="C20" s="157" t="s">
        <v>524</v>
      </c>
      <c r="D20" s="261"/>
      <c r="E20" s="111">
        <v>10</v>
      </c>
      <c r="F20" s="261">
        <f t="shared" si="0"/>
        <v>0</v>
      </c>
    </row>
    <row r="21" spans="1:6">
      <c r="A21" s="89"/>
      <c r="B21" s="89"/>
      <c r="C21" s="219"/>
      <c r="D21" s="264"/>
      <c r="E21" s="224"/>
      <c r="F21" s="264"/>
    </row>
    <row r="22" spans="1:6">
      <c r="A22" s="211">
        <v>2</v>
      </c>
      <c r="C22" s="220" t="s">
        <v>385</v>
      </c>
    </row>
    <row r="23" spans="1:6">
      <c r="A23" s="215"/>
      <c r="B23" s="217"/>
      <c r="C23" s="231" t="s">
        <v>387</v>
      </c>
      <c r="E23" s="218"/>
    </row>
    <row r="24" spans="1:6">
      <c r="C24" s="159" t="s">
        <v>383</v>
      </c>
    </row>
    <row r="25" spans="1:6" s="55" customFormat="1">
      <c r="A25" s="213"/>
      <c r="B25" s="213"/>
      <c r="C25" s="159" t="s">
        <v>227</v>
      </c>
      <c r="D25" s="259"/>
      <c r="E25" s="214"/>
      <c r="F25" s="259"/>
    </row>
    <row r="26" spans="1:6" s="55" customFormat="1">
      <c r="A26" s="302"/>
      <c r="B26" s="315" t="s">
        <v>94</v>
      </c>
      <c r="C26" s="317" t="s">
        <v>131</v>
      </c>
      <c r="D26" s="318"/>
      <c r="E26" s="319">
        <v>1</v>
      </c>
      <c r="F26" s="318">
        <f t="shared" ref="F26:F27" si="1">SUM(D26*E26)</f>
        <v>0</v>
      </c>
    </row>
    <row r="27" spans="1:6" ht="12.75" customHeight="1">
      <c r="A27" s="72"/>
      <c r="B27" s="112" t="s">
        <v>94</v>
      </c>
      <c r="C27" s="157" t="s">
        <v>524</v>
      </c>
      <c r="D27" s="261"/>
      <c r="E27" s="111">
        <v>1</v>
      </c>
      <c r="F27" s="261">
        <f t="shared" si="1"/>
        <v>0</v>
      </c>
    </row>
    <row r="28" spans="1:6" ht="16.5" customHeight="1">
      <c r="A28" s="70"/>
      <c r="B28" s="78"/>
      <c r="C28" s="158"/>
      <c r="D28" s="258"/>
      <c r="E28" s="117"/>
      <c r="F28" s="258"/>
    </row>
    <row r="29" spans="1:6" ht="12" customHeight="1">
      <c r="A29" s="122" t="s">
        <v>209</v>
      </c>
      <c r="C29" s="54" t="s">
        <v>380</v>
      </c>
    </row>
    <row r="30" spans="1:6" ht="12" customHeight="1">
      <c r="A30" s="124"/>
      <c r="B30" s="217"/>
      <c r="C30" s="231" t="s">
        <v>386</v>
      </c>
      <c r="E30" s="218"/>
    </row>
    <row r="31" spans="1:6" ht="12" customHeight="1">
      <c r="C31" s="128" t="s">
        <v>201</v>
      </c>
    </row>
    <row r="32" spans="1:6" ht="12" customHeight="1">
      <c r="C32" s="128" t="s">
        <v>202</v>
      </c>
    </row>
    <row r="33" spans="1:6" ht="12" customHeight="1">
      <c r="A33" s="237"/>
      <c r="B33" s="235" t="s">
        <v>80</v>
      </c>
      <c r="C33" s="236" t="s">
        <v>553</v>
      </c>
      <c r="D33" s="262"/>
      <c r="E33" s="232">
        <v>1</v>
      </c>
      <c r="F33" s="262">
        <f>SUM(D33*E33)</f>
        <v>0</v>
      </c>
    </row>
    <row r="34" spans="1:6" ht="15.75" customHeight="1">
      <c r="A34" s="320"/>
      <c r="B34" s="321" t="s">
        <v>129</v>
      </c>
      <c r="C34" s="157" t="s">
        <v>544</v>
      </c>
      <c r="D34" s="261"/>
      <c r="E34" s="111">
        <v>1</v>
      </c>
      <c r="F34" s="261">
        <f>SUM(D34*E34)</f>
        <v>0</v>
      </c>
    </row>
    <row r="35" spans="1:6" s="55" customFormat="1" ht="15.75" customHeight="1">
      <c r="A35" s="91"/>
      <c r="B35" s="222"/>
      <c r="C35" s="158"/>
      <c r="D35" s="258"/>
      <c r="E35" s="117"/>
      <c r="F35" s="258"/>
    </row>
    <row r="36" spans="1:6" ht="15" customHeight="1">
      <c r="A36" s="124"/>
      <c r="B36" s="222"/>
      <c r="C36" s="158"/>
      <c r="D36" s="258"/>
      <c r="E36" s="117"/>
      <c r="F36" s="258"/>
    </row>
    <row r="37" spans="1:6" s="55" customFormat="1" ht="12" customHeight="1">
      <c r="A37" s="211">
        <v>4</v>
      </c>
      <c r="B37" s="211"/>
      <c r="C37" s="54" t="s">
        <v>388</v>
      </c>
      <c r="D37" s="259"/>
      <c r="E37" s="214"/>
      <c r="F37" s="259"/>
    </row>
    <row r="38" spans="1:6" ht="12" customHeight="1">
      <c r="C38" s="158" t="s">
        <v>882</v>
      </c>
    </row>
    <row r="39" spans="1:6" ht="42.75" customHeight="1">
      <c r="A39" s="362"/>
      <c r="B39" s="362"/>
      <c r="C39" s="129" t="s">
        <v>847</v>
      </c>
      <c r="E39" s="366"/>
    </row>
    <row r="40" spans="1:6" ht="12" customHeight="1">
      <c r="A40" s="312"/>
      <c r="B40" s="112" t="s">
        <v>554</v>
      </c>
      <c r="C40" s="157" t="s">
        <v>544</v>
      </c>
      <c r="D40" s="261"/>
      <c r="E40" s="111">
        <v>1</v>
      </c>
      <c r="F40" s="261">
        <f>SUM(D40*E40)</f>
        <v>0</v>
      </c>
    </row>
    <row r="41" spans="1:6" ht="12" customHeight="1">
      <c r="A41" s="93"/>
      <c r="B41" s="78"/>
      <c r="C41" s="158"/>
      <c r="D41" s="258"/>
      <c r="E41" s="117"/>
      <c r="F41" s="258"/>
    </row>
    <row r="42" spans="1:6" ht="12" customHeight="1">
      <c r="A42" s="65">
        <v>5</v>
      </c>
      <c r="B42" s="78"/>
      <c r="C42" s="159" t="s">
        <v>739</v>
      </c>
      <c r="D42" s="258"/>
      <c r="E42" s="117"/>
      <c r="F42" s="258"/>
    </row>
    <row r="43" spans="1:6" ht="12" customHeight="1">
      <c r="A43" s="65"/>
      <c r="B43" s="78"/>
      <c r="C43" s="158" t="s">
        <v>32</v>
      </c>
      <c r="D43" s="258"/>
      <c r="E43" s="117"/>
      <c r="F43" s="258"/>
    </row>
    <row r="44" spans="1:6" ht="40.5" customHeight="1">
      <c r="A44" s="93"/>
      <c r="B44" s="78"/>
      <c r="C44" s="129" t="s">
        <v>849</v>
      </c>
      <c r="D44" s="258"/>
      <c r="E44" s="117"/>
      <c r="F44" s="258"/>
    </row>
    <row r="45" spans="1:6" ht="17.25" customHeight="1">
      <c r="A45" s="93"/>
      <c r="B45" s="78"/>
      <c r="C45" s="129" t="s">
        <v>850</v>
      </c>
      <c r="D45" s="258"/>
      <c r="E45" s="117"/>
      <c r="F45" s="258"/>
    </row>
    <row r="46" spans="1:6" ht="12" customHeight="1">
      <c r="A46" s="237"/>
      <c r="B46" s="235" t="s">
        <v>740</v>
      </c>
      <c r="C46" s="236" t="s">
        <v>553</v>
      </c>
      <c r="D46" s="262"/>
      <c r="E46" s="232">
        <v>1</v>
      </c>
      <c r="F46" s="262">
        <f>SUM(D46*E46)</f>
        <v>0</v>
      </c>
    </row>
    <row r="47" spans="1:6" s="55" customFormat="1" ht="12" customHeight="1">
      <c r="A47" s="91"/>
      <c r="B47" s="222"/>
      <c r="C47" s="158"/>
      <c r="D47" s="258"/>
      <c r="E47" s="117"/>
      <c r="F47" s="258"/>
    </row>
    <row r="48" spans="1:6" ht="12" customHeight="1">
      <c r="A48" s="124" t="s">
        <v>496</v>
      </c>
      <c r="B48" s="212" t="s">
        <v>55</v>
      </c>
      <c r="C48" s="54" t="s">
        <v>500</v>
      </c>
    </row>
    <row r="49" spans="1:6" ht="57.75" customHeight="1">
      <c r="A49" s="124"/>
      <c r="B49" s="216"/>
      <c r="C49" s="357" t="s">
        <v>379</v>
      </c>
      <c r="E49" s="218"/>
    </row>
    <row r="50" spans="1:6" ht="15.75" customHeight="1">
      <c r="B50" s="212"/>
      <c r="C50" s="256" t="s">
        <v>200</v>
      </c>
      <c r="D50" s="265"/>
      <c r="E50" s="53"/>
      <c r="F50" s="265"/>
    </row>
    <row r="51" spans="1:6" ht="15.75" customHeight="1">
      <c r="A51" s="302"/>
      <c r="B51" s="315" t="s">
        <v>55</v>
      </c>
      <c r="C51" s="317" t="s">
        <v>131</v>
      </c>
      <c r="D51" s="318"/>
      <c r="E51" s="319">
        <v>1</v>
      </c>
      <c r="F51" s="318">
        <f t="shared" ref="F51:F52" si="2">SUM(D51*E51)</f>
        <v>0</v>
      </c>
    </row>
    <row r="52" spans="1:6" ht="15.75" customHeight="1">
      <c r="A52" s="72"/>
      <c r="B52" s="112" t="s">
        <v>55</v>
      </c>
      <c r="C52" s="157" t="s">
        <v>522</v>
      </c>
      <c r="D52" s="261"/>
      <c r="E52" s="111">
        <v>1</v>
      </c>
      <c r="F52" s="261">
        <f t="shared" si="2"/>
        <v>0</v>
      </c>
    </row>
    <row r="53" spans="1:6" ht="12.75" customHeight="1">
      <c r="C53" s="129"/>
      <c r="D53" s="258"/>
      <c r="E53" s="117"/>
      <c r="F53" s="258"/>
    </row>
    <row r="54" spans="1:6" ht="16.5" customHeight="1">
      <c r="A54" s="124" t="s">
        <v>499</v>
      </c>
      <c r="B54" s="212"/>
      <c r="C54" s="159" t="s">
        <v>501</v>
      </c>
    </row>
    <row r="55" spans="1:6" ht="65.25" customHeight="1">
      <c r="A55" s="124"/>
      <c r="B55" s="216"/>
      <c r="C55" s="357" t="s">
        <v>471</v>
      </c>
      <c r="E55" s="218"/>
    </row>
    <row r="56" spans="1:6" ht="16.5" customHeight="1">
      <c r="A56" s="42"/>
      <c r="B56" s="212"/>
      <c r="C56" s="256" t="s">
        <v>470</v>
      </c>
      <c r="D56" s="265"/>
      <c r="E56" s="53"/>
      <c r="F56" s="265"/>
    </row>
    <row r="57" spans="1:6" ht="40.5" customHeight="1">
      <c r="A57" s="42"/>
      <c r="B57" s="249"/>
      <c r="C57" s="402" t="s">
        <v>472</v>
      </c>
      <c r="D57" s="265"/>
      <c r="E57" s="53"/>
      <c r="F57" s="265"/>
    </row>
    <row r="58" spans="1:6" ht="17.25" customHeight="1">
      <c r="A58" s="302"/>
      <c r="B58" s="315" t="s">
        <v>101</v>
      </c>
      <c r="C58" s="317" t="s">
        <v>131</v>
      </c>
      <c r="D58" s="318"/>
      <c r="E58" s="319">
        <v>1</v>
      </c>
      <c r="F58" s="318">
        <f t="shared" ref="F58:F59" si="3">SUM(D58*E58)</f>
        <v>0</v>
      </c>
    </row>
    <row r="59" spans="1:6" ht="16.5" customHeight="1">
      <c r="A59" s="72"/>
      <c r="B59" s="112" t="s">
        <v>101</v>
      </c>
      <c r="C59" s="157" t="s">
        <v>522</v>
      </c>
      <c r="D59" s="261"/>
      <c r="E59" s="111">
        <v>1</v>
      </c>
      <c r="F59" s="261">
        <f t="shared" si="3"/>
        <v>0</v>
      </c>
    </row>
    <row r="60" spans="1:6" ht="17.25" customHeight="1">
      <c r="A60" s="42"/>
      <c r="B60" s="212"/>
      <c r="C60" s="356"/>
      <c r="D60" s="130"/>
      <c r="E60" s="45"/>
      <c r="F60" s="130"/>
    </row>
    <row r="61" spans="1:6" ht="17.25" customHeight="1">
      <c r="A61" s="206" t="s">
        <v>514</v>
      </c>
      <c r="B61" s="207"/>
      <c r="C61" s="221" t="s">
        <v>473</v>
      </c>
      <c r="D61" s="266"/>
      <c r="E61" s="225"/>
      <c r="F61" s="361">
        <f>SUM(F4:F59)</f>
        <v>0</v>
      </c>
    </row>
    <row r="64" spans="1:6">
      <c r="A64" s="15"/>
      <c r="B64" s="15"/>
      <c r="D64" s="15"/>
      <c r="E64" s="15"/>
      <c r="F64" s="15"/>
    </row>
    <row r="65" spans="1:6">
      <c r="A65" s="15"/>
      <c r="B65" s="15"/>
      <c r="D65" s="15"/>
      <c r="E65" s="15"/>
      <c r="F65" s="15"/>
    </row>
    <row r="66" spans="1:6">
      <c r="A66" s="15"/>
      <c r="B66" s="15"/>
      <c r="D66" s="15"/>
      <c r="E66" s="15"/>
      <c r="F66" s="15"/>
    </row>
    <row r="67" spans="1:6">
      <c r="A67" s="15"/>
      <c r="B67" s="15"/>
      <c r="D67" s="15"/>
      <c r="E67" s="15"/>
      <c r="F67" s="15"/>
    </row>
    <row r="68" spans="1:6">
      <c r="A68" s="15"/>
      <c r="B68" s="15"/>
      <c r="D68" s="15"/>
      <c r="E68" s="15"/>
      <c r="F68" s="15"/>
    </row>
  </sheetData>
  <sheetProtection password="CAD1" sheet="1" objects="1" scenarios="1"/>
  <protectedRanges>
    <protectedRange sqref="D1:D1048576" name="cena"/>
  </protectedRanges>
  <mergeCells count="13">
    <mergeCell ref="A13:F13"/>
    <mergeCell ref="B1:F1"/>
    <mergeCell ref="A2:F2"/>
    <mergeCell ref="A12:F12"/>
    <mergeCell ref="A3:F3"/>
    <mergeCell ref="A4:F4"/>
    <mergeCell ref="A5:F5"/>
    <mergeCell ref="A9:F9"/>
    <mergeCell ref="A6:F6"/>
    <mergeCell ref="A10:F10"/>
    <mergeCell ref="A11:F11"/>
    <mergeCell ref="A7:F7"/>
    <mergeCell ref="A8:F8"/>
  </mergeCells>
  <pageMargins left="0.70866141732283472" right="0.70866141732283472" top="1.1417322834645669" bottom="0.74803149606299213" header="0.31496062992125984" footer="0.31496062992125984"/>
  <pageSetup paperSize="9" orientation="portrait" r:id="rId1"/>
  <headerFooter differentOddEven="1">
    <oddHeader xml:space="preserve">&amp;L&amp;8&amp;K03+019ARHITEKTONIKA d.o.o
Kajuhova 32b, 1000 Ljubljana
tel/fax 00386 01 542 57 47&amp;C&amp;8POPIS - MIZE&amp;R&amp;8Stran &amp;P
</oddHeader>
    <evenHeader xml:space="preserve">&amp;L&amp;8&amp;K03+035ARHITEKTONIKA d.o.o
Kajuhova 32b, 1000 Ljubljana
tel/fax 00386 01 542 57 47&amp;C&amp;8POPIS - MIZE&amp;RStran &amp;P
</evenHeader>
  </headerFooter>
</worksheet>
</file>

<file path=xl/worksheets/sheet9.xml><?xml version="1.0" encoding="utf-8"?>
<worksheet xmlns="http://schemas.openxmlformats.org/spreadsheetml/2006/main" xmlns:r="http://schemas.openxmlformats.org/officeDocument/2006/relationships">
  <dimension ref="A1:I57"/>
  <sheetViews>
    <sheetView view="pageLayout" topLeftCell="A9" zoomScale="71" zoomScaleNormal="100" zoomScalePageLayoutView="71" workbookViewId="0">
      <selection activeCell="D11" sqref="D1:D1048576"/>
    </sheetView>
  </sheetViews>
  <sheetFormatPr defaultRowHeight="12.75"/>
  <cols>
    <col min="1" max="1" width="5.42578125" style="229" customWidth="1"/>
    <col min="2" max="2" width="7.7109375" style="229" customWidth="1"/>
    <col min="3" max="3" width="43" style="42" customWidth="1"/>
    <col min="4" max="4" width="9.140625" style="259"/>
    <col min="5" max="5" width="12" style="230" customWidth="1"/>
    <col min="6" max="6" width="10.140625" style="259" customWidth="1"/>
    <col min="7" max="16384" width="9.140625" style="15"/>
  </cols>
  <sheetData>
    <row r="1" spans="1:9" ht="15">
      <c r="A1" s="106" t="s">
        <v>177</v>
      </c>
      <c r="B1" s="459" t="s">
        <v>405</v>
      </c>
      <c r="C1" s="460"/>
      <c r="D1" s="460"/>
      <c r="E1" s="460"/>
      <c r="F1" s="460"/>
    </row>
    <row r="2" spans="1:9" ht="32.25" customHeight="1">
      <c r="A2" s="454" t="s">
        <v>27</v>
      </c>
      <c r="B2" s="454"/>
      <c r="C2" s="454"/>
      <c r="D2" s="454"/>
      <c r="E2" s="454"/>
      <c r="F2" s="454"/>
      <c r="G2" s="50"/>
      <c r="H2" s="50"/>
      <c r="I2" s="50"/>
    </row>
    <row r="3" spans="1:9" ht="35.25" customHeight="1">
      <c r="A3" s="462" t="s">
        <v>212</v>
      </c>
      <c r="B3" s="462"/>
      <c r="C3" s="462"/>
      <c r="D3" s="462"/>
      <c r="E3" s="462"/>
      <c r="F3" s="462"/>
      <c r="G3" s="46"/>
      <c r="H3" s="46"/>
      <c r="I3" s="46"/>
    </row>
    <row r="4" spans="1:9" ht="26.25" customHeight="1">
      <c r="A4" s="462" t="s">
        <v>213</v>
      </c>
      <c r="B4" s="462"/>
      <c r="C4" s="462"/>
      <c r="D4" s="462"/>
      <c r="E4" s="462"/>
      <c r="F4" s="462"/>
      <c r="G4" s="46"/>
      <c r="H4" s="46"/>
      <c r="I4" s="46"/>
    </row>
    <row r="5" spans="1:9" ht="16.5" customHeight="1">
      <c r="A5" s="462" t="s">
        <v>226</v>
      </c>
      <c r="B5" s="462"/>
      <c r="C5" s="462"/>
      <c r="D5" s="462"/>
      <c r="E5" s="462"/>
      <c r="F5" s="462"/>
      <c r="G5" s="46"/>
      <c r="H5" s="46"/>
      <c r="I5" s="46"/>
    </row>
    <row r="6" spans="1:9" ht="15.75" customHeight="1">
      <c r="A6" s="462" t="s">
        <v>214</v>
      </c>
      <c r="B6" s="462"/>
      <c r="C6" s="462"/>
      <c r="D6" s="462"/>
      <c r="E6" s="462"/>
      <c r="F6" s="462"/>
      <c r="G6" s="46"/>
      <c r="H6" s="46"/>
      <c r="I6" s="46"/>
    </row>
    <row r="7" spans="1:9" ht="25.5" customHeight="1">
      <c r="A7" s="462" t="s">
        <v>215</v>
      </c>
      <c r="B7" s="462"/>
      <c r="C7" s="462"/>
      <c r="D7" s="462"/>
      <c r="E7" s="462"/>
      <c r="F7" s="462"/>
      <c r="G7" s="46"/>
      <c r="H7" s="46"/>
      <c r="I7" s="46"/>
    </row>
    <row r="8" spans="1:9" ht="29.25" customHeight="1">
      <c r="A8" s="466" t="s">
        <v>219</v>
      </c>
      <c r="B8" s="466"/>
      <c r="C8" s="466"/>
      <c r="D8" s="466"/>
      <c r="E8" s="466"/>
      <c r="F8" s="466"/>
      <c r="G8" s="46"/>
      <c r="H8" s="46"/>
      <c r="I8" s="46"/>
    </row>
    <row r="9" spans="1:9" ht="24.75" customHeight="1">
      <c r="A9" s="452" t="s">
        <v>271</v>
      </c>
      <c r="B9" s="452"/>
      <c r="C9" s="452"/>
      <c r="D9" s="452"/>
      <c r="E9" s="452"/>
      <c r="F9" s="452"/>
      <c r="G9" s="46"/>
      <c r="H9" s="46"/>
      <c r="I9" s="46"/>
    </row>
    <row r="10" spans="1:9" ht="19.5" customHeight="1">
      <c r="A10" s="464"/>
      <c r="B10" s="464"/>
      <c r="C10" s="464"/>
      <c r="D10" s="464"/>
      <c r="E10" s="464"/>
      <c r="F10" s="464"/>
      <c r="G10" s="46"/>
      <c r="H10" s="46"/>
      <c r="I10" s="46"/>
    </row>
    <row r="11" spans="1:9">
      <c r="B11" s="40" t="s">
        <v>28</v>
      </c>
      <c r="D11" s="130" t="s">
        <v>29</v>
      </c>
      <c r="E11" s="48" t="s">
        <v>30</v>
      </c>
      <c r="F11" s="130" t="s">
        <v>31</v>
      </c>
    </row>
    <row r="12" spans="1:9">
      <c r="A12" s="389">
        <v>1</v>
      </c>
      <c r="B12" s="47"/>
      <c r="C12" s="54" t="s">
        <v>164</v>
      </c>
      <c r="D12" s="131"/>
      <c r="E12" s="41"/>
      <c r="F12" s="131"/>
    </row>
    <row r="13" spans="1:9" ht="25.5">
      <c r="A13" s="389"/>
      <c r="B13" s="47"/>
      <c r="C13" s="390" t="s">
        <v>216</v>
      </c>
      <c r="D13" s="131"/>
      <c r="E13" s="41"/>
      <c r="F13" s="131"/>
    </row>
    <row r="14" spans="1:9">
      <c r="A14" s="391"/>
      <c r="B14" s="15"/>
      <c r="C14" s="128" t="s">
        <v>480</v>
      </c>
      <c r="D14" s="131"/>
      <c r="E14" s="41"/>
      <c r="F14" s="131"/>
    </row>
    <row r="15" spans="1:9">
      <c r="A15" s="316"/>
      <c r="B15" s="303" t="s">
        <v>224</v>
      </c>
      <c r="C15" s="317" t="s">
        <v>131</v>
      </c>
      <c r="D15" s="304"/>
      <c r="E15" s="305">
        <v>19</v>
      </c>
      <c r="F15" s="304">
        <f>SUM(D15*E15)</f>
        <v>0</v>
      </c>
    </row>
    <row r="16" spans="1:9" s="55" customFormat="1">
      <c r="A16" s="93"/>
      <c r="B16" s="63"/>
      <c r="C16" s="158"/>
      <c r="D16" s="133"/>
      <c r="E16" s="71"/>
      <c r="F16" s="133"/>
    </row>
    <row r="17" spans="1:6" s="55" customFormat="1">
      <c r="A17" s="391">
        <v>2</v>
      </c>
      <c r="B17" s="391"/>
      <c r="C17" s="42" t="s">
        <v>869</v>
      </c>
      <c r="D17" s="259"/>
      <c r="E17" s="392"/>
      <c r="F17" s="259"/>
    </row>
    <row r="18" spans="1:6" s="55" customFormat="1">
      <c r="A18" s="391"/>
      <c r="B18" s="391"/>
      <c r="C18" s="42" t="s">
        <v>870</v>
      </c>
      <c r="D18" s="259"/>
      <c r="E18" s="392"/>
      <c r="F18" s="259"/>
    </row>
    <row r="19" spans="1:6">
      <c r="A19" s="391"/>
      <c r="B19" s="391"/>
      <c r="C19" s="42" t="s">
        <v>871</v>
      </c>
      <c r="E19" s="392"/>
    </row>
    <row r="20" spans="1:6">
      <c r="A20" s="312"/>
      <c r="B20" s="69" t="s">
        <v>224</v>
      </c>
      <c r="C20" s="157" t="s">
        <v>524</v>
      </c>
      <c r="D20" s="135"/>
      <c r="E20" s="68">
        <v>19</v>
      </c>
      <c r="F20" s="135">
        <f t="shared" ref="F20" si="0">SUM(D20*E20)</f>
        <v>0</v>
      </c>
    </row>
    <row r="21" spans="1:6">
      <c r="A21" s="70"/>
      <c r="B21" s="63"/>
      <c r="C21" s="158"/>
      <c r="D21" s="133"/>
      <c r="E21" s="71"/>
      <c r="F21" s="133"/>
    </row>
    <row r="22" spans="1:6">
      <c r="A22" s="227">
        <v>3</v>
      </c>
      <c r="B22" s="47"/>
      <c r="C22" s="54" t="s">
        <v>217</v>
      </c>
      <c r="D22" s="131"/>
      <c r="E22" s="41"/>
      <c r="F22" s="131"/>
    </row>
    <row r="23" spans="1:6">
      <c r="B23" s="47"/>
      <c r="C23" s="128" t="s">
        <v>155</v>
      </c>
      <c r="D23" s="131"/>
      <c r="E23" s="41"/>
      <c r="F23" s="131"/>
    </row>
    <row r="24" spans="1:6">
      <c r="B24" s="47"/>
      <c r="C24" s="128" t="s">
        <v>479</v>
      </c>
      <c r="D24" s="131"/>
      <c r="E24" s="41"/>
      <c r="F24" s="131"/>
    </row>
    <row r="25" spans="1:6">
      <c r="A25" s="302"/>
      <c r="B25" s="303" t="s">
        <v>162</v>
      </c>
      <c r="C25" s="317" t="s">
        <v>131</v>
      </c>
      <c r="D25" s="304"/>
      <c r="E25" s="305">
        <v>2</v>
      </c>
      <c r="F25" s="304">
        <f t="shared" ref="F25:F26" si="1">SUM(D25*E25)</f>
        <v>0</v>
      </c>
    </row>
    <row r="26" spans="1:6">
      <c r="A26" s="72"/>
      <c r="B26" s="69" t="s">
        <v>162</v>
      </c>
      <c r="C26" s="157" t="s">
        <v>524</v>
      </c>
      <c r="D26" s="135"/>
      <c r="E26" s="68">
        <v>2</v>
      </c>
      <c r="F26" s="135">
        <f t="shared" si="1"/>
        <v>0</v>
      </c>
    </row>
    <row r="27" spans="1:6">
      <c r="B27" s="47"/>
      <c r="C27" s="128"/>
      <c r="D27" s="131"/>
      <c r="E27" s="41"/>
      <c r="F27" s="131"/>
    </row>
    <row r="28" spans="1:6">
      <c r="A28" s="227">
        <v>4</v>
      </c>
      <c r="B28" s="47"/>
      <c r="C28" s="54" t="s">
        <v>233</v>
      </c>
      <c r="D28" s="131"/>
      <c r="E28" s="41"/>
      <c r="F28" s="131"/>
    </row>
    <row r="29" spans="1:6" ht="29.25" customHeight="1">
      <c r="B29" s="47"/>
      <c r="C29" s="356" t="s">
        <v>234</v>
      </c>
      <c r="D29" s="131"/>
      <c r="E29" s="41"/>
      <c r="F29" s="131"/>
    </row>
    <row r="30" spans="1:6">
      <c r="B30" s="47"/>
      <c r="C30" s="128" t="s">
        <v>406</v>
      </c>
      <c r="D30" s="131"/>
      <c r="E30" s="41"/>
      <c r="F30" s="131"/>
    </row>
    <row r="31" spans="1:6">
      <c r="A31" s="234"/>
      <c r="B31" s="233" t="s">
        <v>48</v>
      </c>
      <c r="C31" s="236" t="s">
        <v>551</v>
      </c>
      <c r="D31" s="268"/>
      <c r="E31" s="238">
        <v>7</v>
      </c>
      <c r="F31" s="268">
        <f>SUM(D31*E31)</f>
        <v>0</v>
      </c>
    </row>
    <row r="32" spans="1:6">
      <c r="A32" s="234"/>
      <c r="B32" s="233" t="s">
        <v>82</v>
      </c>
      <c r="C32" s="236" t="s">
        <v>552</v>
      </c>
      <c r="D32" s="268"/>
      <c r="E32" s="238">
        <v>2</v>
      </c>
      <c r="F32" s="268">
        <f>SUM(D32*E32)</f>
        <v>0</v>
      </c>
    </row>
    <row r="33" spans="1:6">
      <c r="B33" s="47"/>
      <c r="C33" s="128"/>
      <c r="D33" s="131"/>
      <c r="E33" s="41"/>
      <c r="F33" s="131"/>
    </row>
    <row r="34" spans="1:6">
      <c r="A34" s="227">
        <v>5</v>
      </c>
      <c r="B34" s="47"/>
      <c r="C34" s="54" t="s">
        <v>165</v>
      </c>
      <c r="D34" s="131"/>
      <c r="E34" s="41"/>
      <c r="F34" s="131"/>
    </row>
    <row r="35" spans="1:6">
      <c r="B35" s="47"/>
      <c r="C35" s="128" t="s">
        <v>220</v>
      </c>
      <c r="D35" s="131"/>
      <c r="E35" s="41"/>
      <c r="F35" s="131"/>
    </row>
    <row r="36" spans="1:6">
      <c r="B36" s="47"/>
      <c r="C36" s="128" t="s">
        <v>223</v>
      </c>
      <c r="D36" s="131"/>
      <c r="E36" s="41"/>
      <c r="F36" s="131"/>
    </row>
    <row r="37" spans="1:6">
      <c r="B37" s="47"/>
      <c r="C37" s="128" t="s">
        <v>166</v>
      </c>
      <c r="D37" s="131"/>
      <c r="E37" s="41"/>
      <c r="F37" s="131"/>
    </row>
    <row r="38" spans="1:6">
      <c r="B38" s="47"/>
      <c r="C38" s="128" t="s">
        <v>407</v>
      </c>
      <c r="D38" s="133"/>
      <c r="E38" s="71"/>
      <c r="F38" s="131"/>
    </row>
    <row r="39" spans="1:6">
      <c r="A39" s="302"/>
      <c r="B39" s="303" t="s">
        <v>96</v>
      </c>
      <c r="C39" s="317" t="s">
        <v>131</v>
      </c>
      <c r="D39" s="304"/>
      <c r="E39" s="305">
        <v>2</v>
      </c>
      <c r="F39" s="304">
        <f t="shared" ref="F39:F40" si="2">SUM(D39*E39)</f>
        <v>0</v>
      </c>
    </row>
    <row r="40" spans="1:6">
      <c r="A40" s="72"/>
      <c r="B40" s="69" t="s">
        <v>96</v>
      </c>
      <c r="C40" s="157" t="s">
        <v>524</v>
      </c>
      <c r="D40" s="135"/>
      <c r="E40" s="68">
        <v>2</v>
      </c>
      <c r="F40" s="135">
        <f t="shared" si="2"/>
        <v>0</v>
      </c>
    </row>
    <row r="41" spans="1:6">
      <c r="A41" s="70"/>
      <c r="B41" s="63"/>
      <c r="C41" s="158"/>
      <c r="D41" s="133"/>
      <c r="E41" s="71"/>
      <c r="F41" s="133"/>
    </row>
    <row r="42" spans="1:6">
      <c r="A42" s="227">
        <v>6</v>
      </c>
      <c r="B42" s="47"/>
      <c r="C42" s="54" t="s">
        <v>221</v>
      </c>
      <c r="D42" s="131"/>
      <c r="E42" s="41"/>
      <c r="F42" s="131"/>
    </row>
    <row r="43" spans="1:6">
      <c r="A43" s="124"/>
      <c r="B43" s="47"/>
      <c r="C43" s="128" t="s">
        <v>408</v>
      </c>
      <c r="D43" s="131"/>
      <c r="E43" s="41"/>
      <c r="F43" s="131"/>
    </row>
    <row r="44" spans="1:6">
      <c r="A44" s="237"/>
      <c r="B44" s="240" t="s">
        <v>81</v>
      </c>
      <c r="C44" s="236" t="s">
        <v>553</v>
      </c>
      <c r="D44" s="268"/>
      <c r="E44" s="238">
        <v>1</v>
      </c>
      <c r="F44" s="268">
        <f>SUM(D44*E44)</f>
        <v>0</v>
      </c>
    </row>
    <row r="45" spans="1:6">
      <c r="A45" s="91"/>
      <c r="B45" s="56"/>
      <c r="C45" s="158"/>
      <c r="D45" s="133"/>
      <c r="E45" s="71"/>
      <c r="F45" s="133"/>
    </row>
    <row r="46" spans="1:6">
      <c r="A46" s="227">
        <v>7</v>
      </c>
      <c r="B46" s="47"/>
      <c r="C46" s="54" t="s">
        <v>222</v>
      </c>
      <c r="D46" s="131"/>
      <c r="E46" s="41"/>
      <c r="F46" s="131"/>
    </row>
    <row r="47" spans="1:6">
      <c r="A47" s="124"/>
      <c r="B47" s="47"/>
      <c r="C47" s="128" t="s">
        <v>481</v>
      </c>
      <c r="D47" s="131"/>
      <c r="E47" s="41"/>
      <c r="F47" s="131"/>
    </row>
    <row r="48" spans="1:6">
      <c r="A48" s="234"/>
      <c r="B48" s="240" t="s">
        <v>169</v>
      </c>
      <c r="C48" s="236" t="s">
        <v>551</v>
      </c>
      <c r="D48" s="268"/>
      <c r="E48" s="238">
        <v>1</v>
      </c>
      <c r="F48" s="268">
        <f>SUM(D48*E48)</f>
        <v>0</v>
      </c>
    </row>
    <row r="49" spans="1:6">
      <c r="B49" s="15"/>
      <c r="C49" s="128"/>
      <c r="D49" s="131"/>
      <c r="E49" s="41"/>
      <c r="F49" s="131"/>
    </row>
    <row r="50" spans="1:6">
      <c r="A50" s="206" t="s">
        <v>195</v>
      </c>
      <c r="B50" s="90"/>
      <c r="C50" s="401" t="s">
        <v>474</v>
      </c>
      <c r="D50" s="138"/>
      <c r="E50" s="86"/>
      <c r="F50" s="293">
        <f>SUM(F2:F49)</f>
        <v>0</v>
      </c>
    </row>
    <row r="54" spans="1:6">
      <c r="A54" s="15"/>
      <c r="B54" s="15"/>
      <c r="C54" s="15"/>
      <c r="D54" s="15"/>
      <c r="E54" s="15"/>
      <c r="F54" s="15"/>
    </row>
    <row r="55" spans="1:6">
      <c r="A55" s="15"/>
      <c r="B55" s="15"/>
      <c r="C55" s="15"/>
      <c r="D55" s="15"/>
      <c r="E55" s="15"/>
      <c r="F55" s="15"/>
    </row>
    <row r="56" spans="1:6">
      <c r="A56" s="15"/>
      <c r="B56" s="15"/>
      <c r="C56" s="15"/>
      <c r="D56" s="15"/>
      <c r="E56" s="15"/>
      <c r="F56" s="15"/>
    </row>
    <row r="57" spans="1:6">
      <c r="A57" s="15"/>
      <c r="B57" s="15"/>
      <c r="C57" s="15"/>
      <c r="D57" s="15"/>
      <c r="E57" s="15"/>
      <c r="F57" s="15"/>
    </row>
  </sheetData>
  <sheetProtection password="CAD1" sheet="1" objects="1" scenarios="1"/>
  <protectedRanges>
    <protectedRange sqref="D1:D1048576" name="cena"/>
  </protectedRanges>
  <mergeCells count="10">
    <mergeCell ref="B1:F1"/>
    <mergeCell ref="A2:F2"/>
    <mergeCell ref="A3:F3"/>
    <mergeCell ref="A4:F4"/>
    <mergeCell ref="A5:F5"/>
    <mergeCell ref="A10:F10"/>
    <mergeCell ref="A7:F7"/>
    <mergeCell ref="A8:F8"/>
    <mergeCell ref="A9:F9"/>
    <mergeCell ref="A6:F6"/>
  </mergeCells>
  <pageMargins left="0.70866141732283472" right="0.70866141732283472" top="1.1417322834645669" bottom="0.74803149606299213" header="0.31496062992125984" footer="0.31496062992125984"/>
  <pageSetup paperSize="9" orientation="portrait" r:id="rId1"/>
  <headerFooter differentOddEven="1">
    <oddHeader xml:space="preserve">&amp;L&amp;8&amp;K03+015ARHITEKTONIKA d.o.o
Kajuhova 32b, 1000 Ljubljana
tel/fax 00386 01 542 57 47&amp;C&amp;8POPIS - STOLI&amp;R&amp;8Stran &amp;P
</oddHeader>
    <evenHeader xml:space="preserve">&amp;L&amp;8&amp;K03+032ARHITEKTONIKA d.o.o
Kajuhova 32b, 1000 Ljubljana
tel/fax 00386 01 542 57 47&amp;C&amp;8POPIS - STOLI
&amp;R&amp;8Stran &amp;P
</even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NASLOVNICA</vt:lpstr>
      <vt:lpstr>SK.REK</vt:lpstr>
      <vt:lpstr>KAZALO</vt:lpstr>
      <vt:lpstr>TP - ZAHTEVE</vt:lpstr>
      <vt:lpstr>KOSOVNICA</vt:lpstr>
      <vt:lpstr>POPIS</vt:lpstr>
      <vt:lpstr>OMARE</vt:lpstr>
      <vt:lpstr>MIZE</vt:lpstr>
      <vt:lpstr>STOLI</vt:lpstr>
      <vt:lpstr>LEŽALNIKI</vt:lpstr>
      <vt:lpstr>OBLAZINJENO</vt:lpstr>
      <vt:lpstr>OBLOGE</vt:lpstr>
      <vt:lpstr>TABLE</vt:lpstr>
      <vt:lpstr>KOVINSKO</vt:lpstr>
      <vt:lpstr>TELOVADNA</vt:lpstr>
      <vt:lpstr>SANITARNA</vt:lpstr>
    </vt:vector>
  </TitlesOfParts>
  <Company>ARHITEKTONIKA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ARHITEKTONIKA</dc:title>
  <dc:subject>PROJ. PREDRAČUN</dc:subject>
  <dc:creator>GOLJAR</dc:creator>
  <cp:lastModifiedBy>Arhitektonika</cp:lastModifiedBy>
  <cp:lastPrinted>2014-07-29T15:15:25Z</cp:lastPrinted>
  <dcterms:created xsi:type="dcterms:W3CDTF">2003-04-15T08:07:13Z</dcterms:created>
  <dcterms:modified xsi:type="dcterms:W3CDTF">2014-07-29T15:16:53Z</dcterms:modified>
</cp:coreProperties>
</file>