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7910" windowHeight="8160"/>
  </bookViews>
  <sheets>
    <sheet name="Skupna" sheetId="1" r:id="rId1"/>
    <sheet name="Splošna navodila" sheetId="3" r:id="rId2"/>
    <sheet name="Rekapitulacija" sheetId="4" r:id="rId3"/>
    <sheet name="Rušitvena dela" sheetId="25" r:id="rId4"/>
    <sheet name="Zemeljska dela" sheetId="6" r:id="rId5"/>
    <sheet name="Betonska dela" sheetId="7" r:id="rId6"/>
    <sheet name="Tesarska dela" sheetId="8" r:id="rId7"/>
    <sheet name="Zidarska dela" sheetId="10" r:id="rId8"/>
    <sheet name="Kanalizacija" sheetId="11" r:id="rId9"/>
    <sheet name="Krovsko kleparska dela" sheetId="12" r:id="rId10"/>
    <sheet name="Ključavničarska dela" sheetId="13" r:id="rId11"/>
    <sheet name="Mizarska dela" sheetId="14" r:id="rId12"/>
    <sheet name="Keramičarska dela" sheetId="16" r:id="rId13"/>
    <sheet name="Okna in steklarska dela" sheetId="15" r:id="rId14"/>
    <sheet name="Slikopleskarska dela" sheetId="18" r:id="rId15"/>
    <sheet name="Podopolagalska dela" sheetId="19" r:id="rId16"/>
    <sheet name="Teraco in kamen" sheetId="17" r:id="rId17"/>
    <sheet name="Lahke predelne stene" sheetId="20" r:id="rId18"/>
    <sheet name="Fasada" sheetId="23" r:id="rId19"/>
    <sheet name="Zunanja ureditev" sheetId="21" r:id="rId20"/>
    <sheet name="List9" sheetId="9" r:id="rId21"/>
  </sheets>
  <definedNames>
    <definedName name="_xlnm.Print_Area" localSheetId="5">'Betonska dela'!$A$1:$F$21</definedName>
    <definedName name="_xlnm.Print_Area" localSheetId="18">Fasada!$A$1:$F$33</definedName>
    <definedName name="_xlnm.Print_Area" localSheetId="8">Kanalizacija!$A$1:$F$16</definedName>
    <definedName name="_xlnm.Print_Area" localSheetId="12">'Keramičarska dela'!$A$1:$F$22</definedName>
    <definedName name="_xlnm.Print_Area" localSheetId="10">'Ključavničarska dela'!$A$1:$F$34</definedName>
    <definedName name="_xlnm.Print_Area" localSheetId="9">'Krovsko kleparska dela'!$A$1:$F$24</definedName>
    <definedName name="_xlnm.Print_Area" localSheetId="17">'Lahke predelne stene'!$A$1:$F$28</definedName>
    <definedName name="_xlnm.Print_Area" localSheetId="11">'Mizarska dela'!$A$1:$F$66</definedName>
    <definedName name="_xlnm.Print_Area" localSheetId="13">'Okna in steklarska dela'!$A$1:$F$49</definedName>
    <definedName name="_xlnm.Print_Area" localSheetId="15">'Podopolagalska dela'!$A$1:$F$26</definedName>
    <definedName name="_xlnm.Print_Area" localSheetId="2">Rekapitulacija!$A$1:$F$40</definedName>
    <definedName name="_xlnm.Print_Area" localSheetId="3">'Rušitvena dela'!$A$1:$F$130</definedName>
    <definedName name="_xlnm.Print_Area" localSheetId="0">Skupna!$A$1:$F$35</definedName>
    <definedName name="_xlnm.Print_Area" localSheetId="14">'Slikopleskarska dela'!$A$1:$F$35</definedName>
    <definedName name="_xlnm.Print_Area" localSheetId="1">'Splošna navodila'!$A$1:$E$26</definedName>
    <definedName name="_xlnm.Print_Area" localSheetId="16">'Teraco in kamen'!$A$1:$F$22</definedName>
    <definedName name="_xlnm.Print_Area" localSheetId="6">'Tesarska dela'!$A$1:$F$24</definedName>
    <definedName name="_xlnm.Print_Area" localSheetId="4">'Zemeljska dela'!$A$1:$F$28</definedName>
    <definedName name="_xlnm.Print_Area" localSheetId="7">'Zidarska dela'!$A$1:$F$61</definedName>
    <definedName name="_xlnm.Print_Area" localSheetId="19">'Zunanja ureditev'!$A$1:$F$23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17" l="1"/>
  <c r="F14" i="17"/>
  <c r="F13" i="17"/>
  <c r="F28" i="13" l="1"/>
  <c r="F26" i="13"/>
  <c r="F43" i="15"/>
  <c r="F14" i="19"/>
  <c r="F41" i="15"/>
  <c r="F55" i="10"/>
  <c r="F53" i="10"/>
  <c r="F124" i="25"/>
  <c r="F60" i="14"/>
  <c r="F29" i="18" l="1"/>
  <c r="F58" i="14"/>
  <c r="F55" i="14"/>
  <c r="F52" i="14" l="1"/>
  <c r="F98" i="25" l="1"/>
  <c r="F96" i="25"/>
  <c r="F94" i="25"/>
  <c r="F92" i="25"/>
  <c r="F90" i="25"/>
  <c r="F88" i="25"/>
  <c r="F84" i="25"/>
  <c r="F82" i="25"/>
  <c r="F80" i="25"/>
  <c r="F78" i="25"/>
  <c r="F76" i="25"/>
  <c r="F74" i="25"/>
  <c r="F72" i="25"/>
  <c r="F70" i="25"/>
  <c r="F68" i="25"/>
  <c r="F66" i="25"/>
  <c r="F104" i="25"/>
  <c r="F64" i="25"/>
  <c r="F62" i="25"/>
  <c r="F60" i="25"/>
  <c r="F58" i="25"/>
  <c r="F56" i="25"/>
  <c r="F54" i="25"/>
  <c r="F52" i="25"/>
  <c r="F50" i="25"/>
  <c r="F114" i="25" l="1"/>
  <c r="F112" i="25"/>
  <c r="F45" i="10"/>
  <c r="F27" i="18"/>
  <c r="F25" i="18"/>
  <c r="F50" i="14" l="1"/>
  <c r="F25" i="23" l="1"/>
  <c r="F47" i="10"/>
  <c r="F15" i="23" l="1"/>
  <c r="F43" i="10"/>
  <c r="F16" i="6" l="1"/>
  <c r="F51" i="10" l="1"/>
  <c r="F49" i="10"/>
  <c r="F17" i="21" l="1"/>
  <c r="F15" i="21"/>
  <c r="F13" i="21"/>
  <c r="F27" i="15" l="1"/>
  <c r="F15" i="10"/>
  <c r="F19" i="10"/>
  <c r="F39" i="10" l="1"/>
  <c r="F25" i="10"/>
  <c r="F41" i="10" l="1"/>
  <c r="F48" i="14"/>
  <c r="F23" i="23"/>
  <c r="F21" i="23"/>
  <c r="F22" i="20"/>
  <c r="F23" i="18"/>
  <c r="F21" i="18"/>
  <c r="F14" i="16"/>
  <c r="F46" i="14"/>
  <c r="F24" i="14"/>
  <c r="F23" i="14"/>
  <c r="F34" i="14"/>
  <c r="F33" i="14"/>
  <c r="F29" i="14"/>
  <c r="F28" i="14"/>
  <c r="F19" i="14" l="1"/>
  <c r="F11" i="21" l="1"/>
  <c r="F19" i="21" s="1"/>
  <c r="F13" i="23"/>
  <c r="E36" i="4" l="1"/>
  <c r="F21" i="21"/>
  <c r="F23" i="21" s="1"/>
  <c r="F24" i="13"/>
  <c r="F22" i="13"/>
  <c r="F21" i="13"/>
  <c r="F18" i="12"/>
  <c r="F10" i="11"/>
  <c r="F120" i="25"/>
  <c r="F118" i="25"/>
  <c r="F116" i="25"/>
  <c r="F110" i="25"/>
  <c r="F106" i="25"/>
  <c r="F108" i="25"/>
  <c r="F102" i="25"/>
  <c r="F122" i="25"/>
  <c r="F100" i="25"/>
  <c r="F86" i="25" l="1"/>
  <c r="F16" i="12"/>
  <c r="F31" i="10"/>
  <c r="F48" i="25"/>
  <c r="F46" i="25"/>
  <c r="F44" i="25"/>
  <c r="F42" i="25"/>
  <c r="F40" i="25"/>
  <c r="F38" i="25"/>
  <c r="F36" i="25"/>
  <c r="F34" i="25"/>
  <c r="F32" i="25"/>
  <c r="F30" i="25"/>
  <c r="F28" i="25"/>
  <c r="F26" i="25"/>
  <c r="F24" i="25"/>
  <c r="F22" i="25"/>
  <c r="F20" i="25"/>
  <c r="F18" i="25"/>
  <c r="F16" i="25"/>
  <c r="F14" i="25"/>
  <c r="F12" i="25"/>
  <c r="F126" i="25" l="1"/>
  <c r="F128" i="25" s="1"/>
  <c r="F130" i="25" s="1"/>
  <c r="E15" i="4" s="1"/>
  <c r="F22" i="14"/>
  <c r="F30" i="14"/>
  <c r="F18" i="14"/>
  <c r="F15" i="14"/>
  <c r="F12" i="20"/>
  <c r="F13" i="10"/>
  <c r="E19" i="1" l="1"/>
  <c r="F27" i="23" l="1"/>
  <c r="F38" i="14"/>
  <c r="F19" i="23"/>
  <c r="F17" i="23" l="1"/>
  <c r="F11" i="23"/>
  <c r="F29" i="23" l="1"/>
  <c r="F31" i="23" s="1"/>
  <c r="F33" i="23" s="1"/>
  <c r="E33" i="4" s="1"/>
  <c r="F44" i="14"/>
  <c r="F14" i="12" l="1"/>
  <c r="F41" i="14" l="1"/>
  <c r="F19" i="18" l="1"/>
  <c r="F13" i="18"/>
  <c r="F15" i="18"/>
  <c r="F17" i="18"/>
  <c r="F11" i="18" l="1"/>
  <c r="F31" i="18" s="1"/>
  <c r="F33" i="18" s="1"/>
  <c r="F35" i="18" s="1"/>
  <c r="E29" i="4" s="1"/>
  <c r="F18" i="20"/>
  <c r="F20" i="20"/>
  <c r="F16" i="20"/>
  <c r="F14" i="20"/>
  <c r="F10" i="20"/>
  <c r="F10" i="17"/>
  <c r="F18" i="17" s="1"/>
  <c r="F20" i="17" s="1"/>
  <c r="F22" i="17" s="1"/>
  <c r="E31" i="4" s="1"/>
  <c r="F20" i="19"/>
  <c r="F17" i="19"/>
  <c r="F12" i="19"/>
  <c r="F24" i="20" l="1"/>
  <c r="F10" i="19"/>
  <c r="F39" i="15"/>
  <c r="F36" i="15"/>
  <c r="F35" i="15"/>
  <c r="F32" i="15"/>
  <c r="F30" i="15"/>
  <c r="F24" i="15"/>
  <c r="F21" i="15"/>
  <c r="F18" i="15"/>
  <c r="F17" i="15"/>
  <c r="F16" i="15"/>
  <c r="F15" i="15"/>
  <c r="F14" i="15"/>
  <c r="F13" i="15"/>
  <c r="F12" i="15"/>
  <c r="F16" i="16"/>
  <c r="F12" i="16"/>
  <c r="F10" i="16"/>
  <c r="F26" i="20" l="1"/>
  <c r="F28" i="20" s="1"/>
  <c r="E32" i="4" s="1"/>
  <c r="F45" i="15"/>
  <c r="F47" i="15" s="1"/>
  <c r="F49" i="15" s="1"/>
  <c r="E28" i="4" s="1"/>
  <c r="F22" i="19"/>
  <c r="F18" i="16"/>
  <c r="F20" i="16" s="1"/>
  <c r="F22" i="16" s="1"/>
  <c r="E27" i="4" s="1"/>
  <c r="F27" i="14"/>
  <c r="F12" i="14"/>
  <c r="F18" i="13"/>
  <c r="F15" i="13"/>
  <c r="F14" i="13"/>
  <c r="F30" i="13" s="1"/>
  <c r="F32" i="13" l="1"/>
  <c r="F34" i="13" s="1"/>
  <c r="E25" i="4" s="1"/>
  <c r="F24" i="19"/>
  <c r="F26" i="19" s="1"/>
  <c r="E30" i="4" s="1"/>
  <c r="F12" i="12"/>
  <c r="F20" i="12" s="1"/>
  <c r="F22" i="12" s="1"/>
  <c r="F24" i="12" s="1"/>
  <c r="E24" i="4" s="1"/>
  <c r="F37" i="10" l="1"/>
  <c r="F35" i="10"/>
  <c r="F33" i="10"/>
  <c r="F29" i="10"/>
  <c r="F27" i="10"/>
  <c r="F23" i="10"/>
  <c r="F21" i="10"/>
  <c r="F17" i="10"/>
  <c r="F11" i="10"/>
  <c r="F9" i="10"/>
  <c r="F18" i="8"/>
  <c r="F16" i="8"/>
  <c r="F14" i="8"/>
  <c r="F12" i="8"/>
  <c r="F15" i="7"/>
  <c r="F13" i="7"/>
  <c r="F11" i="7"/>
  <c r="F22" i="6"/>
  <c r="F20" i="6"/>
  <c r="F18" i="6"/>
  <c r="F14" i="6"/>
  <c r="F12" i="6"/>
  <c r="F20" i="8" l="1"/>
  <c r="F24" i="6"/>
  <c r="F57" i="10"/>
  <c r="F12" i="11"/>
  <c r="F17" i="7"/>
  <c r="F14" i="11" l="1"/>
  <c r="F16" i="11" s="1"/>
  <c r="E20" i="4" s="1"/>
  <c r="F59" i="10"/>
  <c r="F61" i="10" s="1"/>
  <c r="E19" i="4" s="1"/>
  <c r="F22" i="8"/>
  <c r="F24" i="8" s="1"/>
  <c r="E18" i="4" s="1"/>
  <c r="F19" i="7"/>
  <c r="F21" i="7" s="1"/>
  <c r="E17" i="4" s="1"/>
  <c r="F26" i="6"/>
  <c r="F28" i="6" s="1"/>
  <c r="E16" i="4" s="1"/>
  <c r="F36" i="14"/>
  <c r="F62" i="14" s="1"/>
  <c r="F64" i="14" s="1"/>
  <c r="F66" i="14" s="1"/>
  <c r="E26" i="4" s="1"/>
  <c r="E34" i="4" s="1"/>
  <c r="E21" i="4" l="1"/>
  <c r="E18" i="1" l="1"/>
  <c r="E17" i="1"/>
  <c r="E23" i="1" l="1"/>
  <c r="E38" i="4"/>
  <c r="E39" i="4" s="1"/>
  <c r="E40" i="4" s="1"/>
  <c r="E24" i="1" l="1"/>
  <c r="E26" i="1" s="1"/>
  <c r="E27" i="1" s="1"/>
</calcChain>
</file>

<file path=xl/sharedStrings.xml><?xml version="1.0" encoding="utf-8"?>
<sst xmlns="http://schemas.openxmlformats.org/spreadsheetml/2006/main" count="1002" uniqueCount="464">
  <si>
    <t>Investitor:</t>
  </si>
  <si>
    <t>Mestna občina Ljubljana</t>
  </si>
  <si>
    <t>Objekt:</t>
  </si>
  <si>
    <t>Mestni trg 1, Ljubljana</t>
  </si>
  <si>
    <t>PZI - načrt Arhitekture</t>
  </si>
  <si>
    <t>Za gradnjo:</t>
  </si>
  <si>
    <t>Vrsta proj. dok.:</t>
  </si>
  <si>
    <t>Projektant:</t>
  </si>
  <si>
    <t>Ljubljana - Črnuče</t>
  </si>
  <si>
    <t>Št. projekta:</t>
  </si>
  <si>
    <t>9/13</t>
  </si>
  <si>
    <t>dec. 2013</t>
  </si>
  <si>
    <t>POPIS DEL IN PROJEKTANTSKI PREDRAČUN GRADBENO OBRTNIŠKIH DEL</t>
  </si>
  <si>
    <t>SKUPNA REKAPITUACIJA</t>
  </si>
  <si>
    <t>1.</t>
  </si>
  <si>
    <t>A.</t>
  </si>
  <si>
    <t>GRADBENA DELA</t>
  </si>
  <si>
    <t>B.</t>
  </si>
  <si>
    <t>OBRTNIŠKA DELA</t>
  </si>
  <si>
    <t>C.</t>
  </si>
  <si>
    <t>ZUNANJA UREDITEV</t>
  </si>
  <si>
    <t>D.</t>
  </si>
  <si>
    <t>STROJNE NAPELJAVE</t>
  </si>
  <si>
    <t>E.</t>
  </si>
  <si>
    <t>ELEKTRO NAPELJAVE</t>
  </si>
  <si>
    <t>SKUPAJ</t>
  </si>
  <si>
    <t>OPOMBA:</t>
  </si>
  <si>
    <t>Izvajalec je dolžan vse opise, mere, količine in obdelave kontrolirati po zadnje veljavnih načrtih, opisih in detajlih.</t>
  </si>
  <si>
    <t>Ljubljana, december 2013</t>
  </si>
  <si>
    <t>SKUPAJ Z DDV</t>
  </si>
  <si>
    <t>Splošna opozorila in obveznosti izvajalca</t>
  </si>
  <si>
    <t>Pri izdelavi ponudbe in izvedbi je potrebno posebej upoštevati in zajeti v enotnih cenah nekatere dejavnike vezane na značaj in lokacijo objekta v katerem se izvajajo preureditvena dela.</t>
  </si>
  <si>
    <t>Datum proj:</t>
  </si>
  <si>
    <t>Posebnosti in zahtevnost lokacije objekta glede na prometni režim v mestu.</t>
  </si>
  <si>
    <t>Posebna zaščita prostorov, ki niso predmet preureditve.</t>
  </si>
  <si>
    <t>Povečan obseg ročnega dela in specifični gradbeni posegi pri izvajanju rušitvenih del.</t>
  </si>
  <si>
    <t>Problematika dostopov in dovozov ter zadrževanje gradbene mehanizacije (transporti) v zvezi z lego objekta v prostoru.</t>
  </si>
  <si>
    <t>Stroški zaradi organiziranja gradbišča v mestu (gradbiščna deponija, gradbiščna pisarna, prostori za delavce, sanitarije, takse in podobno).</t>
  </si>
  <si>
    <t>Povečano razmerje ročno vgrajenega materiala in ročnih transportov materiala in opreme.</t>
  </si>
  <si>
    <t>Zahtevne rušitve montažne konstrukcije.</t>
  </si>
  <si>
    <t>Visoka kakovost vgrajenih materialov.</t>
  </si>
  <si>
    <t>Dodatek pogodbe na ključ.</t>
  </si>
  <si>
    <t>Vsa potrebna zaščita vseh elementov v objektu med izvajanjem del.</t>
  </si>
  <si>
    <t>Vsa potrebna zidarska in druga pomoč pri izvajanju predvidenih del.</t>
  </si>
  <si>
    <t>Čiščenje objekta med izvajanjem del in finalno čiščenje po končanih delih, oziroma pred predajo objekta naročniku.</t>
  </si>
  <si>
    <t>Fasadni odri višine do 5 m, skladno s predpisi o varstvu pri delu in ustrezni lahki premični odri za delo v objektu.</t>
  </si>
  <si>
    <t>V primeru slabega vremena je izvajalec dolžan zaščititi notranjost stavbe pred vdorom vode in drugimi poškodbami.</t>
  </si>
  <si>
    <t>Pri pripravi vseh odprtin je potrebno upoštevati in izvesi tudi potrebna popravila obstoječe lesene konstrukcije, če je bila ta poškodovana v času rušitvenih del.</t>
  </si>
  <si>
    <t>Upoštervati stroške organizacije gradbišča, kot tudi vse druge potrebne stroške za izvedbo predvidenih del.</t>
  </si>
  <si>
    <t>Pri delu  materiali, ki vsebujejo azbest je dela potrebno izvajati v skladu z veljavnimi predpisi.</t>
  </si>
  <si>
    <t>Sestavni del popisa je načrt arhitekture z vsemi sestavnimi deli.</t>
  </si>
  <si>
    <t>Upoštevati je potrebno tudi izdelavo vse potrebne delavnišče dokumentacije za fasadne in druge gradbene elemente.</t>
  </si>
  <si>
    <t>Vsa navedena komercialna imane, oziroma nazivi materialov in izdelkov so navedena kot minimalne zahteve za kakovost in nivo ponujenih materialov in storitev. Izvajalec mora dobaviti in vgraditi po kakovosti enakovredne ali boljše elemente</t>
  </si>
  <si>
    <t>Energetska sanacija objekta in investicijsko vzdrževalna dela</t>
  </si>
  <si>
    <t xml:space="preserve">Arhitektonika d.o.o., Cesta v podboršt 11a, </t>
  </si>
  <si>
    <t>REKAPITULACIJA</t>
  </si>
  <si>
    <t>I.</t>
  </si>
  <si>
    <t>II.</t>
  </si>
  <si>
    <t>III.</t>
  </si>
  <si>
    <t>IV.</t>
  </si>
  <si>
    <t>V.</t>
  </si>
  <si>
    <t>VI.</t>
  </si>
  <si>
    <t>VII.</t>
  </si>
  <si>
    <t>Rušitvena dela</t>
  </si>
  <si>
    <t>Zemeljska dela</t>
  </si>
  <si>
    <t>Betonska dela</t>
  </si>
  <si>
    <t>Tesarska dela</t>
  </si>
  <si>
    <t>Zidarska dela</t>
  </si>
  <si>
    <t>Kanalizacija</t>
  </si>
  <si>
    <t>GRADBENA DELA SKUPAJ</t>
  </si>
  <si>
    <t>Krovsko kleparska dela</t>
  </si>
  <si>
    <t>Ključavničarska dela</t>
  </si>
  <si>
    <t>Mizarska dela</t>
  </si>
  <si>
    <t>Keramičarska dela</t>
  </si>
  <si>
    <t>Slikopleskarska dela</t>
  </si>
  <si>
    <t>Lahke predelne stene in stropovi</t>
  </si>
  <si>
    <t>OBRTNIŠKA DELA SKUPAJ</t>
  </si>
  <si>
    <t>A+B+C</t>
  </si>
  <si>
    <t>SKUPAJ OCENJENA VREDNOST DEL</t>
  </si>
  <si>
    <t>SKUPAJ OCENJENA VREDNOST DEL Z DDV</t>
  </si>
  <si>
    <t>Rušitvena dela se morajo izvajati v skladu s predpisi o varstvu pri delu in s rušitvenim elaboratom, če je ta potreben. Izvajalec  je dolžan zavarovati delovišče in okolico ter poskbeti da ne ogrozi okolice. V ceni je potrebno upoštevati vsa pomožna dela odre in podobno, dostope v in izven objekta, vse varovalne ukrepe, zaščito objekta v notranjosti in okolici, vse potrebne transporte, dovoljenja, zapore, komunalne takse in ostale stroške, vključno s predajo odpadnega materijala v trajno deponijo in plačilom ustreznih pristojbin in pridobitvijo certifikatov o prevzemu, oziroma uničenju materiala. Izvajalec mora poskrbeti za ustrezno začasno deponijo na gradbišču, pazljivo ravnanje in zaščita elementov, ki so predvideni za ponovno vgradnjo.</t>
  </si>
  <si>
    <t>Pri rušenju vseh sten, tlakov in drugih elementov v objektu je potrebno upoštevati odstranjevanje vseh elementov na in v tlakih in stenah kot so instalacije razni vgrajeni elementi in podobno z vsemi potrebnimi deli in transporti.</t>
  </si>
  <si>
    <t>Pri vseh rušitvenih delih je izvajalčec dolžan izvesti rušitve tako, da je stanje po rušenju že prilagojeno za izvajanje del ostalih del, tako količinsko kot tudi po dimenzijah in višinskih kotah.</t>
  </si>
  <si>
    <t>Rušitvena dela povezana z lesenimi elementi obstoječega objekta morajo izvajati ustrezno kvalificirani izvajalci - mizarji.</t>
  </si>
  <si>
    <t>Vrsta dok.:</t>
  </si>
  <si>
    <t>Št. proj:</t>
  </si>
  <si>
    <t>enota</t>
  </si>
  <si>
    <t>kol</t>
  </si>
  <si>
    <t>cena/enoto</t>
  </si>
  <si>
    <t>skupaj</t>
  </si>
  <si>
    <t>R01 V1</t>
  </si>
  <si>
    <t>kom</t>
  </si>
  <si>
    <t>R01 V2</t>
  </si>
  <si>
    <t>R01 V3</t>
  </si>
  <si>
    <t>R02 V1</t>
  </si>
  <si>
    <t>R02 V2</t>
  </si>
  <si>
    <t>kpl</t>
  </si>
  <si>
    <t>R07</t>
  </si>
  <si>
    <t>R08</t>
  </si>
  <si>
    <t>kos</t>
  </si>
  <si>
    <t>R09</t>
  </si>
  <si>
    <t>R10</t>
  </si>
  <si>
    <t>R11</t>
  </si>
  <si>
    <t>R12</t>
  </si>
  <si>
    <t>R13</t>
  </si>
  <si>
    <t>R14</t>
  </si>
  <si>
    <t>R15</t>
  </si>
  <si>
    <t>R16</t>
  </si>
  <si>
    <t>R17</t>
  </si>
  <si>
    <t>R18</t>
  </si>
  <si>
    <t>m2</t>
  </si>
  <si>
    <t>R19</t>
  </si>
  <si>
    <t>R20</t>
  </si>
  <si>
    <t>R21</t>
  </si>
  <si>
    <t>R22</t>
  </si>
  <si>
    <t>R23</t>
  </si>
  <si>
    <t>R24</t>
  </si>
  <si>
    <t>R25</t>
  </si>
  <si>
    <t>R26</t>
  </si>
  <si>
    <t>R27</t>
  </si>
  <si>
    <t>R28</t>
  </si>
  <si>
    <t>R29</t>
  </si>
  <si>
    <t>Ozn.</t>
  </si>
  <si>
    <t>Opis</t>
  </si>
  <si>
    <t>Ponudnik/izvajalec je dolžan pred oddajo ponudbe natančno pregledati objekt in okolico, v ponudbi pa upoštevati izdelavo rušitvenega projekta/elaborata in elaborat varstva pri delu skladno z vsemi veljavnimi standardi, predpisi in normativi, upoštevaje pri rušitvah vsa potrebna varovanja in ustrezne predpise, kot tudi predpise o ločevanju in deponiranju odpadkov in ruševin ter še posebej ravnanje z azbestnimi izdelki. Ponudba mora vsebovati vse morebitne druge štroške vezane na rušenje objekta.</t>
  </si>
  <si>
    <t>Dela</t>
  </si>
  <si>
    <t>Splošni opis</t>
  </si>
  <si>
    <t>Vsa geodetska merjenja morajo biti zajeta v enotnih cenah zemeljskih del! Način izvedbe zemeljskih del je prepuščen tehnologiji in opremljenosti izvajalca in je v predračunu le predviden! Posebno pozornost je posvetiti izkopu ob in med obstoječimi objekti.</t>
  </si>
  <si>
    <t>Vse izkope je izvajalec dolžan izvajati v skladu s predpisi o varnosti pri delu!</t>
  </si>
  <si>
    <t xml:space="preserve">Izvajalec je dolžan pri sestavi ponudbe in izvajanju del upoštevati vse grafične in tekstualne dela projekta. V primeru tiskarskih napak in neskladij  v projektu je dolžan na to opozoriti projektanta pred oddajo ponudbe. </t>
  </si>
  <si>
    <t>Vsi delavniški načrti sodijo v v sklop izvajalčeve ponudbe in jih potrjuje projektant med njihovo izdelavo. Vzorce vseh finalnih materialov je ponudnik dolžan predložiti projektantu v potrditev. Pred oddajo ponudbe je obvezen ogled objekta.</t>
  </si>
  <si>
    <t>Izvajalec mora poskrbeti za ustrezno začasno deponijo na gradbišču in za stalno deponijo. V ceni je potrebno upoštevati vse varovalne ukrepe, zaščito objekta, podpiranje in zavarovanje obstoječih konstrukcij, vse potrebne transporte, dovoljenja, zapore, komunalne takse in ostale stroške.</t>
  </si>
  <si>
    <t>2.</t>
  </si>
  <si>
    <t>m3</t>
  </si>
  <si>
    <t>3.</t>
  </si>
  <si>
    <t>4.</t>
  </si>
  <si>
    <t>5.</t>
  </si>
  <si>
    <t>Zasip za temelji po končanih delih. Dovoz iz gradbiščne deponije do mesta vgrajevanja, razgrinjanje, planiranje in utrjevanje v plasteh do 20 cm do potrebne trdnosti, obračun po m3 utrjenega vgrajenega materiala.</t>
  </si>
  <si>
    <t>6.</t>
  </si>
  <si>
    <t xml:space="preserve">Nakladanje in odvoz odvečnega materiala od izkopov v trajno deponijo gradbenih odpadkov, vključno s potrebnimi pristojbinami. Obračun m3 v raščenem stanju. </t>
  </si>
  <si>
    <t>Pri vseh opisih delovnih postavk smiselno veljajo splošna določila standardiziranih opisov del za visoko gradnjo GIPOSS. V enotnih cenah je upoštevati ves potrebni material, delo in  transporte. Vgrajeno franko objekt!</t>
  </si>
  <si>
    <t>Vsi delavniški načrti sodijo v v sklop izvajalčeve ponudbe in jih potrjuje projektant med njihovo izdelavo. Vzorce vseh finalnih materialov je ponudnik dolžan predložiti projektantu v potrditev.</t>
  </si>
  <si>
    <t>Posebna opomba za izdelavo betona: Pri dobavi in vgradnji betonov za vidne površine betona je potrebna posebna pozornost za recepturo betona z ustrezno sestavo in zrnavostjo agregata v izogib nastajanju gnezd v betonu in podobno.</t>
  </si>
  <si>
    <t>Pri izvedbi vseh betonskih konstrukcijskih in drugih elementov je upoštevati izdelavo vseh potrebnih ležišč, stikov in prilagoditev na obstoječe elemente kot tudi vso potrebno zaščito obstoječega objekta.</t>
  </si>
  <si>
    <t>7.</t>
  </si>
  <si>
    <t>kg</t>
  </si>
  <si>
    <t>Posebna opomba za opaže: Pri vseh opažih za vidne površine betonov (vsi betoni z izjemo temeljev in površin zasutih z zemljino ali obdelanih kasneje z oblogami, se uporablja gladke opažne plošče.</t>
  </si>
  <si>
    <t>Vse plošče, na katerih se pokažejo poškodbe, oziroma prekomerna uporaba, je izvajalec dolžan brez opozorila takoj zamenjati z novimi, kar mora biti zajeto v osnovni ceni, kot tudi čiščenje in mazanje plošč po vsaki uporabi.</t>
  </si>
  <si>
    <t>Pri opaženju vseh betonskih konstrukcij je v enotnih cenah upoštevati tudi izdelavo vseh odprtin in prebojev za instalcije, razne prehode, vrata, okna in podobno, kot je predvideno po detajlnih načrtoh in opisih gradbeno-obrtniških in instalacijskih del.</t>
  </si>
  <si>
    <t>m1</t>
  </si>
  <si>
    <t>8.</t>
  </si>
  <si>
    <t>9.</t>
  </si>
  <si>
    <t>10.</t>
  </si>
  <si>
    <t>11.</t>
  </si>
  <si>
    <t>12.</t>
  </si>
  <si>
    <t>ura</t>
  </si>
  <si>
    <t>13.</t>
  </si>
  <si>
    <t xml:space="preserve">Ponudnik je dolžan pri ponudbi upoštevati vse povezane stroške, ki so potrebni za tehnično pravilno izvedbo del, ki jih ponuja v izvedbo (kot npr. razni pritrdilni,  vezni, tesnilni material, podkonstrukcije  in podobno. </t>
  </si>
  <si>
    <t xml:space="preserve">Ponudnik je dolžan pri ponudbi upoštevati vse povezane stroške, ki so potrebni za tehnično pravilno izvedbo del, ki jih ponuja v izvedbo (kot npr. razni pritrdilni, vezni, tesnilni material, podkonstrukcije  in podobno. </t>
  </si>
  <si>
    <t>Vsi vgrajeni materiali morajo biti usklajeni z obstoječimi.</t>
  </si>
  <si>
    <t>Prav tako je pri ponudbi in izvedbi potrebno upoštevati vso potrebno gradbeno, zidarsko in ostalo pomoč pri izvedbi obrtniških del in vgradnji predvidenih materialov.</t>
  </si>
  <si>
    <t xml:space="preserve">Ključavničarski izdelki mora biti izvedeni po shemah in podrobnih opisih! Vse mere preveriti na mestu po izvršenih gradbenih delih! </t>
  </si>
  <si>
    <t>Vsa vrata so opremljena s trojnimi trikrakimi nasadili.</t>
  </si>
  <si>
    <t>Okna in steklarska dela</t>
  </si>
  <si>
    <t>Kamnoseška dela</t>
  </si>
  <si>
    <t>VIII.</t>
  </si>
  <si>
    <t>Barvanje sten in oblog iz GK plošč. Priprava podlage, 2x kitanje, bandažiranje in brušenje, glajenje ter dvakratno barvanje z visokopralnimi barvami na osnovi vodne disperzije polimernih veziv. Odpornost na mokro drgnjenje razred 1 (SIST EN 13300) in čiščenje z običajnimi gospodinjskimi čistili in medicinskimi razkužili. Vključno ves material za pripravo podlage, kitanje, bandažiranje, glajenje, barvanje. Izvedba del po specifikacijah in navodilih proizvajalcev materialov. Polmat, ton barve po izboru. Obračun m2.</t>
  </si>
  <si>
    <t>Barvanje ometanih sten. Priprava podlage, 2x kitanje in brušenje, glajenje ter dvakratno barvanje z visokopralnimi barvami na osnovi vodne disperzije polimernih veziv. Odpornost na mokro drgnjenje razred 1 (SIST EN 13300) in čiščenje z običajnimi gospodinjskimi čistili in medicinskimi razkužili. Vključno ves material za pripravo podlage, kitanje, glajenje, barvanje. Izvedba del po specifikacijah in navodilih proizvajalcev materialov. Polmat, ton barve po izboru. Obračun m2.</t>
  </si>
  <si>
    <t>Podopolagalska dela</t>
  </si>
  <si>
    <t>IX.</t>
  </si>
  <si>
    <t>X.</t>
  </si>
  <si>
    <t>Lahke predelene stene in stropovi</t>
  </si>
  <si>
    <t>Čiščenje prostorov pred pričetkom del. Vključno odvoz odpadnega vgrajene in pomične opreme, stenskih in stropnih oblog ipd. Transport, v gradbiščno deponijo, sortiranje in odvoz na trajno deponijo gradbenih odpadkov. Obračun m2 neto tlorisne površine.</t>
  </si>
  <si>
    <t>R31</t>
  </si>
  <si>
    <t>R32</t>
  </si>
  <si>
    <t>R33</t>
  </si>
  <si>
    <t>R34</t>
  </si>
  <si>
    <t>R35</t>
  </si>
  <si>
    <t>R36</t>
  </si>
  <si>
    <t>Dobava, montaža in demontaža lahkih delovnih odrov na kozah, za vsa dela med potekom izvajanja vseh del, višine do 2,5 m, obračun m2 neto tlorisne površine.</t>
  </si>
  <si>
    <t>Dobava in montaža komarnika. Fiksna izvedba. Barva okvirja enaka barvi okenskega okvirja. Vključno ves vezni, pritrdilni in tesnilni material. Kuhinja in shramba živil. Obračun kos.</t>
  </si>
  <si>
    <t>Dobava in montaža lahkih predelnih sten iz GK plošč, jeklene podkonstrukcije in zvočne izolacije. D=15 cm. Jeklene stojke C izvedbe, izolacijski sloj iz mineralne volne po EN 13162 - vzdolžni upor zraka po DIN EN 29053: r&gt; 5kPa s/m2 d=100 mm, obojestransko dvojna GK plošča. EI 30. Zvočna izolativnost stene 56 dB. Vključno vsi zaključki s tipskimi zaključnimi in stičnimi profili, ojačitvami na robovih odprtin, stiki, izrezi, špalete, preboji, odprtine za vrata, okna in podobno, bandažirano, kitano in glajeno. Ves potrebni material in vgradnja po navodilih in specifikaciji dobavitelja suhomontažnega sistema sten. Kot npr. Knauf W112 ali enakovredno. Obračun m2 stene.</t>
  </si>
  <si>
    <t>Dobava in montaža lahkih predelnih sten iz GK plošč odpornih na vlago, jeklene podkonstrukcije in zvočne izolacije. D=15 cm. Jeklene stojke C izvedbe, izolacijski sloj iz mineralne volne po EN 13162 - vzdolžni upor zraka po DIN EN 29053: r&gt; 5kPa s/m2 d=100 mm, obojestransko dvojna GK plošča. EI 30. Zvočna izolativnost stene 56 dB. Vključno vsi zaključki s tipskimi zaključnimi in stičnimi profili, ojačitvami na robovih odprtin, stiki, izrezi, špalete, preboji odprtine za vrata, okna in podobno, bandažirano, kitano in glajeno. Ves potrebni material in vgradnja vse po navodilih in specifikaciji dobavitelja suhomontažnega sistema sten. Kot npr. Knauf W112 ali enakovredno. Obračun m2 stene.</t>
  </si>
  <si>
    <t>Rušenje AB talne plošče objekta d=10 cm na mestih zamenjave/nove napeljave horizontalne kanalizacije objekta. Odstranitev obstoječe hidroizolacije, pazljivo sekanje betona - armatura mora ostati nepoškodovana. Ročno rezanje in zavihovanje armarure za izvedbo stika med obstoječo AB ploščo in novo zabetoniranimi deli na mestu rušitve. Sekanje betona, transport v gradbiščno deponijo, sortiranje in odvoz v trajno deponijo gradbenih odpadkov. Obračun m2.</t>
  </si>
  <si>
    <t>Vsi jekleni izdelki, ki niso RF izvedbe ali vročecinkani morajo biti pred dostavo na gradbišče očiščeni s peskanjem (Sa 2,0), protikorozijsko zaščiteni z osnovnim premazom Epoxi (2x 60 mikronov) in končnim premazom Poliuretan (2x50 mikronov). Barvni ton po izboru projektanta.</t>
  </si>
  <si>
    <t>Dobava in vgradnja zunanje nepodložene čistilne talne obloge (predpražnik) za visoko gostoto prometa, primerne za zunanje prostore. Gosta mrežna struktura iz neskončno navitih vinilnih vlaken. Debelina 16 mm. Barva po izboru. Oblika prirejena tlorisu vhodne niše. Kot npr. 3M Nomad Terra 8100 ali enakovredno. Obračun kos.</t>
  </si>
  <si>
    <t>Dobava in vgradnja tekstilne obloge (predpražnik) za visoko gostoto prometa v notranjih prostorih na trdi vinilni podlogi. Najlonska dvovlakenska tehnologija z zankami v meliranem vzorcu. Debelina 10 mm. Barva po izboru. Kot npr. 3M Nomad Aqua 8500 ali enakovredno. Obračun kos.</t>
  </si>
  <si>
    <t>Dobava materiala in izvedba obloge podesta in stopnic. Sestava: izvedba vodotesne cementne mase z vtopljeno PE mrežico vključno s pripadajočimi tesnilnimi trakovi v vogalih in stiku s steno in izdelava obloge stopnic in robov podestov s ploščami iz naravnega žganega kamna - granit, pohorski tonalit, nastopne ploskve deb. min. 3 cm, čela deb. 2 cm, polaganje v vodoodporno lepilo, vključno izravnava podlage debeline 1 cm, vezni in fugirni material primeren za zunanjo uporabo, prisotnost soli in standardnih kemikalij za čiščenje ter nizkostenska obroba iz enakega materiala h=10 cm. Velikost in polaganje plošč po izbiri projektanta. Stopnice za dostop na podeste in robovi v nišah pred vhodi. Obračun m2.</t>
  </si>
  <si>
    <t>SKUPAJ ZEMELJSKA DELA</t>
  </si>
  <si>
    <t>SKUPAJ BETONSKA DELA</t>
  </si>
  <si>
    <t>SKUPAJ TESARSKA DELA</t>
  </si>
  <si>
    <t>SKUPAJ ZIDARSKA DELA</t>
  </si>
  <si>
    <t>SKUPAJ KANALIZACIJA</t>
  </si>
  <si>
    <t>SKUPAJ KROVSKO KLEPARSKA DELA</t>
  </si>
  <si>
    <t>SKUPAJ KLJUČAVNIČARSKA DELA</t>
  </si>
  <si>
    <t>SKUPAJ MIZARSKA DELA</t>
  </si>
  <si>
    <t>SKUPAJ KERAMIČARSKA DELA</t>
  </si>
  <si>
    <t>SKUPAJ OKNA IN STEKLARSKA DELA</t>
  </si>
  <si>
    <t>SKUPAJ SLIKOPLESKARSKA DELA</t>
  </si>
  <si>
    <t>SKUPAJ PODOPOLAGALSKA DELA</t>
  </si>
  <si>
    <t>SKUPAJ KAMNOSEŠKA DELA</t>
  </si>
  <si>
    <t>SKUPAJ LAHKE PREDELNE STENE IN STROPOVI</t>
  </si>
  <si>
    <t>Dobava in vgradnja pregradnih sten v sanitarijah. Kompaktne plošče d=10 mm za zunanjo uporabo, barva po izboru iz kataloga dobavitelja, kot npr. Funder max - exterior ali enakovredo, sistemsko okovje za pritrjevanje, medsebojno povezovanje, nasadili za vrata in zapiranje vrat RF izvedbe, vse po specifikaciji dobvitelja kompaktnih plošč in okovja. Pritrjevanje v steno GK steno in tlak. Vključno ves vezni, pritrdilni in tesnilni material. Obračun kos.</t>
  </si>
  <si>
    <t>Dobava in montaža notranjih okenskih polic in zgornih ploskev parapetnih zidov. Kompozitne akrilne plošče  (kot npr. Kerrock ali enakovredno) d=8 mm prilepljene na podlago. Vidni robovi minimalno zaobljeni in polirani (sprednji rob je izmaknjen iz ravnine stene za 5 mm ali poravnan z oblogo na steni - glej detajl). Barva po izboru iz kataloga dobavitelja plošč. Vgradnjo polic uskladiti z dobaviteljem oken. Stikovanje daljših polic v osi okenskih okvirov z lepljenjem po specifikaciji dobavitelja akrilnih plošč. Vključno ves pritrdilni, vezni in tesnilni material. Obračun m1.</t>
  </si>
  <si>
    <t>XI.</t>
  </si>
  <si>
    <t>Fasada</t>
  </si>
  <si>
    <t>Izdelava,  dobava in vgradnja jeklene podkonstrukcije parapetnih sten v sanitarijah za otroke. Jekleni profili 30/30/3, 30/50/3 in 50/50/3 mm s prirobnicami za pritrjevanje v tlak (pločevina d=5mm). Po posebnem načrtu. Antikorozijsko zaščiteno - glej splošni opis ključavničarskih del. Pritrjeno v tlak. Vključno ves vezni in pritrdilni material v enaki obdelavi in kakovosti kot osnovni izdelek. Obračun kos.</t>
  </si>
  <si>
    <t>Dobava, montaža in demontaža ter amortizacija dvostranskega opaža ravnih temeljev, temeljnih gred, vključno opaženje vseh zaključkov, prehodov, odprtin, prebojev, izpustov, žlebov in utorov v temeljih, vključno vsa pomožna dela, prenosi materiala, ves potrebni vezni in pritrdilni material, čiščenje in mazanje opažev, obračun m2.</t>
  </si>
  <si>
    <t>€</t>
  </si>
  <si>
    <t>Dobava in polaganje polietilenske folije. Vključno s preklopi in zavihki ob stenah prostorov. PE folija nad toplotno izolacijo na tlakih v notranjosti objekta. D = 0,2 mm, gostora 1000 kg/m3, vse po navodilih proizvajalca. Obračun m2.</t>
  </si>
  <si>
    <t>Razna režijska dela in pomoč, ki niso zajeta v popisu del, se pa izkažejo za nujna, obračunano po dejansko porabljenem času in materialu, ocenjeno, obračun ura PK.</t>
  </si>
  <si>
    <t>Razna režijska dela in pomoč, ki niso zajeta v popisu del, se pa izkažejo za nujna, obračunano po dejansko porabljenem času in materialu, ocenjeno, obračun ura KV.</t>
  </si>
  <si>
    <t>Dobava materiala in izdelava AB estriha debeline 4 - 5 cm, vse kompletno z ustrezno razdelilno armaturo in dilatacijskimi trakovi iz stiropora. Novi estrihi na mestih odstranjenih tlakov. Obračun  m2.</t>
  </si>
  <si>
    <t>Dobava materiala in izdelava/montaža večnivojskega spuščenega stropa iz gipskartonskih plošč pritrjenih na kovinsko konstrukcijo, vse kompletno z vsemi kaskadami, ravnimi izrezi, z odprtinami in preboji ter izrezi za svetila in druge instalacije, stranskimi zaporami stropa, stiki in zaključki ter revizijskimi vratci. Vključno tipska kovinska konstrukcija za stropove. Pritrjevanje na obstoječo ploščo. Izbor in vgradnja vseh elementov stropa po navodilih in specifikaciji dobavitelja stropnega sistema. Bandažirano, kitano in glajeno. Uporaba tipskih zaključnih profilov, obračun m2 tlorisne projekcije stropov.</t>
  </si>
  <si>
    <t>Dobava in montaža lahkih parapetnih sten višine 130 cm iz GK plošč, tipske jeklene podkonstrukcije suhomontažnih sten z dodatno jekleno konstrukcijo (vključeno v ključavničarskih delih) in zvočne izolacije. D=15 cm. Jeklene stojke C izvedbe, izolacijski sloj iz mineralne volne po EN 13162 - vzdolžni upor zraka po DIN En 29053: r&gt;5kPa s/m2 d=100 mm, obojestransko dvojna GK plošča dodatno impregnirana proti vlagi za vlažne prostore. EI 30. Zvočna izolativnost stene 54 dB. Vključno vsi zaključki s tipskimi zaključnimi in stičnimi profili, ojačitvami ob robovih odprtin, stiki, izrezi, špalete, preboji odprtine za vrata, okna in podobno, bandažirano, kitano in glajeno. Ves potrebni material in vgradnja po navodilih in specifikaciji dobavitelja suhomontažnega sistema sten. Kot npr. Knauf W116 ali enakovredno. Obračun m2 stene.</t>
  </si>
  <si>
    <t>Odstranjevanje obstoječega opleska na stropu. Vse kompletno s čiščenjem podlage po tehnologiji izvajalca. Obračun m2.</t>
  </si>
  <si>
    <t>Barvanje stropov. Priprava podlage (po odstranitvi opleska), 2x kitanje  in brušenje, glajenje ter dvakratno barvanje z disperzijskimi barvami za notranja dela v tonu po izboru. Vključno ves material za pripravo podlage, kitanje, glajenje, barvanje. Izvedba del po specifikacijah in navodilih proizvajalcev materialov. Obračun m2.</t>
  </si>
  <si>
    <t>Odstranjevanje obstoječega opleska in tapet na stenah. Vse kompletno s čiščenjem podlage po tehnologiji izvajalca. Obračun m2.</t>
  </si>
  <si>
    <t>V01, dim. 120/230 - ročno zaklepanje</t>
  </si>
  <si>
    <t>Stena A, dim 245/115/130 (dve pregradni steni)</t>
  </si>
  <si>
    <t>V 03, dim 100/210 cm</t>
  </si>
  <si>
    <t>V 04, dim 85/210 cm</t>
  </si>
  <si>
    <t>Širina cca 40 cm.                                                              Dolžina cca. 140 cm = 27 kom, dolžina 70 cm = 6 kom, dolžina 100 cm = 1 kom.</t>
  </si>
  <si>
    <t>Začasno podpiranje na mestu izvedbe preklad nad novimi odprtinami v pregradnih stenahodprtinami. Vse po tehnologiji izvajaca. Velikost odprtine cca 220/100 cm. Obračun kos.</t>
  </si>
  <si>
    <t>Dobava materiala in izvedba stenske obloge. Sestava: vgradnja vodotesne cementne mase vključno s pripadajočimi tesnilnimi trakovi na omočenih stenah, v vogalih in stiku s tlakom. Oblaganje sten s stenskimi keramičnimi ploščicami, glazirane ploščice I. klase,  polaganje v lepilo primerno za lepljenje na GK in druge stene z ustrezno pripravo(impregnacijo) podlge po navodilih dobavitelja lepila. Keramika srednjega cenovnega razreda velikosti 10x10 cm, barva in način polaganja po izbiri, zaključki z alu kotniki, vezni material, fugiranje s fugirno maso primerno za zahtevne pogoje prostorov kjer se uporabljajo kemikalije za pranje, čiščenje po končanih delih, vse vgrajeno po specifikaciji proizvajalcev vgrajenih materialov. Ploščice v sanitarijah za otroke. Obračun  m2 obloge.</t>
  </si>
  <si>
    <t>Dobava materiala in izvedba stenske obloge. Sestava: vgradnja vodotesne cementne mase vključno s pripadajočimi tesnilnimi trakovi na omočenih stenah, v vogalih in stiku s tlakom in oblaganje sten s stenskimi keramičnimi ploščicami, glazirane ploščice I. klase,  polaganje v lepilo primerno za lepljenje na GK in druge stene z ustrezno pripravo(impregnacijo) podlge po navodilih dobavitelja lepila. Keramika srednjega cenovnega razreda velikosti 30x10 cm, barva in načinpolaganja po izbiri projektanta in investitorja, zaključki z alu kotniki, vezni material, fugiranje s fugirno maso primerno za zahtevne pogoje prostorov kjer se uporabljajo kemikalije za pranje, čiščenje po končanih delih, vse vgrajeno po specifikaciji proizvajalca tesnilnih mas. Ploščice v sanitarijah za odrasle in v gospodarskih prostorih. Na stiku s tlakom z zaokrožnico iz enakega materiala kot stenska keramika. Obračun  m2 obloge.</t>
  </si>
  <si>
    <t>Dobava materiala in izdelava horizontalne in  poševne hidroizolacije z vsemi stiki zavihki, preklopi in prilagoditvami. Hidroizolacija na ostoječi plošči vhodnega stopnišča. Vgradnja vodotesne cementne mase v dveh nanosih z utopljeno PE armirno mrežico  vključno s pripadajočimi tesnilnimi trakovi na stikih s stenami, v vogalih in stiku s tlakom. Vključno z vsemi elementi za vgradnjo po tehničnih navodilih in izvedbenih detajlih dobavitelja hidroizolacije. Po potrebi zidarska izravnava s sanacijsko izravnalno maso z ustrezno pripravo podlage po navodilih dobavitelja sanacijske mase (površine za vzgradnjo hidroizolacije, vse kompletno. Obračun m2.</t>
  </si>
  <si>
    <r>
      <t xml:space="preserve">Dobava in montaža lahkih instalacijskih oblog inštalacijskih sten iz GK plošč, jeklene podkonstrukcije in zvočne izolacije. D=15 cm. Jeklene stojke C izvedbe, izolacijski sloj iz mineralne volne po EN 13162 - vzdolžni upor zraka po DIN En 29053: r&gt;5kPa s/m2 d=100 mm, enostransko </t>
    </r>
    <r>
      <rPr>
        <sz val="11"/>
        <color theme="1"/>
        <rFont val="Calibri"/>
        <family val="2"/>
        <charset val="238"/>
        <scheme val="minor"/>
      </rPr>
      <t>dvojna GK plošča dodatno impregnirana proti vlagi za vlažne prostore. EI 30. Zvočna izolativnost stene 54 dB. Vključno vsi zaključki s tipskimi zaključnimi in stičnimi profili, ojačitvami na robovih odprtin, stiki, izrezi, špalete, preboji odprtine za vrata, okna in podobno, bandažirano, kitano in glajeno. Ves potrebni material in vgradnja vse po navodilih in specifikaciji dobavitelja suhomontažnega sistema sten. Kot npr. Knauf W116 ali enakovredno. Obračun m2 stene.</t>
    </r>
  </si>
  <si>
    <t>R01 V4</t>
  </si>
  <si>
    <t>R01 V5</t>
  </si>
  <si>
    <t>R01 V6</t>
  </si>
  <si>
    <t>R01 V7</t>
  </si>
  <si>
    <t>R01 V8</t>
  </si>
  <si>
    <t>R03 O1</t>
  </si>
  <si>
    <t>R03 O2</t>
  </si>
  <si>
    <t>R03 O3</t>
  </si>
  <si>
    <t>R03 O4</t>
  </si>
  <si>
    <t>R03 O5</t>
  </si>
  <si>
    <t>R03 O6</t>
  </si>
  <si>
    <t>R03 O7</t>
  </si>
  <si>
    <t>R03 O8</t>
  </si>
  <si>
    <t>R04 O1</t>
  </si>
  <si>
    <t>R05</t>
  </si>
  <si>
    <t>R06</t>
  </si>
  <si>
    <t>Rušenje tlaka v sestavi: PVC tlak, lepilo, skupaj z nizkostenskimi oblogami. Vključno s čiščenejm podlage za vgradnjo novega tlaka, sortiranjem odpadkov in odvozom v trajno deponijo gradbenih odpadkov. Obračun m2.</t>
  </si>
  <si>
    <t>Odstranitev vseh kovinskih delov na fasadi objekt, kot npr rešetke, nosilci za zasatave, nosilci el. In drugih napelajav ipd. Transport v gradbiščno deponijo, sortiranje in odvoz v trajno deponijo gradbenih odpadkov. Obračun kpl.</t>
  </si>
  <si>
    <t>Odstranitev stenske keramike v kopalnicah - prostor K11, P07 in 1N07. Vključno s čiščenjem podlage, transportom v grdbiščno delonijo, sortiranje in odboz na trajno deponijo gradbenih odpadkov. Obračun m2.</t>
  </si>
  <si>
    <t>Odstranjevanje vseh slojev obstoječih opleskov do ometa, vključnu z odstranjevanjem ometa, kjer je ta poškodovan oz. odpada, sortiranje in odboz na trajno deponijo gtadbenih odpadkov. Obračun m2.</t>
  </si>
  <si>
    <t>Dobava in vgrajevanje gramoznega tampona deb. 30 cm z izravnavanjem in utrjevanjem do potrebne trdnosti pod novim podestom, svetlobnimi jaški in pod betonskimi ploščami ob fasadi. Obračun m3 vgrajenega utrjenega materiala.</t>
  </si>
  <si>
    <t>Zamenjava poškodovane strešne kritine in fazonskih kosov obstoječe strehe. Opečna kritina enaka  enaka obstoječi. Vključno vezni, pritrdilni in tesnilni material. V ceni je tudi odvoz poškodovanih strešnikov na trajno deponijo gradbenih materialov. Obračun m2.</t>
  </si>
  <si>
    <t>Dim 130/130 cm</t>
  </si>
  <si>
    <t>Obnova obstoječih Fe varnostnih rešetk na kletnih oknih. Čiščenje in brušenje do črnega sijaja, antikorozijska zaščita, 2x barvanje s temeljno barvo na epoxi osnovi, zaključni sloj 2 x PU lak. Barva po dogovoru s projektantom. Količina 7 pokončnih in 2 horizontalni palici na eno okno. Obračun kos.</t>
  </si>
  <si>
    <t>Obnova obstoječih Fe veznih palic (ločna konstrukcija) pri vhodnem portalu. Dimezija fi 2 cm x 260 cm. Čiščenje in brušenje do črnega sijaja, antikorozijska zaščita, 2x barvanje s temeljno barvo na epoxi osnovi, zaključni sloj 2 x PU lak. Barva po dogovoru s projektantom. Količina 7 pokončnih in 2 horizontalni palici na eno okno. Obračun kos.</t>
  </si>
  <si>
    <r>
      <t xml:space="preserve">Rušenje tlaka v sestavi: Preproga (tapisom), </t>
    </r>
    <r>
      <rPr>
        <sz val="11"/>
        <rFont val="Calibri"/>
        <family val="2"/>
        <charset val="238"/>
        <scheme val="minor"/>
      </rPr>
      <t>lepilo, AB estrih  toplotna izolacija, skupaj s kovinskimi elementi vgrajenimi v tlak</t>
    </r>
    <r>
      <rPr>
        <sz val="11"/>
        <color theme="1"/>
        <rFont val="Calibri"/>
        <family val="2"/>
        <charset val="238"/>
        <scheme val="minor"/>
      </rPr>
      <t xml:space="preserve"> ter nizkostenskimi oblogami. Vključno s čiščenjem podlage za vgradnjo novega tlaka, sortiranjem odpadkov in odvozom v trajno deponijo gradbenih odpadkov. Obračun m2.</t>
    </r>
  </si>
  <si>
    <r>
      <t>Rušenje tlaka v sestavi: PVC tlak, klasični parket, desk</t>
    </r>
    <r>
      <rPr>
        <sz val="11"/>
        <rFont val="Calibri"/>
        <family val="2"/>
        <charset val="238"/>
        <scheme val="minor"/>
      </rPr>
      <t>e, nasutje,</t>
    </r>
    <r>
      <rPr>
        <sz val="11"/>
        <color theme="1"/>
        <rFont val="Calibri"/>
        <family val="2"/>
        <charset val="238"/>
        <scheme val="minor"/>
      </rPr>
      <t xml:space="preserve"> skupaj z nizkostenskimi oblogami. Vključno s čiščenejm podlage za vgradnjo novega tlaka, sortiranjem odpadkov in odvozom v trajno deponijo gradbenih odpadkov. Obračun m2.</t>
    </r>
  </si>
  <si>
    <t>Namestitev tipskih snegolovov za obstoječo opečno kritino. Vključno z vsemi potrebnimi deli za namestitev. Obračun m2.</t>
  </si>
  <si>
    <t>Izdelava, dobava in vgradnja zunanjih ograj. Stojke, spodnja in zgornja pasnica, jekleni polni profili 80/8 mm. Vse vroče cinkano Polno varjeni stiki, antikorozijsko zaščiteno - glej spoošni opis klučavničarskih del. Pritrjeni v tlak in in steno. Pritrditev v tlak - Hilti vijaki M12 v PU masi po secfikaciji dobavitelja vijakov.  Okrasne glavice. Vlkjučno ves vezni in pritrdilni material. Izdelano po načrtu. Dim. 260/100cm 3x, dim 170/100cm 2x Obračun kpl.</t>
  </si>
  <si>
    <t>Dim 260/100 cm</t>
  </si>
  <si>
    <t>Dim. 200/100</t>
  </si>
  <si>
    <t xml:space="preserve">Oznaka JK 01, dim 200/10/130 cm </t>
  </si>
  <si>
    <t xml:space="preserve">4. </t>
  </si>
  <si>
    <t>Izdelava, dobava in vgradnja dvokrilnih zunanjih vrtnih vrat. Okvir vrat 100/50/4 mm, polnilo polno jeklo 60/6mm, diagonale polno jeklo fi 12 mm. Polno varjeni stiki, antikorozijsko zaščiteno, vroče cinkano.Krila pritrjena v stojko 150/150/5 mm, zaprta na vrhu s pločevino d=4 mm. Zaklepanje s cilindrično RF ključavnico in talnim zatičem. Vlkjučno ves vezni in pritrdilni material. Izdelano po načrtu. Dim. 380/200 cm.Obračun kpl.</t>
  </si>
  <si>
    <t>Dobava in vgradnja kamnite okenske police. Brušen pohorski tonalit d=2cm. Vključno z odkapnim nosom.Vgradnja na zidarsko pripravljeno podlago z lepilom. Vključno ves vezni tesnilni in pritrdilni material.</t>
  </si>
  <si>
    <t>dim. 180/21</t>
  </si>
  <si>
    <t>dim. 180/38</t>
  </si>
  <si>
    <t>Teracerska in kamnoseška dela</t>
  </si>
  <si>
    <t>DDV 22%</t>
  </si>
  <si>
    <t>SKUPAJ VSA DELA</t>
  </si>
  <si>
    <t>DDV (22%)</t>
  </si>
  <si>
    <r>
      <t xml:space="preserve">Vzidava kovinskih okvrjev predpražnikov za predpražnike v tlakih. Dim predpražnikov: 1x 130/130 in 1x 160/100 </t>
    </r>
    <r>
      <rPr>
        <sz val="11"/>
        <color theme="1"/>
        <rFont val="Calibri"/>
        <family val="2"/>
        <charset val="238"/>
        <scheme val="minor"/>
      </rPr>
      <t>. Obračun kos.</t>
    </r>
  </si>
  <si>
    <t>V05a, dim 90/210 cm</t>
  </si>
  <si>
    <t xml:space="preserve">Izdelava, dobava in montaža enokrilnih notranjih vrat. Suhomontažna vgradnja, obstoječ kovinski podboj, leseno vratno krilo, trojna trokraka nasadila, cilindrična ključavnica, s sistemskim ključem,  kljuka deljena mat krom z vsem potrebnim materialom in priborom. Čiščenje in odstranjevanje rje na obstoječih podbojih. Novo barvanje s PU lakom, dvojni nanos. Vratno krilo barvano z brizganjem,  ton barve po izboru investitorja in projektanta iz lestvice RAL, vratno krilo PU lak zaprte pore, 60% sijaj, odpiranje uskladiti s tlorisi.V vratih V05a so okrogli izrezi zastekljeni s kaljenim steklom d = 6 mm. Robovi stekla so obojestransko oblepljeni z barvno folijo širine 25 in 45 mm. Barva folije po izboru. Steklo je lepljeno v vratno krilo. Vrata 06 so brez odprtine, spodaj spodrezan zaradi prezračevanja. Obračun kos. </t>
  </si>
  <si>
    <t>V06, dim 80/210 cm</t>
  </si>
  <si>
    <t>V 07, dim 75/210 cm</t>
  </si>
  <si>
    <t>V 11, dim 90/210 cm</t>
  </si>
  <si>
    <t xml:space="preserve">Izdelava, dobava in montaža enokrilnih notranjih požarnih vrat EI 30 C5. Suhomontažna vgradnja, kovinski podboj, leseno vratno krilo, trojna trokraka nasadila, ročno ali električno zaklepanje, cilindrična ključavnica, s sistemskim ključem,  kljuka deljena mat krom z vsem potrebnim materialom in priborom. Podboji pokrivajo špalete sten do debeline 35 cm. Ostalo sredinski podboj. Podboj industrijsko barvan, vratno krilo barvano z brizganjem,  ton barve po izboru investitorja in projektanta iz lestvice RAL, vratno krilo PU lak zaprte pore, 60% sijaj, odpiranje uskladiti s tlorisi. V vratih so okrogli izrezi zastekljeni s kaljenim steklom d = 6 mm. Robovi stekla so obojestransko oblepljeni z barvno folijo širine 25 in 45 mm. Barva folije po izboru. Steklo je lepljeno v vratno krilo. Tesnenje zvočnoizolativnih vrat s talnim mehanizom. Obračun kos. </t>
  </si>
  <si>
    <t>V 05, dim 90/210 cm</t>
  </si>
  <si>
    <t>V 10, dim 80/210 cm</t>
  </si>
  <si>
    <t>V 12, dim 100/200 cm</t>
  </si>
  <si>
    <t>Izdelava, dobava in montaža enokrilnih notranjih vrat. Suhomontažna vgradnja, kovinski podboj, leseno vratno krilo, skrita nasadila, ročno zaklepanje, cilindrična ključavnica, s sistemskim ključem,  kljuka deljena mat krom z vsem potrebnim materialom in priborom. Podboji pokrivajo špalete sten do debeline 35 cm. Ostalo sredinski podboj. Podboj industrijsko barvan, vratno krilo barvano z brizganjem,  ton barve po izboru investitorja in projektanta iz lestvice RAL, vratno krilo PU lak zaprte pore, 60% sijaj, odpiranje uskladiti s tlorisi. Na vratih V07 rešetke za prezračevanje, glej sheme in načrt strojnih instalacij. Vrata V10 spodaj spodrezana za prezračevanje. Obračun kos.</t>
  </si>
  <si>
    <t>Dobava materiala in izvedba talne obloge. Sestava: vgradnja vodotesne cementne mase z vtopljeno PE mrežico vključno s pripadajočimi tesnilnimi trakovi v vogalih in stiku s steno in polaganje talnih keramičnih ploščic, 1. kategorija, drsnost R 10, dimenzija 10x10 cm, barva in način polaganja po izboru projektanta in investitorja, enaka kolekcija kot stenska keramika. Fugirano s fugirno maso primerno za prostore kjer se uporabljajo kemikalije za čiščenje, lepilo primerno za lepljenje na AB tlak z ustrezno pripravo podlage (impregnacijo) po navodilih dobavitelja lepila, v primeru neravnega tlaka zidarska izravnava neravnin s sanacijsko izravnalno maso z ustrezno pripravo podlage po navodilih dobavitelja sanacijdke mase, vključno zaokrožnica na stiku stene in tlaka iz enakega materiala. Obračun m2.</t>
  </si>
  <si>
    <t>Dobava materiala in izvedba talne obloge. Sestava: vgradnja PU malte v nagibu 4-10 mm, vodotesne cementne mase z vtopljeno PE mrežico vključno s pripadajočimi tesnilnimi trakovi v vogalih in stiku s steno in polaganje talnih keramičnih ploščic, 1. kategorija, drsnost R 10, dimenzija 20x20 cm, barva in način polaganja po izboru projektanta in  investitorja, enaka kot obstoječa keramika v kleti. Fugirano s fugirno maso primerno za prostore kjer se uporabljajo kemikalije za čiščenje, lepilo primerno za lepljenje na AB tlak z ustrezno pripravo podlage (impregnacijo) po navodilih dobavitelja lepila, v primeru neravnega tlaka zidarska izravnava neravnin s sanacijsko izravnalno maso z ustrezno pripravo podlage po navodilih dobavitelja sanacijske mase. Talna keramika v kleti in pod predpražniki pred vhodi v stavbo. Obračun m2.</t>
  </si>
  <si>
    <t>O 01, dim 115/120 cm</t>
  </si>
  <si>
    <t>O 03, dim 75/120 cm</t>
  </si>
  <si>
    <t>O 04, dim 45/120 cm</t>
  </si>
  <si>
    <t>O 05, dim 115/160 cm</t>
  </si>
  <si>
    <t>O 06, dim 50/160 cm</t>
  </si>
  <si>
    <t>O 08, dim 90/160 cm</t>
  </si>
  <si>
    <t>O 09, dim 115/120 cm</t>
  </si>
  <si>
    <t>O 02, dim 180/150 cm</t>
  </si>
  <si>
    <t>O 10, dim 115/165 cm</t>
  </si>
  <si>
    <t>O 07, dim 200/190 cm</t>
  </si>
  <si>
    <t>O 11, dim fi 80 cm</t>
  </si>
  <si>
    <t>Senčilo 115/160 cm</t>
  </si>
  <si>
    <t>Senčilo 50/160 cm</t>
  </si>
  <si>
    <t xml:space="preserve">Dim: 115/120 cm. </t>
  </si>
  <si>
    <t xml:space="preserve">Dobava in montaža ALU zunanjih okenskih polic. ALU pločevina d=2 mm, širina 20 cm, suhoprašno barvano v istem barvnem tonu kot zunanji del okenskih kril, sistemski zaključki bočnih robov v enaki barvi kot polica, pritrjeno na obstoječ opečni zid. Dolžina polic do 1 m = 8 kom, od 1 do 2 m = 27 kom. in dve polkrožni polici. Vgradnjo polic uskladiti z dobaviteljem oken. Stikovanje daljših polic v osi okenskih okvirov s podložno pločevino po detajlu izvajalca. Vključno ves pritrdilni, vezni in tesnilni material. Obračun m1. </t>
  </si>
  <si>
    <t>dim: 160/120 cm</t>
  </si>
  <si>
    <t>Izdelava teraco stopnic in podestov.  Bel teraco, z vsemi profili in robovi, štokanimi in gladkimi površinami, kopija obstoječega. Podest dim 2,8/6m, stopnice dim. 156/33 cm, 8 kosov. Nizkostenski zaključki na stenah in stebrih 14 dolžinskih metrov. Vključno ves material in opaži. Vgradnja na pripravljeno s tesnilno maso glej zidarska dela. tlorisna dim. 17,50m2. Obračun kpl.</t>
  </si>
  <si>
    <r>
      <t>Dobava matariala in izdelava absorbcijske akustične stropne obloge iz steklene volne z visoko gostoto. Vidna stran je prebarvana s posebno barvo (kot npr. Akutex</t>
    </r>
    <r>
      <rPr>
        <vertAlign val="superscript"/>
        <sz val="11"/>
        <color theme="1"/>
        <rFont val="Calibri"/>
        <family val="2"/>
        <charset val="238"/>
        <scheme val="minor"/>
      </rPr>
      <t>TM</t>
    </r>
    <r>
      <rPr>
        <sz val="11"/>
        <color theme="1"/>
        <rFont val="Calibri"/>
        <family val="2"/>
        <charset val="238"/>
        <scheme val="minor"/>
      </rPr>
      <t>, hrbet plošče je obložen z steklenim valom: robovi so ojačani in barvani. Na strop pritrjeno z vijaki. Vključno kovinski zaključni profil bele barve na zunanjem robu obloge, vsi izrezi, zaključki robov in stikov, pritrdilni in vezni material. Vgradnja na GK obstoječi strop. Debelina 20 mm. Kot npr. Ecophon Focus F ali enakovredno. Potrebni material in vgradnja vse po navodilih in specifikaciji dobavitelja akustičnih plošč. Obračun m2.</t>
    </r>
  </si>
  <si>
    <t xml:space="preserve">Vrtec Nove Jarše, enota Rožle, Pokopališka </t>
  </si>
  <si>
    <t>10/13</t>
  </si>
  <si>
    <t>nov. 2013</t>
  </si>
  <si>
    <t>Odstranitev zunanjega lesenega okna z vsemi poličkami in okvirji, priprava špalete z odbijanjem ometa, dim cca 115/130 cm. Vključno sortiranje odpadnega materiala in odvoz na trajno deponijo gradbenih odpadkov. Obračun: kos.</t>
  </si>
  <si>
    <t>Odstranitev zunanjega lesenega polkrožnega okna z vso fiksno zasteklitvijo, okenskim krilom, poličkami in okvirji, priprava špalete z odbijanjem ometa. Vključno sortiranje odpadnega materiala in odvoz na trajno deponijo gradbenih odpadkov.  Dim cca 170/150 cm. Obračun: kos.</t>
  </si>
  <si>
    <t>Odstranitev zunanjega lesenega enokrilnga okna z zunanjo in notranjo okensko poličko, dim cca 75/130 cm. Vključno sortiranje odpadnega materiala in odvoz na trajno deponijo gradbenih odpadkov. Obračun: kos.</t>
  </si>
  <si>
    <t>Odstranitev zunanjega lesenega okna, vključno z vsemi lesenimi in okvirji, priprava špalete z odbijanjem ometa. Vključno sortiranje odpadnega materiala in odvoz na trajno deponijo gradbenih odpadkov. Dim cca 50/130 cm. Obračun: kos.</t>
  </si>
  <si>
    <t>Odstranitev zunanjega lesenega okna, vključno z vsemi poličkami in okvirji, roleto in roletno omarico, oblogo podokenske niše, priprava špalete z odbijanjem ometa. Vključno sortiranje odpadnega materiala in odvoz na trajno deponijo gradbenih odpadkov. Dim cca 115/160 cm. Obračun: kos.</t>
  </si>
  <si>
    <t>Odstranitev zunanjega lesenega okna, vključno z vsemi poličkami in okvirji, roleto in roletno omarico, oblogo niše, priprava špalete z odbijanjem ometa: Vključno sortiranje odpadnega materiala in odvoz na trajno deponijo gradbenih odpadkov. Dim cca 50/160 cm. Obračun: kos.</t>
  </si>
  <si>
    <t>Odstranitev zunanjega lesenega okna, vključno z vsemi poličkami in okvirji, priprava špalete z odbijanjem ometa. Vključno sortiranje odpadnega materiala in odvoz na trajno deponijo gradbenih odpadkov. Dim cca 90/160 cm. Obračun: kos.</t>
  </si>
  <si>
    <t>Odstranitev zunanjega lesenega okna, vključno z vsemi poličkami in okvirji, priprava špalete z odbijanjem ometa. Vključno sortiranje odpadnega materiala in odvoz na trajno deponijo gradbenih odpadkov. Dim cca 115/120 cm. Obračun: kos.</t>
  </si>
  <si>
    <t>Demontaža notranje fiksne zasteklitve z lesenim okvirjem, dim cca 115/165 cm.  Vključno sortiranje odpadnega materiala in odvoz na trajno deponijo gradbenih odpadkov. Obračun: kos.</t>
  </si>
  <si>
    <t>Pazljiva demontaža stopniščnih ograj - stopnice in vertikalne nosilne stojke - okrogle cevi - za ograjo ostanejo! Dim: cca Demontira se vse horizontalne oz. poševne deske in lesene ročaje. Vključno z sortiranjem odpadnega materiala in odvozom v trajno deponijo gradbenih odpadkovObračun: kpl.</t>
  </si>
  <si>
    <t>Rušenje zunanje kovinske ograje dim. 3,3m, višine 1,5m.  Vključno z sortiranjem odpadnega materiala in odvozom na trajno deponijo. Obračun kpl.</t>
  </si>
  <si>
    <t>Rušenje zunanje kovinske ograje dim. 3,8m, višine 1,5m. Vključno z vsemi kovinskimi nosilnimi stebri in temelji.  Vključno z sortiranjem odpadnega materiala in odvozom na trajno deponijo. Obračun kpl.</t>
  </si>
  <si>
    <t>Pazljivo rušenje zunanjih teraco stopnic (vhodni podest) do nosilne betonske konstrukcije - plošče. Čičenje plošče prirava za novo hidroizolacijo in nove stopnice. Dim. 3,0/6,5 m, debeline cca. 20 cm. Vključno z sortiranjem odpadnega materiala in odvozom na trajno deponijo. Obračun kpl.</t>
  </si>
  <si>
    <t>Odstranitev lesenih, enokrilnih notranjih vrat,  dim cca 85/210 cm. Vključno sortiranje odpadnega materiala in odvoz v trajno deponijo. Obračun: kos.</t>
  </si>
  <si>
    <t>Odstranitev enokrilnih notranjih vrat, leseno krilo, kovinski podboj dim cca 90/210 cm. Vključno sortiranje odpadnega materiala in odvoz v trajno deponijo. Obračun: kos.</t>
  </si>
  <si>
    <t>Odstranitev lesenih, enokrilnih notranjih vrat,  dim cca 75/210 cm. Vključno sortiranje odpadnega materiala in odvoz v trajno deponijo. Obračun: kos.</t>
  </si>
  <si>
    <t>Odstranitev lesenih, enokrilnih notranjih vrat,  dim cca 110/220 cm. Vključno sortiranje odpadnega materiala in odvoz v trajno deponijo. Obračun: kos.</t>
  </si>
  <si>
    <t>Odstranitev lesenih, enokrilnih notranjih vrat,  dim cca 90/220 cm. Vključno sortiranje odpadnega materiala in odvoz v trajno deponijo. Obračun: kos.</t>
  </si>
  <si>
    <t>Odstranitev zunanjih lesenih, vhodnih, enokrilnih vrat, dim cca 100/230 cm. Vključno sortiranje odpadnega materiala in odvoz v trajno deponijo. Obračun: kos.</t>
  </si>
  <si>
    <t>Odstranitev zunanjih lesenih, vhodnih, enokrilnih vrat, dim cca 200/250 cm. Vključno sortiranje odpadnega materiala in odvoz v trajno deponijo. Obračun: kos.</t>
  </si>
  <si>
    <t>Odstranitev notranjih lesenih enokrilnih vrat , dim cca 100/210 cm. Vključno sortiranje odpadnega materiala in odvoz v trajno deponijo. Obračun: kos.</t>
  </si>
  <si>
    <t>Pazljiva odstranitev vratnega lesenega krila notranjih vrat, kovinski podboj ostane! ,  dim cca 90/210 cm. Vključno sortiranje odpadnega materiala in odvoz v trajno deponijo. Obračun: kos.</t>
  </si>
  <si>
    <t>Pazljiva odstranitev vratnega lesenega krila notranjih vrat, kovinski podboj ostane!,  dim cca 80/210 cm. Vključno sortiranje odpadnega materiala in odvoz v trajno deponijo. Obračun: kos.</t>
  </si>
  <si>
    <t>Rušenje notranje pregradne stene med prostorom P05 in P06: opečna, obojestransko ometana stena, d = 15 cm, dolžine 5, 30 m, h=3 m, vključno s sortiranjem odpadnega materiala in odvozom na trajno deponijo gradbenih odpadkov. Obračun kpl.</t>
  </si>
  <si>
    <t>Rušenje notranje pregradne stene med prostorom P01, P05 in P06: opečna, obojestransko ometana stena, d = 15 cm, dolžine 2, 50 m, višina  cca. 2,20 m (do preklade!), vključno z dvojimi lesenimi enokrilnimi vrati dim. cca 90/210 cm., vključno s sortiranjem odpadnega materiala in odvozom na trajno deponijo gradbenih odpadkov. Obračun kpl.</t>
  </si>
  <si>
    <t>Rušenje notranje pregradne stene med prostorom P02, P03 in P04: opečna, obojestransko ometana stena, d = 15 cm, dolžine 3m, višina  cca. 3 m , vključno s sortiranjem odpadnega materiala in odvozom na trajno deponijo gradbenih odpadkov. Obračun kpl.</t>
  </si>
  <si>
    <t>Rušenje notranje pregradne stene med prostorom P02 in P03: opečna, obojestransko ometana stena, d = 35 cm, dolžine 1m, višina  cca. 3 m , vključno z vsemi vodovodnimi inštalacijami, vključno s sortiranjem odpadnega materiala in odvozom na trajno deponijo gradbenih odpadkov. Obračun kpl.</t>
  </si>
  <si>
    <t>Pazljivo povečanje odprtine notranjih vrat z odbijanjem vseh špalet širine cca. 10 cm,do višine cca. 2,1 m (do preklade!), opečna, obojestransko ometana špaleta, vključno s sortiranjem odpadnega materiala in odvozom na trajno deponijo gradbenih odpadkov. Obračun kpl.</t>
  </si>
  <si>
    <t>Rušenje notranje pregradne stene med prostorom P08, P09: opečna, obojestransko ometana stena, d = 15 cm, dolžine 2, 60 m, višina  cca. 3 m , vključno z lesenimi enokrilnimi vrati dim. cca 90/210 cm., vključno s sortiranjem odpadnega materiala in odvozom na trajno deponijo gradbenih odpadkov. Obračun kpl.</t>
  </si>
  <si>
    <t>Rušenje notranje pregradne stene med prostorom 1N04 in 1N08: opečna, obojestransko ometana stena, d = 15 cm, dolžine 4,7m, višina  cca. 3 m , vključno s sortiranjem odpadnega materiala in odvozom na trajno deponijo gradbenih odpadkov. Obračun kpl.</t>
  </si>
  <si>
    <t>Rušenje notranje pregradne stene med prostorom 1N05 in 1N06: opečna, obojestransko ometana stena, d = 15 cm, dolžine 5m, višina  cca. 3 m , vključno s sortiranjem odpadnega materiala in odvozom na trajno deponijo gradbenih odpadkov. Obračun kpl.</t>
  </si>
  <si>
    <t>Rušenje notranje pregradne stene med prostorom 1N08, 1N05 in 1N06: opečna, obojestransko ometana stena, d = 15 cm, dolžine 2, 50 m, višina  cca. 2,20 m (do preklade!), vključno z dvojimi lesenimi enokrilnimi vrati dim. cca 90/210 cm., vključno s sortiranjem odpadnega materiala in odvozom na trajno deponijo gradbenih odpadkov. Obračun kpl.</t>
  </si>
  <si>
    <t>Rušenje notranje pregradne stene med prostorom 1N04, 1N08: opečna, obojestransko ometana stena, d = 15 cm, dolžine 2, 60 m, višina  cca. 3 m , vključno z lesenimi enokrilnimi vrati dim. cca 90/210 cm., vključno s sortiranjem odpadnega materiala in odvozom na trajno deponijo gradbenih odpadkov. Obračun kpl.</t>
  </si>
  <si>
    <t>Rušenje notranje pregradne stene med prostorom 1N02, 1N08: opečna, obojestransko ometana stena, d = 20 cm, dolžine 2, 50 m, višina  cca. 3 m , vključno z lesenimi enokrilnimi vrati dim. cca 90/210 cm., vključno s sortiranjem odpadnega materiala in odvozom na trajno deponijo gradbenih odpadkov. Obračun kpl.</t>
  </si>
  <si>
    <t>Rušenje notranje pregradne stene med prostorom 1N03, 1N08: opečna, obojestransko ometana stena, d = 10 cm, dolžine 2, 50 m, višina  cca. 3 m , vključno z lesenimi enokrilnimi vrati dim. cca 70/210 cm., vključno s sortiranjem odpadnega materiala in odvozom na trajno deponijo gradbenih odpadkov. Obračun kpl.</t>
  </si>
  <si>
    <t>Rušenje notranjih pregradnih sten v prostoru 1N03 (sanitarije): opečna, obojestransko ometana stena, d = 15 cm, skupna dolžina 6 m, višina  cca. 3 m , vključno s sortiranjem odpadnega materiala in odvozom na trajno deponijo gradbenih odpadkov. Obračun kpl.</t>
  </si>
  <si>
    <t xml:space="preserve">Rušenje notranje pregradne stene (odprtina)  za nova vrata med prostorom 1N01 in 1N02 v sestavi: opečna stena, obojestransko ometana, debeline cca. 25 cm, vključno s pripravo oz. sanacijo  robov delno porušene stene, lešišč za vgradnjo AB preklade nad odprtino v zidani steni, sortiranjem odpadkov in odvozom na trajno deponijo gradbenih odpadkov. Velikost odprtine: 90/210 + 30 cm. Obračun: kpl. </t>
  </si>
  <si>
    <t xml:space="preserve">Rušenje stene oz. povečanje in prestavitev odprtine za nova notranja vrata med prostorom 1N07 in 1N08 v sestavi: opečna stena, obojestransko ometana, debeline cca. 15 cm, vključno s pripravo oz. sanacijo  robov delno porušene stene, lešišč za vgradnjo AB preklade nad odprtino v zidani steni, sortiranjem odpadkov in odvozom na trajno deponijo gradbenih odpadkov. Velikost odprtine: 80/210 + 30 cm. Obračun: kpl. </t>
  </si>
  <si>
    <t xml:space="preserve">Rušenje stene (zazidane niše) za nova zunanja vrata med prostorom P09 in zunanjim podestom v sestavi: opečna stena, obojestransko ometana, debeline cca. 20 cm, vključno s pripravo oz. sanacijo  robov delno porušene stene, lešišč za vgradnjo AB preklade nad odprtino v zidani steni, sortiranjem odpadkov in odvozom na trajno deponijo gradbenih odpadkov. Velikost odprtine: cca. 120/210. Obračun: kpl. </t>
  </si>
  <si>
    <t xml:space="preserve">Rušenje notranje stene (odprtine)  za nova vrata med prostorom K10 in K09 v sestavi: opečna stena, obojestransko ometana, debeline cca. 15 cm, vključno s pripravo oz. sanacijo  robov delno porušene stene, lešišč za vgradnjo AB preklade nad odprtino v zidani steni, sortiranjem odpadkov in odvozom na trajno deponijo gradbenih odpadkov. Velikost odprtine: 90/210 + 30 cm. Obračun: kpl. </t>
  </si>
  <si>
    <t>Pazljivo rušenje zunanje betonske ograje zaradi izvedbe toplotne izolacije fasae. AB prefabrikat dim. 250/90 cm, d=9cm. Vključno s sortiranjem gradbenega materiala in odvozom v trajno deponijo. Obračun kpl.</t>
  </si>
  <si>
    <t>Rušenje betonskega stebra ob fasadi dim. 18/18cm, višine cca.2,5m s temeljem zaradi izvedbe dodatne toplotne izolacije fasade in temeljev. Vključno z sortiranjem odpadnega materiala in odvozom na trajno deponijo. Obračun kpl.</t>
  </si>
  <si>
    <t>Rušenje betonskega stebra ob fasadi dim. 27/27cm, višine cca.2,5m s temeljem za izvedbo dodatne toplotne izolacije fasade.  Vključno z sortiranjem odpadnega materiala in odvozom na trajno deponijo. Obračun kpl.</t>
  </si>
  <si>
    <r>
      <t xml:space="preserve">Rušenje tlaka na terenu (klet) v sestavi: keramika, </t>
    </r>
    <r>
      <rPr>
        <sz val="11"/>
        <rFont val="Calibri"/>
        <family val="2"/>
        <charset val="238"/>
        <scheme val="minor"/>
      </rPr>
      <t>lepilo, AB estrih, toplotna izolacija</t>
    </r>
    <r>
      <rPr>
        <sz val="11"/>
        <color theme="1"/>
        <rFont val="Calibri"/>
        <family val="2"/>
        <charset val="238"/>
        <scheme val="minor"/>
      </rPr>
      <t>, skupaj s pokrovi kanalizacije (kjer so)in drugimi kovinskimi elementi (okvirji) vgrajenimi v tlak ter nizkostenskimi oblogami. Vključno  čiščenje podlage za vgradnjo novega tlaka, sortiranje odpadkov in odvoz v trajno deponijo gradbenih odpadkov. Obračun m2.</t>
    </r>
  </si>
  <si>
    <t>Dobava materiala in izdelava toplotne izolacije, vključno vsi preklopi, stiki in zaključni trakovi ob obodnih stenah. Toplotna izolacija pod novimi tlaki v suhih prostorih. Vse po tehnologiji proizvajalca, trda kamena volna, toplotna prevodnost min 0,037 W/mK, tlačna trdnost pri 10 % deformaciji 70 kPa po DIN EN 826, debelina 8 cm, vključno vsi preklopi, stiki in zaključki, vse po tehnologiji proizvajalca. Obračun m2.</t>
  </si>
  <si>
    <t>Krpanje poškodovanih notranjih stenskih ometov. Podaljšana apnena malta deb. 2 cm, vključno s pripravo podlage za nanašanje malte na steno. Obračun m2.</t>
  </si>
  <si>
    <t>7.a</t>
  </si>
  <si>
    <t>Krpanje poškodovanih zunanjih stenskih ometov. Podaljšana apnena malta deb. 2 cm, vključno s pripravo podlage za nanašanje malte na steno. Obračun m2.</t>
  </si>
  <si>
    <t>12.a</t>
  </si>
  <si>
    <t>12.b</t>
  </si>
  <si>
    <t>Čiščenje objekta med gradnjo in finalno čiščenje objekta po končanih delih pred predajo naročniku, vključno čiščenje zunanjosti, ki ni povezana z deli na fasadi in čiščenje notranjosti, notranjih oken in vrat, tlakov in oblog, obračun  m2 neto površine objekta.</t>
  </si>
  <si>
    <t>Čiščenje objekta med gradnjo in finalno čiščenje objekta po končanih delih pred predajo naročniku. Čiščenje zunajih površin, ki so povezana z deli na fasadi, zunanjih oken in zunanjih vrat vključno z okenskimi poličkami. Obračun  m2 površine zunanjih oken in vrat.</t>
  </si>
  <si>
    <t>4.a</t>
  </si>
  <si>
    <r>
      <t xml:space="preserve">Dobava materiala in izdelava toplotne izolacije, vključno vsi preklopi, stiki in zaključni trakovi ob obodnih stenah. Toplotna izolacija pod novimi tlaki v kleti na terenu. Vse po tehnologiji proizvajalca, </t>
    </r>
    <r>
      <rPr>
        <sz val="11"/>
        <rFont val="Calibri"/>
        <family val="2"/>
        <charset val="238"/>
        <scheme val="minor"/>
      </rPr>
      <t xml:space="preserve">ekstrudirani polistiren </t>
    </r>
    <r>
      <rPr>
        <sz val="11"/>
        <color theme="1"/>
        <rFont val="Calibri"/>
        <family val="2"/>
        <charset val="238"/>
        <scheme val="minor"/>
      </rPr>
      <t>toplotna prevodnost boljše ali enako 0,038 W/mK, tlačna trdnost pri 10 % deformaciji 70 kPa po DIN EN 826, debelina 8 cm, vključno vsi preklopi, stiki in zaključki, vse po tehnologiji proizvajalca. Obračun m2.</t>
    </r>
  </si>
  <si>
    <r>
      <t xml:space="preserve">Dobava materiala in izdelava toplotne izolacije, vključno vsi preklopi, stiki in zaključni trakovi ob obodnih stenah. Toplotna izolacija pod novimi tlaki v mokrih prostorih v etažah. Vse po tehnologiji proizvajalca, </t>
    </r>
    <r>
      <rPr>
        <sz val="11"/>
        <rFont val="Calibri"/>
        <family val="2"/>
        <charset val="238"/>
        <scheme val="minor"/>
      </rPr>
      <t xml:space="preserve">ekstrudirani polistiren </t>
    </r>
    <r>
      <rPr>
        <sz val="11"/>
        <color theme="1"/>
        <rFont val="Calibri"/>
        <family val="2"/>
        <charset val="238"/>
        <scheme val="minor"/>
      </rPr>
      <t>toplotna prevodnost boljše ali enako 0,038 W/mK, tlačna trdnost pri 10 % deformaciji 70 kPa po DIN EN 826, debelina 8 cm, vključno vsi preklopi, stiki in zaključki, vse po tehnologiji proizvajalca. Obračun m2.</t>
    </r>
  </si>
  <si>
    <t>Demontaža odtočnih cevi strešne metorne kanalizacije, začasno skladiščenje za ponovno montažo zaradi dodatne toplotne izolacije fasade. Prilagoditev žlebov, odtočnih cevi in pritrdilnih mest, ponovna montaža cevi, vključno z LŽ cevmi v spodnjem delu. Ponovna montaža vključuje tudi ves potrebni kleparski material (odtočne cevi, kolena, spojke), pritrdilni, vezni material in delo za prilagoditev zaradi premaknjene lege strežnih odtokov. Vsi elementi so iz enakega materiala kot obstoječi. Obračun m1.</t>
  </si>
  <si>
    <t>Izdelava pločevinaste kritine, vključno z vsemi obrobami in zaključki zaradi dodatne toplotne izolacije nadstreška nad vhodnimi vrati. Višina obrobe na fasadi 40 cm. Fe pocinkana , plastificirana pločevina d=0,6 mm. Obračun m2.</t>
  </si>
  <si>
    <t>3.a</t>
  </si>
  <si>
    <t>3.b</t>
  </si>
  <si>
    <t>4.b</t>
  </si>
  <si>
    <t>Dobava materiala in izdelava horizontalne hidroizolacije z vsemi stiki zavihki, preklopi in prilagoditvami. Hidroizolacija na obstoječi etažni AB plošči v objektu v mokrih prostorih. Bitumenska hidroizolacija na steklenem voalu d=4 mm, 100 % varjeno na podlago, vključno z vsemi elementi za vgradnjo po izvedbenih detajlih dobavitelja hidroizolacije, z zavihki ob stenah, vključno bitumenski premaz po navodilih dobavitelja hidroizolacije, po potrebi zidarska izravnava s sanacijsko izravnalno maso z ustrezno pripravo podlage po navodilih dobavitelja sanacijske mase (površine za vzgradnjo hidroizolacije, vse kompletno. Obračun m2.</t>
  </si>
  <si>
    <t>Dobava in vgradnja zaščite pred poškodbami prstov na vratih. Dvodelna izvedba. Na notranji strani vrat PP profil vpet v alu profil privijačen na podlago. Vpenjanje na klik. Ojačani pregibni spoji. Na zunanji strani Alu pokrivni profil privijačen v vratni okvir. Velikost profila prilagojena dimenziji vratnega nasadila. Dolžina 210 cm. Standardna barva po izboru projektanta. Vključno z vsem potrebnim materialom in priborom. Obračun kos.</t>
  </si>
  <si>
    <t>Dobava in vgradnja zaščite pred poškodbami prstov na vratih. Enodelna izvedba. Na notranji strani vrat PP profil vpet v alu profil privijačen na podlago. Vpenjanje na klik. Ojačani pregibni spoji. Dolžina 210 cm. Standardna barva po izboru projektanta. Vključno z vsem potrebnim materialom in priborom. Obračun kos.</t>
  </si>
  <si>
    <t>Dobava in polaganje OSB plošč d =12 mm na pripravljeno toplotno izolacijo in PE folijo na podstrehi. Kompletno s pritrdilnim materialom, po specifikaciji proizvajalcev.Obračun m2</t>
  </si>
  <si>
    <t>Dobava in montaža zunanjega fiksnozastekljenega požarno odpornega okna EI30. Alu okvir  za nizkoenergetske stavbe s prehodnostjo okna boljše ali enako Uw= 0,90W/m2K. Zvočna izolacija stekla Rw=30 dB. Zunanje in notranje steklo je kaljene izvedbe, RAL montaža za zunanje okno v obstoječo opečno steno. Okvirji utopljeni v okensko špaleto oz. tla. Vsi okvirji bele barve. Vključno z vsemi vgradnimi Alu profili, zaključnimi letvami, tesnili, vijačnim in pritrdilnim materialom in prilagoditvami v zvezi z montažo senčil. Obračun kos.</t>
  </si>
  <si>
    <t>Dobava in montaža notranjega fiksnozastekljenega požarno odpornega okna EI30. Alu okvir  za nizkoenergetske stavbe s prehodnostjo okna boljše ali enako Uw= 0,90W/m2K. Zvočna izolacija stekla Rw=30 dB. Zunanje in notranje steklo je kaljene izvedbe, RAL montaža za zunanje okno v obstoječo opečno steno. Okvirji utopljeni v okensko špaleto oz. tla. Vsi okvirji bele barve. Vključno z vsemi vgradnimi Alu profili, zaključnimi letvami, tesnili, vijačnim in pritrdilnim materialom in prilagoditvami v zvezi z montažo senčil. Obračun kos.</t>
  </si>
  <si>
    <t>Dobava in montaža zunanjih okenskih senčil. Lamele - C profil š=80 mm. Vodila iz ekstrudiranega aluminija. Montirano v sistemskem profilu nad okensko odprtino za finalno fasadno oblogo. Elektromotorni pogon za uravnavanje žaluzij z instalacijskim materialom in stikali vključen v elektro dela. Vse po specifikaciji dobavitelja žaluzij in pogonov. Izbor barve senčila iz kataloga RAL. Vključno ves vezni, pritrdilni in tesnilni material. Obračun kos.</t>
  </si>
  <si>
    <t xml:space="preserve">Določanje dimenzij profilov in dimenzioniranje potrebnih podkonstrukcij je predmet dobavitelja stavbnega pohištva in je sestavni del izvedbe. </t>
  </si>
  <si>
    <t>Dobava in vgradnja gladkih betonskih plošč 50x50x4 cm. Poleženo na fini pesek debeline 10 cm, s podloženim PE filcem 140g/m2. Stik fasde s terenom. Širina tlaka 50 cm. obračun m1.</t>
  </si>
  <si>
    <t xml:space="preserve">2. </t>
  </si>
  <si>
    <t>Strojna in ročna odstranitev humusa debeline cca 25 cm na mestu izkopov. Ločevanje morebitnih ostankov gradbenih materialov, transport in shranjevanje v gradbiščni deponiji za uporabo po dokončanih zemeljskih delih. Izkopi za izvedbo toplotne izolacije temeljev in kletne stene. Obračun m2.</t>
  </si>
  <si>
    <t>Dovoz iz gradbiščne deponije, razgrnitev in ravnanje humusa za zatravitev terena na mestu zemeljskih del ob objektu v debelini 25 cm, zatravitev in vzdrževanje zelenice v  prvih šestih mesecih rasti trave. Vključno z dovozom in ravnanjem humsa, sejanjem trave, zalivanjem in košenjem. Vse po specifikaciji dobavitelja semenskega materiala in izvajalca del. Obračun m2.</t>
  </si>
  <si>
    <t>Sprotno in finalno čiščenje delovnih in prometnih površin na zemljišču investitorja, ki jih uporablja gradbišče. Obračun m2.</t>
  </si>
  <si>
    <t>Dobava in izvedba peščenega tlaka ob objektu na mestu odstranjenega obstoječega peščenega tlaka. Dobava in vgradnja finega apnenčevega peska 0-4 mm, priprava podlage, fino ravnanje in utrjevanje peščene površine. Debelina finalnega sloja 10 cm. Obračun m2 tlaka.</t>
  </si>
  <si>
    <t>Skupaj</t>
  </si>
  <si>
    <t>XII.</t>
  </si>
  <si>
    <t>Zunanja ureditev</t>
  </si>
  <si>
    <t>Vzpostavitev gradbišča skladno z varnostnim načrtom in tehnologijo izvajalca del, vključno z ureditvijo začasne gradbiščne deponije za ločeno zbiranje gradbenih odpadkov, ureditvijo dovoznih poti preko funkcionalnega zemljišča investitorja. Všteti so tudi stroški za začasni vodovodni priključek na vodovodno in električno omrežje. Stroški za porabo vode in električlne energije so breme izvajalca. Obračun kpl.</t>
  </si>
  <si>
    <t>Pregled, zaznamovanje tras komunalnih vodov  vodovodnih in električnih napeljav v območju del na objektu s pristojnimi upravitelji komunalnih vodov. Obračun kpl.</t>
  </si>
  <si>
    <t>15.</t>
  </si>
  <si>
    <t xml:space="preserve">Vrtec Nove Jarše, enota Rožle, </t>
  </si>
  <si>
    <t>Strojni in ročni izkop globine cca 100 z vso potrebno mehanizacijo, izkop ob objektu za namestitev nove hidro in toplotne izolacije in dvoriščnega podesta. Predvidoma utrjeno nasutje, vključno z morebitnimi ostanki gradbenih materialov in elementov v tleh. Odvoz materiala v gradbiščno deponijo s sortiranjem. Obračun m3 v raščenem stanju.</t>
  </si>
  <si>
    <t>Dobava materiala in izdelava horizontalne hidroizolacije z vsemi stiki zavihki, preklopi in prilagoditvami. Hidroizolacija na obstoječi, zakrpani talni plošči in pod novimi tlaki v kleti. Bitumenska hidroizolacija na steklenem voalu d=4 mm, 100 % varjeno na podlago, vključno z vsemi elementi za vgradnjo po izvedbenih detajlih dobavitelja hidroizolacije, z zavihki ob stenah, vključno bitumenski premaz po navodilih dobavitelja hidroizolacije, po potrebi zidarska izravnava s sanacijsko izravnalno maso z ustrezno pripravo podlage po navodilih dobavitelja sanacijske mase (površine za vzgradnjo hidroizolacije, vse kompletno. Obračun m2.</t>
  </si>
  <si>
    <t>V 08, dim 110/225 cm - električno odpiranje</t>
  </si>
  <si>
    <t>Toplotna izolacija stopniščnih sten na podstrešju in obodnega zidca podstrehe. Vse specifikacije kot postavka 1. fasaderska dela,brez zaključnega fasadnega sloja. Obračun m2</t>
  </si>
  <si>
    <t>Dodatna toplotna izolacija debeline 3 cm, v pasovih širine cca 40 cm, na spodnjem delu fasade za izvedbo povdarjenega fasadnega "cokla" do višine 1,5m. Enako kot toplotna izolacija v postavki 1. Zaključni sloj je že upoštevan v postavki 1. Obračun m2.</t>
  </si>
  <si>
    <t>Izdelava, dobava in montaža zunanjih enokrilnih vhodnih vrat. Toplotna izolativnost UD boljše ali enako 1,17 W/m2K. Krilo je iz več slojne plošče, ojačane z okvirjem iz masivnega lesa smreke z integriranimi elementi, ki preprečujejo krivljenje, dvoslojno tesnenje med krilom in podbojem, dodatno talno tesnilo za tesnenje na talno pripiro, tritočkovnim zaklepanjem, skritimi nasadili. Toplotno izolacijska zasteklitev iz lepljenega kaljenaga stekla. Ton barve iz kataloga dobavitelja laminata. Vrata imajo cilindrično ključavnico s sistemskim klučem, samozapiralo, mezanizem za fiksiranje vrat v odprtem položaju, na zunanji strani podolgovat vertikalni ročaj in nerjavečega jekla dolžine 1,96 m,  kljuka deljena mat krom. Suhomontažna vgradnja z vsem potrebnim materialom in priborom po smernicah RAL.  Podboj industrijsko barvan, vratno krilo HPL laminat ,  ton barve po izboru investitorja in projektanta iz lestvice dobavitelja HPL laminata. Odpiranje uskladiti s tlorisi. Obračun kos.</t>
  </si>
  <si>
    <t>V02, dim. 110/220 - električno zaklepanje</t>
  </si>
  <si>
    <t>Izdelava, dobava in montaža zunanjih enokrilnih vhodnih vrat . Toplotna izolativnost vrat UD boljše ali enako 1,17 W/m2K. Krilo je iz večslojne plošče, ojačane z okvirjem iz masivnega lesa smreke z integriranimi elementi, ki preprečujejo krivljenje, dvoslojno tesnenje med krilom in podbojem, dodatno talno tesnilo za tesnenje na talno pripiro, tritočkovnim zaklepanjem, skritimi nasadili. Toplotno izolacijska zasteklitev iz lepljenega kaljenega stekla. Ton barve iz kataloga dobavitelja laminata. Vrata imajo električno odpiranje in zaklepanje s cilindrično ključavnico s sistemskim klučem, samozapiralo, mehanizem za fiksiranje vrat v odprtem položaju,  kljuka deljeno mat krom. Suhomontažna vgradnja z vsem potrebnim materialom in priborom po smernicah RAL.  Podboj vrat in okensko krilo industrijsko barvano, vratno krilo HPL laminat ,  ton barve po izboru investitorja in projektanta iz lestvice dobavitelja HPL laminata. Notranjost in zunanjost vrat v različnem odtenku.   Odpiranje uskladiti s tlorisi, odpiranje nadsvetlobe z ročnim mehanizmom. Obračun kos.</t>
  </si>
  <si>
    <t xml:space="preserve">Izdelava, dobava in montaža enokrilnih notranjih vrat. Suhomontažna vgradnja, kovinski podboj, leseno vratno krilo, skrita nasadila, ročno zaklepanje, cilindrična ključavnica, s sistemskim ključem,  kljuka deljena mat krom z vsem potrebnim materialom in priborom. Podboji pokrivajo špalete sten do debeline 35 cm. Ostalo sredinski podboj. Podboj industrijsko barvan, vratno krilo barvano z brizganjem,  ton barve po izboru investitorja in projektanta iz lestvice RAL, vratno krilo PU lak zaprte pore, 60% sijaj, odpiranje uskladiti s tlorisi. Zvočno izolativna vrata so posebej označena. V vratih so okrogli izrezi zastekljeni s kaljenim steklom d = 6 mm, v zvočnoizolativnih vratih z zvočnoizolativnim steklom po specifikaciji dobavitelja vrat. Robovi stekla so obojestransko oblepljeni z barvno folijo širine 25 in 45 mm. Barva folije po izboru. Steklo je lepljeno v vratno krilo. Tesnenje zvočnoizolativnih vrat s talnim mehanizom. Obračun kos. </t>
  </si>
  <si>
    <t>16.</t>
  </si>
  <si>
    <t>Strojni in ročni izkop globine cca od 100 do 180 cm z vso potrebno mehanizacijo, izkop ob objektu (stena proti Pokopališki ulici, kjer je stavba globje vkopana) za namestitev nove hidro in toplotne izolacije. Predvidoma utrjeno nasutje, vključno z morebitnimi ostanki gradbenih materialov in elementov v tleh. Odvoz materiala v gradbiščno deponijo s sortiranjem. Obračun m3 v raščenem stanju.</t>
  </si>
  <si>
    <t>Dodatna toplotna izolacija debeline 3 cm,  višine 50 cm za izvedbo povdarjenega fasadnega "cokla", v območju stika fasade z zemljo.  XPS debeline 3 cm, enakih lastnosti kot XPS za izolacijo kletne stene do višine 50 cm nad teren. Tankoslojna fasada je vključena v postavki 1.</t>
  </si>
  <si>
    <t>17.</t>
  </si>
  <si>
    <t>Zidanje parapetnega zidca, d=12 cm, h=70cm iz porobetonskih blokov. Vključno z dobavo materiala, vključno z lepilom. Vse po navodilih in tehnologiji dobavitelja materiala. Obračun m2.</t>
  </si>
  <si>
    <t>Dobava in vgradnja PE peskolova zaradi izvedbe dodatne toplotne izolacije fasade in kletnih sten objekta. Peskolov DN 400, višine 1000 mm. Vključno z betoniranjem podlage, polnim obbetoniranjem po vsej višini peskolova (beton C12/15) , PE pohodnim pokrovom, priključevanjem vtočne cevi strešnega odtoka, PVC odtočno cevjo s protismradnim kolenom in priključevanjem na betonsko cev obstoječe kanalizacije.  Polaganje v predpisanem padcu, tesnenje z gumijastimi tesnili, vključno vsi fazonski kosi, kolena in priključki, obbetonirano. Obračun kos.</t>
  </si>
  <si>
    <t>Dobava materiala in izdelava vertikalne hidroizolacije z vsemi stiki zavihki, preklopi in prilagoditvami. Hidroizolacija zunanjega oboda kletnih sten do višine 50 cm nad terenom, vse pod dodatno toplotno izolacijo. Bitumenska hidroizolacija na steklenem voalu d=4 mm, 100 % varjeno na podlago, vključno z vsemi elementi za vgradnjo v vogalih po izvedbenih detajlih dobavitelja hidroizolacije, z zavihki ob stenah, vključno bitumenski prednamaz po navodilih dobavitelja hidroizolacije, čiščenje podlage po tehnologiji izvajalca in po potrebi zidarska izravnava s sanacijsko izravnalno maso z ustrezno pripravo podlage po navodilih dobavitelja sanacijske mase (površine za vzgradnjo hidroizolacije, vse kompletno. Obračun m2.</t>
  </si>
  <si>
    <t>Izvedba prezračevane fasade iz fasadnih kompozitnih plošč. Kompozitne fasadne plošče za prezračevane fasade d = 8 mm na sistemski podkonstrukciji (kot. npr. ali enakovredno FunderMax F-Quality). Pritrjevanje fasadnih plošč, podkonstrukcije po specifikaciji proizvajalcev. Kompozitna fasada je izvedena preko tankoslojne fasade. Glej postavko 1. Vključno ves vezni, pritrdilni, tesnilni in obešalni material in zaključki. Plošče so dodatno barvane z barvo za table za zunajo uporabo odporno na UV žarke (kot npr. ali enakovredno  "Colorfarbe system,  Tafellack outdoor"). Vse po navodilih in specifikaciji dobavitelja barve. Obračun m2.</t>
  </si>
  <si>
    <r>
      <t>Dobava materiala in izdelava/montaža spuščenega stropa iz gipskartonskih plošč pritrjenih na kovinsko konstrukcijo. Strop v kletni shrambi pod zunanjim stopniščem in strop nad glavnim stopniščem proti ostrešju. Vse kompletno z vsemi kaskadami, izrezi, z odprtinami in preboji ter izrezi za svetila in druge instalacije, stranskimi zaporami stropa, stiki in zaključki ter revizijskimi vratci. Vključno z PE folijo kot parno zaporo</t>
    </r>
    <r>
      <rPr>
        <sz val="11"/>
        <rFont val="Calibri"/>
        <family val="2"/>
        <charset val="238"/>
        <scheme val="minor"/>
      </rPr>
      <t xml:space="preserve"> in toplotno izolacijo na osnovi kamene volne d=14 cm, z dodatnimi 6 cm toplotne izolacije pri stropu nad glavnim stopniščem (λ boljše ali enakovredno 0,036 W/mK) v</t>
    </r>
    <r>
      <rPr>
        <sz val="11"/>
        <color rgb="FFFF0000"/>
        <rFont val="Calibri"/>
        <family val="2"/>
        <charset val="238"/>
        <scheme val="minor"/>
      </rPr>
      <t xml:space="preserve"> </t>
    </r>
    <r>
      <rPr>
        <sz val="11"/>
        <rFont val="Calibri"/>
        <family val="2"/>
        <charset val="238"/>
        <scheme val="minor"/>
      </rPr>
      <t>ploščah kot toplotno izolacijo.</t>
    </r>
    <r>
      <rPr>
        <sz val="11"/>
        <color theme="1"/>
        <rFont val="Calibri"/>
        <family val="2"/>
        <charset val="238"/>
        <scheme val="minor"/>
      </rPr>
      <t xml:space="preserve"> Vključno tipska kovinska konstrukcija za stropove. Pritrjevanje na obstoječo ploščo v kleti oz. strešno konstrukcijo nad stopnicami. Izbor in vgradnja vseh elementov stropa po navodilih in specifikaciji dobavitelja stropnega sistema. Bandažirano, kitano in glajeno. Uporaba tipskih zaključnih profilov, obračun m2 tlorisne projekcije stropov.</t>
    </r>
  </si>
  <si>
    <r>
      <rPr>
        <b/>
        <sz val="11"/>
        <rFont val="Calibri"/>
        <family val="2"/>
        <charset val="238"/>
        <scheme val="minor"/>
      </rPr>
      <t>Zunanje stene - tankoslojni omet na ploščah iz penjene fenolne smole.</t>
    </r>
    <r>
      <rPr>
        <sz val="11"/>
        <rFont val="Calibri"/>
        <family val="2"/>
        <charset val="238"/>
        <scheme val="minor"/>
      </rPr>
      <t xml:space="preserve">
Tankoslojni kontaktni fasadni sistem z odzivom na ogenj najmanj B1.
Toplotna izolacija iz penjenih fenolnih plošč d=3 cm, (λ = 0,022 W/mK). Toplotna izolacija in izdelava fasade na obstoječem nadstrešku. Pritrjevanje na obstoječo fasado z lepljenjem in s sidri po navodilih dobavitelja fasadnega sistema, podlaga za zaključni sloj: fasadno lepilo z armirno mrežico , osnovni premaz, zaključni sloj na silikonski osnovi (koefecient navlaževanja w&lt;0,1 kg/m2h0,5, paropropustnost μ &lt; 35, Sd vrednost &lt; 0,4, granulacija 1,5 mm, odtenek po izboru projektanta. Glej detajle za izvedbo.  Izvedba fasade vključuje tudi pripravo podlage in sistemske rešitve po specifikaciji dobavitelja fasade ob fasadnih odprtinah in delitacijah z zaključnimi letvami, odkapnimi, vogalnimi profili in delitacijskimi profili, ves vezni/pritrdilni material, vključno čiščenje in priprava podlage, dobava materiala in izvedba kontaktne fasade. Pred izvedbo mora izvajalec predložiti specifikacijo tehnične rešitve, ki jo pripravi dobavitelj fasadnega sistema, ki bo vgrajen v stavbo. Obračun po m2.</t>
    </r>
  </si>
  <si>
    <t>Izdelava in vgradnja špalete prehoda v sanitarijah za otroke. Kompozitne akrilne plošče (kot npr. Kerrock ali enakovredno) d=6 mm prilepljeno na leseno podkonstrukcijo. Barva po izboru iz kataloga dobavitelja plošč. V zgornjem delu je utor za namestitev ALU steklarskega profila. Vse po detajlu. Izvedba po tehnologiji izvajalca. Vsi materiali so vodoodporni in ustrezno zaščiteni za uporabo v zahtevnih pogojih stalne omočenosti z vodo. Presek špalete: 133/29 mm. Obračun m1.</t>
  </si>
  <si>
    <t>Barvanje obstoječih kovinskih vrat 90/210 cm in podboja v kotlovnici. Oznaka vrat V05b. Čiščenje in brušenje do črnega sijaja, antikorozijska zaščita, 2x barvanje s temeljno barvo na epoxi osnovi, zaključni sloj 2 x PU lak. Barva po dogovoru s projektantom. Obračun kos.</t>
  </si>
  <si>
    <t>14a.</t>
  </si>
  <si>
    <t>14b.</t>
  </si>
  <si>
    <r>
      <rPr>
        <b/>
        <sz val="11"/>
        <rFont val="Calibri"/>
        <family val="2"/>
        <charset val="238"/>
        <scheme val="minor"/>
      </rPr>
      <t>Zunanje stene - tankoslojni omet na kameni volni</t>
    </r>
    <r>
      <rPr>
        <sz val="11"/>
        <rFont val="Calibri"/>
        <family val="2"/>
        <charset val="238"/>
        <scheme val="minor"/>
      </rPr>
      <t xml:space="preserve">
Tankoslojni kontaktni fasadni sistem z odzivom na ogenj najmanj A2-s1,d0.
Toplotna izolacija na osnovi kamene volne d=16 cm, (λ boljše ali enako 0,036 W/mK) v ploščah. Pritrjevanje na obstoječo  fasado z lepljenjem in s sidri po navodilih dobavitelja fasadnega sistema, podlaga za zaključni sloj: fasadno lepilo z armirno mrežico , osnovni premaz, zaključni sloj na silikonski osnovi (koefecient navlaževanja w&lt;0,1 kg/m2h0,5, paropropustnost μ &lt; 200, Sd vrednost &lt; 0,4, granulacija 1,5 mm, odtenek po izboru projektanta. Vse špalete – priključevanje ob oknih, parapetih in vogalih konzol je izvedeno s ploščami iz kamene volne (λ boljše ali enako 0,039 W/mK) d= 4 cm. Glej detajle za izvedbo.  Izvedba fasade vključuje tudi pripravo podlage in sistemske rešitve po specifikaciji dobavitelja fasade ob fasadnih odprtinah in delitacijah z zaključnimi letvami, odkapnimi, vogalnimi profili in delitacijskimi profili, ves vezni/pritrdilni material, vključno čiščenje in priprava podlage, dobava materiala in izvedba kontaktne fasade. Pred izvedbo mora izvajalec predložiti specifikacijo tehnične rešitve, ki jo pripravi dobavitelj fasadnega sistema, ki bo vgrajen v stavbo. Obračun m2.</t>
    </r>
  </si>
  <si>
    <r>
      <rPr>
        <b/>
        <sz val="11"/>
        <rFont val="Calibri"/>
        <family val="2"/>
        <charset val="238"/>
        <scheme val="minor"/>
      </rPr>
      <t>Zunanje stene - tankoslojni omet na ploščah iz penjene fenolne smole.</t>
    </r>
    <r>
      <rPr>
        <sz val="11"/>
        <rFont val="Calibri"/>
        <family val="2"/>
        <charset val="238"/>
        <scheme val="minor"/>
      </rPr>
      <t xml:space="preserve">
Tankoslojni kontaktni fasadni sistem z odzivom na ogenj najmanj B1.
Toplotna izolacija iz penjenih fenolnih plošč d=8 cm, (λ = 0,022 W/mK). Pritrjevanje na obstoječo fasado z lepljenjem in s sidri po navodilih dobavitelja fasadnega sistema, podlaga za zaključni sloj: fasadno lepilo z armirno mrežico , osnovni premaz, zaključni sloj na silikonski osnovi (koefecient navlaževanja w&lt;0,1 kg/m2h0,5, paropropustnost μ &lt; 35, Sd vrednost &lt; 0,4, granulacija 1,5 mm, odtenek po izboru projektanta. Vse špalete – priključevanje ob oknih, parapetih in vogalih konzol je izvedeno s ploščami iz penjene fenolne smole ( λ = 0,022 W/mK) d=4 cm. Glej detajle za izvedbo.  Izvedba fasade vključuje tudi pripravo podlage in sistemske rešitve po specifikaciji dobavitelja fasade ob fasadnih odprtinah in delitacijah z zaključnimi letvami, odkapnimi, vogalnimi profili in delitacijskimi profili, ves vezni/pritrdilni material, vključno čiščenje in priprava podlage, dobava materiala in izvedba kontaktne fasade. Pred izvedbo mora izvajalec predložiti specifikacijo tehnične rešitve, ki jo pripravi dobavitelj fasadnega sistema, ki bo vgrajen v stavbo. Obračun po m2.</t>
    </r>
  </si>
  <si>
    <r>
      <rPr>
        <b/>
        <sz val="11"/>
        <rFont val="Calibri"/>
        <family val="2"/>
        <charset val="238"/>
        <scheme val="minor"/>
      </rPr>
      <t>Zunanje stene - tankoslojni omet na ekstrudiranem polistirenu</t>
    </r>
    <r>
      <rPr>
        <sz val="11"/>
        <rFont val="Calibri"/>
        <family val="2"/>
        <charset val="238"/>
        <scheme val="minor"/>
      </rPr>
      <t xml:space="preserve">
Tankoslojni kontaktni fasadni sistem z odzivom na ogenj najmanj A2-s1,d0.
Toplotna izolacija ekstrudirani polistiren (XPS) - od izolacije kletnih sten do višine 50 cm nad terenom d=16 cm, (λ boljše ali enako 0,038 W/mK) v ploščah. Pritrjevanje na obstoječo  fasado z lepljenjem in s sidri po navodilih dobavitelja fasadnega sistema, podlaga za zaključni sloj: fasadno lepilo z armirno mrežico , osnovni premaz, zaključni sloj na silikonski osnovi (koefecient navlaževanja w&lt;0,1 kg/m2h0,5, paropropustnost μ &lt; 200, Sd vrednost &lt; 0,4, granulacija 1,5 mm, odtenek po izboru projektanta. Vse špalete – priključevanje ob oknih, parapetih in vogalih konzol je izvedeno s ploščami iz ekstrudiranega polistirena (λ boljše ali enako 0,038 W/mK) d=4 cm. Glej detajle za izvedbo.  Izvedba fasade vključuje tudi pripravo podlage in sistemske rešitve po specifikaciji dobavitelja fasade ob fasadnih odprtinah in delitacijah z zaključnimi letvami, odkapnimi, vogalnimi profili in delitacijskimi profili, ves vezni/pritrdilni material, vključno čiščenje in priprava podlage, dobava materiala in izvedba kontaktne fasade. Pred izvedbo mora izvajalec predložiti specifikacijo tehnične rešitve, ki jo pripravi dobavitelj fasadnega sistema, ki bo vgrajen v stavbo. Obračun m2.</t>
    </r>
  </si>
  <si>
    <t>Montaža novega fasadnega držala za zastave na obstoječe mesto. Vključno podkonstrukcija, ves vezni, pritrdilni in tesnilni material. Obračun kos.</t>
  </si>
  <si>
    <t>Rušenje pločevinaste kritine zaradi izvedbe dodatne toplotne izolacije AB plošče nadstreška, skupaj z vsemi obrobami, vsemi sloji do nosilne AB plošče s čiščenjem  in pripravo plošče za novo kritino, sortiranje odpadkov in odvoz v trajno deponijo gradbenih odpadkov. Obračun m2.</t>
  </si>
  <si>
    <t>Rušenje svetlobnega jaška zaradi nove toplotne izolacije fasade - betonska stena 17 cm, višine 100cm, dim. 165/100cm, vključno z jekleno pohodno rešetko, sortiranje odpadkov in odvoz v trajno deponijo gradbenih odpadkov.</t>
  </si>
  <si>
    <t>Odbijanje vseh štrlečih kamnitih delov na coklu fasade  - poravnava oz. priprava na polaganje nove hidro in toplotne izolacije fasade. Vključno s sortiranjem in odvozom na deponijo. Obračun kpl.</t>
  </si>
  <si>
    <t>Dobava materiala in izdelava toplotne izolacije, vključno vsi preklopi, stiki in zaključni trakovi ob obodnih stenah. Dodatna toplotna izolacija tal na podstrehi. Vse po tehnologiji proizvajalca, trda kamena volna, toplotna prevodnost min 0,037 W/mK, tlačna trdnost pri 10 % deformaciji 70 kPa po DIN EN 826, debelina 35 cm, vključno vsi preklopi, stiki in zaključki, vse po tehnologiji proizvajalca. Obračun m2.</t>
  </si>
  <si>
    <t>Dobava materiala in izdelava toplotne izolacije, vključno vsi preklopi, stiki, zaključki, sidranje v podlago. Toplotna izolacija kletnih sten proti terernu, do kote terena. Skupna višina cca 100 cm. Vse po tehnologiji proizvajalca, ekstrudirani polistiren toplotna prevodnost min 0,038 W/mK, tlačna trdnost pri 10 % deformaciji 70 kPa po DIN EN 826, debelina 20 cm. Vse po tehnologiji proizvajalca. Obračun m2.</t>
  </si>
  <si>
    <t>Dobava materiala in izdelava toplotne izolacije, vključno vsi preklopi, stiki, zaključki, sidranje v podlago. Toplotna izolacija kletnih sten proti terernu, od roba temlja na -180 cm do višine -100 cm pot koto terena. Skupna višina 80 cm. Vse po tehnologiji proizvajalca, ekstrudirani polistiren toplotna prevodnost min 0,038 W/mK, tlačna trdnost pri 10 % deformaciji 70 kPa po DIN EN 826, debelina 20 cm. Vse po tehnologiji proizvajalca. Obračun m2.</t>
  </si>
  <si>
    <t>Dobava in vgrajevanje armiranega betona C25/30, prereza 0,12 do 0,20 m3/m2-m1, za izvedbo  AB konstrukcij, ki so bile porušene zaradi izvedbe dodatne toplotne izolacije fasade, temelji in nosilni zidci 20 cm, stopnice in podest na dvorišču, svetlobni jaški za kletna okna. Obračun m3 vgrajenega betona.</t>
  </si>
  <si>
    <t>Dobava in vgrajevanje nearmiranega betona CC12/15, prereza 0,04 d0 0,08 m3/m2, debeline 7 cm, za izvedbo  AB konstrukcij, ki so bile porušene zaradi izvedbe dodatne toplotne izolacije fasade, podložni beton v območju novega podesta, stopnic in svetlobnih jaškov. Obračun m3 vgrajenega betona.</t>
  </si>
  <si>
    <t>Dobava, polaganje in vezanje srednje komplicirane rebraste armature in armaturnih mrež, za izvedbo  AB konstrukcij, ki so bile porušene zaradi izvedbe dodatne toplotne izolacije fasade, obračun po izvlečkih iz armaturnih načrtov, ocenjeno na m3 vgrajenega betona. Obračun kg vgrajenega materiala.</t>
  </si>
  <si>
    <t>Vzidava kovinskih okvrjev kletnih svetlobnikov, ki so bili porušeni zaradi izvedbe toplotne izolacije fasade. Dim. okvirjev: 130-90. Obračun kos.</t>
  </si>
  <si>
    <t>R37</t>
  </si>
  <si>
    <t>R38</t>
  </si>
  <si>
    <t>R39</t>
  </si>
  <si>
    <t>R40</t>
  </si>
  <si>
    <t>R41</t>
  </si>
  <si>
    <t>R42</t>
  </si>
  <si>
    <t>14.</t>
  </si>
  <si>
    <t>Izdelava in montaža umivalnika - korita v garderobah za otroke 1. starostnega obdobja. Izvedba: podkonstrukcija po tehnologiji izvajalca, kompozitne akrilne plošče (kot. npr. Kerrock ali enakovredno) d= 8 mm prilepljene na podkonstrukcijo. Barva po izboru iz kataloga dobavitelja plošč. Vsi robovi zaobljeni. Vmesna pregradam dva odtoka, nagnjeno dno, izrezi za pipe. Vključno z veznim, pritrdilnim in tesnilnim materialom. Konstrukcijo korita uskladiti z konstrukcijo parapetnega zida na katerega je pritrjen. Vsi materiali so vodoodporni in ustrezno antikorozijsko zaščiteni za uporabo v zahtevnih pogojih stalne omočenosti z vodo. Dim. 120x46x23 cm. Obračun kos.</t>
  </si>
  <si>
    <t>Izdelava, dobava in montaža enokrilnih notranjih požarnih vrat EI 30 C5. Suhomontažna vgradnja, kovinski podboj, leseno vratno krilo, trojna trokraka nasadila, ročno zaklepanje, cilindrična ključavnica, s sistemskim ključem,  kljuka deljena mat krom z vsem potrebnim materialom in priborom. Podboji pokrivajo špalete sten do debeline 35 cm. Ostalo sredinski podboj. Podboj industrijsko barvan, vratno krilo barvano z brizganjem,  ton barve po izboru investitorja in projektanta iz lestvice RAL, vratno krilo PU lak zaprte pore, 60% sijaj, odpiranje uskladiti s tlorisi. Obračun kos.</t>
  </si>
  <si>
    <t>Čiščenje in barvanje nosilne konstrukcije ograj na stopnišču z vsemi obstoječimi pritrditvami na stopniščne rame in nasadili za pritrditev ročajev in polnil. Dimezija cevi fi 3,5 cm x 800 cm. Pazljivo odstranjevanje vseh nanosov barve po tehnologiji izvejelca (žganje ali peskanje), čiščenje in brušenje do črnega sijaja, antikorozijska zaščita, 2x barvanje s temeljno barvo na epoxi osnovi, zaključni sloj 2 x PU lak. Barva po dogovoru s projektantom. Količina 4 vertikalne cevi čez vse etaže. Obračun kos.</t>
  </si>
  <si>
    <t>Barvanje obstoječega lesenega napušča. Debeloslojna alkidna lazura primerna za zaščito lesa, ki je izpostavljen hujžim vremenskim vplivom. Vključno priprava podlage po dlage po specifikaciji dobavitelja novega premaza. Dvojni premaz, antracite barve. Obračum m2 površine opaža.</t>
  </si>
  <si>
    <t>Izdelava, dobava in montaža enokrilnih notranjih požarnih vrat EI 30 C5 za tovorno dvigalo. Suhomontažna vgradnja, kovinski podboj, kovinsko vratno krilo, zaklepanje in ročaj za odpiranje premontiran iz obstoječih vrat. Podboj in vratno krilo barvano z brizganjem,  ton barve po izboru investitorja in projektanta iz lestvice RAL, PU lak zaprte pore, 60% sijaj, odpiranje enako kot obstoječe. Obračun kos.</t>
  </si>
  <si>
    <t>V 09, dim 100/210 cm - zvočna izolativnost Rw 32 dB</t>
  </si>
  <si>
    <t>V 05b, dim 90/210 cm</t>
  </si>
  <si>
    <t xml:space="preserve"> dim 80/100 cm</t>
  </si>
  <si>
    <t>Rušenje zunanjega betonskega podesta in zunajih stopnic dim. 1,6/1,7 m, vključno z temljem in odbijanjem oz. ravnanjem zadnje stopnice v samem vratnem prehodu, zaradi izvedbe dodatne toplotne izolacije fasade.  Vključno z sortiranjem odpadnega materiala in odvozom na trajno deponijo. Obračun kpl.</t>
  </si>
  <si>
    <t>Dobava in montaža varnostnih ograj na stopniščnih podestih. Vključno z vsem pritrdilnim in veznim materialom</t>
  </si>
  <si>
    <t>Čiščenje okolice (dvorišča)zgradbe - demomtaža klopi in pozljiva demontaža igral na dvorišču. Odvoz igral v skladiščenje, ki ga določi uporabnik. Odvoz klopi - sortiranje in odvoz na trajno deponijo gradbenih odpadkov. Obračun po kosu.</t>
  </si>
  <si>
    <t>Dolbenje utorov v obsteječo konstrukcijo stavbe globine 5 cm in širine od 5 do 8 cm za električne inštalacije. Obračun po tekočem metru.</t>
  </si>
  <si>
    <t>18.</t>
  </si>
  <si>
    <t>19.</t>
  </si>
  <si>
    <t>Dolbenje utorov v obsteječo konstrukcijo stavbe globine 5 cm in širine od 15 do 20 cm za električne inštalacije. Obračun po tekočem metru.</t>
  </si>
  <si>
    <t>Izdelava in montaža novih stopniščnih ograj iz kompozitnih plošč za prezračevane fasade d=8 mm (kot. npr. FunderMax F-Quality) z izrezi različnih velikosti in okroglim lesenim ročajem na višini 60 in na višini 100 cm. Kompletno s pritrdilnim materialom za pritrjevanje na obstoječo nosilno konstrukcijo stopniščnih ograj, po specifikaciji proizvajalcev. Obračun m2.</t>
  </si>
  <si>
    <t>2a.</t>
  </si>
  <si>
    <t>2b.</t>
  </si>
  <si>
    <t>Dobava in polaganje PVC tlaka d=2 mm. Obloga stopnic na zaščitenem evakuacijskem hodniku, težko gorljiva (razred CFl → SIST EN 13501-1).
Nanos izravnalne mase do 3 mm, 100%, opasovanje, vroče varjenje spojev, zaokrožnica h=10 cm, lepljenje z disperzijskim mikroarmiranim lepilom. Izvedba v več barvah. Zahteve za oblogo: vrhnji sloj d=min. 0,70 mm, za zelo obremenjene prostore (EN685, razred 34.43), ognjeodpornost (Bfl-s1), odpornost na odtis &lt; 0,05 mm, protidrsnost R10, odpornost na obrabo skupina T, poliuretanska zaščita površine, antistatična.  Vključno vezni material, priprava podlage in izvedba zaokrožnice. Vgradnja vseh materialov za izvedbo tlakov po navodilih in specifikacijah proizvajalcev. Barva po izboru. Kot npr. Forbo Eternal ali enakovredno. Obračun  m2 tlaka.</t>
  </si>
  <si>
    <t>Dobava in montaža lepljenega kaljenega stekla dim 90x 180 cm, z vsem veznim in pritrdilnim materialom. Stena tuš kabine. Obračun po kosu.</t>
  </si>
  <si>
    <t>Izdelava, dobava in vgradnja RF okvirjev predpražnikov. Kotni profil 30/50/3 mm vključno s sidri za vgradnjo, brušeni vari, razostreni robovi. Vključno ves pritrdilni in vezni material. Dimenzija prilagojena dejanskim meram  vratne špalete. Obračun kos.</t>
  </si>
  <si>
    <t>Dobava, montaža in demontaža ter amortizacija fasadnih odrov višine do 12 m, cevni odri, vključno vsi potrebni dostopi - stopnice za dostop na odre in na delovišče, zaščita pred padcem v globino, za ves čas izvajanja del. Po tehnologiji izvajalca, in v skludu z varnostnim načrtom. Obračun m2 narisa.</t>
  </si>
  <si>
    <t>Izdelava, dobava in vgradnja RF profila. Kotni profil 30/50/3 mm, dolžine 100 cm, vključno s sidri za vgradnjo, brušeni vari, razostreni robovi. Vključno ves pritrdilni in vezni material. Dimenzija prilagojena dejanskim meram  vratne špalete. Kotniki na stiku keramika - linolejObračun kos.</t>
  </si>
  <si>
    <t>Dim 160/116 cm</t>
  </si>
  <si>
    <t>Dim 130/155 cm</t>
  </si>
  <si>
    <t>Dobava in montaža zunanjega polkrožnega večdelnega lesenage okna za nizkoenergetske stavbe s prehodnostjo okna boljše ali enako Uw= 0,75W/m2K. Zvočna izolacija stekla Rw=28 dB. Zunanje in notranje steklo je kaljene izvedbe, RAL montaža v obstoječo opečno steno. Zunanja stran okna antracitne barve, notranja stran bela. Horizontalni deli zaščiteni z ALU odkapnimi profili. Zaščitni premaz za les odporen na UV in vodo najvišje kakovosti. Dimenzije oken in odpiranje po shemah. Vključno z vsemi zaključnimi letvami, tesnili, vijačnim in pritrdilnim materialom. Osrednji del z odpiranjem se določi na objektu. Obračun kos.</t>
  </si>
  <si>
    <t>Dobava in montaža lesenega okrolega okenskega okvirja z vloženim komarnikom. Zaščitni premaz za les odporen na UV in vodo najvišje kakovosti. Vključno z vsemi zaključnimi letvami, tesnili, vijačnim in pritrdilnim materialom. Obračun kos.</t>
  </si>
  <si>
    <t>Dobava in montaža fiksne notranje zasteklitve. Montaža v Alu steklarski profil vtopljen v podlago. Stiki med stekli so zakitani z brušenim strukturnim kitom črne barve.  Stekla so kaljena, lepljena, debelina stekel po specifikaciji dobavitelja stekla. Vključno z vsemi vgradnimi Alu profili, zaključnimi letvami, tesnili, vijačnim in pritrdilnim materialom. Dim 210/140 cm. Obračun kos.</t>
  </si>
  <si>
    <t>Dobava in vgradnja jeklenih mrež in pripadajočih robnih okvirjev iz kotnih profilov s sidri za vgradnjo na svetlobnih jaških pred okni v kleti. Okvir: kotni profil 45/45/5 mm, sidra polno jeklo 30/5 mm l=100 mm, nosilna prečka - škatlasti profil 50/50/5 mm, jeklena rešetka polno jeklo 40/6 mm. Vse vroče cinkano. Dim: 162/105 cm. Obračun: kos</t>
  </si>
  <si>
    <t>Dobava in polaganje kompozitnega tlaka iz lesene moke, mineralnih polnil in naravnih pigmentov (linolej) z dvoslojnim zaključnim premazom odpornim na UV žarke in obrabo. Nanos izravnalne mase do 3 mm, 100%, opasovanje, vroče varjenje spojev, zaokrožnica h=10 cm, lepljenje z disperzijskim mikroarmiranim lepilom. Izvedba v več barvah. Zahteve za oblogo: d=min. 2,5 mm, za zelo obremenjene prostore (EN685, razred 34), ognjeodpornost (Cn-s1), protidrsnost R9, UV zaščita površine, antistatična.  Vključno vezni material, priprava podlage in izvedba zaokrožnice. Vgradnja vseh materialov za izvedbo tlakov po navodilih in specifikacijah proizvajalcev. Barva po izboru. Kot npr. Forbo Marmoleum s premazom Topshield 2 ali ali enakovredno. Obračun  m2 tlaka.</t>
  </si>
  <si>
    <t>Popisov del ni dovoljeno vsebinsko spreminjati ali kakorkoli posegati v njih</t>
  </si>
  <si>
    <t>Nepredvidena dela 10%</t>
  </si>
  <si>
    <t>Vse skupaj</t>
  </si>
  <si>
    <t>SKUPAJ FASADA</t>
  </si>
  <si>
    <t>SKUPAJ ZUNANJA UREDITEV</t>
  </si>
  <si>
    <t>Dobava in montaža zunanjega dvokrilnega lesenega okna za nizkoenergetske stavbe z maksimalno prehodnostjo okna boljše ali enako Uw= 0,75W/m2K. Zvočna izolacija stekla Rw=28 dB. Notranje in zunanje steklo je lepljene izvedbe, RAL montaža v opečno steno. Zunanja stran okna antracitne barve, notranja stran bela. Horizontalni deli zaščiteni z ALU odkapnimi profili. Zaščitni premaz za les odporen na UV in vodo najvišje kakovosti. Dimenzije oken in odpiranje po shemah. Vključno z vsemi zaključnimi letvami, tesnili, vijačnim in pritrdilnim materialom in prilagoditvami v zvezi z montažo senčil. Smer odpiranja se določi na objektu. Spodnje krilo se zaklepa. Obračun kos.</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</si>
</sst>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9"/>
      <color theme="1"/>
      <name val="Calibri"/>
      <family val="2"/>
      <charset val="238"/>
      <scheme val="minor"/>
    </font>
    <font>
      <sz val="10"/>
      <name val="Arial CE"/>
      <family val="2"/>
      <charset val="238"/>
    </font>
    <font>
      <sz val="10"/>
      <name val="Arial CE"/>
      <charset val="238"/>
    </font>
    <font>
      <sz val="11"/>
      <name val="Calibri"/>
      <family val="2"/>
      <charset val="238"/>
      <scheme val="minor"/>
    </font>
    <font>
      <sz val="11"/>
      <color rgb="FFFF0000"/>
      <name val="Calibri"/>
      <family val="2"/>
      <charset val="238"/>
      <scheme val="minor"/>
    </font>
    <font>
      <b/>
      <sz val="11"/>
      <name val="Calibri"/>
      <family val="2"/>
      <charset val="238"/>
      <scheme val="minor"/>
    </font>
    <font>
      <vertAlign val="superscript"/>
      <sz val="11"/>
      <color theme="1"/>
      <name val="Calibri"/>
      <family val="2"/>
      <charset val="238"/>
      <scheme val="minor"/>
    </font>
    <font>
      <sz val="10"/>
      <name val="Arial"/>
      <family val="2"/>
      <charset val="238"/>
    </font>
    <font>
      <b/>
      <sz val="11"/>
      <color rgb="FFFF0000"/>
      <name val="Calibri"/>
      <family val="2"/>
      <charset val="238"/>
      <scheme val="minor"/>
    </font>
  </fonts>
  <fills count="2">
    <fill>
      <patternFill patternType="none"/>
    </fill>
    <fill>
      <patternFill patternType="gray125"/>
    </fill>
  </fills>
  <borders count="5">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9" fontId="1" fillId="0" borderId="0" applyFont="0" applyFill="0" applyBorder="0" applyAlignment="0" applyProtection="0"/>
    <xf numFmtId="0" fontId="5" fillId="0" borderId="0"/>
    <xf numFmtId="0" fontId="10" fillId="0" borderId="0"/>
  </cellStyleXfs>
  <cellXfs count="162">
    <xf numFmtId="0" fontId="0" fillId="0" borderId="0" xfId="0"/>
    <xf numFmtId="49" fontId="0" fillId="0" borderId="0" xfId="0" applyNumberFormat="1"/>
    <xf numFmtId="0" fontId="2" fillId="0" borderId="0" xfId="0" applyFont="1"/>
    <xf numFmtId="0" fontId="0" fillId="0" borderId="1" xfId="0" applyBorder="1"/>
    <xf numFmtId="0" fontId="2" fillId="0" borderId="1" xfId="0" applyFont="1" applyBorder="1"/>
    <xf numFmtId="0" fontId="0" fillId="0" borderId="0" xfId="0" applyAlignment="1">
      <alignment horizontal="left" wrapText="1"/>
    </xf>
    <xf numFmtId="49" fontId="0" fillId="0" borderId="0" xfId="0" applyNumberFormat="1" applyAlignment="1">
      <alignment horizontal="left"/>
    </xf>
    <xf numFmtId="0" fontId="3" fillId="0" borderId="0" xfId="0" applyFont="1"/>
    <xf numFmtId="0" fontId="0" fillId="0" borderId="0" xfId="0" applyFont="1" applyAlignment="1">
      <alignment wrapText="1"/>
    </xf>
    <xf numFmtId="0" fontId="2" fillId="0" borderId="0" xfId="0" applyFont="1" applyAlignment="1">
      <alignment horizontal="left" wrapText="1"/>
    </xf>
    <xf numFmtId="0" fontId="0" fillId="0" borderId="0" xfId="0" applyFont="1" applyAlignment="1">
      <alignment horizontal="left" wrapText="1"/>
    </xf>
    <xf numFmtId="0" fontId="2" fillId="0" borderId="0" xfId="0" applyFont="1" applyBorder="1"/>
    <xf numFmtId="0" fontId="0" fillId="0" borderId="0" xfId="0" applyBorder="1"/>
    <xf numFmtId="0" fontId="2" fillId="0" borderId="0" xfId="0" applyFont="1" applyAlignment="1">
      <alignment horizontal="center"/>
    </xf>
    <xf numFmtId="0" fontId="2" fillId="0" borderId="1" xfId="0" applyFont="1" applyBorder="1" applyAlignment="1">
      <alignment horizontal="center" vertical="top"/>
    </xf>
    <xf numFmtId="0" fontId="2" fillId="0" borderId="0" xfId="0" applyFont="1" applyAlignment="1">
      <alignment horizontal="center" vertical="top"/>
    </xf>
    <xf numFmtId="0" fontId="2" fillId="0" borderId="0" xfId="0" applyFont="1" applyBorder="1" applyAlignment="1">
      <alignment horizontal="center" vertical="top"/>
    </xf>
    <xf numFmtId="0" fontId="0" fillId="0" borderId="0" xfId="0" applyAlignment="1">
      <alignment horizontal="center" vertical="top"/>
    </xf>
    <xf numFmtId="0" fontId="2" fillId="0" borderId="0" xfId="0" applyFont="1" applyFill="1" applyBorder="1"/>
    <xf numFmtId="0" fontId="2" fillId="0" borderId="0" xfId="0" applyFont="1" applyFill="1" applyBorder="1" applyAlignment="1">
      <alignment horizontal="center" vertical="top"/>
    </xf>
    <xf numFmtId="0" fontId="3" fillId="0" borderId="0" xfId="0" applyFont="1" applyAlignment="1">
      <alignment horizontal="left" vertical="center" wrapText="1"/>
    </xf>
    <xf numFmtId="0" fontId="0" fillId="0" borderId="0" xfId="0"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0" fillId="0" borderId="0" xfId="0" applyAlignment="1">
      <alignment vertical="top"/>
    </xf>
    <xf numFmtId="0" fontId="3" fillId="0" borderId="0" xfId="0" applyFont="1" applyAlignment="1">
      <alignment vertical="center" wrapText="1"/>
    </xf>
    <xf numFmtId="0" fontId="0" fillId="0" borderId="0" xfId="0" applyFill="1" applyAlignment="1">
      <alignment vertical="top"/>
    </xf>
    <xf numFmtId="0" fontId="0" fillId="0" borderId="0" xfId="0" applyFill="1" applyAlignment="1">
      <alignment vertical="top" wrapText="1"/>
    </xf>
    <xf numFmtId="0" fontId="0" fillId="0" borderId="0" xfId="0" applyFill="1" applyAlignment="1">
      <alignment horizontal="center" vertical="top"/>
    </xf>
    <xf numFmtId="0" fontId="0" fillId="0" borderId="0" xfId="0" applyFill="1"/>
    <xf numFmtId="0" fontId="4" fillId="0" borderId="0" xfId="0" applyNumberFormat="1" applyFont="1" applyBorder="1" applyAlignment="1">
      <alignment horizontal="justify" vertical="top" wrapText="1"/>
    </xf>
    <xf numFmtId="0" fontId="0" fillId="0" borderId="0" xfId="0" applyFill="1" applyAlignment="1">
      <alignment horizontal="center"/>
    </xf>
    <xf numFmtId="0" fontId="0" fillId="0" borderId="0" xfId="0" applyFill="1" applyAlignment="1"/>
    <xf numFmtId="0" fontId="0" fillId="0" borderId="0" xfId="0" applyAlignment="1"/>
    <xf numFmtId="4" fontId="0" fillId="0" borderId="0" xfId="0" applyNumberFormat="1" applyAlignment="1">
      <alignment horizontal="left" wrapText="1"/>
    </xf>
    <xf numFmtId="0" fontId="0" fillId="0" borderId="0" xfId="0" applyFill="1" applyAlignment="1">
      <alignment horizontal="right"/>
    </xf>
    <xf numFmtId="0" fontId="0" fillId="0" borderId="0" xfId="0" applyFont="1" applyFill="1" applyAlignment="1">
      <alignment vertical="top" wrapText="1"/>
    </xf>
    <xf numFmtId="0" fontId="6" fillId="0" borderId="0" xfId="0" applyFont="1" applyBorder="1" applyAlignment="1">
      <alignment horizontal="left" vertical="top" wrapText="1"/>
    </xf>
    <xf numFmtId="0" fontId="0" fillId="0" borderId="0" xfId="0" applyFont="1" applyFill="1" applyAlignment="1">
      <alignment horizontal="left" vertical="top" wrapText="1"/>
    </xf>
    <xf numFmtId="0" fontId="6" fillId="0" borderId="0" xfId="0" applyNumberFormat="1" applyFont="1" applyBorder="1" applyAlignment="1">
      <alignment horizontal="left" vertical="top" wrapText="1"/>
    </xf>
    <xf numFmtId="0" fontId="0" fillId="0" borderId="0" xfId="0" applyFill="1" applyAlignment="1">
      <alignment horizontal="left" vertical="top" wrapText="1"/>
    </xf>
    <xf numFmtId="4" fontId="0" fillId="0" borderId="0" xfId="0" applyNumberFormat="1" applyAlignment="1"/>
    <xf numFmtId="0" fontId="3" fillId="0" borderId="0" xfId="0" applyFont="1" applyAlignment="1">
      <alignment horizontal="center" wrapText="1"/>
    </xf>
    <xf numFmtId="0" fontId="3" fillId="0" borderId="0" xfId="0" applyFont="1" applyAlignment="1">
      <alignment horizontal="center"/>
    </xf>
    <xf numFmtId="4" fontId="0" fillId="0" borderId="0" xfId="0" applyNumberFormat="1"/>
    <xf numFmtId="4" fontId="3" fillId="0" borderId="0" xfId="0" applyNumberFormat="1" applyFont="1" applyAlignment="1">
      <alignment horizontal="center" vertical="center"/>
    </xf>
    <xf numFmtId="4" fontId="3" fillId="0" borderId="0" xfId="0" applyNumberFormat="1" applyFont="1" applyAlignment="1">
      <alignment horizontal="center"/>
    </xf>
    <xf numFmtId="4" fontId="0" fillId="0" borderId="0" xfId="0" applyNumberFormat="1" applyAlignment="1">
      <alignment horizontal="right" wrapText="1"/>
    </xf>
    <xf numFmtId="4" fontId="0" fillId="0" borderId="0" xfId="0" applyNumberFormat="1" applyAlignment="1">
      <alignment horizontal="right"/>
    </xf>
    <xf numFmtId="4" fontId="0" fillId="0" borderId="0" xfId="0" applyNumberFormat="1" applyBorder="1" applyAlignment="1">
      <alignment horizontal="right"/>
    </xf>
    <xf numFmtId="4" fontId="0" fillId="0" borderId="1" xfId="0" applyNumberFormat="1" applyBorder="1" applyAlignment="1">
      <alignment horizontal="right"/>
    </xf>
    <xf numFmtId="4" fontId="2" fillId="0" borderId="0" xfId="0" applyNumberFormat="1" applyFont="1" applyAlignment="1">
      <alignment horizontal="right"/>
    </xf>
    <xf numFmtId="0" fontId="2" fillId="0" borderId="0" xfId="0" applyFont="1" applyBorder="1" applyAlignment="1">
      <alignment horizontal="left" vertical="top"/>
    </xf>
    <xf numFmtId="0" fontId="2" fillId="0" borderId="0" xfId="0" applyFont="1" applyBorder="1" applyAlignment="1">
      <alignment horizontal="left"/>
    </xf>
    <xf numFmtId="4" fontId="0" fillId="0" borderId="1" xfId="0" applyNumberFormat="1" applyBorder="1"/>
    <xf numFmtId="4" fontId="0" fillId="0" borderId="0" xfId="0" applyNumberFormat="1" applyBorder="1"/>
    <xf numFmtId="0" fontId="0" fillId="0" borderId="0" xfId="0" applyBorder="1" applyAlignment="1"/>
    <xf numFmtId="0" fontId="5" fillId="0" borderId="0" xfId="0" applyFont="1" applyBorder="1" applyAlignment="1">
      <alignment horizontal="left" vertical="top" wrapText="1"/>
    </xf>
    <xf numFmtId="0" fontId="6" fillId="0" borderId="0" xfId="0" applyFont="1" applyFill="1" applyAlignment="1">
      <alignment horizontal="left" vertical="top" wrapText="1"/>
    </xf>
    <xf numFmtId="0" fontId="6" fillId="0" borderId="0" xfId="0" applyFont="1" applyBorder="1" applyAlignment="1">
      <alignment horizontal="justify" vertical="top" wrapText="1"/>
    </xf>
    <xf numFmtId="0" fontId="6" fillId="0" borderId="0" xfId="0" applyNumberFormat="1" applyFont="1" applyFill="1" applyBorder="1" applyAlignment="1">
      <alignment horizontal="justify" vertical="top" wrapText="1"/>
    </xf>
    <xf numFmtId="0" fontId="0" fillId="0" borderId="0" xfId="0" applyAlignment="1">
      <alignment horizontal="left" wrapText="1"/>
    </xf>
    <xf numFmtId="0" fontId="0" fillId="0" borderId="0" xfId="0" applyProtection="1">
      <protection locked="0"/>
    </xf>
    <xf numFmtId="4" fontId="0" fillId="0" borderId="0" xfId="0" applyNumberFormat="1" applyFont="1" applyProtection="1">
      <protection locked="0"/>
    </xf>
    <xf numFmtId="0" fontId="0" fillId="0" borderId="1" xfId="0" applyBorder="1" applyProtection="1">
      <protection locked="0"/>
    </xf>
    <xf numFmtId="4" fontId="6" fillId="0" borderId="1" xfId="2" applyNumberFormat="1" applyFont="1" applyBorder="1" applyProtection="1">
      <protection locked="0"/>
    </xf>
    <xf numFmtId="0" fontId="3" fillId="0" borderId="0" xfId="0" applyFont="1" applyProtection="1"/>
    <xf numFmtId="0" fontId="0" fillId="0" borderId="0" xfId="0" applyProtection="1"/>
    <xf numFmtId="4" fontId="0" fillId="0" borderId="0" xfId="0" applyNumberFormat="1" applyFont="1" applyProtection="1"/>
    <xf numFmtId="0" fontId="0" fillId="0" borderId="0" xfId="0" applyBorder="1" applyProtection="1"/>
    <xf numFmtId="49" fontId="0" fillId="0" borderId="0" xfId="0" applyNumberFormat="1" applyAlignment="1" applyProtection="1">
      <alignment horizontal="left"/>
    </xf>
    <xf numFmtId="49" fontId="0" fillId="0" borderId="0" xfId="0" applyNumberFormat="1" applyProtection="1"/>
    <xf numFmtId="0" fontId="2" fillId="0" borderId="0" xfId="0" applyFont="1" applyProtection="1"/>
    <xf numFmtId="0" fontId="2" fillId="0" borderId="0" xfId="0" applyFont="1" applyAlignment="1" applyProtection="1">
      <alignment horizontal="right"/>
    </xf>
    <xf numFmtId="0" fontId="2" fillId="0" borderId="1" xfId="0" applyFont="1" applyBorder="1" applyAlignment="1" applyProtection="1">
      <alignment horizontal="right"/>
    </xf>
    <xf numFmtId="0" fontId="2" fillId="0" borderId="1" xfId="0" applyFont="1" applyBorder="1" applyProtection="1"/>
    <xf numFmtId="0" fontId="0" fillId="0" borderId="1" xfId="0" applyBorder="1" applyProtection="1"/>
    <xf numFmtId="0" fontId="0" fillId="0" borderId="0" xfId="0" applyAlignment="1" applyProtection="1">
      <alignment horizontal="right"/>
    </xf>
    <xf numFmtId="4" fontId="0" fillId="0" borderId="1" xfId="0" applyNumberFormat="1" applyFont="1" applyBorder="1" applyProtection="1"/>
    <xf numFmtId="4" fontId="0" fillId="0" borderId="0" xfId="0" applyNumberFormat="1" applyFont="1" applyAlignment="1" applyProtection="1">
      <alignment horizontal="left" wrapText="1"/>
    </xf>
    <xf numFmtId="0" fontId="0" fillId="0" borderId="0" xfId="0" applyAlignment="1" applyProtection="1">
      <alignment horizontal="left" wrapText="1"/>
    </xf>
    <xf numFmtId="0" fontId="11" fillId="0" borderId="2" xfId="0" applyFont="1" applyBorder="1"/>
    <xf numFmtId="0" fontId="0" fillId="0" borderId="3" xfId="0" applyBorder="1" applyAlignment="1" applyProtection="1">
      <alignment horizontal="left" wrapText="1"/>
    </xf>
    <xf numFmtId="0" fontId="0" fillId="0" borderId="4" xfId="0" applyBorder="1" applyAlignment="1" applyProtection="1">
      <alignment horizontal="left" wrapText="1"/>
    </xf>
    <xf numFmtId="0" fontId="3" fillId="0" borderId="0" xfId="0" applyFont="1" applyAlignment="1" applyProtection="1">
      <alignment horizontal="center" vertical="center"/>
      <protection locked="0"/>
    </xf>
    <xf numFmtId="0" fontId="0" fillId="0" borderId="0" xfId="0" applyFill="1" applyAlignment="1" applyProtection="1">
      <protection locked="0"/>
    </xf>
    <xf numFmtId="0" fontId="0" fillId="0" borderId="0" xfId="0" applyFill="1" applyProtection="1">
      <protection locked="0"/>
    </xf>
    <xf numFmtId="0" fontId="0" fillId="0" borderId="0" xfId="0" applyAlignment="1" applyProtection="1"/>
    <xf numFmtId="0" fontId="0" fillId="0" borderId="0" xfId="0" applyAlignment="1" applyProtection="1">
      <alignment horizontal="left" vertical="top" wrapText="1"/>
    </xf>
    <xf numFmtId="0" fontId="3" fillId="0" borderId="0" xfId="0" applyFont="1" applyAlignment="1" applyProtection="1">
      <alignment vertical="center" wrapText="1"/>
    </xf>
    <xf numFmtId="0" fontId="3" fillId="0" borderId="0" xfId="0" applyFont="1" applyAlignment="1" applyProtection="1">
      <alignment horizontal="left"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wrapText="1"/>
    </xf>
    <xf numFmtId="0" fontId="3"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vertical="top"/>
    </xf>
    <xf numFmtId="0" fontId="0" fillId="0" borderId="0" xfId="0" applyAlignment="1" applyProtection="1">
      <alignment vertical="top" wrapText="1"/>
    </xf>
    <xf numFmtId="0" fontId="0" fillId="0" borderId="0" xfId="0" applyAlignment="1" applyProtection="1">
      <alignment horizontal="center" vertical="top"/>
    </xf>
    <xf numFmtId="0" fontId="0" fillId="0" borderId="0" xfId="0" applyFill="1" applyAlignment="1" applyProtection="1">
      <alignment vertical="top" wrapText="1"/>
    </xf>
    <xf numFmtId="0" fontId="0" fillId="0" borderId="0" xfId="0" applyFill="1" applyAlignment="1" applyProtection="1">
      <alignment vertical="top"/>
    </xf>
    <xf numFmtId="0" fontId="0" fillId="0" borderId="0" xfId="0" applyFill="1" applyAlignment="1" applyProtection="1">
      <alignment horizontal="center" vertical="top"/>
    </xf>
    <xf numFmtId="0" fontId="0" fillId="0" borderId="0" xfId="0" applyFill="1" applyAlignment="1" applyProtection="1"/>
    <xf numFmtId="0" fontId="0" fillId="0" borderId="0" xfId="0" applyFill="1" applyProtection="1"/>
    <xf numFmtId="0" fontId="0" fillId="0" borderId="0" xfId="0" applyAlignment="1" applyProtection="1">
      <alignment wrapText="1"/>
    </xf>
    <xf numFmtId="0" fontId="0" fillId="0" borderId="1" xfId="0" applyBorder="1" applyAlignment="1" applyProtection="1">
      <alignment vertical="top"/>
    </xf>
    <xf numFmtId="0" fontId="0" fillId="0" borderId="1" xfId="0" applyBorder="1" applyAlignment="1" applyProtection="1">
      <alignment vertical="top" wrapText="1"/>
    </xf>
    <xf numFmtId="0" fontId="0" fillId="0" borderId="1" xfId="0" applyBorder="1" applyAlignment="1" applyProtection="1"/>
    <xf numFmtId="4" fontId="0" fillId="0" borderId="0" xfId="0" applyNumberFormat="1" applyProtection="1"/>
    <xf numFmtId="0" fontId="0" fillId="0" borderId="1" xfId="0" applyFill="1" applyBorder="1" applyAlignment="1">
      <alignment vertical="top" wrapText="1"/>
    </xf>
    <xf numFmtId="0" fontId="0" fillId="0" borderId="1" xfId="0" applyFill="1" applyBorder="1" applyAlignment="1">
      <alignment horizontal="center"/>
    </xf>
    <xf numFmtId="0" fontId="0" fillId="0" borderId="1" xfId="0" applyFill="1" applyBorder="1" applyAlignment="1"/>
    <xf numFmtId="4" fontId="0" fillId="0" borderId="1" xfId="0" applyNumberFormat="1" applyBorder="1" applyAlignment="1"/>
    <xf numFmtId="0" fontId="0" fillId="0" borderId="1" xfId="0" applyFill="1" applyBorder="1" applyAlignment="1">
      <alignment vertical="top"/>
    </xf>
    <xf numFmtId="4" fontId="0" fillId="0" borderId="0" xfId="0" applyNumberFormat="1" applyAlignment="1" applyProtection="1"/>
    <xf numFmtId="4" fontId="0" fillId="0" borderId="0" xfId="0" applyNumberFormat="1" applyAlignment="1" applyProtection="1">
      <alignment horizontal="left" wrapText="1"/>
    </xf>
    <xf numFmtId="4" fontId="3" fillId="0" borderId="0" xfId="0" applyNumberFormat="1" applyFont="1" applyAlignment="1" applyProtection="1">
      <alignment horizontal="center" wrapText="1"/>
    </xf>
    <xf numFmtId="0" fontId="3" fillId="0" borderId="0" xfId="0" applyFont="1" applyAlignment="1" applyProtection="1">
      <alignment horizontal="center"/>
    </xf>
    <xf numFmtId="4" fontId="3" fillId="0" borderId="0" xfId="0" applyNumberFormat="1" applyFont="1" applyAlignment="1" applyProtection="1">
      <alignment horizontal="center"/>
    </xf>
    <xf numFmtId="0" fontId="0" fillId="0" borderId="0" xfId="0" applyFill="1" applyAlignment="1" applyProtection="1">
      <alignment horizontal="center"/>
    </xf>
    <xf numFmtId="4" fontId="0" fillId="0" borderId="0" xfId="0" applyNumberFormat="1" applyFill="1" applyAlignment="1" applyProtection="1"/>
    <xf numFmtId="4" fontId="6" fillId="0" borderId="0" xfId="0" applyNumberFormat="1" applyFont="1" applyFill="1" applyAlignment="1" applyProtection="1"/>
    <xf numFmtId="0" fontId="0" fillId="0" borderId="1" xfId="0" applyFill="1" applyBorder="1" applyAlignment="1" applyProtection="1">
      <alignment vertical="top"/>
    </xf>
    <xf numFmtId="0" fontId="0" fillId="0" borderId="1" xfId="0" applyFill="1" applyBorder="1" applyAlignment="1" applyProtection="1">
      <alignment vertical="top" wrapText="1"/>
    </xf>
    <xf numFmtId="0" fontId="0" fillId="0" borderId="1" xfId="0" applyFill="1" applyBorder="1" applyAlignment="1" applyProtection="1">
      <alignment horizontal="center"/>
    </xf>
    <xf numFmtId="4" fontId="0" fillId="0" borderId="1" xfId="0" applyNumberFormat="1" applyFill="1" applyBorder="1" applyAlignment="1" applyProtection="1"/>
    <xf numFmtId="0" fontId="0" fillId="0" borderId="1" xfId="0" applyFill="1" applyBorder="1" applyAlignment="1" applyProtection="1"/>
    <xf numFmtId="4" fontId="0" fillId="0" borderId="1" xfId="0" applyNumberFormat="1" applyBorder="1" applyAlignment="1" applyProtection="1"/>
    <xf numFmtId="0" fontId="0" fillId="0" borderId="1" xfId="0" applyFill="1" applyBorder="1"/>
    <xf numFmtId="4" fontId="3" fillId="0" borderId="0" xfId="0" applyNumberFormat="1" applyFont="1" applyAlignment="1" applyProtection="1">
      <alignment horizontal="center" vertical="center"/>
    </xf>
    <xf numFmtId="0" fontId="0" fillId="0" borderId="1" xfId="0" applyFill="1" applyBorder="1" applyProtection="1"/>
    <xf numFmtId="4" fontId="0" fillId="0" borderId="1" xfId="0" applyNumberFormat="1" applyBorder="1" applyProtection="1"/>
    <xf numFmtId="0" fontId="6" fillId="0" borderId="0" xfId="0" applyFont="1" applyFill="1" applyAlignment="1" applyProtection="1">
      <protection locked="0"/>
    </xf>
    <xf numFmtId="4" fontId="6" fillId="0" borderId="0" xfId="0" applyNumberFormat="1" applyFont="1" applyBorder="1" applyProtection="1">
      <protection locked="0"/>
    </xf>
    <xf numFmtId="4" fontId="6" fillId="0" borderId="0" xfId="0" applyNumberFormat="1" applyFont="1" applyBorder="1" applyAlignment="1" applyProtection="1">
      <protection locked="0"/>
    </xf>
    <xf numFmtId="1" fontId="0" fillId="0" borderId="0" xfId="1" applyNumberFormat="1" applyFont="1" applyFill="1" applyAlignment="1" applyProtection="1">
      <alignment vertical="top"/>
    </xf>
    <xf numFmtId="9" fontId="0" fillId="0" borderId="0" xfId="1" applyFont="1" applyFill="1" applyAlignment="1" applyProtection="1">
      <alignment vertical="top" wrapText="1"/>
    </xf>
    <xf numFmtId="0" fontId="5" fillId="0" borderId="0" xfId="0" applyFont="1" applyAlignment="1" applyProtection="1">
      <alignment horizontal="justify" vertical="top" wrapText="1"/>
    </xf>
    <xf numFmtId="49" fontId="6" fillId="0" borderId="0" xfId="0" applyNumberFormat="1" applyFont="1" applyBorder="1" applyAlignment="1" applyProtection="1">
      <alignment horizontal="justify" vertical="top" wrapText="1"/>
    </xf>
    <xf numFmtId="0" fontId="0" fillId="0" borderId="0" xfId="0" applyFont="1" applyFill="1" applyAlignment="1" applyProtection="1">
      <alignment vertical="top" wrapText="1"/>
    </xf>
    <xf numFmtId="2" fontId="6" fillId="0" borderId="0" xfId="0" applyNumberFormat="1" applyFont="1" applyBorder="1" applyAlignment="1" applyProtection="1">
      <alignment horizontal="left" vertical="top"/>
    </xf>
    <xf numFmtId="0" fontId="6" fillId="0" borderId="0" xfId="3" applyNumberFormat="1" applyFont="1" applyFill="1" applyBorder="1" applyAlignment="1" applyProtection="1">
      <alignment horizontal="justify" vertical="top" wrapText="1"/>
    </xf>
    <xf numFmtId="0" fontId="6" fillId="0" borderId="0" xfId="0" applyFont="1" applyBorder="1" applyAlignment="1" applyProtection="1">
      <alignment horizontal="center"/>
    </xf>
    <xf numFmtId="4" fontId="6" fillId="0" borderId="0" xfId="0" applyNumberFormat="1" applyFont="1" applyBorder="1" applyProtection="1"/>
    <xf numFmtId="4" fontId="0" fillId="0" borderId="0" xfId="0" applyNumberFormat="1" applyFont="1" applyFill="1" applyAlignment="1" applyProtection="1"/>
    <xf numFmtId="0" fontId="0" fillId="0" borderId="0" xfId="0" applyFont="1" applyProtection="1"/>
    <xf numFmtId="0" fontId="6" fillId="0" borderId="0" xfId="0" applyFont="1" applyBorder="1" applyAlignment="1" applyProtection="1">
      <alignment horizontal="justify" vertical="top" wrapText="1"/>
    </xf>
    <xf numFmtId="4" fontId="6" fillId="0" borderId="0" xfId="0" applyNumberFormat="1" applyFont="1" applyBorder="1" applyAlignment="1" applyProtection="1"/>
    <xf numFmtId="2" fontId="6" fillId="0" borderId="1" xfId="0" applyNumberFormat="1" applyFont="1" applyBorder="1" applyAlignment="1" applyProtection="1">
      <alignment horizontal="left" vertical="top"/>
    </xf>
    <xf numFmtId="0" fontId="6" fillId="0" borderId="1" xfId="0" applyFont="1" applyBorder="1" applyAlignment="1" applyProtection="1">
      <alignment horizontal="justify" vertical="top" wrapText="1"/>
    </xf>
    <xf numFmtId="0" fontId="6" fillId="0" borderId="1" xfId="0" applyFont="1" applyBorder="1" applyAlignment="1" applyProtection="1">
      <alignment horizontal="center"/>
    </xf>
    <xf numFmtId="4" fontId="6" fillId="0" borderId="1" xfId="0" applyNumberFormat="1" applyFont="1" applyBorder="1" applyAlignment="1" applyProtection="1"/>
    <xf numFmtId="4" fontId="0" fillId="0" borderId="1" xfId="0" applyNumberFormat="1" applyFont="1" applyFill="1" applyBorder="1" applyAlignment="1" applyProtection="1"/>
    <xf numFmtId="0" fontId="0" fillId="0" borderId="1" xfId="0" applyFill="1" applyBorder="1" applyAlignment="1">
      <alignment horizontal="center" vertical="top"/>
    </xf>
    <xf numFmtId="0" fontId="0" fillId="0" borderId="1" xfId="0" applyFill="1" applyBorder="1" applyAlignment="1">
      <alignment horizontal="left" vertical="top" wrapText="1"/>
    </xf>
    <xf numFmtId="0" fontId="0" fillId="0" borderId="0" xfId="0" applyAlignment="1" applyProtection="1">
      <alignment horizontal="left" wrapText="1"/>
    </xf>
    <xf numFmtId="0" fontId="0" fillId="0" borderId="0" xfId="0" applyFont="1" applyAlignment="1">
      <alignment horizontal="left" wrapText="1"/>
    </xf>
    <xf numFmtId="0" fontId="0" fillId="0" borderId="0" xfId="0" applyFont="1" applyAlignment="1">
      <alignment horizontal="left" vertical="top" wrapText="1"/>
    </xf>
    <xf numFmtId="0" fontId="0" fillId="0" borderId="0" xfId="0" applyFont="1" applyBorder="1" applyAlignment="1">
      <alignment horizontal="left" wrapText="1"/>
    </xf>
    <xf numFmtId="49" fontId="0" fillId="0" borderId="0" xfId="0" applyNumberFormat="1" applyFont="1" applyAlignment="1">
      <alignment wrapText="1"/>
    </xf>
    <xf numFmtId="49" fontId="0" fillId="0" borderId="0" xfId="0" applyNumberFormat="1" applyFont="1" applyAlignment="1">
      <alignment horizontal="left" wrapText="1"/>
    </xf>
    <xf numFmtId="0" fontId="0" fillId="0" borderId="0" xfId="0" applyAlignment="1" applyProtection="1">
      <alignment horizontal="left" vertical="top" wrapText="1"/>
    </xf>
    <xf numFmtId="0" fontId="0" fillId="0" borderId="0" xfId="0" applyAlignment="1">
      <alignment horizontal="left" wrapText="1"/>
    </xf>
  </cellXfs>
  <cellStyles count="4">
    <cellStyle name="Navadno" xfId="0" builtinId="0"/>
    <cellStyle name="Navadno 2" xfId="2"/>
    <cellStyle name="Navadno 2 2" xfId="3"/>
    <cellStyle name="Odstotek"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tabSelected="1" zoomScaleNormal="100" workbookViewId="0"/>
  </sheetViews>
  <sheetFormatPr defaultColWidth="11.85546875" defaultRowHeight="15" x14ac:dyDescent="0.25"/>
  <cols>
    <col min="1" max="1" width="9.7109375" style="67" customWidth="1"/>
    <col min="2" max="2" width="45.7109375" style="67" customWidth="1"/>
    <col min="3" max="3" width="5.7109375" style="67" customWidth="1"/>
    <col min="4" max="4" width="6.5703125" style="67" customWidth="1"/>
    <col min="5" max="5" width="11.85546875" style="68" customWidth="1"/>
    <col min="6" max="6" width="7.7109375" style="67" customWidth="1"/>
    <col min="7" max="7" width="11.85546875" style="69"/>
    <col min="8" max="16384" width="11.85546875" style="67"/>
  </cols>
  <sheetData>
    <row r="1" spans="1:6" ht="15.75" thickBot="1" x14ac:dyDescent="0.3">
      <c r="A1" s="81" t="s">
        <v>458</v>
      </c>
      <c r="B1" s="82"/>
      <c r="C1" s="82"/>
      <c r="D1" s="83"/>
      <c r="E1" s="79"/>
      <c r="F1" s="80"/>
    </row>
    <row r="3" spans="1:6" x14ac:dyDescent="0.25">
      <c r="A3" s="66" t="s">
        <v>0</v>
      </c>
      <c r="B3" s="67" t="s">
        <v>1</v>
      </c>
    </row>
    <row r="4" spans="1:6" x14ac:dyDescent="0.25">
      <c r="A4" s="66"/>
      <c r="B4" s="67" t="s">
        <v>3</v>
      </c>
    </row>
    <row r="5" spans="1:6" x14ac:dyDescent="0.25">
      <c r="A5" s="66" t="s">
        <v>2</v>
      </c>
      <c r="B5" s="67" t="s">
        <v>300</v>
      </c>
    </row>
    <row r="6" spans="1:6" x14ac:dyDescent="0.25">
      <c r="A6" s="66" t="s">
        <v>84</v>
      </c>
      <c r="B6" s="67" t="s">
        <v>4</v>
      </c>
    </row>
    <row r="7" spans="1:6" x14ac:dyDescent="0.25">
      <c r="A7" s="66" t="s">
        <v>5</v>
      </c>
      <c r="B7" s="67" t="s">
        <v>53</v>
      </c>
    </row>
    <row r="8" spans="1:6" x14ac:dyDescent="0.25">
      <c r="A8" s="66" t="s">
        <v>7</v>
      </c>
      <c r="B8" s="67" t="s">
        <v>54</v>
      </c>
    </row>
    <row r="9" spans="1:6" x14ac:dyDescent="0.25">
      <c r="A9" s="66"/>
      <c r="B9" s="67" t="s">
        <v>8</v>
      </c>
    </row>
    <row r="10" spans="1:6" x14ac:dyDescent="0.25">
      <c r="A10" s="66" t="s">
        <v>85</v>
      </c>
      <c r="B10" s="70" t="s">
        <v>301</v>
      </c>
    </row>
    <row r="11" spans="1:6" x14ac:dyDescent="0.25">
      <c r="A11" s="66" t="s">
        <v>32</v>
      </c>
      <c r="B11" s="71" t="s">
        <v>302</v>
      </c>
    </row>
    <row r="13" spans="1:6" x14ac:dyDescent="0.25">
      <c r="A13" s="72" t="s">
        <v>12</v>
      </c>
    </row>
    <row r="15" spans="1:6" x14ac:dyDescent="0.25">
      <c r="A15" s="72" t="s">
        <v>13</v>
      </c>
    </row>
    <row r="17" spans="1:6" x14ac:dyDescent="0.25">
      <c r="A17" s="73" t="s">
        <v>15</v>
      </c>
      <c r="B17" s="72" t="s">
        <v>16</v>
      </c>
      <c r="C17" s="72"/>
      <c r="E17" s="68">
        <f>Rekapitulacija!$E$21</f>
        <v>0</v>
      </c>
      <c r="F17" s="67" t="s">
        <v>208</v>
      </c>
    </row>
    <row r="18" spans="1:6" x14ac:dyDescent="0.25">
      <c r="A18" s="73" t="s">
        <v>17</v>
      </c>
      <c r="B18" s="72" t="s">
        <v>18</v>
      </c>
      <c r="C18" s="72"/>
      <c r="E18" s="68">
        <f>Rekapitulacija!$E$34</f>
        <v>0</v>
      </c>
      <c r="F18" s="67" t="s">
        <v>208</v>
      </c>
    </row>
    <row r="19" spans="1:6" x14ac:dyDescent="0.25">
      <c r="A19" s="73" t="s">
        <v>19</v>
      </c>
      <c r="B19" s="72" t="s">
        <v>20</v>
      </c>
      <c r="C19" s="72"/>
      <c r="E19" s="68">
        <f>Rekapitulacija!$E$36</f>
        <v>0</v>
      </c>
      <c r="F19" s="67" t="s">
        <v>208</v>
      </c>
    </row>
    <row r="20" spans="1:6" x14ac:dyDescent="0.25">
      <c r="A20" s="73" t="s">
        <v>21</v>
      </c>
      <c r="B20" s="72" t="s">
        <v>22</v>
      </c>
      <c r="C20" s="72"/>
      <c r="E20" s="63">
        <v>0</v>
      </c>
      <c r="F20" s="67" t="s">
        <v>208</v>
      </c>
    </row>
    <row r="21" spans="1:6" x14ac:dyDescent="0.25">
      <c r="A21" s="74" t="s">
        <v>23</v>
      </c>
      <c r="B21" s="75" t="s">
        <v>24</v>
      </c>
      <c r="C21" s="75"/>
      <c r="D21" s="76"/>
      <c r="E21" s="65">
        <v>0</v>
      </c>
      <c r="F21" s="76" t="s">
        <v>208</v>
      </c>
    </row>
    <row r="22" spans="1:6" x14ac:dyDescent="0.25">
      <c r="A22" s="77"/>
    </row>
    <row r="23" spans="1:6" x14ac:dyDescent="0.25">
      <c r="A23" s="76"/>
      <c r="B23" s="75" t="s">
        <v>25</v>
      </c>
      <c r="C23" s="76"/>
      <c r="D23" s="76"/>
      <c r="E23" s="78">
        <f>SUM(E17:E21)</f>
        <v>0</v>
      </c>
      <c r="F23" s="76" t="s">
        <v>208</v>
      </c>
    </row>
    <row r="24" spans="1:6" x14ac:dyDescent="0.25">
      <c r="B24" s="72" t="s">
        <v>267</v>
      </c>
      <c r="E24" s="68">
        <f>SUM(E23:E23)</f>
        <v>0</v>
      </c>
      <c r="F24" s="67" t="s">
        <v>208</v>
      </c>
    </row>
    <row r="25" spans="1:6" x14ac:dyDescent="0.25">
      <c r="B25" s="72"/>
    </row>
    <row r="26" spans="1:6" x14ac:dyDescent="0.25">
      <c r="A26" s="76"/>
      <c r="B26" s="75" t="s">
        <v>266</v>
      </c>
      <c r="C26" s="76"/>
      <c r="D26" s="76"/>
      <c r="E26" s="78">
        <f>SUM(E24*0.22)</f>
        <v>0</v>
      </c>
      <c r="F26" s="76" t="s">
        <v>208</v>
      </c>
    </row>
    <row r="27" spans="1:6" x14ac:dyDescent="0.25">
      <c r="B27" s="72" t="s">
        <v>29</v>
      </c>
      <c r="E27" s="68">
        <f>SUM(E26+E24)</f>
        <v>0</v>
      </c>
      <c r="F27" s="67" t="s">
        <v>208</v>
      </c>
    </row>
    <row r="30" spans="1:6" x14ac:dyDescent="0.25">
      <c r="A30" s="67" t="s">
        <v>26</v>
      </c>
    </row>
    <row r="31" spans="1:6" ht="15" customHeight="1" x14ac:dyDescent="0.25">
      <c r="A31" s="154" t="s">
        <v>27</v>
      </c>
      <c r="B31" s="154"/>
      <c r="C31" s="154"/>
      <c r="D31" s="154"/>
      <c r="E31" s="79"/>
      <c r="F31" s="80"/>
    </row>
    <row r="32" spans="1:6" x14ac:dyDescent="0.25">
      <c r="A32" s="154"/>
      <c r="B32" s="154"/>
      <c r="C32" s="154"/>
      <c r="D32" s="154"/>
      <c r="E32" s="79"/>
      <c r="F32" s="80"/>
    </row>
    <row r="33" spans="1:6" x14ac:dyDescent="0.25">
      <c r="A33" s="80"/>
      <c r="B33" s="80"/>
      <c r="C33" s="80"/>
      <c r="D33" s="80"/>
      <c r="E33" s="79"/>
      <c r="F33" s="80"/>
    </row>
    <row r="35" spans="1:6" x14ac:dyDescent="0.25">
      <c r="A35" s="67" t="s">
        <v>28</v>
      </c>
    </row>
  </sheetData>
  <sheetProtection algorithmName="SHA-512" hashValue="0DDDtHODP5nAuq6V2fYxp4cGGAv+dHp2CdTn2GmO8rsNATMLOqv2XWn0aYKQrf1maoTUN3yRpEnMjXriQNdIeg==" saltValue="IMY9RNmCRc/nXGjxI6sNqw==" spinCount="100000" sheet="1" objects="1" scenarios="1"/>
  <mergeCells count="1">
    <mergeCell ref="A31:D32"/>
  </mergeCells>
  <pageMargins left="0.7" right="0.7" top="0.75" bottom="0.75" header="0.3" footer="0.3"/>
  <pageSetup paperSize="9" orientation="portrait" horizontalDpi="1440" verticalDpi="1440" r:id="rId1"/>
  <ignoredErrors>
    <ignoredError sqref="B10" twoDigitTextYea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topLeftCell="A13" workbookViewId="0">
      <selection activeCell="E18" sqref="E18"/>
    </sheetView>
  </sheetViews>
  <sheetFormatPr defaultRowHeight="15" x14ac:dyDescent="0.25"/>
  <cols>
    <col min="1" max="1" width="9.7109375" customWidth="1"/>
    <col min="2" max="2" width="45.7109375" customWidth="1"/>
    <col min="3" max="3" width="5.7109375" style="33" customWidth="1"/>
    <col min="4" max="4" width="6.7109375" style="33" customWidth="1"/>
    <col min="5" max="5" width="9.7109375" style="33" customWidth="1"/>
    <col min="6" max="6" width="9.7109375" style="41" customWidth="1"/>
  </cols>
  <sheetData>
    <row r="1" spans="1:6" x14ac:dyDescent="0.25">
      <c r="A1" s="2" t="s">
        <v>17</v>
      </c>
      <c r="B1" s="2" t="s">
        <v>18</v>
      </c>
    </row>
    <row r="3" spans="1:6" x14ac:dyDescent="0.25">
      <c r="A3" s="2" t="s">
        <v>56</v>
      </c>
      <c r="B3" s="2" t="s">
        <v>70</v>
      </c>
    </row>
    <row r="4" spans="1:6" ht="45" customHeight="1" x14ac:dyDescent="0.25">
      <c r="A4" s="2"/>
      <c r="B4" s="161" t="s">
        <v>140</v>
      </c>
      <c r="C4" s="161"/>
      <c r="D4" s="161"/>
      <c r="E4" s="161"/>
      <c r="F4" s="161"/>
    </row>
    <row r="5" spans="1:6" ht="45" customHeight="1" x14ac:dyDescent="0.25">
      <c r="A5" s="2"/>
      <c r="B5" s="161" t="s">
        <v>129</v>
      </c>
      <c r="C5" s="161"/>
      <c r="D5" s="161"/>
      <c r="E5" s="161"/>
      <c r="F5" s="161"/>
    </row>
    <row r="6" spans="1:6" ht="45" customHeight="1" x14ac:dyDescent="0.25">
      <c r="A6" s="2"/>
      <c r="B6" s="161" t="s">
        <v>157</v>
      </c>
      <c r="C6" s="161"/>
      <c r="D6" s="161"/>
      <c r="E6" s="161"/>
      <c r="F6" s="161"/>
    </row>
    <row r="7" spans="1:6" ht="45" customHeight="1" x14ac:dyDescent="0.25">
      <c r="A7" s="2"/>
      <c r="B7" s="161" t="s">
        <v>141</v>
      </c>
      <c r="C7" s="161"/>
      <c r="D7" s="161"/>
      <c r="E7" s="161"/>
      <c r="F7" s="161"/>
    </row>
    <row r="8" spans="1:6" ht="30" customHeight="1" x14ac:dyDescent="0.25">
      <c r="A8" s="2"/>
      <c r="B8" s="161" t="s">
        <v>160</v>
      </c>
      <c r="C8" s="161"/>
      <c r="D8" s="161"/>
      <c r="E8" s="161"/>
      <c r="F8" s="161"/>
    </row>
    <row r="9" spans="1:6" ht="15" customHeight="1" x14ac:dyDescent="0.25">
      <c r="A9" s="2"/>
      <c r="B9" s="161" t="s">
        <v>159</v>
      </c>
      <c r="C9" s="161"/>
      <c r="D9" s="161"/>
      <c r="E9" s="161"/>
      <c r="F9" s="161"/>
    </row>
    <row r="10" spans="1:6" x14ac:dyDescent="0.25">
      <c r="A10" s="26"/>
      <c r="B10" s="27"/>
      <c r="C10" s="31"/>
      <c r="D10" s="32"/>
      <c r="E10" s="32"/>
    </row>
    <row r="11" spans="1:6" s="21" customFormat="1" x14ac:dyDescent="0.2">
      <c r="A11" s="25" t="s">
        <v>122</v>
      </c>
      <c r="B11" s="20" t="s">
        <v>123</v>
      </c>
      <c r="C11" s="42" t="s">
        <v>86</v>
      </c>
      <c r="D11" s="42" t="s">
        <v>87</v>
      </c>
      <c r="E11" s="43" t="s">
        <v>88</v>
      </c>
      <c r="F11" s="46" t="s">
        <v>89</v>
      </c>
    </row>
    <row r="12" spans="1:6" ht="165" customHeight="1" x14ac:dyDescent="0.25">
      <c r="A12" s="26" t="s">
        <v>14</v>
      </c>
      <c r="B12" s="36" t="s">
        <v>358</v>
      </c>
      <c r="C12" s="31" t="s">
        <v>149</v>
      </c>
      <c r="D12" s="32">
        <v>25</v>
      </c>
      <c r="E12" s="85"/>
      <c r="F12" s="41">
        <f>SUM(D12*E12)</f>
        <v>0</v>
      </c>
    </row>
    <row r="13" spans="1:6" ht="15" customHeight="1" x14ac:dyDescent="0.25">
      <c r="A13" s="26"/>
      <c r="B13" s="36"/>
      <c r="C13" s="31"/>
      <c r="D13" s="32"/>
      <c r="E13" s="85"/>
    </row>
    <row r="14" spans="1:6" ht="93.75" customHeight="1" x14ac:dyDescent="0.25">
      <c r="A14" s="26" t="s">
        <v>132</v>
      </c>
      <c r="B14" s="37" t="s">
        <v>249</v>
      </c>
      <c r="C14" s="31" t="s">
        <v>110</v>
      </c>
      <c r="D14" s="32">
        <v>60</v>
      </c>
      <c r="E14" s="85"/>
      <c r="F14" s="41">
        <f>SUM(D14*E14)</f>
        <v>0</v>
      </c>
    </row>
    <row r="15" spans="1:6" x14ac:dyDescent="0.25">
      <c r="A15" s="26"/>
      <c r="B15" s="36"/>
      <c r="C15" s="31"/>
      <c r="D15" s="32"/>
      <c r="E15" s="85"/>
    </row>
    <row r="16" spans="1:6" ht="45" x14ac:dyDescent="0.25">
      <c r="A16" s="26" t="s">
        <v>134</v>
      </c>
      <c r="B16" s="27" t="s">
        <v>255</v>
      </c>
      <c r="C16" s="31" t="s">
        <v>110</v>
      </c>
      <c r="D16" s="32">
        <v>300</v>
      </c>
      <c r="E16" s="85"/>
      <c r="F16" s="41">
        <f>SUM(D16*E16)</f>
        <v>0</v>
      </c>
    </row>
    <row r="17" spans="1:6" x14ac:dyDescent="0.25">
      <c r="A17" s="26"/>
      <c r="B17" s="36"/>
      <c r="C17" s="31"/>
      <c r="D17" s="32"/>
      <c r="E17" s="85"/>
    </row>
    <row r="18" spans="1:6" ht="75" customHeight="1" x14ac:dyDescent="0.25">
      <c r="A18" s="26" t="s">
        <v>135</v>
      </c>
      <c r="B18" s="27" t="s">
        <v>359</v>
      </c>
      <c r="C18" s="31" t="s">
        <v>110</v>
      </c>
      <c r="D18" s="32">
        <v>2.5</v>
      </c>
      <c r="E18" s="85"/>
      <c r="F18" s="41">
        <f>SUM(D18*E18)</f>
        <v>0</v>
      </c>
    </row>
    <row r="19" spans="1:6" x14ac:dyDescent="0.25">
      <c r="A19" s="112"/>
      <c r="B19" s="108"/>
      <c r="C19" s="109"/>
      <c r="D19" s="110"/>
      <c r="E19" s="110"/>
      <c r="F19" s="111"/>
    </row>
    <row r="20" spans="1:6" x14ac:dyDescent="0.25">
      <c r="A20" s="26"/>
      <c r="B20" s="27" t="s">
        <v>193</v>
      </c>
      <c r="C20" s="31"/>
      <c r="D20" s="32"/>
      <c r="E20" s="32"/>
      <c r="F20" s="41">
        <f>SUM(F12:F18)</f>
        <v>0</v>
      </c>
    </row>
    <row r="21" spans="1:6" x14ac:dyDescent="0.25">
      <c r="A21" s="112"/>
      <c r="B21" s="108"/>
      <c r="C21" s="109"/>
      <c r="D21" s="110"/>
      <c r="E21" s="110"/>
      <c r="F21" s="111"/>
    </row>
    <row r="22" spans="1:6" x14ac:dyDescent="0.25">
      <c r="A22" s="99"/>
      <c r="B22" s="67" t="s">
        <v>459</v>
      </c>
      <c r="C22" s="67"/>
      <c r="D22" s="87"/>
      <c r="E22" s="67"/>
      <c r="F22" s="107">
        <f>SUM(F20*0.1)</f>
        <v>0</v>
      </c>
    </row>
    <row r="23" spans="1:6" x14ac:dyDescent="0.25">
      <c r="A23" s="121"/>
      <c r="B23" s="76"/>
      <c r="C23" s="76"/>
      <c r="D23" s="106"/>
      <c r="E23" s="76"/>
      <c r="F23" s="76"/>
    </row>
    <row r="24" spans="1:6" x14ac:dyDescent="0.25">
      <c r="A24" s="99"/>
      <c r="B24" s="67" t="s">
        <v>460</v>
      </c>
      <c r="C24" s="67"/>
      <c r="D24" s="87"/>
      <c r="E24" s="67"/>
      <c r="F24" s="107">
        <f>SUM(F22+F20)</f>
        <v>0</v>
      </c>
    </row>
    <row r="25" spans="1:6" x14ac:dyDescent="0.25">
      <c r="A25" s="26"/>
      <c r="B25" s="27"/>
      <c r="C25" s="31"/>
      <c r="D25" s="32"/>
      <c r="E25" s="32"/>
    </row>
    <row r="26" spans="1:6" x14ac:dyDescent="0.25">
      <c r="A26" s="26"/>
      <c r="B26" s="27"/>
      <c r="C26" s="31"/>
      <c r="D26" s="32"/>
      <c r="E26" s="32"/>
    </row>
    <row r="27" spans="1:6" x14ac:dyDescent="0.25">
      <c r="A27" s="26"/>
      <c r="B27" s="27"/>
      <c r="C27" s="31"/>
      <c r="D27" s="32"/>
      <c r="E27" s="32"/>
    </row>
    <row r="28" spans="1:6" x14ac:dyDescent="0.25">
      <c r="A28" s="26"/>
      <c r="B28" s="27"/>
      <c r="C28" s="31"/>
      <c r="D28" s="32"/>
      <c r="E28" s="32"/>
    </row>
    <row r="29" spans="1:6" x14ac:dyDescent="0.25">
      <c r="A29" s="26"/>
      <c r="B29" s="27"/>
      <c r="C29" s="31"/>
      <c r="D29" s="32"/>
      <c r="E29" s="32"/>
    </row>
    <row r="30" spans="1:6" x14ac:dyDescent="0.25">
      <c r="A30" s="26"/>
      <c r="B30" s="27"/>
      <c r="C30" s="31"/>
      <c r="D30" s="32"/>
      <c r="E30" s="32"/>
    </row>
    <row r="31" spans="1:6" x14ac:dyDescent="0.25">
      <c r="A31" s="26"/>
      <c r="B31" s="27"/>
      <c r="C31" s="31"/>
      <c r="D31" s="32"/>
      <c r="E31" s="32"/>
    </row>
    <row r="32" spans="1:6" x14ac:dyDescent="0.25">
      <c r="A32" s="26"/>
      <c r="B32" s="27"/>
      <c r="C32" s="31"/>
      <c r="D32" s="32"/>
      <c r="E32" s="32"/>
    </row>
    <row r="33" spans="1:5" x14ac:dyDescent="0.25">
      <c r="A33" s="26"/>
      <c r="B33" s="27"/>
      <c r="C33" s="31"/>
      <c r="D33" s="32"/>
      <c r="E33" s="32"/>
    </row>
    <row r="34" spans="1:5" x14ac:dyDescent="0.25">
      <c r="A34" s="26"/>
      <c r="B34" s="27"/>
      <c r="C34" s="31"/>
      <c r="D34" s="32"/>
      <c r="E34" s="32"/>
    </row>
    <row r="35" spans="1:5" x14ac:dyDescent="0.25">
      <c r="A35" s="26"/>
      <c r="B35" s="27"/>
      <c r="C35" s="31"/>
      <c r="D35" s="32"/>
      <c r="E35" s="32"/>
    </row>
    <row r="36" spans="1:5" x14ac:dyDescent="0.25">
      <c r="A36" s="26"/>
      <c r="B36" s="27"/>
      <c r="C36" s="31"/>
      <c r="D36" s="32"/>
      <c r="E36" s="32"/>
    </row>
    <row r="37" spans="1:5" x14ac:dyDescent="0.25">
      <c r="A37" s="26"/>
      <c r="B37" s="27"/>
      <c r="C37" s="31"/>
      <c r="D37" s="32"/>
      <c r="E37" s="32"/>
    </row>
    <row r="38" spans="1:5" x14ac:dyDescent="0.25">
      <c r="A38" s="26"/>
      <c r="B38" s="27"/>
      <c r="C38" s="31"/>
      <c r="D38" s="32"/>
      <c r="E38" s="32"/>
    </row>
    <row r="39" spans="1:5" x14ac:dyDescent="0.25">
      <c r="A39" s="26"/>
      <c r="B39" s="27"/>
      <c r="C39" s="31"/>
      <c r="D39" s="32"/>
      <c r="E39" s="32"/>
    </row>
    <row r="40" spans="1:5" x14ac:dyDescent="0.25">
      <c r="A40" s="26"/>
      <c r="B40" s="27"/>
      <c r="C40" s="31"/>
      <c r="D40" s="32"/>
      <c r="E40" s="32"/>
    </row>
    <row r="41" spans="1:5" x14ac:dyDescent="0.25">
      <c r="A41" s="26"/>
      <c r="B41" s="27"/>
      <c r="C41" s="31"/>
      <c r="D41" s="32"/>
      <c r="E41" s="32"/>
    </row>
    <row r="42" spans="1:5" x14ac:dyDescent="0.25">
      <c r="A42" s="26"/>
      <c r="B42" s="27"/>
      <c r="C42" s="31"/>
      <c r="D42" s="32"/>
      <c r="E42" s="32"/>
    </row>
    <row r="43" spans="1:5" x14ac:dyDescent="0.25">
      <c r="A43" s="26"/>
      <c r="B43" s="27"/>
      <c r="C43" s="31"/>
      <c r="D43" s="32"/>
      <c r="E43" s="32"/>
    </row>
    <row r="44" spans="1:5" x14ac:dyDescent="0.25">
      <c r="A44" s="26"/>
      <c r="B44" s="27"/>
      <c r="C44" s="31"/>
      <c r="D44" s="32"/>
      <c r="E44" s="32"/>
    </row>
    <row r="45" spans="1:5" x14ac:dyDescent="0.25">
      <c r="A45" s="26"/>
      <c r="B45" s="27"/>
      <c r="C45" s="31"/>
      <c r="D45" s="32"/>
      <c r="E45" s="32"/>
    </row>
    <row r="46" spans="1:5" x14ac:dyDescent="0.25">
      <c r="A46" s="26"/>
      <c r="B46" s="27"/>
      <c r="C46" s="31"/>
      <c r="D46" s="32"/>
      <c r="E46" s="32"/>
    </row>
    <row r="47" spans="1:5" x14ac:dyDescent="0.25">
      <c r="A47" s="26"/>
      <c r="B47" s="27"/>
      <c r="C47" s="31"/>
      <c r="D47" s="32"/>
      <c r="E47" s="32"/>
    </row>
    <row r="48" spans="1:5" x14ac:dyDescent="0.25">
      <c r="A48" s="26"/>
      <c r="B48" s="27"/>
      <c r="C48" s="31"/>
      <c r="D48" s="32"/>
      <c r="E48" s="32"/>
    </row>
    <row r="49" spans="1:5" x14ac:dyDescent="0.25">
      <c r="A49" s="26"/>
      <c r="B49" s="27"/>
      <c r="C49" s="31"/>
      <c r="D49" s="32"/>
      <c r="E49" s="32"/>
    </row>
    <row r="50" spans="1:5" x14ac:dyDescent="0.25">
      <c r="A50" s="26"/>
      <c r="B50" s="27"/>
      <c r="C50" s="31"/>
      <c r="D50" s="32"/>
      <c r="E50" s="32"/>
    </row>
    <row r="51" spans="1:5" x14ac:dyDescent="0.25">
      <c r="A51" s="26"/>
      <c r="B51" s="27"/>
      <c r="C51" s="31"/>
      <c r="D51" s="32"/>
      <c r="E51" s="32"/>
    </row>
    <row r="52" spans="1:5" x14ac:dyDescent="0.25">
      <c r="A52" s="26"/>
      <c r="B52" s="27"/>
      <c r="C52" s="31"/>
      <c r="D52" s="32"/>
      <c r="E52" s="32"/>
    </row>
    <row r="53" spans="1:5" x14ac:dyDescent="0.25">
      <c r="A53" s="26"/>
      <c r="B53" s="27"/>
      <c r="C53" s="31"/>
      <c r="D53" s="32"/>
      <c r="E53" s="32"/>
    </row>
    <row r="54" spans="1:5" x14ac:dyDescent="0.25">
      <c r="A54" s="26"/>
      <c r="B54" s="27"/>
      <c r="C54" s="31"/>
      <c r="D54" s="32"/>
      <c r="E54" s="32"/>
    </row>
    <row r="55" spans="1:5" x14ac:dyDescent="0.25">
      <c r="A55" s="26"/>
      <c r="B55" s="27"/>
      <c r="C55" s="31"/>
      <c r="D55" s="32"/>
      <c r="E55" s="32"/>
    </row>
    <row r="56" spans="1:5" x14ac:dyDescent="0.25">
      <c r="A56" s="26"/>
      <c r="B56" s="27"/>
      <c r="C56" s="31"/>
      <c r="D56" s="32"/>
      <c r="E56" s="32"/>
    </row>
    <row r="57" spans="1:5" x14ac:dyDescent="0.25">
      <c r="A57" s="26"/>
      <c r="B57" s="27"/>
      <c r="C57" s="31"/>
      <c r="D57" s="32"/>
      <c r="E57" s="32"/>
    </row>
    <row r="58" spans="1:5" x14ac:dyDescent="0.25">
      <c r="A58" s="26"/>
      <c r="B58" s="27"/>
      <c r="C58" s="31"/>
      <c r="D58" s="32"/>
      <c r="E58" s="32"/>
    </row>
    <row r="59" spans="1:5" x14ac:dyDescent="0.25">
      <c r="A59" s="26"/>
      <c r="B59" s="27"/>
      <c r="C59" s="31"/>
      <c r="D59" s="32"/>
      <c r="E59" s="32"/>
    </row>
    <row r="60" spans="1:5" x14ac:dyDescent="0.25">
      <c r="A60" s="26"/>
      <c r="B60" s="27"/>
      <c r="C60" s="31"/>
      <c r="D60" s="32"/>
      <c r="E60" s="32"/>
    </row>
    <row r="61" spans="1:5" x14ac:dyDescent="0.25">
      <c r="A61" s="26"/>
      <c r="B61" s="27"/>
      <c r="C61" s="31"/>
      <c r="D61" s="32"/>
      <c r="E61" s="32"/>
    </row>
    <row r="62" spans="1:5" x14ac:dyDescent="0.25">
      <c r="A62" s="26"/>
      <c r="B62" s="27"/>
      <c r="C62" s="31"/>
      <c r="D62" s="32"/>
      <c r="E62" s="32"/>
    </row>
    <row r="63" spans="1:5" x14ac:dyDescent="0.25">
      <c r="A63" s="26"/>
      <c r="B63" s="27"/>
      <c r="C63" s="31"/>
      <c r="D63" s="32"/>
      <c r="E63" s="32"/>
    </row>
    <row r="64" spans="1:5" x14ac:dyDescent="0.25">
      <c r="A64" s="26"/>
      <c r="B64" s="27"/>
      <c r="C64" s="31"/>
      <c r="D64" s="32"/>
      <c r="E64" s="32"/>
    </row>
    <row r="65" spans="1:5" x14ac:dyDescent="0.25">
      <c r="A65" s="26"/>
      <c r="B65" s="27"/>
      <c r="C65" s="31"/>
      <c r="D65" s="32"/>
      <c r="E65" s="32"/>
    </row>
    <row r="66" spans="1:5" x14ac:dyDescent="0.25">
      <c r="A66" s="26"/>
      <c r="B66" s="27"/>
      <c r="C66" s="31"/>
      <c r="D66" s="32"/>
      <c r="E66" s="32"/>
    </row>
    <row r="67" spans="1:5" x14ac:dyDescent="0.25">
      <c r="A67" s="26"/>
      <c r="B67" s="27"/>
      <c r="C67" s="31"/>
      <c r="D67" s="32"/>
      <c r="E67" s="32"/>
    </row>
    <row r="68" spans="1:5" x14ac:dyDescent="0.25">
      <c r="A68" s="26"/>
      <c r="B68" s="27"/>
      <c r="C68" s="31"/>
      <c r="D68" s="32"/>
      <c r="E68" s="32"/>
    </row>
    <row r="69" spans="1:5" x14ac:dyDescent="0.25">
      <c r="A69" s="26"/>
      <c r="B69" s="27"/>
      <c r="C69" s="31"/>
      <c r="D69" s="32"/>
      <c r="E69" s="32"/>
    </row>
    <row r="70" spans="1:5" x14ac:dyDescent="0.25">
      <c r="A70" s="26"/>
      <c r="B70" s="27"/>
      <c r="C70" s="31"/>
      <c r="D70" s="32"/>
      <c r="E70" s="32"/>
    </row>
    <row r="71" spans="1:5" x14ac:dyDescent="0.25">
      <c r="A71" s="26"/>
      <c r="B71" s="27"/>
      <c r="C71" s="31"/>
      <c r="D71" s="32"/>
      <c r="E71" s="32"/>
    </row>
    <row r="72" spans="1:5" x14ac:dyDescent="0.25">
      <c r="A72" s="26"/>
      <c r="B72" s="27"/>
      <c r="C72" s="31"/>
      <c r="D72" s="32"/>
      <c r="E72" s="32"/>
    </row>
    <row r="73" spans="1:5" x14ac:dyDescent="0.25">
      <c r="A73" s="26"/>
      <c r="B73" s="27"/>
      <c r="C73" s="31"/>
      <c r="D73" s="32"/>
      <c r="E73" s="32"/>
    </row>
    <row r="74" spans="1:5" x14ac:dyDescent="0.25">
      <c r="A74" s="26"/>
      <c r="B74" s="27"/>
      <c r="C74" s="31"/>
      <c r="D74" s="32"/>
      <c r="E74" s="32"/>
    </row>
    <row r="75" spans="1:5" x14ac:dyDescent="0.25">
      <c r="A75" s="26"/>
      <c r="B75" s="27"/>
      <c r="C75" s="31"/>
      <c r="D75" s="32"/>
      <c r="E75" s="32"/>
    </row>
    <row r="76" spans="1:5" x14ac:dyDescent="0.25">
      <c r="A76" s="26"/>
      <c r="B76" s="27"/>
      <c r="C76" s="31"/>
      <c r="D76" s="32"/>
      <c r="E76" s="32"/>
    </row>
    <row r="77" spans="1:5" x14ac:dyDescent="0.25">
      <c r="A77" s="26"/>
      <c r="B77" s="27"/>
      <c r="C77" s="31"/>
      <c r="D77" s="32"/>
      <c r="E77" s="32"/>
    </row>
    <row r="78" spans="1:5" x14ac:dyDescent="0.25">
      <c r="A78" s="26"/>
      <c r="B78" s="27"/>
      <c r="C78" s="31"/>
      <c r="D78" s="32"/>
      <c r="E78" s="32"/>
    </row>
    <row r="79" spans="1:5" x14ac:dyDescent="0.25">
      <c r="A79" s="26"/>
      <c r="B79" s="27"/>
      <c r="C79" s="31"/>
      <c r="D79" s="32"/>
      <c r="E79" s="32"/>
    </row>
    <row r="80" spans="1:5" x14ac:dyDescent="0.25">
      <c r="A80" s="26"/>
      <c r="B80" s="27"/>
      <c r="C80" s="31"/>
      <c r="D80" s="32"/>
      <c r="E80" s="32"/>
    </row>
    <row r="81" spans="1:5" x14ac:dyDescent="0.25">
      <c r="A81" s="26"/>
      <c r="B81" s="27"/>
      <c r="C81" s="31"/>
      <c r="D81" s="32"/>
      <c r="E81" s="32"/>
    </row>
  </sheetData>
  <sheetProtection algorithmName="SHA-512" hashValue="kZ1QtrlRr24CfT3yOQWWF2KZLI/mIigAwsIQeez2lLVMp50NxumLzGLZ/4/SsyIW0NUScsIutcNwZqhKBb/6Rg==" saltValue="g7VlyLou6op055w+q5WMyw==" spinCount="100000" sheet="1" objects="1" scenarios="1"/>
  <mergeCells count="6">
    <mergeCell ref="B4:F4"/>
    <mergeCell ref="B5:F5"/>
    <mergeCell ref="B6:F6"/>
    <mergeCell ref="B7:F7"/>
    <mergeCell ref="B9:F9"/>
    <mergeCell ref="B8:F8"/>
  </mergeCells>
  <pageMargins left="0.7" right="0.7" top="0.75" bottom="0.75" header="0.3" footer="0.3"/>
  <pageSetup paperSize="9" orientation="portrait" horizontalDpi="1440" verticalDpi="1440" r:id="rId1"/>
  <rowBreaks count="1" manualBreakCount="1">
    <brk id="1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2"/>
  <sheetViews>
    <sheetView topLeftCell="A27" workbookViewId="0">
      <selection activeCell="E28" sqref="E28"/>
    </sheetView>
  </sheetViews>
  <sheetFormatPr defaultRowHeight="15" x14ac:dyDescent="0.25"/>
  <cols>
    <col min="1" max="1" width="9.7109375" customWidth="1"/>
    <col min="2" max="2" width="45.7109375" customWidth="1"/>
    <col min="3" max="3" width="5.7109375" style="33" customWidth="1"/>
    <col min="4" max="4" width="6.7109375" style="33" customWidth="1"/>
    <col min="5" max="5" width="9.7109375" style="33" customWidth="1"/>
    <col min="6" max="6" width="9.7109375" style="44" customWidth="1"/>
  </cols>
  <sheetData>
    <row r="1" spans="1:6" x14ac:dyDescent="0.25">
      <c r="A1" s="2" t="s">
        <v>57</v>
      </c>
      <c r="B1" s="2" t="s">
        <v>71</v>
      </c>
    </row>
    <row r="2" spans="1:6" x14ac:dyDescent="0.25">
      <c r="A2" s="2"/>
      <c r="B2" s="2"/>
    </row>
    <row r="3" spans="1:6" ht="45" customHeight="1" x14ac:dyDescent="0.25">
      <c r="A3" s="2"/>
      <c r="B3" s="161" t="s">
        <v>140</v>
      </c>
      <c r="C3" s="161"/>
      <c r="D3" s="161"/>
      <c r="E3" s="161"/>
      <c r="F3" s="161"/>
    </row>
    <row r="4" spans="1:6" ht="45" customHeight="1" x14ac:dyDescent="0.25">
      <c r="A4" s="2"/>
      <c r="B4" s="161" t="s">
        <v>129</v>
      </c>
      <c r="C4" s="161"/>
      <c r="D4" s="161"/>
      <c r="E4" s="161"/>
      <c r="F4" s="161"/>
    </row>
    <row r="5" spans="1:6" ht="45" customHeight="1" x14ac:dyDescent="0.25">
      <c r="A5" s="2"/>
      <c r="B5" s="161" t="s">
        <v>157</v>
      </c>
      <c r="C5" s="161"/>
      <c r="D5" s="161"/>
      <c r="E5" s="161"/>
      <c r="F5" s="161"/>
    </row>
    <row r="6" spans="1:6" ht="45" customHeight="1" x14ac:dyDescent="0.25">
      <c r="A6" s="2"/>
      <c r="B6" s="161" t="s">
        <v>141</v>
      </c>
      <c r="C6" s="161"/>
      <c r="D6" s="161"/>
      <c r="E6" s="161"/>
      <c r="F6" s="161"/>
    </row>
    <row r="7" spans="1:6" ht="30" customHeight="1" x14ac:dyDescent="0.25">
      <c r="A7" s="2"/>
      <c r="B7" s="161" t="s">
        <v>160</v>
      </c>
      <c r="C7" s="161"/>
      <c r="D7" s="161"/>
      <c r="E7" s="161"/>
      <c r="F7" s="161"/>
    </row>
    <row r="8" spans="1:6" ht="15" customHeight="1" x14ac:dyDescent="0.25">
      <c r="A8" s="2"/>
      <c r="B8" s="161" t="s">
        <v>159</v>
      </c>
      <c r="C8" s="161"/>
      <c r="D8" s="161"/>
      <c r="E8" s="161"/>
      <c r="F8" s="161"/>
    </row>
    <row r="9" spans="1:6" ht="30" customHeight="1" x14ac:dyDescent="0.25">
      <c r="A9" s="2"/>
      <c r="B9" s="161" t="s">
        <v>161</v>
      </c>
      <c r="C9" s="161"/>
      <c r="D9" s="161"/>
      <c r="E9" s="161"/>
      <c r="F9" s="161"/>
    </row>
    <row r="10" spans="1:6" ht="60" customHeight="1" x14ac:dyDescent="0.25">
      <c r="A10" s="2"/>
      <c r="B10" s="161" t="s">
        <v>184</v>
      </c>
      <c r="C10" s="161"/>
      <c r="D10" s="161"/>
      <c r="E10" s="161"/>
      <c r="F10" s="161"/>
    </row>
    <row r="11" spans="1:6" ht="15" customHeight="1" x14ac:dyDescent="0.25">
      <c r="A11" s="2"/>
      <c r="B11" s="61"/>
      <c r="C11" s="61"/>
      <c r="D11" s="61"/>
      <c r="E11" s="61"/>
      <c r="F11" s="34"/>
    </row>
    <row r="12" spans="1:6" s="21" customFormat="1" x14ac:dyDescent="0.2">
      <c r="A12" s="25" t="s">
        <v>122</v>
      </c>
      <c r="B12" s="20" t="s">
        <v>123</v>
      </c>
      <c r="C12" s="42" t="s">
        <v>86</v>
      </c>
      <c r="D12" s="42" t="s">
        <v>87</v>
      </c>
      <c r="E12" s="43" t="s">
        <v>88</v>
      </c>
      <c r="F12" s="45" t="s">
        <v>89</v>
      </c>
    </row>
    <row r="13" spans="1:6" ht="90" customHeight="1" x14ac:dyDescent="0.25">
      <c r="A13" s="24" t="s">
        <v>14</v>
      </c>
      <c r="B13" s="27" t="s">
        <v>448</v>
      </c>
      <c r="C13" s="31"/>
      <c r="D13" s="32"/>
      <c r="E13" s="85"/>
    </row>
    <row r="14" spans="1:6" x14ac:dyDescent="0.25">
      <c r="A14" s="26"/>
      <c r="B14" s="27" t="s">
        <v>452</v>
      </c>
      <c r="C14" s="31" t="s">
        <v>99</v>
      </c>
      <c r="D14" s="32">
        <v>1</v>
      </c>
      <c r="E14" s="85"/>
      <c r="F14" s="44">
        <f>SUM(D14*E14)</f>
        <v>0</v>
      </c>
    </row>
    <row r="15" spans="1:6" x14ac:dyDescent="0.25">
      <c r="A15" s="26"/>
      <c r="B15" s="27" t="s">
        <v>451</v>
      </c>
      <c r="C15" s="31" t="s">
        <v>99</v>
      </c>
      <c r="D15" s="32">
        <v>1</v>
      </c>
      <c r="E15" s="85"/>
      <c r="F15" s="44">
        <f t="shared" ref="F15" si="0">SUM(D15*E15)</f>
        <v>0</v>
      </c>
    </row>
    <row r="16" spans="1:6" x14ac:dyDescent="0.25">
      <c r="A16" s="26"/>
      <c r="B16" s="27"/>
      <c r="C16" s="31"/>
      <c r="D16" s="32"/>
      <c r="E16" s="85"/>
    </row>
    <row r="17" spans="1:6" ht="135" x14ac:dyDescent="0.25">
      <c r="A17" s="26" t="s">
        <v>132</v>
      </c>
      <c r="B17" s="27" t="s">
        <v>206</v>
      </c>
      <c r="C17" s="31"/>
      <c r="D17" s="32"/>
      <c r="E17" s="85"/>
    </row>
    <row r="18" spans="1:6" x14ac:dyDescent="0.25">
      <c r="A18" s="26"/>
      <c r="B18" s="27" t="s">
        <v>259</v>
      </c>
      <c r="C18" s="31" t="s">
        <v>99</v>
      </c>
      <c r="D18" s="32">
        <v>2</v>
      </c>
      <c r="E18" s="85"/>
      <c r="F18" s="44">
        <f t="shared" ref="F18" si="1">SUM(D18*E18)</f>
        <v>0</v>
      </c>
    </row>
    <row r="19" spans="1:6" x14ac:dyDescent="0.25">
      <c r="A19" s="26"/>
      <c r="B19" s="27"/>
      <c r="C19" s="31"/>
      <c r="D19" s="32"/>
      <c r="E19" s="85"/>
    </row>
    <row r="20" spans="1:6" ht="150" x14ac:dyDescent="0.25">
      <c r="A20" s="26" t="s">
        <v>134</v>
      </c>
      <c r="B20" s="27" t="s">
        <v>256</v>
      </c>
      <c r="C20" s="31"/>
      <c r="D20" s="32"/>
      <c r="E20" s="85"/>
    </row>
    <row r="21" spans="1:6" x14ac:dyDescent="0.25">
      <c r="A21" s="26"/>
      <c r="B21" s="27" t="s">
        <v>257</v>
      </c>
      <c r="C21" s="31" t="s">
        <v>99</v>
      </c>
      <c r="D21" s="32">
        <v>3</v>
      </c>
      <c r="E21" s="85"/>
      <c r="F21" s="44">
        <f t="shared" ref="F21:F22" si="2">SUM(D21*E21)</f>
        <v>0</v>
      </c>
    </row>
    <row r="22" spans="1:6" x14ac:dyDescent="0.25">
      <c r="A22" s="26"/>
      <c r="B22" s="27" t="s">
        <v>258</v>
      </c>
      <c r="C22" s="31" t="s">
        <v>99</v>
      </c>
      <c r="D22" s="32">
        <v>2</v>
      </c>
      <c r="E22" s="85"/>
      <c r="F22" s="44">
        <f t="shared" si="2"/>
        <v>0</v>
      </c>
    </row>
    <row r="23" spans="1:6" x14ac:dyDescent="0.25">
      <c r="A23" s="26"/>
      <c r="B23" s="27"/>
      <c r="C23" s="31"/>
      <c r="D23" s="32"/>
      <c r="E23" s="85"/>
    </row>
    <row r="24" spans="1:6" ht="135" x14ac:dyDescent="0.25">
      <c r="A24" s="26" t="s">
        <v>260</v>
      </c>
      <c r="B24" s="27" t="s">
        <v>261</v>
      </c>
      <c r="C24" s="31" t="s">
        <v>99</v>
      </c>
      <c r="D24" s="32">
        <v>1</v>
      </c>
      <c r="E24" s="85"/>
      <c r="F24" s="44">
        <f>SUM(D24*E24)</f>
        <v>0</v>
      </c>
    </row>
    <row r="25" spans="1:6" x14ac:dyDescent="0.25">
      <c r="A25" s="26"/>
      <c r="B25" s="27"/>
      <c r="C25" s="31"/>
      <c r="D25" s="32"/>
      <c r="E25" s="85"/>
    </row>
    <row r="26" spans="1:6" ht="90.75" customHeight="1" x14ac:dyDescent="0.25">
      <c r="A26" s="26" t="s">
        <v>136</v>
      </c>
      <c r="B26" s="27" t="s">
        <v>450</v>
      </c>
      <c r="C26" s="31" t="s">
        <v>91</v>
      </c>
      <c r="D26" s="32">
        <v>5</v>
      </c>
      <c r="E26" s="85"/>
      <c r="F26" s="44">
        <f>SUM(D26*E26)</f>
        <v>0</v>
      </c>
    </row>
    <row r="27" spans="1:6" x14ac:dyDescent="0.25">
      <c r="A27" s="26"/>
      <c r="B27" s="27"/>
      <c r="C27" s="31"/>
      <c r="D27" s="32"/>
      <c r="E27" s="85"/>
    </row>
    <row r="28" spans="1:6" ht="105" customHeight="1" x14ac:dyDescent="0.25">
      <c r="A28" s="26" t="s">
        <v>138</v>
      </c>
      <c r="B28" s="27" t="s">
        <v>456</v>
      </c>
      <c r="C28" s="31" t="s">
        <v>91</v>
      </c>
      <c r="D28" s="32">
        <v>3</v>
      </c>
      <c r="E28" s="85"/>
      <c r="F28" s="44">
        <f>SUM(D28*E28)</f>
        <v>0</v>
      </c>
    </row>
    <row r="29" spans="1:6" x14ac:dyDescent="0.25">
      <c r="A29" s="112"/>
      <c r="B29" s="108"/>
      <c r="C29" s="109"/>
      <c r="D29" s="110"/>
      <c r="E29" s="110"/>
      <c r="F29" s="54"/>
    </row>
    <row r="30" spans="1:6" x14ac:dyDescent="0.25">
      <c r="A30" s="26"/>
      <c r="B30" s="27" t="s">
        <v>194</v>
      </c>
      <c r="C30" s="31"/>
      <c r="D30" s="32"/>
      <c r="E30" s="32"/>
      <c r="F30" s="44">
        <f>SUM(F13:F28)</f>
        <v>0</v>
      </c>
    </row>
    <row r="31" spans="1:6" x14ac:dyDescent="0.25">
      <c r="A31" s="112"/>
      <c r="B31" s="108"/>
      <c r="C31" s="109"/>
      <c r="D31" s="110"/>
      <c r="E31" s="110"/>
      <c r="F31" s="54"/>
    </row>
    <row r="32" spans="1:6" x14ac:dyDescent="0.25">
      <c r="A32" s="99"/>
      <c r="B32" s="67" t="s">
        <v>459</v>
      </c>
      <c r="C32" s="67"/>
      <c r="D32" s="87"/>
      <c r="E32" s="67"/>
      <c r="F32" s="107">
        <f>SUM(F30*0.1)</f>
        <v>0</v>
      </c>
    </row>
    <row r="33" spans="1:6" x14ac:dyDescent="0.25">
      <c r="A33" s="121"/>
      <c r="B33" s="76"/>
      <c r="C33" s="76"/>
      <c r="D33" s="106"/>
      <c r="E33" s="76"/>
      <c r="F33" s="76"/>
    </row>
    <row r="34" spans="1:6" x14ac:dyDescent="0.25">
      <c r="A34" s="99"/>
      <c r="B34" s="67" t="s">
        <v>460</v>
      </c>
      <c r="C34" s="67"/>
      <c r="D34" s="87"/>
      <c r="E34" s="67"/>
      <c r="F34" s="107">
        <f>SUM(F32+F30)</f>
        <v>0</v>
      </c>
    </row>
    <row r="35" spans="1:6" x14ac:dyDescent="0.25">
      <c r="A35" s="26"/>
      <c r="B35" s="27"/>
      <c r="C35" s="31"/>
      <c r="D35" s="32"/>
      <c r="E35" s="32"/>
    </row>
    <row r="36" spans="1:6" x14ac:dyDescent="0.25">
      <c r="A36" s="26"/>
      <c r="B36" s="27"/>
      <c r="C36" s="31"/>
      <c r="D36" s="32"/>
      <c r="E36" s="32"/>
    </row>
    <row r="37" spans="1:6" x14ac:dyDescent="0.25">
      <c r="A37" s="26"/>
      <c r="B37" s="27"/>
      <c r="C37" s="31"/>
      <c r="D37" s="32"/>
      <c r="E37" s="32"/>
    </row>
    <row r="38" spans="1:6" x14ac:dyDescent="0.25">
      <c r="A38" s="26"/>
      <c r="B38" s="27"/>
      <c r="C38" s="31"/>
      <c r="D38" s="32"/>
      <c r="E38" s="32"/>
    </row>
    <row r="39" spans="1:6" x14ac:dyDescent="0.25">
      <c r="A39" s="26"/>
      <c r="B39" s="27"/>
      <c r="C39" s="31"/>
      <c r="D39" s="32"/>
      <c r="E39" s="32"/>
    </row>
    <row r="40" spans="1:6" x14ac:dyDescent="0.25">
      <c r="A40" s="26"/>
      <c r="B40" s="27"/>
      <c r="C40" s="31"/>
      <c r="D40" s="32"/>
      <c r="E40" s="32"/>
    </row>
    <row r="41" spans="1:6" x14ac:dyDescent="0.25">
      <c r="A41" s="26"/>
      <c r="B41" s="27"/>
      <c r="C41" s="31"/>
      <c r="D41" s="32"/>
      <c r="E41" s="32"/>
    </row>
    <row r="42" spans="1:6" x14ac:dyDescent="0.25">
      <c r="A42" s="26"/>
      <c r="B42" s="27"/>
      <c r="C42" s="31"/>
      <c r="D42" s="32"/>
      <c r="E42" s="32"/>
    </row>
    <row r="43" spans="1:6" x14ac:dyDescent="0.25">
      <c r="A43" s="26"/>
      <c r="B43" s="27"/>
      <c r="C43" s="31"/>
      <c r="D43" s="32"/>
      <c r="E43" s="32"/>
    </row>
    <row r="44" spans="1:6" x14ac:dyDescent="0.25">
      <c r="A44" s="26"/>
      <c r="B44" s="27"/>
      <c r="C44" s="31"/>
      <c r="D44" s="32"/>
      <c r="E44" s="32"/>
    </row>
    <row r="45" spans="1:6" x14ac:dyDescent="0.25">
      <c r="A45" s="26"/>
      <c r="B45" s="27"/>
      <c r="C45" s="31"/>
      <c r="D45" s="32"/>
      <c r="E45" s="32"/>
    </row>
    <row r="46" spans="1:6" x14ac:dyDescent="0.25">
      <c r="A46" s="26"/>
      <c r="B46" s="27"/>
      <c r="C46" s="31"/>
      <c r="D46" s="32"/>
      <c r="E46" s="32"/>
    </row>
    <row r="47" spans="1:6" x14ac:dyDescent="0.25">
      <c r="A47" s="26"/>
      <c r="B47" s="27"/>
      <c r="C47" s="31"/>
      <c r="D47" s="32"/>
      <c r="E47" s="32"/>
    </row>
    <row r="48" spans="1:6" x14ac:dyDescent="0.25">
      <c r="A48" s="26"/>
      <c r="B48" s="27"/>
      <c r="C48" s="31"/>
      <c r="D48" s="32"/>
      <c r="E48" s="32"/>
    </row>
    <row r="49" spans="1:5" x14ac:dyDescent="0.25">
      <c r="A49" s="26"/>
      <c r="B49" s="27"/>
      <c r="C49" s="31"/>
      <c r="D49" s="32"/>
      <c r="E49" s="32"/>
    </row>
    <row r="50" spans="1:5" x14ac:dyDescent="0.25">
      <c r="A50" s="26"/>
      <c r="B50" s="27"/>
      <c r="C50" s="31"/>
      <c r="D50" s="32"/>
      <c r="E50" s="32"/>
    </row>
    <row r="51" spans="1:5" x14ac:dyDescent="0.25">
      <c r="A51" s="26"/>
      <c r="B51" s="27"/>
      <c r="C51" s="31"/>
      <c r="D51" s="32"/>
      <c r="E51" s="32"/>
    </row>
    <row r="52" spans="1:5" x14ac:dyDescent="0.25">
      <c r="A52" s="26"/>
      <c r="B52" s="27"/>
      <c r="C52" s="31"/>
      <c r="D52" s="32"/>
      <c r="E52" s="32"/>
    </row>
    <row r="53" spans="1:5" x14ac:dyDescent="0.25">
      <c r="A53" s="26"/>
      <c r="B53" s="27"/>
      <c r="C53" s="31"/>
      <c r="D53" s="32"/>
      <c r="E53" s="32"/>
    </row>
    <row r="54" spans="1:5" x14ac:dyDescent="0.25">
      <c r="A54" s="26"/>
      <c r="B54" s="27"/>
      <c r="C54" s="31"/>
      <c r="D54" s="32"/>
      <c r="E54" s="32"/>
    </row>
    <row r="55" spans="1:5" x14ac:dyDescent="0.25">
      <c r="A55" s="26"/>
      <c r="B55" s="27"/>
      <c r="C55" s="31"/>
      <c r="D55" s="32"/>
      <c r="E55" s="32"/>
    </row>
    <row r="56" spans="1:5" x14ac:dyDescent="0.25">
      <c r="A56" s="26"/>
      <c r="B56" s="27"/>
      <c r="C56" s="31"/>
      <c r="D56" s="32"/>
      <c r="E56" s="32"/>
    </row>
    <row r="57" spans="1:5" x14ac:dyDescent="0.25">
      <c r="A57" s="26"/>
      <c r="B57" s="27"/>
      <c r="C57" s="31"/>
      <c r="D57" s="32"/>
      <c r="E57" s="32"/>
    </row>
    <row r="58" spans="1:5" x14ac:dyDescent="0.25">
      <c r="A58" s="26"/>
      <c r="B58" s="27"/>
      <c r="C58" s="31"/>
      <c r="D58" s="32"/>
      <c r="E58" s="32"/>
    </row>
    <row r="59" spans="1:5" x14ac:dyDescent="0.25">
      <c r="A59" s="26"/>
      <c r="B59" s="27"/>
      <c r="C59" s="31"/>
      <c r="D59" s="32"/>
      <c r="E59" s="32"/>
    </row>
    <row r="60" spans="1:5" x14ac:dyDescent="0.25">
      <c r="A60" s="26"/>
      <c r="B60" s="27"/>
      <c r="C60" s="31"/>
      <c r="D60" s="32"/>
      <c r="E60" s="32"/>
    </row>
    <row r="61" spans="1:5" x14ac:dyDescent="0.25">
      <c r="A61" s="26"/>
      <c r="B61" s="27"/>
      <c r="C61" s="31"/>
      <c r="D61" s="32"/>
      <c r="E61" s="32"/>
    </row>
    <row r="62" spans="1:5" x14ac:dyDescent="0.25">
      <c r="A62" s="26"/>
      <c r="B62" s="27"/>
      <c r="C62" s="31"/>
      <c r="D62" s="32"/>
      <c r="E62" s="32"/>
    </row>
    <row r="63" spans="1:5" x14ac:dyDescent="0.25">
      <c r="A63" s="26"/>
      <c r="B63" s="27"/>
      <c r="C63" s="31"/>
      <c r="D63" s="32"/>
      <c r="E63" s="32"/>
    </row>
    <row r="64" spans="1:5" x14ac:dyDescent="0.25">
      <c r="A64" s="26"/>
      <c r="B64" s="27"/>
      <c r="C64" s="31"/>
      <c r="D64" s="32"/>
      <c r="E64" s="32"/>
    </row>
    <row r="65" spans="1:5" x14ac:dyDescent="0.25">
      <c r="A65" s="26"/>
      <c r="B65" s="27"/>
      <c r="C65" s="31"/>
      <c r="D65" s="32"/>
      <c r="E65" s="32"/>
    </row>
    <row r="66" spans="1:5" x14ac:dyDescent="0.25">
      <c r="A66" s="26"/>
      <c r="B66" s="27"/>
      <c r="C66" s="31"/>
      <c r="D66" s="32"/>
      <c r="E66" s="32"/>
    </row>
    <row r="67" spans="1:5" x14ac:dyDescent="0.25">
      <c r="A67" s="26"/>
      <c r="B67" s="27"/>
      <c r="C67" s="31"/>
      <c r="D67" s="32"/>
      <c r="E67" s="32"/>
    </row>
    <row r="68" spans="1:5" x14ac:dyDescent="0.25">
      <c r="A68" s="26"/>
      <c r="B68" s="27"/>
      <c r="C68" s="31"/>
      <c r="D68" s="32"/>
      <c r="E68" s="32"/>
    </row>
    <row r="69" spans="1:5" x14ac:dyDescent="0.25">
      <c r="A69" s="26"/>
      <c r="B69" s="27"/>
      <c r="C69" s="31"/>
      <c r="D69" s="32"/>
      <c r="E69" s="32"/>
    </row>
    <row r="70" spans="1:5" x14ac:dyDescent="0.25">
      <c r="A70" s="26"/>
      <c r="B70" s="27"/>
      <c r="C70" s="31"/>
      <c r="D70" s="32"/>
      <c r="E70" s="32"/>
    </row>
    <row r="71" spans="1:5" x14ac:dyDescent="0.25">
      <c r="A71" s="26"/>
      <c r="B71" s="27"/>
      <c r="C71" s="31"/>
      <c r="D71" s="32"/>
      <c r="E71" s="32"/>
    </row>
    <row r="72" spans="1:5" x14ac:dyDescent="0.25">
      <c r="A72" s="26"/>
      <c r="B72" s="27"/>
      <c r="C72" s="31"/>
      <c r="D72" s="32"/>
      <c r="E72" s="32"/>
    </row>
    <row r="73" spans="1:5" x14ac:dyDescent="0.25">
      <c r="A73" s="26"/>
      <c r="B73" s="27"/>
      <c r="C73" s="31"/>
      <c r="D73" s="32"/>
      <c r="E73" s="32"/>
    </row>
    <row r="74" spans="1:5" x14ac:dyDescent="0.25">
      <c r="A74" s="26"/>
      <c r="B74" s="27"/>
      <c r="C74" s="31"/>
      <c r="D74" s="32"/>
      <c r="E74" s="32"/>
    </row>
    <row r="75" spans="1:5" x14ac:dyDescent="0.25">
      <c r="A75" s="26"/>
      <c r="B75" s="27"/>
      <c r="C75" s="31"/>
      <c r="D75" s="32"/>
      <c r="E75" s="32"/>
    </row>
    <row r="76" spans="1:5" x14ac:dyDescent="0.25">
      <c r="A76" s="26"/>
      <c r="B76" s="27"/>
      <c r="C76" s="31"/>
      <c r="D76" s="32"/>
      <c r="E76" s="32"/>
    </row>
    <row r="77" spans="1:5" x14ac:dyDescent="0.25">
      <c r="A77" s="26"/>
      <c r="B77" s="27"/>
      <c r="C77" s="31"/>
      <c r="D77" s="32"/>
      <c r="E77" s="32"/>
    </row>
    <row r="78" spans="1:5" x14ac:dyDescent="0.25">
      <c r="A78" s="26"/>
      <c r="B78" s="27"/>
      <c r="C78" s="31"/>
      <c r="D78" s="32"/>
      <c r="E78" s="32"/>
    </row>
    <row r="79" spans="1:5" x14ac:dyDescent="0.25">
      <c r="A79" s="26"/>
      <c r="B79" s="27"/>
      <c r="C79" s="31"/>
      <c r="D79" s="32"/>
      <c r="E79" s="32"/>
    </row>
    <row r="80" spans="1:5" x14ac:dyDescent="0.25">
      <c r="A80" s="26"/>
      <c r="B80" s="27"/>
      <c r="C80" s="31"/>
      <c r="D80" s="32"/>
      <c r="E80" s="32"/>
    </row>
    <row r="81" spans="1:5" x14ac:dyDescent="0.25">
      <c r="A81" s="26"/>
      <c r="B81" s="27"/>
      <c r="C81" s="31"/>
      <c r="D81" s="32"/>
      <c r="E81" s="32"/>
    </row>
    <row r="82" spans="1:5" x14ac:dyDescent="0.25">
      <c r="A82" s="26"/>
      <c r="B82" s="27"/>
      <c r="C82" s="31"/>
      <c r="D82" s="32"/>
      <c r="E82" s="32"/>
    </row>
    <row r="83" spans="1:5" x14ac:dyDescent="0.25">
      <c r="A83" s="26"/>
      <c r="B83" s="27"/>
      <c r="C83" s="31"/>
      <c r="D83" s="32"/>
      <c r="E83" s="32"/>
    </row>
    <row r="84" spans="1:5" x14ac:dyDescent="0.25">
      <c r="A84" s="26"/>
      <c r="B84" s="27"/>
      <c r="C84" s="31"/>
      <c r="D84" s="32"/>
      <c r="E84" s="32"/>
    </row>
    <row r="85" spans="1:5" x14ac:dyDescent="0.25">
      <c r="A85" s="26"/>
      <c r="B85" s="27"/>
      <c r="C85" s="31"/>
      <c r="D85" s="32"/>
      <c r="E85" s="32"/>
    </row>
    <row r="86" spans="1:5" x14ac:dyDescent="0.25">
      <c r="A86" s="26"/>
      <c r="B86" s="27"/>
      <c r="C86" s="31"/>
      <c r="D86" s="32"/>
      <c r="E86" s="32"/>
    </row>
    <row r="87" spans="1:5" x14ac:dyDescent="0.25">
      <c r="A87" s="26"/>
      <c r="B87" s="27"/>
      <c r="C87" s="31"/>
      <c r="D87" s="32"/>
      <c r="E87" s="32"/>
    </row>
    <row r="88" spans="1:5" x14ac:dyDescent="0.25">
      <c r="A88" s="26"/>
      <c r="B88" s="27"/>
      <c r="C88" s="31"/>
      <c r="D88" s="32"/>
      <c r="E88" s="32"/>
    </row>
    <row r="89" spans="1:5" x14ac:dyDescent="0.25">
      <c r="A89" s="26"/>
      <c r="B89" s="27"/>
      <c r="C89" s="31"/>
      <c r="D89" s="32"/>
      <c r="E89" s="32"/>
    </row>
    <row r="90" spans="1:5" x14ac:dyDescent="0.25">
      <c r="A90" s="26"/>
      <c r="B90" s="27"/>
      <c r="C90" s="31"/>
      <c r="D90" s="32"/>
      <c r="E90" s="32"/>
    </row>
    <row r="91" spans="1:5" x14ac:dyDescent="0.25">
      <c r="A91" s="26"/>
      <c r="B91" s="27"/>
      <c r="C91" s="31"/>
      <c r="D91" s="32"/>
      <c r="E91" s="32"/>
    </row>
    <row r="92" spans="1:5" x14ac:dyDescent="0.25">
      <c r="A92" s="26"/>
    </row>
  </sheetData>
  <sheetProtection algorithmName="SHA-512" hashValue="Vy5ZPUN7saTVYBsRkSunskkW2K3dQv7pFqQpczQQ4qCKGrfVPDEnkVHI/YxR5m3LJL6lba5Shy6eFRpNtZ7uFw==" saltValue="oJ/d1LsPC8wOeT/GvygHfw==" spinCount="100000" sheet="1" objects="1" scenarios="1"/>
  <mergeCells count="8">
    <mergeCell ref="B9:F9"/>
    <mergeCell ref="B10:F10"/>
    <mergeCell ref="B7:F7"/>
    <mergeCell ref="B3:F3"/>
    <mergeCell ref="B4:F4"/>
    <mergeCell ref="B5:F5"/>
    <mergeCell ref="B6:F6"/>
    <mergeCell ref="B8:F8"/>
  </mergeCells>
  <pageMargins left="0.7" right="0.7" top="0.75" bottom="0.75" header="0.3" footer="0.3"/>
  <pageSetup orientation="portrait" horizontalDpi="4294967294"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4"/>
  <sheetViews>
    <sheetView topLeftCell="A55" workbookViewId="0">
      <selection activeCell="E60" sqref="E60"/>
    </sheetView>
  </sheetViews>
  <sheetFormatPr defaultRowHeight="15" x14ac:dyDescent="0.25"/>
  <cols>
    <col min="1" max="1" width="9.7109375" customWidth="1"/>
    <col min="2" max="2" width="45.7109375" customWidth="1"/>
    <col min="3" max="3" width="5.7109375" style="33" customWidth="1"/>
    <col min="4" max="4" width="6.7109375" style="33" customWidth="1"/>
    <col min="5" max="5" width="8.7109375" style="33" customWidth="1"/>
    <col min="6" max="6" width="10.7109375" style="41" customWidth="1"/>
  </cols>
  <sheetData>
    <row r="1" spans="1:6" x14ac:dyDescent="0.25">
      <c r="A1" s="2" t="s">
        <v>58</v>
      </c>
      <c r="B1" s="2" t="s">
        <v>72</v>
      </c>
    </row>
    <row r="2" spans="1:6" x14ac:dyDescent="0.25">
      <c r="A2" s="2"/>
      <c r="B2" s="2"/>
    </row>
    <row r="3" spans="1:6" ht="45" customHeight="1" x14ac:dyDescent="0.25">
      <c r="A3" s="2"/>
      <c r="B3" s="161" t="s">
        <v>140</v>
      </c>
      <c r="C3" s="161"/>
      <c r="D3" s="161"/>
      <c r="E3" s="161"/>
      <c r="F3" s="161"/>
    </row>
    <row r="4" spans="1:6" ht="45" customHeight="1" x14ac:dyDescent="0.25">
      <c r="A4" s="2"/>
      <c r="B4" s="161" t="s">
        <v>129</v>
      </c>
      <c r="C4" s="161"/>
      <c r="D4" s="161"/>
      <c r="E4" s="161"/>
      <c r="F4" s="161"/>
    </row>
    <row r="5" spans="1:6" ht="45" customHeight="1" x14ac:dyDescent="0.25">
      <c r="A5" s="2"/>
      <c r="B5" s="161" t="s">
        <v>157</v>
      </c>
      <c r="C5" s="161"/>
      <c r="D5" s="161"/>
      <c r="E5" s="161"/>
      <c r="F5" s="161"/>
    </row>
    <row r="6" spans="1:6" ht="45" customHeight="1" x14ac:dyDescent="0.25">
      <c r="A6" s="2"/>
      <c r="B6" s="161" t="s">
        <v>141</v>
      </c>
      <c r="C6" s="161"/>
      <c r="D6" s="161"/>
      <c r="E6" s="161"/>
      <c r="F6" s="161"/>
    </row>
    <row r="7" spans="1:6" ht="30" customHeight="1" x14ac:dyDescent="0.25">
      <c r="A7" s="2"/>
      <c r="B7" s="161" t="s">
        <v>160</v>
      </c>
      <c r="C7" s="161"/>
      <c r="D7" s="161"/>
      <c r="E7" s="161"/>
      <c r="F7" s="161"/>
    </row>
    <row r="8" spans="1:6" ht="15" customHeight="1" x14ac:dyDescent="0.25">
      <c r="A8" s="2"/>
      <c r="B8" s="161" t="s">
        <v>162</v>
      </c>
      <c r="C8" s="161"/>
      <c r="D8" s="161"/>
      <c r="E8" s="161"/>
      <c r="F8" s="161"/>
    </row>
    <row r="9" spans="1:6" x14ac:dyDescent="0.25">
      <c r="A9" s="2"/>
      <c r="B9" s="161"/>
      <c r="C9" s="161"/>
      <c r="D9" s="161"/>
      <c r="E9" s="161"/>
      <c r="F9" s="161"/>
    </row>
    <row r="10" spans="1:6" s="21" customFormat="1" x14ac:dyDescent="0.2">
      <c r="A10" s="25" t="s">
        <v>122</v>
      </c>
      <c r="B10" s="20" t="s">
        <v>123</v>
      </c>
      <c r="C10" s="42" t="s">
        <v>86</v>
      </c>
      <c r="D10" s="42" t="s">
        <v>87</v>
      </c>
      <c r="E10" s="43" t="s">
        <v>88</v>
      </c>
      <c r="F10" s="46" t="s">
        <v>89</v>
      </c>
    </row>
    <row r="11" spans="1:6" ht="315" customHeight="1" x14ac:dyDescent="0.25">
      <c r="A11" s="24" t="s">
        <v>14</v>
      </c>
      <c r="B11" s="27" t="s">
        <v>389</v>
      </c>
      <c r="C11" s="31"/>
      <c r="D11" s="32"/>
      <c r="E11" s="85"/>
    </row>
    <row r="12" spans="1:6" ht="15" customHeight="1" x14ac:dyDescent="0.25">
      <c r="A12" s="26"/>
      <c r="B12" s="27" t="s">
        <v>218</v>
      </c>
      <c r="C12" s="31" t="s">
        <v>99</v>
      </c>
      <c r="D12" s="32">
        <v>1</v>
      </c>
      <c r="E12" s="85"/>
      <c r="F12" s="41">
        <f>SUM(D12*E12)</f>
        <v>0</v>
      </c>
    </row>
    <row r="13" spans="1:6" ht="15" customHeight="1" x14ac:dyDescent="0.25">
      <c r="A13" s="26"/>
      <c r="B13" s="27"/>
      <c r="C13" s="31"/>
      <c r="D13" s="32"/>
      <c r="E13" s="85"/>
    </row>
    <row r="14" spans="1:6" ht="315" customHeight="1" x14ac:dyDescent="0.25">
      <c r="A14" s="24" t="s">
        <v>132</v>
      </c>
      <c r="B14" s="27" t="s">
        <v>391</v>
      </c>
      <c r="C14" s="31"/>
      <c r="D14" s="32"/>
      <c r="E14" s="85"/>
    </row>
    <row r="15" spans="1:6" ht="15" customHeight="1" x14ac:dyDescent="0.25">
      <c r="A15" s="26"/>
      <c r="B15" s="27" t="s">
        <v>390</v>
      </c>
      <c r="C15" s="31" t="s">
        <v>99</v>
      </c>
      <c r="D15" s="32">
        <v>1</v>
      </c>
      <c r="E15" s="85"/>
      <c r="F15" s="41">
        <f t="shared" ref="F15" si="0">SUM(D15*E15)</f>
        <v>0</v>
      </c>
    </row>
    <row r="16" spans="1:6" ht="15" customHeight="1" x14ac:dyDescent="0.25">
      <c r="A16" s="26"/>
      <c r="B16" s="27"/>
      <c r="C16" s="31"/>
      <c r="D16" s="32"/>
      <c r="E16" s="85"/>
    </row>
    <row r="17" spans="1:6" ht="272.25" customHeight="1" x14ac:dyDescent="0.25">
      <c r="A17" s="26" t="s">
        <v>134</v>
      </c>
      <c r="B17" s="27" t="s">
        <v>271</v>
      </c>
      <c r="C17" s="31"/>
      <c r="D17" s="32"/>
      <c r="E17" s="85"/>
    </row>
    <row r="18" spans="1:6" ht="15" customHeight="1" x14ac:dyDescent="0.25">
      <c r="A18" s="24"/>
      <c r="B18" s="27" t="s">
        <v>270</v>
      </c>
      <c r="C18" s="31" t="s">
        <v>91</v>
      </c>
      <c r="D18" s="32">
        <v>4</v>
      </c>
      <c r="E18" s="85"/>
      <c r="F18" s="41">
        <f t="shared" ref="F18:F22" si="1">SUM(D18*E18)</f>
        <v>0</v>
      </c>
    </row>
    <row r="19" spans="1:6" ht="15" customHeight="1" x14ac:dyDescent="0.25">
      <c r="A19" s="24"/>
      <c r="B19" s="27" t="s">
        <v>272</v>
      </c>
      <c r="C19" s="31" t="s">
        <v>91</v>
      </c>
      <c r="D19" s="32">
        <v>2</v>
      </c>
      <c r="E19" s="85"/>
      <c r="F19" s="41">
        <f t="shared" ref="F19" si="2">SUM(D19*E19)</f>
        <v>0</v>
      </c>
    </row>
    <row r="20" spans="1:6" ht="15" customHeight="1" x14ac:dyDescent="0.25">
      <c r="A20" s="26"/>
      <c r="B20" s="27"/>
      <c r="C20" s="31"/>
      <c r="D20" s="32"/>
      <c r="E20" s="85"/>
    </row>
    <row r="21" spans="1:6" ht="231" customHeight="1" x14ac:dyDescent="0.25">
      <c r="A21" s="26" t="s">
        <v>135</v>
      </c>
      <c r="B21" s="27" t="s">
        <v>279</v>
      </c>
      <c r="C21" s="31"/>
      <c r="D21" s="32"/>
      <c r="E21" s="85"/>
    </row>
    <row r="22" spans="1:6" ht="15" customHeight="1" x14ac:dyDescent="0.25">
      <c r="A22" s="26"/>
      <c r="B22" s="27" t="s">
        <v>273</v>
      </c>
      <c r="C22" s="31" t="s">
        <v>91</v>
      </c>
      <c r="D22" s="32">
        <v>1</v>
      </c>
      <c r="E22" s="85"/>
      <c r="F22" s="41">
        <f t="shared" si="1"/>
        <v>0</v>
      </c>
    </row>
    <row r="23" spans="1:6" ht="15" customHeight="1" x14ac:dyDescent="0.25">
      <c r="A23" s="26"/>
      <c r="B23" s="27" t="s">
        <v>277</v>
      </c>
      <c r="C23" s="31" t="s">
        <v>91</v>
      </c>
      <c r="D23" s="32">
        <v>2</v>
      </c>
      <c r="E23" s="85"/>
      <c r="F23" s="41">
        <f t="shared" ref="F23:F24" si="3">SUM(D23*E23)</f>
        <v>0</v>
      </c>
    </row>
    <row r="24" spans="1:6" ht="15" customHeight="1" x14ac:dyDescent="0.25">
      <c r="A24" s="26"/>
      <c r="B24" s="27" t="s">
        <v>278</v>
      </c>
      <c r="C24" s="31" t="s">
        <v>91</v>
      </c>
      <c r="D24" s="32">
        <v>1</v>
      </c>
      <c r="E24" s="85"/>
      <c r="F24" s="41">
        <f t="shared" si="3"/>
        <v>0</v>
      </c>
    </row>
    <row r="25" spans="1:6" ht="15" customHeight="1" x14ac:dyDescent="0.25">
      <c r="A25" s="26"/>
      <c r="B25" s="27"/>
      <c r="C25" s="31"/>
      <c r="D25" s="32"/>
      <c r="E25" s="85"/>
    </row>
    <row r="26" spans="1:6" ht="275.25" customHeight="1" x14ac:dyDescent="0.25">
      <c r="A26" s="26" t="s">
        <v>136</v>
      </c>
      <c r="B26" s="27" t="s">
        <v>275</v>
      </c>
      <c r="C26" s="31"/>
      <c r="D26" s="32"/>
      <c r="E26" s="85"/>
    </row>
    <row r="27" spans="1:6" ht="15" customHeight="1" x14ac:dyDescent="0.25">
      <c r="A27" s="26"/>
      <c r="B27" s="27" t="s">
        <v>220</v>
      </c>
      <c r="C27" s="31" t="s">
        <v>91</v>
      </c>
      <c r="D27" s="32">
        <v>1</v>
      </c>
      <c r="E27" s="85"/>
      <c r="F27" s="41">
        <f t="shared" ref="F27:F29" si="4">SUM(D27*E27)</f>
        <v>0</v>
      </c>
    </row>
    <row r="28" spans="1:6" ht="15" customHeight="1" x14ac:dyDescent="0.25">
      <c r="A28" s="26"/>
      <c r="B28" s="27" t="s">
        <v>221</v>
      </c>
      <c r="C28" s="31" t="s">
        <v>91</v>
      </c>
      <c r="D28" s="32">
        <v>1</v>
      </c>
      <c r="E28" s="85"/>
      <c r="F28" s="41">
        <f t="shared" si="4"/>
        <v>0</v>
      </c>
    </row>
    <row r="29" spans="1:6" ht="15" customHeight="1" x14ac:dyDescent="0.25">
      <c r="A29" s="26"/>
      <c r="B29" s="27" t="s">
        <v>386</v>
      </c>
      <c r="C29" s="31" t="s">
        <v>91</v>
      </c>
      <c r="D29" s="32">
        <v>2</v>
      </c>
      <c r="E29" s="85"/>
      <c r="F29" s="41">
        <f t="shared" si="4"/>
        <v>0</v>
      </c>
    </row>
    <row r="30" spans="1:6" ht="15" customHeight="1" x14ac:dyDescent="0.25">
      <c r="A30" s="26"/>
      <c r="B30" s="27" t="s">
        <v>274</v>
      </c>
      <c r="C30" s="31" t="s">
        <v>91</v>
      </c>
      <c r="D30" s="32">
        <v>1</v>
      </c>
      <c r="E30" s="85"/>
      <c r="F30" s="41">
        <f t="shared" ref="F30" si="5">SUM(D30*E30)</f>
        <v>0</v>
      </c>
    </row>
    <row r="31" spans="1:6" ht="15" customHeight="1" x14ac:dyDescent="0.25">
      <c r="A31" s="26"/>
      <c r="B31" s="27"/>
      <c r="C31" s="31"/>
      <c r="D31" s="32"/>
      <c r="E31" s="85"/>
    </row>
    <row r="32" spans="1:6" ht="300" customHeight="1" x14ac:dyDescent="0.25">
      <c r="A32" s="26" t="s">
        <v>138</v>
      </c>
      <c r="B32" s="27" t="s">
        <v>392</v>
      </c>
      <c r="C32" s="31"/>
      <c r="D32" s="32"/>
      <c r="E32" s="85"/>
    </row>
    <row r="33" spans="1:6" ht="15" customHeight="1" x14ac:dyDescent="0.25">
      <c r="A33" s="26"/>
      <c r="B33" s="27" t="s">
        <v>276</v>
      </c>
      <c r="C33" s="31" t="s">
        <v>91</v>
      </c>
      <c r="D33" s="32">
        <v>2</v>
      </c>
      <c r="E33" s="85"/>
      <c r="F33" s="41">
        <f t="shared" ref="F33" si="6">SUM(D33*E33)</f>
        <v>0</v>
      </c>
    </row>
    <row r="34" spans="1:6" ht="15" customHeight="1" x14ac:dyDescent="0.25">
      <c r="A34" s="26"/>
      <c r="B34" s="27" t="s">
        <v>433</v>
      </c>
      <c r="C34" s="31" t="s">
        <v>91</v>
      </c>
      <c r="D34" s="32">
        <v>2</v>
      </c>
      <c r="E34" s="85"/>
      <c r="F34" s="41">
        <f t="shared" ref="F34" si="7">SUM(D34*E34)</f>
        <v>0</v>
      </c>
    </row>
    <row r="35" spans="1:6" ht="15" customHeight="1" x14ac:dyDescent="0.25">
      <c r="A35" s="26"/>
      <c r="B35" s="27"/>
      <c r="C35" s="31"/>
      <c r="D35" s="32"/>
      <c r="E35" s="85"/>
    </row>
    <row r="36" spans="1:6" ht="135" customHeight="1" x14ac:dyDescent="0.25">
      <c r="A36" s="24" t="s">
        <v>144</v>
      </c>
      <c r="B36" s="27" t="s">
        <v>364</v>
      </c>
      <c r="C36" s="31" t="s">
        <v>91</v>
      </c>
      <c r="D36" s="32">
        <v>5</v>
      </c>
      <c r="E36" s="85"/>
      <c r="F36" s="41">
        <f>SUM(D36*E36)</f>
        <v>0</v>
      </c>
    </row>
    <row r="37" spans="1:6" ht="15" customHeight="1" x14ac:dyDescent="0.25">
      <c r="A37" s="26"/>
      <c r="B37" s="27"/>
      <c r="C37" s="31"/>
      <c r="D37" s="32"/>
      <c r="E37" s="85"/>
    </row>
    <row r="38" spans="1:6" ht="105" customHeight="1" x14ac:dyDescent="0.25">
      <c r="A38" s="26" t="s">
        <v>150</v>
      </c>
      <c r="B38" s="27" t="s">
        <v>365</v>
      </c>
      <c r="C38" s="31" t="s">
        <v>91</v>
      </c>
      <c r="D38" s="32">
        <v>4</v>
      </c>
      <c r="E38" s="85"/>
      <c r="F38" s="41">
        <f>SUM(D38*E38)</f>
        <v>0</v>
      </c>
    </row>
    <row r="39" spans="1:6" ht="15" customHeight="1" x14ac:dyDescent="0.25">
      <c r="A39" s="26"/>
      <c r="B39" s="27"/>
      <c r="C39" s="31"/>
      <c r="D39" s="32"/>
      <c r="E39" s="85"/>
    </row>
    <row r="40" spans="1:6" ht="150" customHeight="1" x14ac:dyDescent="0.25">
      <c r="A40" s="26" t="s">
        <v>151</v>
      </c>
      <c r="B40" s="27" t="s">
        <v>202</v>
      </c>
      <c r="C40" s="31"/>
      <c r="D40" s="32"/>
      <c r="E40" s="85"/>
    </row>
    <row r="41" spans="1:6" ht="15" customHeight="1" x14ac:dyDescent="0.25">
      <c r="A41" s="26"/>
      <c r="B41" s="27" t="s">
        <v>219</v>
      </c>
      <c r="C41" s="31" t="s">
        <v>91</v>
      </c>
      <c r="D41" s="32">
        <v>2</v>
      </c>
      <c r="E41" s="85"/>
      <c r="F41" s="41">
        <f t="shared" ref="F41" si="8">SUM(D41*E41)</f>
        <v>0</v>
      </c>
    </row>
    <row r="42" spans="1:6" x14ac:dyDescent="0.25">
      <c r="B42" s="27"/>
      <c r="C42" s="28"/>
      <c r="D42" s="26"/>
      <c r="E42" s="86"/>
      <c r="F42" s="44"/>
    </row>
    <row r="43" spans="1:6" ht="180" customHeight="1" x14ac:dyDescent="0.25">
      <c r="A43" s="24" t="s">
        <v>152</v>
      </c>
      <c r="B43" s="27" t="s">
        <v>203</v>
      </c>
      <c r="C43"/>
      <c r="D43"/>
      <c r="E43" s="86"/>
      <c r="F43" s="44"/>
    </row>
    <row r="44" spans="1:6" ht="45" customHeight="1" x14ac:dyDescent="0.25">
      <c r="A44" s="26"/>
      <c r="B44" s="27" t="s">
        <v>222</v>
      </c>
      <c r="C44" s="31" t="s">
        <v>149</v>
      </c>
      <c r="D44" s="32">
        <v>45</v>
      </c>
      <c r="E44" s="62"/>
      <c r="F44" s="44">
        <f t="shared" ref="F44" si="9">SUM(D44*E44)</f>
        <v>0</v>
      </c>
    </row>
    <row r="45" spans="1:6" ht="16.5" customHeight="1" x14ac:dyDescent="0.25">
      <c r="A45" s="26"/>
      <c r="B45" s="27"/>
      <c r="C45" s="31"/>
      <c r="D45" s="32"/>
      <c r="E45" s="62"/>
      <c r="F45" s="44"/>
    </row>
    <row r="46" spans="1:6" ht="106.5" customHeight="1" x14ac:dyDescent="0.25">
      <c r="A46" s="26" t="s">
        <v>153</v>
      </c>
      <c r="B46" s="27" t="s">
        <v>443</v>
      </c>
      <c r="C46" s="31" t="s">
        <v>110</v>
      </c>
      <c r="D46" s="32">
        <v>17</v>
      </c>
      <c r="E46" s="85"/>
      <c r="F46" s="44">
        <f>SUM(D46*E46)</f>
        <v>0</v>
      </c>
    </row>
    <row r="47" spans="1:6" ht="16.5" customHeight="1" x14ac:dyDescent="0.25">
      <c r="A47" s="26"/>
      <c r="B47" s="27"/>
      <c r="C47" s="31"/>
      <c r="D47" s="32"/>
      <c r="E47" s="62"/>
      <c r="F47" s="44"/>
    </row>
    <row r="48" spans="1:6" ht="63" customHeight="1" x14ac:dyDescent="0.25">
      <c r="A48" s="26" t="s">
        <v>154</v>
      </c>
      <c r="B48" s="27" t="s">
        <v>366</v>
      </c>
      <c r="C48" s="31" t="s">
        <v>110</v>
      </c>
      <c r="D48" s="32">
        <v>130</v>
      </c>
      <c r="E48" s="62"/>
      <c r="F48" s="44">
        <f>SUM(D48*E48)</f>
        <v>0</v>
      </c>
    </row>
    <row r="49" spans="1:6" ht="15" customHeight="1" x14ac:dyDescent="0.25">
      <c r="A49" s="26"/>
      <c r="B49" s="27"/>
      <c r="C49" s="31"/>
      <c r="D49" s="32"/>
      <c r="E49" s="62"/>
      <c r="F49" s="44"/>
    </row>
    <row r="50" spans="1:6" ht="153" customHeight="1" x14ac:dyDescent="0.25">
      <c r="A50" s="26" t="s">
        <v>156</v>
      </c>
      <c r="B50" s="27" t="s">
        <v>403</v>
      </c>
      <c r="C50" s="31" t="s">
        <v>149</v>
      </c>
      <c r="D50" s="32">
        <v>10</v>
      </c>
      <c r="E50" s="62"/>
      <c r="F50" s="44">
        <f t="shared" ref="F50" si="10">SUM(D50*E50)</f>
        <v>0</v>
      </c>
    </row>
    <row r="51" spans="1:6" ht="15" customHeight="1" x14ac:dyDescent="0.25">
      <c r="A51" s="26"/>
      <c r="B51" s="27"/>
      <c r="C51" s="31"/>
      <c r="D51" s="32"/>
      <c r="E51" s="62"/>
      <c r="F51" s="44"/>
    </row>
    <row r="52" spans="1:6" ht="225" customHeight="1" x14ac:dyDescent="0.25">
      <c r="A52" s="26" t="s">
        <v>427</v>
      </c>
      <c r="B52" s="27" t="s">
        <v>428</v>
      </c>
      <c r="C52" s="31" t="s">
        <v>91</v>
      </c>
      <c r="D52" s="32">
        <v>2</v>
      </c>
      <c r="E52" s="62"/>
      <c r="F52" s="44">
        <f t="shared" ref="F52" si="11">SUM(D52*E52)</f>
        <v>0</v>
      </c>
    </row>
    <row r="53" spans="1:6" ht="15" customHeight="1" x14ac:dyDescent="0.25">
      <c r="A53" s="26"/>
      <c r="B53" s="27"/>
      <c r="C53" s="31"/>
      <c r="D53" s="32"/>
      <c r="E53" s="62"/>
      <c r="F53" s="44"/>
    </row>
    <row r="54" spans="1:6" ht="195" x14ac:dyDescent="0.25">
      <c r="A54" s="26" t="s">
        <v>382</v>
      </c>
      <c r="B54" s="27" t="s">
        <v>429</v>
      </c>
      <c r="C54" s="28"/>
      <c r="D54" s="26"/>
      <c r="E54" s="86"/>
      <c r="F54" s="44"/>
    </row>
    <row r="55" spans="1:6" x14ac:dyDescent="0.25">
      <c r="A55" s="26"/>
      <c r="B55" s="27" t="s">
        <v>434</v>
      </c>
      <c r="C55" s="31" t="s">
        <v>91</v>
      </c>
      <c r="D55" s="32">
        <v>1</v>
      </c>
      <c r="E55" s="85"/>
      <c r="F55" s="41">
        <f t="shared" ref="F55" si="12">SUM(D55*E55)</f>
        <v>0</v>
      </c>
    </row>
    <row r="56" spans="1:6" x14ac:dyDescent="0.25">
      <c r="A56" s="26"/>
      <c r="B56" s="27"/>
      <c r="C56" s="31"/>
      <c r="D56" s="32"/>
      <c r="E56" s="85"/>
    </row>
    <row r="57" spans="1:6" ht="135" x14ac:dyDescent="0.25">
      <c r="A57" s="26" t="s">
        <v>393</v>
      </c>
      <c r="B57" s="27" t="s">
        <v>432</v>
      </c>
      <c r="C57" s="28"/>
      <c r="D57" s="26"/>
      <c r="E57" s="86"/>
      <c r="F57" s="44"/>
    </row>
    <row r="58" spans="1:6" ht="15" customHeight="1" x14ac:dyDescent="0.25">
      <c r="A58" s="26"/>
      <c r="B58" s="27" t="s">
        <v>435</v>
      </c>
      <c r="C58" s="31" t="s">
        <v>91</v>
      </c>
      <c r="D58" s="32">
        <v>1</v>
      </c>
      <c r="E58" s="85"/>
      <c r="F58" s="41">
        <f t="shared" ref="F58" si="13">SUM(D58*E58)</f>
        <v>0</v>
      </c>
    </row>
    <row r="59" spans="1:6" ht="15" customHeight="1" x14ac:dyDescent="0.25">
      <c r="A59" s="26"/>
      <c r="B59" s="27"/>
      <c r="C59" s="31"/>
      <c r="D59" s="32"/>
      <c r="E59" s="85"/>
    </row>
    <row r="60" spans="1:6" ht="49.5" customHeight="1" x14ac:dyDescent="0.25">
      <c r="A60" s="26"/>
      <c r="B60" s="27" t="s">
        <v>437</v>
      </c>
      <c r="C60" s="31" t="s">
        <v>91</v>
      </c>
      <c r="D60" s="32">
        <v>5</v>
      </c>
      <c r="E60" s="85"/>
      <c r="F60" s="41">
        <f>SUM(D60*E60)</f>
        <v>0</v>
      </c>
    </row>
    <row r="61" spans="1:6" ht="15" customHeight="1" x14ac:dyDescent="0.25">
      <c r="A61" s="112"/>
      <c r="B61" s="108"/>
      <c r="C61" s="109"/>
      <c r="D61" s="110"/>
      <c r="E61" s="110"/>
      <c r="F61" s="111"/>
    </row>
    <row r="62" spans="1:6" ht="15" customHeight="1" x14ac:dyDescent="0.25">
      <c r="A62" s="26"/>
      <c r="B62" s="27" t="s">
        <v>195</v>
      </c>
      <c r="C62" s="31"/>
      <c r="D62" s="32"/>
      <c r="E62" s="32"/>
      <c r="F62" s="41">
        <f>SUM(F11:F60)</f>
        <v>0</v>
      </c>
    </row>
    <row r="63" spans="1:6" ht="15" customHeight="1" x14ac:dyDescent="0.25">
      <c r="A63" s="112"/>
      <c r="B63" s="108"/>
      <c r="C63" s="109"/>
      <c r="D63" s="110"/>
      <c r="E63" s="110"/>
      <c r="F63" s="111"/>
    </row>
    <row r="64" spans="1:6" ht="15" customHeight="1" x14ac:dyDescent="0.25">
      <c r="A64" s="99"/>
      <c r="B64" s="67" t="s">
        <v>459</v>
      </c>
      <c r="C64" s="67"/>
      <c r="D64" s="87"/>
      <c r="E64" s="67"/>
      <c r="F64" s="107">
        <f>SUM(F62*0.1)</f>
        <v>0</v>
      </c>
    </row>
    <row r="65" spans="1:6" ht="15" customHeight="1" x14ac:dyDescent="0.25">
      <c r="A65" s="121"/>
      <c r="B65" s="76"/>
      <c r="C65" s="76"/>
      <c r="D65" s="106"/>
      <c r="E65" s="76"/>
      <c r="F65" s="76"/>
    </row>
    <row r="66" spans="1:6" ht="15" customHeight="1" x14ac:dyDescent="0.25">
      <c r="A66" s="99"/>
      <c r="B66" s="67" t="s">
        <v>460</v>
      </c>
      <c r="C66" s="67"/>
      <c r="D66" s="87"/>
      <c r="E66" s="67"/>
      <c r="F66" s="107">
        <f>SUM(F64+F62)</f>
        <v>0</v>
      </c>
    </row>
    <row r="67" spans="1:6" ht="15" customHeight="1" x14ac:dyDescent="0.25">
      <c r="A67" s="26"/>
      <c r="B67" s="27"/>
      <c r="C67" s="31"/>
      <c r="D67" s="32"/>
      <c r="E67" s="32"/>
    </row>
    <row r="68" spans="1:6" ht="15" customHeight="1" x14ac:dyDescent="0.25">
      <c r="A68" s="26"/>
      <c r="B68" s="27"/>
      <c r="C68" s="31"/>
      <c r="D68" s="32"/>
      <c r="E68" s="32"/>
    </row>
    <row r="69" spans="1:6" ht="15" customHeight="1" x14ac:dyDescent="0.25">
      <c r="A69" s="26"/>
      <c r="B69" s="27"/>
      <c r="C69" s="31"/>
      <c r="D69" s="32"/>
      <c r="E69" s="32"/>
    </row>
    <row r="70" spans="1:6" ht="15" customHeight="1" x14ac:dyDescent="0.25">
      <c r="A70" s="26"/>
      <c r="B70" s="27"/>
      <c r="C70" s="31"/>
      <c r="D70" s="32"/>
      <c r="E70" s="32"/>
    </row>
    <row r="71" spans="1:6" ht="15" customHeight="1" x14ac:dyDescent="0.25">
      <c r="A71" s="26"/>
      <c r="B71" s="27"/>
      <c r="C71" s="31"/>
      <c r="D71" s="32"/>
      <c r="E71" s="32"/>
    </row>
    <row r="72" spans="1:6" ht="15" customHeight="1" x14ac:dyDescent="0.25">
      <c r="A72" s="26"/>
      <c r="B72" s="27"/>
      <c r="C72" s="31"/>
      <c r="D72" s="32"/>
      <c r="E72" s="32"/>
    </row>
    <row r="73" spans="1:6" ht="15" customHeight="1" x14ac:dyDescent="0.25">
      <c r="A73" s="26"/>
      <c r="B73" s="27"/>
      <c r="C73" s="31"/>
      <c r="D73" s="32"/>
      <c r="E73" s="32"/>
    </row>
    <row r="74" spans="1:6" ht="15" customHeight="1" x14ac:dyDescent="0.25">
      <c r="A74" s="26"/>
      <c r="B74" s="27"/>
      <c r="C74" s="31"/>
      <c r="D74" s="32"/>
      <c r="E74" s="32"/>
    </row>
    <row r="75" spans="1:6" ht="15" customHeight="1" x14ac:dyDescent="0.25">
      <c r="A75" s="26"/>
      <c r="B75" s="27"/>
      <c r="C75" s="31"/>
      <c r="D75" s="32"/>
      <c r="E75" s="32"/>
    </row>
    <row r="76" spans="1:6" ht="15" customHeight="1" x14ac:dyDescent="0.25">
      <c r="A76" s="26"/>
      <c r="B76" s="27"/>
      <c r="C76" s="31"/>
      <c r="D76" s="32"/>
      <c r="E76" s="32"/>
    </row>
    <row r="77" spans="1:6" ht="15" customHeight="1" x14ac:dyDescent="0.25">
      <c r="A77" s="26"/>
      <c r="B77" s="27"/>
      <c r="C77" s="31"/>
      <c r="D77" s="32"/>
      <c r="E77" s="32"/>
    </row>
    <row r="78" spans="1:6" ht="15" customHeight="1" x14ac:dyDescent="0.25">
      <c r="A78" s="26"/>
      <c r="B78" s="27"/>
      <c r="C78" s="31"/>
      <c r="D78" s="32"/>
      <c r="E78" s="32"/>
    </row>
    <row r="79" spans="1:6" ht="15" customHeight="1" x14ac:dyDescent="0.25">
      <c r="A79" s="26"/>
      <c r="B79" s="27"/>
      <c r="C79" s="31"/>
      <c r="D79" s="32"/>
      <c r="E79" s="32"/>
    </row>
    <row r="80" spans="1:6" ht="15" customHeight="1" x14ac:dyDescent="0.25">
      <c r="A80" s="26"/>
      <c r="B80" s="27"/>
      <c r="C80" s="31"/>
      <c r="D80" s="32"/>
      <c r="E80" s="32"/>
    </row>
    <row r="81" spans="1:5" ht="15" customHeight="1" x14ac:dyDescent="0.25">
      <c r="A81" s="26"/>
      <c r="B81" s="27"/>
      <c r="C81" s="31"/>
      <c r="D81" s="32"/>
      <c r="E81" s="32"/>
    </row>
    <row r="82" spans="1:5" ht="15" customHeight="1" x14ac:dyDescent="0.25">
      <c r="A82" s="26"/>
      <c r="B82" s="27"/>
      <c r="C82" s="31"/>
      <c r="D82" s="32"/>
      <c r="E82" s="32"/>
    </row>
    <row r="83" spans="1:5" ht="15" customHeight="1" x14ac:dyDescent="0.25">
      <c r="A83" s="26"/>
      <c r="B83" s="27"/>
      <c r="C83" s="31"/>
      <c r="D83" s="32"/>
      <c r="E83" s="32"/>
    </row>
    <row r="84" spans="1:5" ht="15" customHeight="1" x14ac:dyDescent="0.25">
      <c r="A84" s="26"/>
      <c r="B84" s="27"/>
      <c r="C84" s="31"/>
      <c r="D84" s="32"/>
      <c r="E84" s="32"/>
    </row>
    <row r="85" spans="1:5" ht="15" customHeight="1" x14ac:dyDescent="0.25">
      <c r="A85" s="26"/>
      <c r="B85" s="27"/>
      <c r="C85" s="31"/>
      <c r="D85" s="32"/>
      <c r="E85" s="32"/>
    </row>
    <row r="86" spans="1:5" ht="15" customHeight="1" x14ac:dyDescent="0.25">
      <c r="A86" s="26"/>
      <c r="B86" s="27"/>
      <c r="C86" s="31"/>
      <c r="D86" s="32"/>
      <c r="E86" s="32"/>
    </row>
    <row r="87" spans="1:5" ht="15" customHeight="1" x14ac:dyDescent="0.25">
      <c r="A87" s="26"/>
      <c r="B87" s="27"/>
      <c r="C87" s="31"/>
      <c r="D87" s="32"/>
      <c r="E87" s="32"/>
    </row>
    <row r="88" spans="1:5" ht="15" customHeight="1" x14ac:dyDescent="0.25">
      <c r="A88" s="26"/>
      <c r="B88" s="27"/>
      <c r="C88" s="31"/>
      <c r="D88" s="32"/>
      <c r="E88" s="32"/>
    </row>
    <row r="89" spans="1:5" ht="15" customHeight="1" x14ac:dyDescent="0.25">
      <c r="A89" s="26"/>
      <c r="B89" s="27"/>
      <c r="C89" s="31"/>
      <c r="D89" s="32"/>
      <c r="E89" s="32"/>
    </row>
    <row r="90" spans="1:5" ht="15" customHeight="1" x14ac:dyDescent="0.25">
      <c r="A90" s="26"/>
      <c r="B90" s="27"/>
      <c r="C90" s="31"/>
      <c r="D90" s="32"/>
      <c r="E90" s="32"/>
    </row>
    <row r="91" spans="1:5" ht="15" customHeight="1" x14ac:dyDescent="0.25">
      <c r="A91" s="26"/>
      <c r="B91" s="27"/>
      <c r="C91" s="31"/>
      <c r="D91" s="32"/>
      <c r="E91" s="32"/>
    </row>
    <row r="92" spans="1:5" ht="15" customHeight="1" x14ac:dyDescent="0.25">
      <c r="A92" s="26"/>
      <c r="B92" s="27"/>
      <c r="C92" s="31"/>
      <c r="D92" s="32"/>
      <c r="E92" s="32"/>
    </row>
    <row r="93" spans="1:5" ht="15" customHeight="1" x14ac:dyDescent="0.25">
      <c r="A93" s="26"/>
      <c r="B93" s="27"/>
      <c r="C93" s="31"/>
      <c r="D93" s="32"/>
      <c r="E93" s="32"/>
    </row>
    <row r="94" spans="1:5" ht="15" customHeight="1" x14ac:dyDescent="0.25">
      <c r="A94" s="26"/>
      <c r="B94" s="27"/>
      <c r="C94" s="31"/>
      <c r="D94" s="32"/>
      <c r="E94" s="32"/>
    </row>
    <row r="95" spans="1:5" ht="15" customHeight="1" x14ac:dyDescent="0.25">
      <c r="A95" s="26"/>
      <c r="B95" s="27"/>
      <c r="C95" s="31"/>
      <c r="D95" s="32"/>
      <c r="E95" s="32"/>
    </row>
    <row r="96" spans="1:5" ht="15" customHeight="1" x14ac:dyDescent="0.25">
      <c r="A96" s="26"/>
      <c r="B96" s="27"/>
      <c r="C96" s="31"/>
      <c r="D96" s="32"/>
      <c r="E96" s="32"/>
    </row>
    <row r="97" spans="1:5" ht="15" customHeight="1" x14ac:dyDescent="0.25">
      <c r="A97" s="26"/>
      <c r="B97" s="27"/>
      <c r="C97" s="31"/>
      <c r="D97" s="32"/>
      <c r="E97" s="32"/>
    </row>
    <row r="98" spans="1:5" ht="15" customHeight="1" x14ac:dyDescent="0.25">
      <c r="A98" s="26"/>
      <c r="B98" s="27"/>
      <c r="C98" s="31"/>
      <c r="D98" s="32"/>
      <c r="E98" s="32"/>
    </row>
    <row r="99" spans="1:5" ht="15" customHeight="1" x14ac:dyDescent="0.25">
      <c r="A99" s="26"/>
      <c r="B99" s="27"/>
      <c r="C99" s="31"/>
      <c r="D99" s="32"/>
      <c r="E99" s="32"/>
    </row>
    <row r="100" spans="1:5" ht="15" customHeight="1" x14ac:dyDescent="0.25">
      <c r="A100" s="26"/>
      <c r="B100" s="27"/>
      <c r="C100" s="31"/>
      <c r="D100" s="32"/>
      <c r="E100" s="32"/>
    </row>
    <row r="101" spans="1:5" ht="15" customHeight="1" x14ac:dyDescent="0.25">
      <c r="A101" s="26"/>
      <c r="B101" s="27"/>
      <c r="C101" s="31"/>
      <c r="D101" s="32"/>
      <c r="E101" s="32"/>
    </row>
    <row r="102" spans="1:5" ht="15" customHeight="1" x14ac:dyDescent="0.25">
      <c r="A102" s="26"/>
      <c r="B102" s="27"/>
      <c r="C102" s="31"/>
      <c r="D102" s="32"/>
      <c r="E102" s="32"/>
    </row>
    <row r="103" spans="1:5" ht="15" customHeight="1" x14ac:dyDescent="0.25">
      <c r="A103" s="26"/>
      <c r="B103" s="27"/>
      <c r="C103" s="31"/>
      <c r="D103" s="32"/>
      <c r="E103" s="32"/>
    </row>
    <row r="104" spans="1:5" ht="15" customHeight="1" x14ac:dyDescent="0.25">
      <c r="A104" s="26"/>
      <c r="B104" s="27"/>
      <c r="C104" s="31"/>
      <c r="D104" s="32"/>
      <c r="E104" s="32"/>
    </row>
    <row r="105" spans="1:5" ht="15" customHeight="1" x14ac:dyDescent="0.25">
      <c r="A105" s="26"/>
      <c r="B105" s="27"/>
      <c r="C105" s="31"/>
      <c r="D105" s="32"/>
      <c r="E105" s="32"/>
    </row>
    <row r="106" spans="1:5" x14ac:dyDescent="0.25">
      <c r="A106" s="26"/>
      <c r="B106" s="27"/>
      <c r="C106" s="31"/>
      <c r="D106" s="32"/>
      <c r="E106" s="32"/>
    </row>
    <row r="107" spans="1:5" x14ac:dyDescent="0.25">
      <c r="A107" s="26"/>
      <c r="B107" s="27"/>
      <c r="C107" s="31"/>
      <c r="D107" s="32"/>
      <c r="E107" s="32"/>
    </row>
    <row r="108" spans="1:5" x14ac:dyDescent="0.25">
      <c r="A108" s="26"/>
      <c r="B108" s="27"/>
      <c r="C108" s="31"/>
      <c r="D108" s="32"/>
      <c r="E108" s="32"/>
    </row>
    <row r="109" spans="1:5" x14ac:dyDescent="0.25">
      <c r="A109" s="26"/>
      <c r="B109" s="27"/>
      <c r="C109" s="31"/>
      <c r="D109" s="32"/>
      <c r="E109" s="32"/>
    </row>
    <row r="110" spans="1:5" x14ac:dyDescent="0.25">
      <c r="A110" s="26"/>
      <c r="B110" s="27"/>
      <c r="C110" s="31"/>
      <c r="D110" s="32"/>
      <c r="E110" s="32"/>
    </row>
    <row r="111" spans="1:5" x14ac:dyDescent="0.25">
      <c r="A111" s="26"/>
      <c r="B111" s="27"/>
      <c r="C111" s="31"/>
      <c r="D111" s="32"/>
      <c r="E111" s="32"/>
    </row>
    <row r="112" spans="1:5" x14ac:dyDescent="0.25">
      <c r="A112" s="26"/>
      <c r="B112" s="27"/>
      <c r="C112" s="31"/>
      <c r="D112" s="32"/>
      <c r="E112" s="32"/>
    </row>
    <row r="113" spans="1:5" x14ac:dyDescent="0.25">
      <c r="A113" s="26"/>
      <c r="B113" s="27"/>
      <c r="C113" s="31"/>
      <c r="D113" s="32"/>
      <c r="E113" s="32"/>
    </row>
    <row r="114" spans="1:5" x14ac:dyDescent="0.25">
      <c r="A114" s="26"/>
    </row>
  </sheetData>
  <sheetProtection algorithmName="SHA-512" hashValue="z3MFkX9IEPUgKN+OhFoEnIK65DDHyATr7WvRIDN3lbVK0n4AlDYjqkYHaiJjJJDGSPZqMZb1M/9DY5qjaYKDfw==" saltValue="98CsNthjAuqlreV8EU/PDA==" spinCount="100000" sheet="1" objects="1" scenarios="1"/>
  <mergeCells count="7">
    <mergeCell ref="B8:F8"/>
    <mergeCell ref="B9:F9"/>
    <mergeCell ref="B3:F3"/>
    <mergeCell ref="B4:F4"/>
    <mergeCell ref="B5:F5"/>
    <mergeCell ref="B6:F6"/>
    <mergeCell ref="B7:F7"/>
  </mergeCells>
  <pageMargins left="0.7" right="0.7" top="0.75" bottom="0.75" header="0.3" footer="0.3"/>
  <pageSetup paperSize="9" orientation="portrait" horizontalDpi="1440" verticalDpi="144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topLeftCell="A14" workbookViewId="0">
      <selection activeCell="E16" sqref="E16"/>
    </sheetView>
  </sheetViews>
  <sheetFormatPr defaultRowHeight="15" x14ac:dyDescent="0.25"/>
  <cols>
    <col min="1" max="1" width="9.7109375" customWidth="1"/>
    <col min="2" max="2" width="45.7109375" customWidth="1"/>
    <col min="3" max="3" width="5.7109375" customWidth="1"/>
    <col min="4" max="4" width="6.7109375" customWidth="1"/>
    <col min="5" max="5" width="9.7109375" customWidth="1"/>
    <col min="6" max="6" width="9.7109375" style="44" customWidth="1"/>
  </cols>
  <sheetData>
    <row r="1" spans="1:6" x14ac:dyDescent="0.25">
      <c r="A1" s="2" t="s">
        <v>59</v>
      </c>
      <c r="B1" s="2" t="s">
        <v>73</v>
      </c>
    </row>
    <row r="2" spans="1:6" x14ac:dyDescent="0.25">
      <c r="A2" s="2"/>
      <c r="B2" s="2"/>
    </row>
    <row r="3" spans="1:6" ht="45" customHeight="1" x14ac:dyDescent="0.25">
      <c r="A3" s="2"/>
      <c r="B3" s="161" t="s">
        <v>140</v>
      </c>
      <c r="C3" s="161"/>
      <c r="D3" s="161"/>
      <c r="E3" s="161"/>
      <c r="F3" s="161"/>
    </row>
    <row r="4" spans="1:6" ht="45" customHeight="1" x14ac:dyDescent="0.25">
      <c r="A4" s="2"/>
      <c r="B4" s="161" t="s">
        <v>129</v>
      </c>
      <c r="C4" s="161"/>
      <c r="D4" s="161"/>
      <c r="E4" s="161"/>
      <c r="F4" s="161"/>
    </row>
    <row r="5" spans="1:6" ht="45" customHeight="1" x14ac:dyDescent="0.25">
      <c r="A5" s="2"/>
      <c r="B5" s="161" t="s">
        <v>157</v>
      </c>
      <c r="C5" s="161"/>
      <c r="D5" s="161"/>
      <c r="E5" s="161"/>
      <c r="F5" s="161"/>
    </row>
    <row r="6" spans="1:6" ht="45" customHeight="1" x14ac:dyDescent="0.25">
      <c r="A6" s="2"/>
      <c r="B6" s="161" t="s">
        <v>141</v>
      </c>
      <c r="C6" s="161"/>
      <c r="D6" s="161"/>
      <c r="E6" s="161"/>
      <c r="F6" s="161"/>
    </row>
    <row r="7" spans="1:6" ht="30" customHeight="1" x14ac:dyDescent="0.25">
      <c r="A7" s="2"/>
      <c r="B7" s="161" t="s">
        <v>160</v>
      </c>
      <c r="C7" s="161"/>
      <c r="D7" s="161"/>
      <c r="E7" s="161"/>
      <c r="F7" s="161"/>
    </row>
    <row r="8" spans="1:6" x14ac:dyDescent="0.25">
      <c r="B8" s="161"/>
      <c r="C8" s="161"/>
      <c r="D8" s="161"/>
      <c r="E8" s="161"/>
      <c r="F8" s="161"/>
    </row>
    <row r="9" spans="1:6" s="21" customFormat="1" x14ac:dyDescent="0.25">
      <c r="A9" s="25" t="s">
        <v>122</v>
      </c>
      <c r="B9" s="20" t="s">
        <v>123</v>
      </c>
      <c r="C9" s="22" t="s">
        <v>86</v>
      </c>
      <c r="D9" s="22" t="s">
        <v>87</v>
      </c>
      <c r="E9" s="23" t="s">
        <v>88</v>
      </c>
      <c r="F9" s="45" t="s">
        <v>89</v>
      </c>
    </row>
    <row r="10" spans="1:6" ht="255" customHeight="1" x14ac:dyDescent="0.25">
      <c r="A10" s="24" t="s">
        <v>14</v>
      </c>
      <c r="B10" s="27" t="s">
        <v>224</v>
      </c>
      <c r="C10" s="31" t="s">
        <v>110</v>
      </c>
      <c r="D10" s="32">
        <v>35</v>
      </c>
      <c r="E10" s="86"/>
      <c r="F10" s="44">
        <f>SUM(D10*E10)</f>
        <v>0</v>
      </c>
    </row>
    <row r="11" spans="1:6" ht="15" customHeight="1" x14ac:dyDescent="0.25">
      <c r="A11" s="24"/>
      <c r="B11" s="27"/>
      <c r="C11" s="31"/>
      <c r="D11" s="26"/>
      <c r="E11" s="86"/>
    </row>
    <row r="12" spans="1:6" ht="303" customHeight="1" x14ac:dyDescent="0.25">
      <c r="A12" s="24" t="s">
        <v>132</v>
      </c>
      <c r="B12" s="27" t="s">
        <v>225</v>
      </c>
      <c r="C12" s="31" t="s">
        <v>110</v>
      </c>
      <c r="D12" s="32">
        <v>50</v>
      </c>
      <c r="E12" s="86"/>
      <c r="F12" s="44">
        <f>SUM(D12*E12)</f>
        <v>0</v>
      </c>
    </row>
    <row r="13" spans="1:6" x14ac:dyDescent="0.25">
      <c r="A13" s="26"/>
      <c r="B13" s="27"/>
      <c r="C13" s="28"/>
      <c r="D13" s="26"/>
      <c r="E13" s="86"/>
    </row>
    <row r="14" spans="1:6" ht="255" customHeight="1" x14ac:dyDescent="0.25">
      <c r="A14" s="26" t="s">
        <v>134</v>
      </c>
      <c r="B14" s="27" t="s">
        <v>280</v>
      </c>
      <c r="C14" s="31" t="s">
        <v>110</v>
      </c>
      <c r="D14" s="35">
        <v>40</v>
      </c>
      <c r="E14" s="86"/>
      <c r="F14" s="44">
        <f>SUM(D14*E14)</f>
        <v>0</v>
      </c>
    </row>
    <row r="15" spans="1:6" x14ac:dyDescent="0.25">
      <c r="A15" s="26"/>
      <c r="B15" s="27"/>
      <c r="C15" s="28"/>
      <c r="D15" s="26"/>
      <c r="E15" s="86"/>
    </row>
    <row r="16" spans="1:6" ht="270" customHeight="1" x14ac:dyDescent="0.25">
      <c r="A16" s="26" t="s">
        <v>135</v>
      </c>
      <c r="B16" s="27" t="s">
        <v>281</v>
      </c>
      <c r="C16" s="31" t="s">
        <v>110</v>
      </c>
      <c r="D16" s="35">
        <v>10</v>
      </c>
      <c r="E16" s="86"/>
      <c r="F16" s="44">
        <f>SUM(D16*E16)</f>
        <v>0</v>
      </c>
    </row>
    <row r="17" spans="1:6" x14ac:dyDescent="0.25">
      <c r="A17" s="112"/>
      <c r="B17" s="108"/>
      <c r="C17" s="152"/>
      <c r="D17" s="112"/>
      <c r="E17" s="127"/>
      <c r="F17" s="54"/>
    </row>
    <row r="18" spans="1:6" x14ac:dyDescent="0.25">
      <c r="A18" s="26"/>
      <c r="B18" s="27" t="s">
        <v>196</v>
      </c>
      <c r="C18" s="28"/>
      <c r="D18" s="26"/>
      <c r="E18" s="29"/>
      <c r="F18" s="44">
        <f>SUM(F10:F16)</f>
        <v>0</v>
      </c>
    </row>
    <row r="19" spans="1:6" x14ac:dyDescent="0.25">
      <c r="A19" s="112"/>
      <c r="B19" s="108"/>
      <c r="C19" s="152"/>
      <c r="D19" s="112"/>
      <c r="E19" s="127"/>
      <c r="F19" s="54"/>
    </row>
    <row r="20" spans="1:6" x14ac:dyDescent="0.25">
      <c r="A20" s="99"/>
      <c r="B20" s="67" t="s">
        <v>459</v>
      </c>
      <c r="C20" s="67"/>
      <c r="D20" s="87"/>
      <c r="E20" s="67"/>
      <c r="F20" s="107">
        <f>SUM(F18*0.1)</f>
        <v>0</v>
      </c>
    </row>
    <row r="21" spans="1:6" x14ac:dyDescent="0.25">
      <c r="A21" s="121"/>
      <c r="B21" s="76"/>
      <c r="C21" s="76"/>
      <c r="D21" s="106"/>
      <c r="E21" s="76"/>
      <c r="F21" s="76"/>
    </row>
    <row r="22" spans="1:6" x14ac:dyDescent="0.25">
      <c r="A22" s="99"/>
      <c r="B22" s="67" t="s">
        <v>460</v>
      </c>
      <c r="C22" s="67"/>
      <c r="D22" s="87"/>
      <c r="E22" s="67"/>
      <c r="F22" s="107">
        <f>SUM(F20+F18)</f>
        <v>0</v>
      </c>
    </row>
    <row r="23" spans="1:6" x14ac:dyDescent="0.25">
      <c r="A23" s="26"/>
      <c r="B23" s="27"/>
      <c r="C23" s="28"/>
      <c r="D23" s="26"/>
      <c r="E23" s="29"/>
    </row>
    <row r="24" spans="1:6" x14ac:dyDescent="0.25">
      <c r="A24" s="26"/>
      <c r="B24" s="27"/>
      <c r="C24" s="28"/>
      <c r="D24" s="26"/>
      <c r="E24" s="29"/>
    </row>
    <row r="25" spans="1:6" x14ac:dyDescent="0.25">
      <c r="A25" s="26"/>
      <c r="B25" s="27"/>
      <c r="C25" s="28"/>
      <c r="D25" s="26"/>
      <c r="E25" s="29"/>
    </row>
    <row r="26" spans="1:6" x14ac:dyDescent="0.25">
      <c r="A26" s="26"/>
      <c r="B26" s="27"/>
      <c r="C26" s="28"/>
      <c r="D26" s="26"/>
      <c r="E26" s="29"/>
    </row>
    <row r="27" spans="1:6" x14ac:dyDescent="0.25">
      <c r="A27" s="26"/>
      <c r="B27" s="27"/>
      <c r="C27" s="28"/>
      <c r="D27" s="26"/>
      <c r="E27" s="29"/>
    </row>
    <row r="28" spans="1:6" x14ac:dyDescent="0.25">
      <c r="A28" s="26"/>
      <c r="B28" s="27"/>
      <c r="C28" s="28"/>
      <c r="D28" s="26"/>
      <c r="E28" s="29"/>
    </row>
    <row r="29" spans="1:6" x14ac:dyDescent="0.25">
      <c r="A29" s="26"/>
      <c r="B29" s="27"/>
      <c r="C29" s="28"/>
      <c r="D29" s="26"/>
      <c r="E29" s="29"/>
    </row>
    <row r="30" spans="1:6" x14ac:dyDescent="0.25">
      <c r="A30" s="26"/>
      <c r="B30" s="27"/>
      <c r="C30" s="28"/>
      <c r="D30" s="26"/>
      <c r="E30" s="29"/>
    </row>
    <row r="31" spans="1:6" x14ac:dyDescent="0.25">
      <c r="A31" s="26"/>
      <c r="B31" s="27"/>
      <c r="C31" s="28"/>
      <c r="D31" s="26"/>
      <c r="E31" s="29"/>
    </row>
    <row r="32" spans="1:6" x14ac:dyDescent="0.25">
      <c r="A32" s="26"/>
      <c r="B32" s="27"/>
      <c r="C32" s="28"/>
      <c r="D32" s="26"/>
      <c r="E32" s="29"/>
    </row>
    <row r="33" spans="1:5" x14ac:dyDescent="0.25">
      <c r="A33" s="26"/>
      <c r="B33" s="27"/>
      <c r="C33" s="28"/>
      <c r="D33" s="26"/>
      <c r="E33" s="29"/>
    </row>
    <row r="34" spans="1:5" x14ac:dyDescent="0.25">
      <c r="A34" s="26"/>
      <c r="B34" s="27"/>
      <c r="C34" s="28"/>
      <c r="D34" s="26"/>
      <c r="E34" s="29"/>
    </row>
    <row r="35" spans="1:5" x14ac:dyDescent="0.25">
      <c r="A35" s="26"/>
      <c r="B35" s="27"/>
      <c r="C35" s="28"/>
      <c r="D35" s="26"/>
      <c r="E35" s="29"/>
    </row>
    <row r="36" spans="1:5" x14ac:dyDescent="0.25">
      <c r="A36" s="26"/>
      <c r="B36" s="27"/>
      <c r="C36" s="28"/>
      <c r="D36" s="26"/>
      <c r="E36" s="29"/>
    </row>
    <row r="37" spans="1:5" x14ac:dyDescent="0.25">
      <c r="A37" s="26"/>
      <c r="B37" s="27"/>
      <c r="C37" s="28"/>
      <c r="D37" s="26"/>
      <c r="E37" s="29"/>
    </row>
    <row r="38" spans="1:5" x14ac:dyDescent="0.25">
      <c r="A38" s="26"/>
      <c r="B38" s="27"/>
      <c r="C38" s="28"/>
      <c r="D38" s="26"/>
      <c r="E38" s="29"/>
    </row>
    <row r="39" spans="1:5" x14ac:dyDescent="0.25">
      <c r="A39" s="26"/>
      <c r="B39" s="27"/>
      <c r="C39" s="28"/>
      <c r="D39" s="26"/>
      <c r="E39" s="29"/>
    </row>
    <row r="40" spans="1:5" x14ac:dyDescent="0.25">
      <c r="A40" s="26"/>
      <c r="B40" s="27"/>
      <c r="C40" s="28"/>
      <c r="D40" s="26"/>
      <c r="E40" s="29"/>
    </row>
    <row r="41" spans="1:5" x14ac:dyDescent="0.25">
      <c r="A41" s="26"/>
      <c r="B41" s="27"/>
      <c r="C41" s="28"/>
      <c r="D41" s="26"/>
      <c r="E41" s="29"/>
    </row>
    <row r="42" spans="1:5" x14ac:dyDescent="0.25">
      <c r="A42" s="26"/>
      <c r="B42" s="27"/>
      <c r="C42" s="28"/>
      <c r="D42" s="26"/>
      <c r="E42" s="29"/>
    </row>
    <row r="43" spans="1:5" x14ac:dyDescent="0.25">
      <c r="A43" s="26"/>
      <c r="B43" s="27"/>
      <c r="C43" s="28"/>
      <c r="D43" s="26"/>
      <c r="E43" s="29"/>
    </row>
    <row r="44" spans="1:5" x14ac:dyDescent="0.25">
      <c r="A44" s="26"/>
      <c r="B44" s="27"/>
      <c r="C44" s="28"/>
      <c r="D44" s="26"/>
      <c r="E44" s="29"/>
    </row>
    <row r="45" spans="1:5" x14ac:dyDescent="0.25">
      <c r="A45" s="26"/>
      <c r="B45" s="27"/>
      <c r="C45" s="28"/>
      <c r="D45" s="26"/>
      <c r="E45" s="29"/>
    </row>
    <row r="46" spans="1:5" x14ac:dyDescent="0.25">
      <c r="A46" s="26"/>
      <c r="B46" s="27"/>
      <c r="C46" s="28"/>
      <c r="D46" s="26"/>
      <c r="E46" s="29"/>
    </row>
    <row r="47" spans="1:5" x14ac:dyDescent="0.25">
      <c r="A47" s="26"/>
      <c r="B47" s="27"/>
      <c r="C47" s="28"/>
      <c r="D47" s="26"/>
      <c r="E47" s="29"/>
    </row>
    <row r="48" spans="1:5" x14ac:dyDescent="0.25">
      <c r="A48" s="26"/>
      <c r="B48" s="27"/>
      <c r="C48" s="28"/>
      <c r="D48" s="26"/>
      <c r="E48" s="29"/>
    </row>
    <row r="49" spans="1:5" x14ac:dyDescent="0.25">
      <c r="A49" s="26"/>
      <c r="B49" s="27"/>
      <c r="C49" s="28"/>
      <c r="D49" s="26"/>
      <c r="E49" s="29"/>
    </row>
    <row r="50" spans="1:5" x14ac:dyDescent="0.25">
      <c r="A50" s="26"/>
      <c r="B50" s="27"/>
      <c r="C50" s="28"/>
      <c r="D50" s="26"/>
      <c r="E50" s="29"/>
    </row>
    <row r="51" spans="1:5" x14ac:dyDescent="0.25">
      <c r="A51" s="26"/>
      <c r="B51" s="27"/>
      <c r="C51" s="28"/>
      <c r="D51" s="26"/>
      <c r="E51" s="29"/>
    </row>
    <row r="52" spans="1:5" x14ac:dyDescent="0.25">
      <c r="A52" s="26"/>
      <c r="B52" s="27"/>
      <c r="C52" s="28"/>
      <c r="D52" s="26"/>
      <c r="E52" s="29"/>
    </row>
    <row r="53" spans="1:5" x14ac:dyDescent="0.25">
      <c r="A53" s="26"/>
      <c r="B53" s="27"/>
      <c r="C53" s="28"/>
      <c r="D53" s="26"/>
      <c r="E53" s="29"/>
    </row>
    <row r="54" spans="1:5" x14ac:dyDescent="0.25">
      <c r="A54" s="26"/>
      <c r="B54" s="27"/>
      <c r="C54" s="28"/>
      <c r="D54" s="26"/>
      <c r="E54" s="29"/>
    </row>
    <row r="55" spans="1:5" x14ac:dyDescent="0.25">
      <c r="A55" s="26"/>
      <c r="B55" s="27"/>
      <c r="C55" s="28"/>
      <c r="D55" s="26"/>
      <c r="E55" s="29"/>
    </row>
    <row r="56" spans="1:5" x14ac:dyDescent="0.25">
      <c r="A56" s="26"/>
      <c r="B56" s="27"/>
      <c r="C56" s="28"/>
      <c r="D56" s="26"/>
      <c r="E56" s="29"/>
    </row>
    <row r="57" spans="1:5" x14ac:dyDescent="0.25">
      <c r="A57" s="26"/>
      <c r="B57" s="27"/>
      <c r="C57" s="28"/>
      <c r="D57" s="26"/>
      <c r="E57" s="29"/>
    </row>
    <row r="58" spans="1:5" x14ac:dyDescent="0.25">
      <c r="A58" s="26"/>
      <c r="B58" s="27"/>
      <c r="C58" s="28"/>
      <c r="D58" s="26"/>
      <c r="E58" s="29"/>
    </row>
    <row r="59" spans="1:5" x14ac:dyDescent="0.25">
      <c r="A59" s="26"/>
      <c r="B59" s="27"/>
      <c r="C59" s="28"/>
      <c r="D59" s="26"/>
      <c r="E59" s="29"/>
    </row>
    <row r="60" spans="1:5" x14ac:dyDescent="0.25">
      <c r="A60" s="26"/>
      <c r="B60" s="27"/>
      <c r="C60" s="28"/>
      <c r="D60" s="26"/>
      <c r="E60" s="29"/>
    </row>
    <row r="61" spans="1:5" x14ac:dyDescent="0.25">
      <c r="A61" s="26"/>
      <c r="B61" s="27"/>
      <c r="C61" s="28"/>
      <c r="D61" s="26"/>
      <c r="E61" s="29"/>
    </row>
    <row r="62" spans="1:5" x14ac:dyDescent="0.25">
      <c r="A62" s="26"/>
      <c r="B62" s="27"/>
      <c r="C62" s="28"/>
      <c r="D62" s="26"/>
      <c r="E62" s="29"/>
    </row>
    <row r="63" spans="1:5" x14ac:dyDescent="0.25">
      <c r="A63" s="26"/>
      <c r="B63" s="27"/>
      <c r="C63" s="28"/>
      <c r="D63" s="26"/>
      <c r="E63" s="29"/>
    </row>
    <row r="64" spans="1:5" x14ac:dyDescent="0.25">
      <c r="A64" s="26"/>
      <c r="B64" s="27"/>
      <c r="C64" s="28"/>
      <c r="D64" s="26"/>
      <c r="E64" s="29"/>
    </row>
    <row r="65" spans="1:5" x14ac:dyDescent="0.25">
      <c r="A65" s="26"/>
      <c r="B65" s="27"/>
      <c r="C65" s="28"/>
      <c r="D65" s="26"/>
      <c r="E65" s="29"/>
    </row>
    <row r="66" spans="1:5" x14ac:dyDescent="0.25">
      <c r="A66" s="26"/>
      <c r="B66" s="27"/>
      <c r="C66" s="28"/>
      <c r="D66" s="26"/>
      <c r="E66" s="29"/>
    </row>
    <row r="67" spans="1:5" x14ac:dyDescent="0.25">
      <c r="A67" s="26"/>
      <c r="B67" s="27"/>
      <c r="C67" s="28"/>
      <c r="D67" s="26"/>
      <c r="E67" s="29"/>
    </row>
    <row r="68" spans="1:5" x14ac:dyDescent="0.25">
      <c r="A68" s="26"/>
      <c r="B68" s="27"/>
      <c r="C68" s="28"/>
      <c r="D68" s="26"/>
      <c r="E68" s="29"/>
    </row>
    <row r="69" spans="1:5" x14ac:dyDescent="0.25">
      <c r="A69" s="26"/>
      <c r="B69" s="27"/>
      <c r="C69" s="28"/>
      <c r="D69" s="26"/>
      <c r="E69" s="29"/>
    </row>
    <row r="70" spans="1:5" x14ac:dyDescent="0.25">
      <c r="A70" s="26"/>
      <c r="B70" s="27"/>
      <c r="C70" s="28"/>
      <c r="D70" s="26"/>
      <c r="E70" s="29"/>
    </row>
    <row r="71" spans="1:5" x14ac:dyDescent="0.25">
      <c r="A71" s="26"/>
      <c r="B71" s="27"/>
      <c r="C71" s="28"/>
      <c r="D71" s="26"/>
      <c r="E71" s="29"/>
    </row>
    <row r="72" spans="1:5" x14ac:dyDescent="0.25">
      <c r="A72" s="26"/>
      <c r="B72" s="27"/>
      <c r="C72" s="28"/>
      <c r="D72" s="26"/>
      <c r="E72" s="29"/>
    </row>
    <row r="73" spans="1:5" x14ac:dyDescent="0.25">
      <c r="A73" s="26"/>
      <c r="B73" s="27"/>
      <c r="C73" s="28"/>
      <c r="D73" s="26"/>
      <c r="E73" s="29"/>
    </row>
    <row r="74" spans="1:5" x14ac:dyDescent="0.25">
      <c r="A74" s="26"/>
      <c r="B74" s="27"/>
      <c r="C74" s="28"/>
      <c r="D74" s="26"/>
      <c r="E74" s="29"/>
    </row>
    <row r="75" spans="1:5" x14ac:dyDescent="0.25">
      <c r="A75" s="26"/>
      <c r="B75" s="27"/>
      <c r="C75" s="28"/>
      <c r="D75" s="26"/>
      <c r="E75" s="29"/>
    </row>
    <row r="76" spans="1:5" x14ac:dyDescent="0.25">
      <c r="A76" s="26"/>
      <c r="B76" s="27"/>
      <c r="C76" s="28"/>
      <c r="D76" s="26"/>
      <c r="E76" s="29"/>
    </row>
    <row r="77" spans="1:5" x14ac:dyDescent="0.25">
      <c r="A77" s="26"/>
      <c r="B77" s="27"/>
      <c r="C77" s="28"/>
      <c r="D77" s="26"/>
      <c r="E77" s="29"/>
    </row>
    <row r="78" spans="1:5" x14ac:dyDescent="0.25">
      <c r="A78" s="26"/>
      <c r="B78" s="27"/>
      <c r="C78" s="28"/>
      <c r="D78" s="26"/>
      <c r="E78" s="29"/>
    </row>
    <row r="79" spans="1:5" x14ac:dyDescent="0.25">
      <c r="A79" s="26"/>
      <c r="B79" s="27"/>
      <c r="C79" s="28"/>
      <c r="D79" s="26"/>
      <c r="E79" s="29"/>
    </row>
    <row r="80" spans="1:5" x14ac:dyDescent="0.25">
      <c r="A80" s="26"/>
      <c r="B80" s="27"/>
      <c r="C80" s="28"/>
      <c r="D80" s="26"/>
      <c r="E80" s="29"/>
    </row>
    <row r="81" spans="1:5" x14ac:dyDescent="0.25">
      <c r="A81" s="26"/>
      <c r="B81" s="27"/>
      <c r="C81" s="28"/>
      <c r="D81" s="26"/>
      <c r="E81" s="29"/>
    </row>
    <row r="82" spans="1:5" x14ac:dyDescent="0.25">
      <c r="A82" s="26"/>
      <c r="B82" s="27"/>
      <c r="C82" s="28"/>
      <c r="D82" s="26"/>
      <c r="E82" s="29"/>
    </row>
    <row r="83" spans="1:5" x14ac:dyDescent="0.25">
      <c r="A83" s="26"/>
      <c r="B83" s="27"/>
      <c r="C83" s="28"/>
      <c r="D83" s="26"/>
      <c r="E83" s="29"/>
    </row>
    <row r="84" spans="1:5" x14ac:dyDescent="0.25">
      <c r="A84" s="26"/>
    </row>
  </sheetData>
  <sheetProtection algorithmName="SHA-512" hashValue="MsgD+d3G9j+Gx0EQ0DSI0fwY5u/oi/rYrceD2fNTW9WFPO+QXuqtO+Tg/MWSQ76MFVCEcHp9cYtS+MS2TUrNAQ==" saltValue="3AnfTrB14oSjCQ+tg2WSSw==" spinCount="100000" sheet="1" objects="1" scenarios="1"/>
  <mergeCells count="6">
    <mergeCell ref="B8:F8"/>
    <mergeCell ref="B3:F3"/>
    <mergeCell ref="B4:F4"/>
    <mergeCell ref="B5:F5"/>
    <mergeCell ref="B6:F6"/>
    <mergeCell ref="B7:F7"/>
  </mergeCells>
  <pageMargins left="0.7" right="0.7" top="0.75" bottom="0.75" header="0.3" footer="0.3"/>
  <pageSetup paperSize="9" orientation="portrait" horizontalDpi="1440" verticalDpi="144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1"/>
  <sheetViews>
    <sheetView workbookViewId="0">
      <selection activeCell="E12" sqref="E12"/>
    </sheetView>
  </sheetViews>
  <sheetFormatPr defaultRowHeight="15" x14ac:dyDescent="0.25"/>
  <cols>
    <col min="1" max="1" width="9.7109375" customWidth="1"/>
    <col min="2" max="2" width="45.7109375" customWidth="1"/>
    <col min="3" max="3" width="5.7109375" customWidth="1"/>
    <col min="4" max="4" width="6.7109375" customWidth="1"/>
    <col min="5" max="5" width="9.7109375" customWidth="1"/>
    <col min="6" max="6" width="9.7109375" style="44" customWidth="1"/>
  </cols>
  <sheetData>
    <row r="1" spans="1:6" x14ac:dyDescent="0.25">
      <c r="A1" s="2" t="s">
        <v>61</v>
      </c>
      <c r="B1" s="2" t="s">
        <v>163</v>
      </c>
    </row>
    <row r="2" spans="1:6" x14ac:dyDescent="0.25">
      <c r="A2" s="2"/>
      <c r="B2" s="2"/>
    </row>
    <row r="3" spans="1:6" ht="45" customHeight="1" x14ac:dyDescent="0.25">
      <c r="A3" s="2"/>
      <c r="B3" s="161" t="s">
        <v>140</v>
      </c>
      <c r="C3" s="161"/>
      <c r="D3" s="161"/>
      <c r="E3" s="161"/>
      <c r="F3" s="161"/>
    </row>
    <row r="4" spans="1:6" ht="45" customHeight="1" x14ac:dyDescent="0.25">
      <c r="A4" s="2"/>
      <c r="B4" s="161" t="s">
        <v>129</v>
      </c>
      <c r="C4" s="161"/>
      <c r="D4" s="161"/>
      <c r="E4" s="161"/>
      <c r="F4" s="161"/>
    </row>
    <row r="5" spans="1:6" ht="45" customHeight="1" x14ac:dyDescent="0.25">
      <c r="A5" s="2"/>
      <c r="B5" s="161" t="s">
        <v>157</v>
      </c>
      <c r="C5" s="161"/>
      <c r="D5" s="161"/>
      <c r="E5" s="161"/>
      <c r="F5" s="161"/>
    </row>
    <row r="6" spans="1:6" ht="45" customHeight="1" x14ac:dyDescent="0.25">
      <c r="A6" s="2"/>
      <c r="B6" s="161" t="s">
        <v>141</v>
      </c>
      <c r="C6" s="161"/>
      <c r="D6" s="161"/>
      <c r="E6" s="161"/>
      <c r="F6" s="161"/>
    </row>
    <row r="7" spans="1:6" ht="30" customHeight="1" x14ac:dyDescent="0.25">
      <c r="A7" s="2"/>
      <c r="B7" s="161" t="s">
        <v>160</v>
      </c>
      <c r="C7" s="161"/>
      <c r="D7" s="161"/>
      <c r="E7" s="161"/>
      <c r="F7" s="161"/>
    </row>
    <row r="8" spans="1:6" ht="30" customHeight="1" x14ac:dyDescent="0.25">
      <c r="A8" s="2"/>
      <c r="B8" s="161" t="s">
        <v>370</v>
      </c>
      <c r="C8" s="161"/>
      <c r="D8" s="161"/>
      <c r="E8" s="161"/>
      <c r="F8" s="161"/>
    </row>
    <row r="9" spans="1:6" x14ac:dyDescent="0.25">
      <c r="A9" s="2"/>
      <c r="B9" s="161"/>
      <c r="C9" s="161"/>
      <c r="D9" s="161"/>
      <c r="E9" s="161"/>
      <c r="F9" s="161"/>
    </row>
    <row r="10" spans="1:6" s="21" customFormat="1" x14ac:dyDescent="0.25">
      <c r="A10" s="25" t="s">
        <v>122</v>
      </c>
      <c r="B10" s="20" t="s">
        <v>123</v>
      </c>
      <c r="C10" s="22" t="s">
        <v>86</v>
      </c>
      <c r="D10" s="22" t="s">
        <v>87</v>
      </c>
      <c r="E10" s="23" t="s">
        <v>88</v>
      </c>
      <c r="F10" s="45" t="s">
        <v>89</v>
      </c>
    </row>
    <row r="11" spans="1:6" ht="225" customHeight="1" x14ac:dyDescent="0.25">
      <c r="A11" s="24" t="s">
        <v>14</v>
      </c>
      <c r="B11" s="27" t="s">
        <v>463</v>
      </c>
      <c r="C11" s="28"/>
      <c r="D11" s="26"/>
      <c r="E11" s="86"/>
    </row>
    <row r="12" spans="1:6" x14ac:dyDescent="0.25">
      <c r="A12" s="26"/>
      <c r="B12" s="27" t="s">
        <v>282</v>
      </c>
      <c r="C12" s="28" t="s">
        <v>99</v>
      </c>
      <c r="D12" s="26">
        <v>8</v>
      </c>
      <c r="E12" s="86"/>
      <c r="F12" s="44">
        <f>SUM(D12*E12)</f>
        <v>0</v>
      </c>
    </row>
    <row r="13" spans="1:6" x14ac:dyDescent="0.25">
      <c r="A13" s="26"/>
      <c r="B13" s="27" t="s">
        <v>283</v>
      </c>
      <c r="C13" s="28" t="s">
        <v>99</v>
      </c>
      <c r="D13" s="26">
        <v>1</v>
      </c>
      <c r="E13" s="86"/>
      <c r="F13" s="44">
        <f t="shared" ref="F13:F18" si="0">SUM(D13*E13)</f>
        <v>0</v>
      </c>
    </row>
    <row r="14" spans="1:6" x14ac:dyDescent="0.25">
      <c r="A14" s="26"/>
      <c r="B14" s="27" t="s">
        <v>284</v>
      </c>
      <c r="C14" s="28" t="s">
        <v>99</v>
      </c>
      <c r="D14" s="26">
        <v>1</v>
      </c>
      <c r="E14" s="86"/>
      <c r="F14" s="44">
        <f t="shared" si="0"/>
        <v>0</v>
      </c>
    </row>
    <row r="15" spans="1:6" x14ac:dyDescent="0.25">
      <c r="A15" s="26"/>
      <c r="B15" s="27" t="s">
        <v>285</v>
      </c>
      <c r="C15" s="28" t="s">
        <v>99</v>
      </c>
      <c r="D15" s="26">
        <v>18</v>
      </c>
      <c r="E15" s="86"/>
      <c r="F15" s="44">
        <f t="shared" si="0"/>
        <v>0</v>
      </c>
    </row>
    <row r="16" spans="1:6" x14ac:dyDescent="0.25">
      <c r="A16" s="26"/>
      <c r="B16" s="27" t="s">
        <v>286</v>
      </c>
      <c r="C16" s="28" t="s">
        <v>99</v>
      </c>
      <c r="D16" s="26">
        <v>5</v>
      </c>
      <c r="E16" s="86"/>
      <c r="F16" s="44">
        <f t="shared" si="0"/>
        <v>0</v>
      </c>
    </row>
    <row r="17" spans="1:6" x14ac:dyDescent="0.25">
      <c r="A17" s="26"/>
      <c r="B17" s="27" t="s">
        <v>287</v>
      </c>
      <c r="C17" s="28" t="s">
        <v>99</v>
      </c>
      <c r="D17" s="26">
        <v>1</v>
      </c>
      <c r="E17" s="86"/>
      <c r="F17" s="44">
        <f t="shared" si="0"/>
        <v>0</v>
      </c>
    </row>
    <row r="18" spans="1:6" x14ac:dyDescent="0.25">
      <c r="A18" s="26"/>
      <c r="B18" s="27" t="s">
        <v>288</v>
      </c>
      <c r="C18" s="28" t="s">
        <v>99</v>
      </c>
      <c r="D18" s="26">
        <v>1</v>
      </c>
      <c r="E18" s="86"/>
      <c r="F18" s="44">
        <f t="shared" si="0"/>
        <v>0</v>
      </c>
    </row>
    <row r="19" spans="1:6" x14ac:dyDescent="0.25">
      <c r="A19" s="26"/>
      <c r="B19" s="27"/>
      <c r="C19" s="28"/>
      <c r="D19" s="26"/>
      <c r="E19" s="86"/>
    </row>
    <row r="20" spans="1:6" ht="210" customHeight="1" x14ac:dyDescent="0.25">
      <c r="A20" s="24" t="s">
        <v>132</v>
      </c>
      <c r="B20" s="27" t="s">
        <v>453</v>
      </c>
      <c r="C20" s="28"/>
      <c r="D20" s="26"/>
      <c r="E20" s="86"/>
    </row>
    <row r="21" spans="1:6" x14ac:dyDescent="0.25">
      <c r="A21" s="26"/>
      <c r="B21" s="27" t="s">
        <v>289</v>
      </c>
      <c r="C21" s="28" t="s">
        <v>99</v>
      </c>
      <c r="D21" s="26">
        <v>1</v>
      </c>
      <c r="E21" s="86"/>
      <c r="F21" s="44">
        <f t="shared" ref="F21" si="1">SUM(D21*E21)</f>
        <v>0</v>
      </c>
    </row>
    <row r="22" spans="1:6" x14ac:dyDescent="0.25">
      <c r="A22" s="26"/>
      <c r="B22" s="27"/>
      <c r="C22" s="28"/>
      <c r="D22" s="26"/>
      <c r="E22" s="86"/>
    </row>
    <row r="23" spans="1:6" ht="180" customHeight="1" x14ac:dyDescent="0.25">
      <c r="A23" s="24" t="s">
        <v>360</v>
      </c>
      <c r="B23" s="27" t="s">
        <v>367</v>
      </c>
      <c r="C23" s="28"/>
      <c r="D23" s="26"/>
      <c r="E23" s="86"/>
    </row>
    <row r="24" spans="1:6" x14ac:dyDescent="0.25">
      <c r="A24" s="26"/>
      <c r="B24" s="27" t="s">
        <v>291</v>
      </c>
      <c r="C24" s="28" t="s">
        <v>99</v>
      </c>
      <c r="D24" s="26">
        <v>1</v>
      </c>
      <c r="E24" s="86"/>
      <c r="F24" s="44">
        <f t="shared" ref="F24" si="2">SUM(D24*E24)</f>
        <v>0</v>
      </c>
    </row>
    <row r="25" spans="1:6" x14ac:dyDescent="0.25">
      <c r="A25" s="26"/>
      <c r="B25" s="27"/>
      <c r="C25" s="28"/>
      <c r="D25" s="26"/>
      <c r="E25" s="86"/>
    </row>
    <row r="26" spans="1:6" ht="180" customHeight="1" x14ac:dyDescent="0.25">
      <c r="A26" s="24" t="s">
        <v>361</v>
      </c>
      <c r="B26" s="27" t="s">
        <v>368</v>
      </c>
      <c r="C26" s="28"/>
      <c r="D26" s="26"/>
      <c r="E26" s="86"/>
    </row>
    <row r="27" spans="1:6" x14ac:dyDescent="0.25">
      <c r="A27" s="26"/>
      <c r="B27" s="27" t="s">
        <v>290</v>
      </c>
      <c r="C27" s="28" t="s">
        <v>99</v>
      </c>
      <c r="D27" s="26">
        <v>2</v>
      </c>
      <c r="E27" s="86"/>
      <c r="F27" s="44">
        <f t="shared" ref="F27" si="3">SUM(D27*E27)</f>
        <v>0</v>
      </c>
    </row>
    <row r="28" spans="1:6" x14ac:dyDescent="0.25">
      <c r="A28" s="26"/>
      <c r="B28" s="27"/>
      <c r="C28" s="28"/>
      <c r="D28" s="26"/>
      <c r="E28" s="86"/>
    </row>
    <row r="29" spans="1:6" ht="75" x14ac:dyDescent="0.25">
      <c r="A29" s="26" t="s">
        <v>135</v>
      </c>
      <c r="B29" s="27" t="s">
        <v>454</v>
      </c>
      <c r="C29" s="28"/>
      <c r="D29" s="26"/>
      <c r="E29" s="86"/>
    </row>
    <row r="30" spans="1:6" x14ac:dyDescent="0.25">
      <c r="A30" s="26"/>
      <c r="B30" s="27" t="s">
        <v>292</v>
      </c>
      <c r="C30" s="28" t="s">
        <v>99</v>
      </c>
      <c r="D30" s="26">
        <v>2</v>
      </c>
      <c r="E30" s="86"/>
      <c r="F30" s="44">
        <f t="shared" ref="F30" si="4">SUM(D30*E30)</f>
        <v>0</v>
      </c>
    </row>
    <row r="31" spans="1:6" x14ac:dyDescent="0.25">
      <c r="A31" s="26"/>
      <c r="B31" s="27"/>
      <c r="C31" s="28"/>
      <c r="D31" s="26"/>
      <c r="E31" s="86"/>
    </row>
    <row r="32" spans="1:6" ht="165" x14ac:dyDescent="0.25">
      <c r="A32" s="26" t="s">
        <v>136</v>
      </c>
      <c r="B32" s="27" t="s">
        <v>296</v>
      </c>
      <c r="C32" s="31" t="s">
        <v>149</v>
      </c>
      <c r="D32" s="32">
        <v>38</v>
      </c>
      <c r="E32" s="86"/>
      <c r="F32" s="44">
        <f t="shared" ref="F32" si="5">SUM(D32*E32)</f>
        <v>0</v>
      </c>
    </row>
    <row r="33" spans="1:6" x14ac:dyDescent="0.25">
      <c r="A33" s="26"/>
      <c r="B33" s="27"/>
      <c r="C33" s="28"/>
      <c r="D33" s="26"/>
      <c r="E33" s="86"/>
    </row>
    <row r="34" spans="1:6" ht="150" customHeight="1" x14ac:dyDescent="0.25">
      <c r="A34" s="26" t="s">
        <v>138</v>
      </c>
      <c r="B34" s="27" t="s">
        <v>369</v>
      </c>
      <c r="C34" s="28"/>
      <c r="D34" s="26"/>
      <c r="E34" s="86"/>
    </row>
    <row r="35" spans="1:6" x14ac:dyDescent="0.25">
      <c r="A35" s="26"/>
      <c r="B35" s="27" t="s">
        <v>293</v>
      </c>
      <c r="C35" s="28" t="s">
        <v>91</v>
      </c>
      <c r="D35" s="26">
        <v>15</v>
      </c>
      <c r="E35" s="86"/>
      <c r="F35" s="44">
        <f t="shared" ref="F35:F36" si="6">SUM(D35*E35)</f>
        <v>0</v>
      </c>
    </row>
    <row r="36" spans="1:6" x14ac:dyDescent="0.25">
      <c r="A36" s="26"/>
      <c r="B36" s="27" t="s">
        <v>294</v>
      </c>
      <c r="C36" s="28" t="s">
        <v>91</v>
      </c>
      <c r="D36" s="26">
        <v>1</v>
      </c>
      <c r="E36" s="86"/>
      <c r="F36" s="44">
        <f t="shared" si="6"/>
        <v>0</v>
      </c>
    </row>
    <row r="37" spans="1:6" x14ac:dyDescent="0.25">
      <c r="A37" s="26"/>
      <c r="B37" s="27"/>
      <c r="C37" s="28"/>
      <c r="D37" s="26"/>
      <c r="E37" s="86"/>
    </row>
    <row r="38" spans="1:6" ht="60" x14ac:dyDescent="0.25">
      <c r="A38" s="26" t="s">
        <v>144</v>
      </c>
      <c r="B38" s="27" t="s">
        <v>180</v>
      </c>
      <c r="D38" s="26"/>
      <c r="E38" s="86"/>
    </row>
    <row r="39" spans="1:6" x14ac:dyDescent="0.25">
      <c r="A39" s="26"/>
      <c r="B39" s="27" t="s">
        <v>295</v>
      </c>
      <c r="C39" s="31" t="s">
        <v>91</v>
      </c>
      <c r="D39" s="26">
        <v>6</v>
      </c>
      <c r="E39" s="86"/>
      <c r="F39" s="44">
        <f t="shared" ref="F39" si="7">SUM(D39*E39)</f>
        <v>0</v>
      </c>
    </row>
    <row r="40" spans="1:6" x14ac:dyDescent="0.25">
      <c r="A40" s="26"/>
      <c r="B40" s="27"/>
      <c r="C40" s="31"/>
      <c r="D40" s="26"/>
      <c r="E40" s="86"/>
    </row>
    <row r="41" spans="1:6" ht="45.75" customHeight="1" x14ac:dyDescent="0.25">
      <c r="A41" s="26" t="s">
        <v>150</v>
      </c>
      <c r="B41" s="27" t="s">
        <v>447</v>
      </c>
      <c r="C41" s="31" t="s">
        <v>91</v>
      </c>
      <c r="D41" s="32">
        <v>2</v>
      </c>
      <c r="E41" s="86"/>
      <c r="F41" s="44">
        <f>SUM(D41*E41)</f>
        <v>0</v>
      </c>
    </row>
    <row r="42" spans="1:6" ht="15" customHeight="1" x14ac:dyDescent="0.25">
      <c r="A42" s="26"/>
      <c r="B42" s="27"/>
      <c r="C42" s="31"/>
      <c r="D42" s="32"/>
      <c r="E42" s="86"/>
    </row>
    <row r="43" spans="1:6" ht="120" customHeight="1" x14ac:dyDescent="0.25">
      <c r="A43" s="26" t="s">
        <v>151</v>
      </c>
      <c r="B43" s="27" t="s">
        <v>455</v>
      </c>
      <c r="C43" s="31" t="s">
        <v>91</v>
      </c>
      <c r="D43" s="32">
        <v>2</v>
      </c>
      <c r="E43" s="86"/>
      <c r="F43" s="44">
        <f>SUM(D43*E43)</f>
        <v>0</v>
      </c>
    </row>
    <row r="44" spans="1:6" x14ac:dyDescent="0.25">
      <c r="A44" s="112"/>
      <c r="B44" s="108"/>
      <c r="C44" s="152"/>
      <c r="D44" s="112"/>
      <c r="E44" s="127"/>
      <c r="F44" s="54"/>
    </row>
    <row r="45" spans="1:6" x14ac:dyDescent="0.25">
      <c r="A45" s="26"/>
      <c r="B45" s="27" t="s">
        <v>197</v>
      </c>
      <c r="C45" s="28"/>
      <c r="D45" s="26"/>
      <c r="E45" s="29"/>
      <c r="F45" s="48">
        <f>SUM(F11:F43)</f>
        <v>0</v>
      </c>
    </row>
    <row r="46" spans="1:6" x14ac:dyDescent="0.25">
      <c r="A46" s="112"/>
      <c r="B46" s="108"/>
      <c r="C46" s="152"/>
      <c r="D46" s="112"/>
      <c r="E46" s="127"/>
      <c r="F46" s="54"/>
    </row>
    <row r="47" spans="1:6" x14ac:dyDescent="0.25">
      <c r="A47" s="99"/>
      <c r="B47" s="67" t="s">
        <v>459</v>
      </c>
      <c r="C47" s="67"/>
      <c r="D47" s="87"/>
      <c r="E47" s="67"/>
      <c r="F47" s="107">
        <f>SUM(F45*0.1)</f>
        <v>0</v>
      </c>
    </row>
    <row r="48" spans="1:6" x14ac:dyDescent="0.25">
      <c r="A48" s="121"/>
      <c r="B48" s="76"/>
      <c r="C48" s="76"/>
      <c r="D48" s="106"/>
      <c r="E48" s="76"/>
      <c r="F48" s="76"/>
    </row>
    <row r="49" spans="1:6" x14ac:dyDescent="0.25">
      <c r="A49" s="99"/>
      <c r="B49" s="67" t="s">
        <v>460</v>
      </c>
      <c r="C49" s="67"/>
      <c r="D49" s="87"/>
      <c r="E49" s="67"/>
      <c r="F49" s="107">
        <f>SUM(F47+F45)</f>
        <v>0</v>
      </c>
    </row>
    <row r="50" spans="1:6" x14ac:dyDescent="0.25">
      <c r="A50" s="26"/>
      <c r="B50" s="27"/>
      <c r="C50" s="28"/>
      <c r="D50" s="26"/>
      <c r="E50" s="29"/>
    </row>
    <row r="51" spans="1:6" x14ac:dyDescent="0.25">
      <c r="A51" s="26"/>
      <c r="B51" s="27"/>
      <c r="C51" s="28"/>
      <c r="D51" s="26"/>
      <c r="E51" s="29"/>
    </row>
    <row r="52" spans="1:6" x14ac:dyDescent="0.25">
      <c r="A52" s="26"/>
      <c r="B52" s="27"/>
      <c r="C52" s="28"/>
      <c r="D52" s="26"/>
      <c r="E52" s="29"/>
    </row>
    <row r="53" spans="1:6" x14ac:dyDescent="0.25">
      <c r="A53" s="26"/>
      <c r="B53" s="27"/>
      <c r="C53" s="28"/>
      <c r="D53" s="26"/>
      <c r="E53" s="29"/>
    </row>
    <row r="54" spans="1:6" x14ac:dyDescent="0.25">
      <c r="A54" s="26"/>
      <c r="B54" s="27"/>
      <c r="C54" s="28"/>
      <c r="D54" s="26"/>
      <c r="E54" s="29"/>
    </row>
    <row r="55" spans="1:6" x14ac:dyDescent="0.25">
      <c r="A55" s="26"/>
      <c r="B55" s="27"/>
      <c r="C55" s="28"/>
      <c r="D55" s="26"/>
      <c r="E55" s="29"/>
    </row>
    <row r="56" spans="1:6" x14ac:dyDescent="0.25">
      <c r="A56" s="26"/>
      <c r="B56" s="27"/>
      <c r="C56" s="28"/>
      <c r="D56" s="26"/>
      <c r="E56" s="29"/>
    </row>
    <row r="57" spans="1:6" x14ac:dyDescent="0.25">
      <c r="A57" s="26"/>
      <c r="B57" s="27"/>
      <c r="C57" s="28"/>
      <c r="D57" s="26"/>
      <c r="E57" s="29"/>
    </row>
    <row r="58" spans="1:6" x14ac:dyDescent="0.25">
      <c r="A58" s="26"/>
      <c r="B58" s="27"/>
      <c r="C58" s="28"/>
      <c r="D58" s="26"/>
      <c r="E58" s="29"/>
    </row>
    <row r="59" spans="1:6" x14ac:dyDescent="0.25">
      <c r="A59" s="26"/>
      <c r="B59" s="27"/>
      <c r="C59" s="28"/>
      <c r="D59" s="26"/>
      <c r="E59" s="29"/>
    </row>
    <row r="60" spans="1:6" x14ac:dyDescent="0.25">
      <c r="A60" s="26"/>
      <c r="B60" s="27"/>
      <c r="C60" s="28"/>
      <c r="D60" s="26"/>
      <c r="E60" s="29"/>
    </row>
    <row r="61" spans="1:6" x14ac:dyDescent="0.25">
      <c r="A61" s="26"/>
      <c r="B61" s="27"/>
      <c r="C61" s="28"/>
      <c r="D61" s="26"/>
      <c r="E61" s="29"/>
    </row>
    <row r="62" spans="1:6" x14ac:dyDescent="0.25">
      <c r="A62" s="26"/>
      <c r="B62" s="27"/>
      <c r="C62" s="28"/>
      <c r="D62" s="26"/>
      <c r="E62" s="29"/>
    </row>
    <row r="63" spans="1:6" x14ac:dyDescent="0.25">
      <c r="A63" s="26"/>
      <c r="B63" s="27"/>
      <c r="C63" s="28"/>
      <c r="D63" s="26"/>
      <c r="E63" s="29"/>
    </row>
    <row r="64" spans="1:6" x14ac:dyDescent="0.25">
      <c r="A64" s="26"/>
      <c r="B64" s="27"/>
      <c r="C64" s="28"/>
      <c r="D64" s="26"/>
      <c r="E64" s="29"/>
    </row>
    <row r="65" spans="1:5" x14ac:dyDescent="0.25">
      <c r="A65" s="26"/>
      <c r="B65" s="27"/>
      <c r="C65" s="28"/>
      <c r="D65" s="26"/>
      <c r="E65" s="29"/>
    </row>
    <row r="66" spans="1:5" x14ac:dyDescent="0.25">
      <c r="A66" s="26"/>
      <c r="B66" s="27"/>
      <c r="C66" s="28"/>
      <c r="D66" s="26"/>
      <c r="E66" s="29"/>
    </row>
    <row r="67" spans="1:5" x14ac:dyDescent="0.25">
      <c r="A67" s="26"/>
      <c r="B67" s="27"/>
      <c r="C67" s="28"/>
      <c r="D67" s="26"/>
      <c r="E67" s="29"/>
    </row>
    <row r="68" spans="1:5" x14ac:dyDescent="0.25">
      <c r="A68" s="26"/>
      <c r="B68" s="27"/>
      <c r="C68" s="28"/>
      <c r="D68" s="26"/>
      <c r="E68" s="29"/>
    </row>
    <row r="69" spans="1:5" x14ac:dyDescent="0.25">
      <c r="A69" s="26"/>
      <c r="B69" s="27"/>
      <c r="C69" s="28"/>
      <c r="D69" s="26"/>
      <c r="E69" s="29"/>
    </row>
    <row r="70" spans="1:5" x14ac:dyDescent="0.25">
      <c r="A70" s="26"/>
      <c r="B70" s="27"/>
      <c r="C70" s="28"/>
      <c r="D70" s="26"/>
      <c r="E70" s="29"/>
    </row>
    <row r="71" spans="1:5" x14ac:dyDescent="0.25">
      <c r="A71" s="26"/>
      <c r="B71" s="27"/>
      <c r="C71" s="28"/>
      <c r="D71" s="26"/>
      <c r="E71" s="29"/>
    </row>
    <row r="72" spans="1:5" x14ac:dyDescent="0.25">
      <c r="A72" s="26"/>
      <c r="B72" s="27"/>
      <c r="C72" s="28"/>
      <c r="D72" s="26"/>
      <c r="E72" s="29"/>
    </row>
    <row r="73" spans="1:5" x14ac:dyDescent="0.25">
      <c r="A73" s="26"/>
      <c r="B73" s="27"/>
      <c r="C73" s="28"/>
      <c r="D73" s="26"/>
      <c r="E73" s="29"/>
    </row>
    <row r="74" spans="1:5" x14ac:dyDescent="0.25">
      <c r="A74" s="26"/>
      <c r="B74" s="27"/>
      <c r="C74" s="28"/>
      <c r="D74" s="26"/>
      <c r="E74" s="29"/>
    </row>
    <row r="75" spans="1:5" x14ac:dyDescent="0.25">
      <c r="A75" s="26"/>
      <c r="B75" s="27"/>
      <c r="C75" s="28"/>
      <c r="D75" s="26"/>
      <c r="E75" s="29"/>
    </row>
    <row r="76" spans="1:5" x14ac:dyDescent="0.25">
      <c r="A76" s="26"/>
      <c r="B76" s="27"/>
      <c r="C76" s="28"/>
      <c r="D76" s="26"/>
      <c r="E76" s="29"/>
    </row>
    <row r="77" spans="1:5" x14ac:dyDescent="0.25">
      <c r="A77" s="26"/>
      <c r="B77" s="27"/>
      <c r="C77" s="28"/>
      <c r="D77" s="26"/>
      <c r="E77" s="29"/>
    </row>
    <row r="78" spans="1:5" x14ac:dyDescent="0.25">
      <c r="A78" s="26"/>
      <c r="B78" s="27"/>
      <c r="C78" s="28"/>
      <c r="D78" s="26"/>
      <c r="E78" s="29"/>
    </row>
    <row r="79" spans="1:5" x14ac:dyDescent="0.25">
      <c r="A79" s="26"/>
      <c r="B79" s="27"/>
      <c r="C79" s="28"/>
      <c r="D79" s="26"/>
      <c r="E79" s="29"/>
    </row>
    <row r="80" spans="1:5" x14ac:dyDescent="0.25">
      <c r="A80" s="26"/>
      <c r="B80" s="27"/>
      <c r="C80" s="28"/>
      <c r="D80" s="26"/>
      <c r="E80" s="29"/>
    </row>
    <row r="81" spans="1:5" x14ac:dyDescent="0.25">
      <c r="A81" s="26"/>
      <c r="B81" s="27"/>
      <c r="C81" s="28"/>
      <c r="D81" s="26"/>
      <c r="E81" s="29"/>
    </row>
    <row r="82" spans="1:5" x14ac:dyDescent="0.25">
      <c r="A82" s="26"/>
      <c r="B82" s="27"/>
      <c r="C82" s="28"/>
      <c r="D82" s="26"/>
      <c r="E82" s="29"/>
    </row>
    <row r="83" spans="1:5" x14ac:dyDescent="0.25">
      <c r="A83" s="26"/>
      <c r="B83" s="27"/>
      <c r="C83" s="28"/>
      <c r="D83" s="26"/>
      <c r="E83" s="29"/>
    </row>
    <row r="84" spans="1:5" x14ac:dyDescent="0.25">
      <c r="A84" s="26"/>
      <c r="B84" s="27"/>
      <c r="C84" s="28"/>
      <c r="D84" s="26"/>
      <c r="E84" s="29"/>
    </row>
    <row r="85" spans="1:5" x14ac:dyDescent="0.25">
      <c r="A85" s="26"/>
      <c r="B85" s="27"/>
      <c r="C85" s="28"/>
      <c r="D85" s="26"/>
      <c r="E85" s="29"/>
    </row>
    <row r="86" spans="1:5" x14ac:dyDescent="0.25">
      <c r="A86" s="26"/>
      <c r="B86" s="27"/>
      <c r="C86" s="28"/>
      <c r="D86" s="26"/>
      <c r="E86" s="29"/>
    </row>
    <row r="87" spans="1:5" x14ac:dyDescent="0.25">
      <c r="A87" s="26"/>
      <c r="B87" s="27"/>
      <c r="C87" s="28"/>
      <c r="D87" s="26"/>
      <c r="E87" s="29"/>
    </row>
    <row r="88" spans="1:5" x14ac:dyDescent="0.25">
      <c r="A88" s="26"/>
      <c r="B88" s="27"/>
      <c r="C88" s="28"/>
      <c r="D88" s="26"/>
      <c r="E88" s="29"/>
    </row>
    <row r="89" spans="1:5" x14ac:dyDescent="0.25">
      <c r="A89" s="26"/>
      <c r="B89" s="27"/>
      <c r="C89" s="28"/>
      <c r="D89" s="26"/>
      <c r="E89" s="29"/>
    </row>
    <row r="90" spans="1:5" x14ac:dyDescent="0.25">
      <c r="A90" s="26"/>
      <c r="B90" s="27"/>
      <c r="C90" s="28"/>
      <c r="D90" s="26"/>
      <c r="E90" s="29"/>
    </row>
    <row r="91" spans="1:5" x14ac:dyDescent="0.25">
      <c r="A91" s="26"/>
    </row>
  </sheetData>
  <sheetProtection algorithmName="SHA-512" hashValue="dGK5zEFuA46GZdBmEs6DX2Sgu3bBiNXc+QDwK2nshpF7ygoh+nph0C5FmDX7L4oaLFIKA7/KnweHs1Kg3QVXSw==" saltValue="mbO0IMQullEIyIk149Z3tw==" spinCount="100000" sheet="1" objects="1" scenarios="1"/>
  <mergeCells count="7">
    <mergeCell ref="B9:F9"/>
    <mergeCell ref="B3:F3"/>
    <mergeCell ref="B4:F4"/>
    <mergeCell ref="B5:F5"/>
    <mergeCell ref="B6:F6"/>
    <mergeCell ref="B7:F7"/>
    <mergeCell ref="B8:F8"/>
  </mergeCells>
  <pageMargins left="0.7" right="0.7" top="0.75" bottom="0.75" header="0.3" footer="0.3"/>
  <pageSetup paperSize="9" orientation="portrait" horizontalDpi="1440" verticalDpi="144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4"/>
  <sheetViews>
    <sheetView topLeftCell="A28" workbookViewId="0">
      <selection activeCell="E29" sqref="E29"/>
    </sheetView>
  </sheetViews>
  <sheetFormatPr defaultRowHeight="15" x14ac:dyDescent="0.25"/>
  <cols>
    <col min="1" max="1" width="9.7109375" customWidth="1"/>
    <col min="2" max="2" width="45.7109375" customWidth="1"/>
    <col min="3" max="3" width="5.7109375" customWidth="1"/>
    <col min="4" max="4" width="6.7109375" customWidth="1"/>
    <col min="5" max="5" width="9.7109375" customWidth="1"/>
    <col min="6" max="6" width="9.7109375" style="44" customWidth="1"/>
  </cols>
  <sheetData>
    <row r="1" spans="1:6" x14ac:dyDescent="0.25">
      <c r="A1" s="2" t="s">
        <v>62</v>
      </c>
      <c r="B1" s="2" t="s">
        <v>74</v>
      </c>
    </row>
    <row r="2" spans="1:6" x14ac:dyDescent="0.25">
      <c r="A2" s="2"/>
      <c r="B2" s="2"/>
    </row>
    <row r="3" spans="1:6" ht="45" customHeight="1" x14ac:dyDescent="0.25">
      <c r="A3" s="2"/>
      <c r="B3" s="161" t="s">
        <v>140</v>
      </c>
      <c r="C3" s="161"/>
      <c r="D3" s="161"/>
      <c r="E3" s="161"/>
      <c r="F3" s="161"/>
    </row>
    <row r="4" spans="1:6" ht="45" customHeight="1" x14ac:dyDescent="0.25">
      <c r="A4" s="2"/>
      <c r="B4" s="161" t="s">
        <v>129</v>
      </c>
      <c r="C4" s="161"/>
      <c r="D4" s="161"/>
      <c r="E4" s="161"/>
      <c r="F4" s="161"/>
    </row>
    <row r="5" spans="1:6" ht="45" customHeight="1" x14ac:dyDescent="0.25">
      <c r="A5" s="2"/>
      <c r="B5" s="161" t="s">
        <v>157</v>
      </c>
      <c r="C5" s="161"/>
      <c r="D5" s="161"/>
      <c r="E5" s="161"/>
      <c r="F5" s="161"/>
    </row>
    <row r="6" spans="1:6" ht="45" customHeight="1" x14ac:dyDescent="0.25">
      <c r="A6" s="2"/>
      <c r="B6" s="161" t="s">
        <v>141</v>
      </c>
      <c r="C6" s="161"/>
      <c r="D6" s="161"/>
      <c r="E6" s="161"/>
      <c r="F6" s="161"/>
    </row>
    <row r="7" spans="1:6" ht="30" customHeight="1" x14ac:dyDescent="0.25">
      <c r="A7" s="2"/>
      <c r="B7" s="161" t="s">
        <v>160</v>
      </c>
      <c r="C7" s="161"/>
      <c r="D7" s="161"/>
      <c r="E7" s="161"/>
      <c r="F7" s="161"/>
    </row>
    <row r="8" spans="1:6" x14ac:dyDescent="0.25">
      <c r="B8" s="161"/>
      <c r="C8" s="161"/>
      <c r="D8" s="161"/>
      <c r="E8" s="161"/>
      <c r="F8" s="161"/>
    </row>
    <row r="9" spans="1:6" s="21" customFormat="1" x14ac:dyDescent="0.25">
      <c r="A9" s="25" t="s">
        <v>122</v>
      </c>
      <c r="B9" s="20" t="s">
        <v>123</v>
      </c>
      <c r="C9" s="22" t="s">
        <v>86</v>
      </c>
      <c r="D9" s="22" t="s">
        <v>87</v>
      </c>
      <c r="E9" s="23" t="s">
        <v>88</v>
      </c>
      <c r="F9" s="45" t="s">
        <v>89</v>
      </c>
    </row>
    <row r="10" spans="1:6" s="21" customFormat="1" x14ac:dyDescent="0.25">
      <c r="A10" s="25"/>
      <c r="B10" s="20"/>
      <c r="C10" s="22"/>
      <c r="D10" s="22"/>
      <c r="E10" s="84"/>
      <c r="F10" s="45"/>
    </row>
    <row r="11" spans="1:6" ht="45" x14ac:dyDescent="0.25">
      <c r="A11" s="24" t="s">
        <v>14</v>
      </c>
      <c r="B11" s="27" t="s">
        <v>217</v>
      </c>
      <c r="C11" s="31" t="s">
        <v>110</v>
      </c>
      <c r="D11" s="32">
        <v>1280</v>
      </c>
      <c r="E11" s="85"/>
      <c r="F11" s="41">
        <f>SUM(D11*E11)</f>
        <v>0</v>
      </c>
    </row>
    <row r="12" spans="1:6" s="21" customFormat="1" x14ac:dyDescent="0.25">
      <c r="A12" s="25"/>
      <c r="B12" s="20"/>
      <c r="C12" s="22"/>
      <c r="D12" s="22"/>
      <c r="E12" s="84"/>
      <c r="F12" s="45"/>
    </row>
    <row r="13" spans="1:6" ht="45" x14ac:dyDescent="0.25">
      <c r="A13" s="26" t="s">
        <v>132</v>
      </c>
      <c r="B13" s="27" t="s">
        <v>215</v>
      </c>
      <c r="C13" s="31" t="s">
        <v>110</v>
      </c>
      <c r="D13" s="32">
        <v>400</v>
      </c>
      <c r="E13" s="85"/>
      <c r="F13" s="41">
        <f>SUM(D13*E13)</f>
        <v>0</v>
      </c>
    </row>
    <row r="14" spans="1:6" x14ac:dyDescent="0.25">
      <c r="A14" s="26"/>
      <c r="B14" s="27"/>
      <c r="C14" s="31"/>
      <c r="D14" s="32"/>
      <c r="E14" s="85"/>
      <c r="F14" s="41"/>
    </row>
    <row r="15" spans="1:6" ht="105" customHeight="1" x14ac:dyDescent="0.25">
      <c r="A15" s="26" t="s">
        <v>134</v>
      </c>
      <c r="B15" s="27" t="s">
        <v>216</v>
      </c>
      <c r="C15" s="31" t="s">
        <v>110</v>
      </c>
      <c r="D15" s="32">
        <v>400</v>
      </c>
      <c r="E15" s="85"/>
      <c r="F15" s="41">
        <f>SUM(D15*E15)</f>
        <v>0</v>
      </c>
    </row>
    <row r="16" spans="1:6" x14ac:dyDescent="0.25">
      <c r="A16" s="26"/>
      <c r="B16" s="27"/>
      <c r="C16" s="31"/>
      <c r="D16" s="32"/>
      <c r="E16" s="85"/>
      <c r="F16" s="41"/>
    </row>
    <row r="17" spans="1:6" ht="178.5" customHeight="1" x14ac:dyDescent="0.25">
      <c r="A17" s="26" t="s">
        <v>135</v>
      </c>
      <c r="B17" s="27" t="s">
        <v>166</v>
      </c>
      <c r="C17" s="31" t="s">
        <v>110</v>
      </c>
      <c r="D17" s="32">
        <v>130</v>
      </c>
      <c r="E17" s="85"/>
      <c r="F17" s="41">
        <f>SUM(D17*E17)</f>
        <v>0</v>
      </c>
    </row>
    <row r="18" spans="1:6" x14ac:dyDescent="0.25">
      <c r="B18" s="27"/>
      <c r="C18" s="28"/>
      <c r="D18" s="26"/>
      <c r="E18" s="86"/>
    </row>
    <row r="19" spans="1:6" ht="165" customHeight="1" x14ac:dyDescent="0.25">
      <c r="A19" s="24" t="s">
        <v>136</v>
      </c>
      <c r="B19" s="27" t="s">
        <v>167</v>
      </c>
      <c r="C19" s="31" t="s">
        <v>110</v>
      </c>
      <c r="D19" s="32">
        <v>1150</v>
      </c>
      <c r="E19" s="86"/>
      <c r="F19" s="41">
        <f>SUM(D19*E19)</f>
        <v>0</v>
      </c>
    </row>
    <row r="20" spans="1:6" ht="15" customHeight="1" x14ac:dyDescent="0.25">
      <c r="A20" s="24"/>
      <c r="B20" s="27"/>
      <c r="C20" s="31"/>
      <c r="D20" s="32"/>
      <c r="E20" s="86"/>
      <c r="F20" s="41"/>
    </row>
    <row r="21" spans="1:6" ht="93.75" customHeight="1" x14ac:dyDescent="0.25">
      <c r="A21" s="24" t="s">
        <v>138</v>
      </c>
      <c r="B21" s="27" t="s">
        <v>251</v>
      </c>
      <c r="C21" s="31" t="s">
        <v>91</v>
      </c>
      <c r="D21" s="32">
        <v>9</v>
      </c>
      <c r="E21" s="86"/>
      <c r="F21" s="41">
        <f>SUM(D21*E21)</f>
        <v>0</v>
      </c>
    </row>
    <row r="22" spans="1:6" ht="15" customHeight="1" x14ac:dyDescent="0.25">
      <c r="A22" s="24"/>
      <c r="B22" s="27"/>
      <c r="C22" s="31"/>
      <c r="D22" s="32"/>
      <c r="E22" s="86"/>
      <c r="F22" s="41"/>
    </row>
    <row r="23" spans="1:6" ht="104.25" customHeight="1" x14ac:dyDescent="0.25">
      <c r="A23" s="24" t="s">
        <v>144</v>
      </c>
      <c r="B23" s="27" t="s">
        <v>252</v>
      </c>
      <c r="C23" s="31" t="s">
        <v>91</v>
      </c>
      <c r="D23" s="32">
        <v>3</v>
      </c>
      <c r="E23" s="86"/>
      <c r="F23" s="41">
        <f>SUM(D23*E23)</f>
        <v>0</v>
      </c>
    </row>
    <row r="24" spans="1:6" ht="15" customHeight="1" x14ac:dyDescent="0.25">
      <c r="A24" s="24"/>
      <c r="B24" s="27"/>
      <c r="C24" s="31"/>
      <c r="D24" s="32"/>
      <c r="E24" s="86"/>
      <c r="F24" s="41"/>
    </row>
    <row r="25" spans="1:6" ht="90" customHeight="1" x14ac:dyDescent="0.25">
      <c r="A25" s="24" t="s">
        <v>150</v>
      </c>
      <c r="B25" s="27" t="s">
        <v>404</v>
      </c>
      <c r="C25" s="31" t="s">
        <v>91</v>
      </c>
      <c r="D25" s="32">
        <v>1</v>
      </c>
      <c r="E25" s="86"/>
      <c r="F25" s="41">
        <f>SUM(D25*E25)</f>
        <v>0</v>
      </c>
    </row>
    <row r="26" spans="1:6" ht="15" customHeight="1" x14ac:dyDescent="0.25">
      <c r="A26" s="24"/>
      <c r="B26" s="27"/>
      <c r="C26" s="31"/>
      <c r="D26" s="32"/>
      <c r="E26" s="86"/>
      <c r="F26" s="41"/>
    </row>
    <row r="27" spans="1:6" ht="154.5" customHeight="1" x14ac:dyDescent="0.25">
      <c r="A27" s="24" t="s">
        <v>151</v>
      </c>
      <c r="B27" s="27" t="s">
        <v>430</v>
      </c>
      <c r="C27" s="31" t="s">
        <v>91</v>
      </c>
      <c r="D27" s="32">
        <v>1</v>
      </c>
      <c r="E27" s="86"/>
      <c r="F27" s="41">
        <f>SUM(D27*E27)</f>
        <v>0</v>
      </c>
    </row>
    <row r="28" spans="1:6" ht="15" customHeight="1" x14ac:dyDescent="0.25">
      <c r="A28" s="24"/>
      <c r="B28" s="27"/>
      <c r="C28" s="31"/>
      <c r="D28" s="32"/>
      <c r="E28" s="86"/>
      <c r="F28" s="41"/>
    </row>
    <row r="29" spans="1:6" ht="105" customHeight="1" x14ac:dyDescent="0.25">
      <c r="A29" s="26" t="s">
        <v>152</v>
      </c>
      <c r="B29" s="27" t="s">
        <v>431</v>
      </c>
      <c r="C29" s="31" t="s">
        <v>110</v>
      </c>
      <c r="D29" s="32">
        <v>40</v>
      </c>
      <c r="E29" s="86"/>
      <c r="F29" s="41">
        <f>SUM(D29*E29)</f>
        <v>0</v>
      </c>
    </row>
    <row r="30" spans="1:6" x14ac:dyDescent="0.25">
      <c r="A30" s="112"/>
      <c r="B30" s="108"/>
      <c r="C30" s="152"/>
      <c r="D30" s="112"/>
      <c r="E30" s="127"/>
      <c r="F30" s="54"/>
    </row>
    <row r="31" spans="1:6" x14ac:dyDescent="0.25">
      <c r="A31" s="26"/>
      <c r="B31" s="27" t="s">
        <v>198</v>
      </c>
      <c r="C31" s="28"/>
      <c r="D31" s="26"/>
      <c r="E31" s="29"/>
      <c r="F31" s="44">
        <f>SUM(F11:F29)</f>
        <v>0</v>
      </c>
    </row>
    <row r="32" spans="1:6" x14ac:dyDescent="0.25">
      <c r="A32" s="112"/>
      <c r="B32" s="108"/>
      <c r="C32" s="152"/>
      <c r="D32" s="112"/>
      <c r="E32" s="127"/>
      <c r="F32" s="54"/>
    </row>
    <row r="33" spans="1:6" x14ac:dyDescent="0.25">
      <c r="A33" s="99"/>
      <c r="B33" s="67" t="s">
        <v>459</v>
      </c>
      <c r="C33" s="67"/>
      <c r="D33" s="87"/>
      <c r="E33" s="67"/>
      <c r="F33" s="107">
        <f>SUM(F31*0.1)</f>
        <v>0</v>
      </c>
    </row>
    <row r="34" spans="1:6" x14ac:dyDescent="0.25">
      <c r="A34" s="121"/>
      <c r="B34" s="76"/>
      <c r="C34" s="76"/>
      <c r="D34" s="106"/>
      <c r="E34" s="76"/>
      <c r="F34" s="76"/>
    </row>
    <row r="35" spans="1:6" x14ac:dyDescent="0.25">
      <c r="A35" s="99"/>
      <c r="B35" s="67" t="s">
        <v>460</v>
      </c>
      <c r="C35" s="67"/>
      <c r="D35" s="87"/>
      <c r="E35" s="67"/>
      <c r="F35" s="107">
        <f>SUM(F33+F31)</f>
        <v>0</v>
      </c>
    </row>
    <row r="36" spans="1:6" x14ac:dyDescent="0.25">
      <c r="A36" s="26"/>
      <c r="B36" s="27"/>
      <c r="C36" s="28"/>
      <c r="D36" s="26"/>
      <c r="E36" s="29"/>
    </row>
    <row r="37" spans="1:6" x14ac:dyDescent="0.25">
      <c r="A37" s="26"/>
      <c r="B37" s="27"/>
      <c r="C37" s="28"/>
      <c r="D37" s="26"/>
      <c r="E37" s="29"/>
    </row>
    <row r="38" spans="1:6" x14ac:dyDescent="0.25">
      <c r="A38" s="26"/>
      <c r="B38" s="27"/>
      <c r="C38" s="28"/>
      <c r="D38" s="26"/>
      <c r="E38" s="29"/>
    </row>
    <row r="39" spans="1:6" x14ac:dyDescent="0.25">
      <c r="A39" s="26"/>
      <c r="B39" s="27"/>
      <c r="C39" s="28"/>
      <c r="D39" s="26"/>
      <c r="E39" s="29"/>
    </row>
    <row r="40" spans="1:6" x14ac:dyDescent="0.25">
      <c r="A40" s="26"/>
      <c r="B40" s="27"/>
      <c r="C40" s="28"/>
      <c r="D40" s="26"/>
      <c r="E40" s="29"/>
    </row>
    <row r="41" spans="1:6" x14ac:dyDescent="0.25">
      <c r="A41" s="26"/>
      <c r="B41" s="27"/>
      <c r="C41" s="28"/>
      <c r="D41" s="26"/>
      <c r="E41" s="29"/>
    </row>
    <row r="42" spans="1:6" x14ac:dyDescent="0.25">
      <c r="A42" s="26"/>
      <c r="B42" s="27"/>
      <c r="C42" s="28"/>
      <c r="D42" s="26"/>
      <c r="E42" s="29"/>
    </row>
    <row r="43" spans="1:6" x14ac:dyDescent="0.25">
      <c r="A43" s="26"/>
      <c r="B43" s="27"/>
      <c r="C43" s="28"/>
      <c r="D43" s="26"/>
      <c r="E43" s="29"/>
    </row>
    <row r="44" spans="1:6" x14ac:dyDescent="0.25">
      <c r="A44" s="26"/>
      <c r="B44" s="27"/>
      <c r="C44" s="28"/>
      <c r="D44" s="26"/>
      <c r="E44" s="29"/>
    </row>
    <row r="45" spans="1:6" x14ac:dyDescent="0.25">
      <c r="A45" s="26"/>
      <c r="B45" s="27"/>
      <c r="C45" s="28"/>
      <c r="D45" s="26"/>
      <c r="E45" s="29"/>
    </row>
    <row r="46" spans="1:6" x14ac:dyDescent="0.25">
      <c r="A46" s="26"/>
      <c r="B46" s="27"/>
      <c r="C46" s="28"/>
      <c r="D46" s="26"/>
      <c r="E46" s="29"/>
    </row>
    <row r="47" spans="1:6" x14ac:dyDescent="0.25">
      <c r="A47" s="26"/>
      <c r="B47" s="27"/>
      <c r="C47" s="28"/>
      <c r="D47" s="26"/>
      <c r="E47" s="29"/>
    </row>
    <row r="48" spans="1:6" x14ac:dyDescent="0.25">
      <c r="A48" s="26"/>
      <c r="B48" s="27"/>
      <c r="C48" s="28"/>
      <c r="D48" s="26"/>
      <c r="E48" s="29"/>
    </row>
    <row r="49" spans="1:5" x14ac:dyDescent="0.25">
      <c r="A49" s="26"/>
      <c r="B49" s="27"/>
      <c r="C49" s="28"/>
      <c r="D49" s="26"/>
      <c r="E49" s="29"/>
    </row>
    <row r="50" spans="1:5" x14ac:dyDescent="0.25">
      <c r="A50" s="26"/>
      <c r="B50" s="27"/>
      <c r="C50" s="28"/>
      <c r="D50" s="26"/>
      <c r="E50" s="29"/>
    </row>
    <row r="51" spans="1:5" x14ac:dyDescent="0.25">
      <c r="A51" s="26"/>
      <c r="B51" s="27"/>
      <c r="C51" s="28"/>
      <c r="D51" s="26"/>
      <c r="E51" s="29"/>
    </row>
    <row r="52" spans="1:5" x14ac:dyDescent="0.25">
      <c r="A52" s="26"/>
      <c r="B52" s="27"/>
      <c r="C52" s="28"/>
      <c r="D52" s="26"/>
      <c r="E52" s="29"/>
    </row>
    <row r="53" spans="1:5" x14ac:dyDescent="0.25">
      <c r="A53" s="26"/>
      <c r="B53" s="27"/>
      <c r="C53" s="28"/>
      <c r="D53" s="26"/>
      <c r="E53" s="29"/>
    </row>
    <row r="54" spans="1:5" x14ac:dyDescent="0.25">
      <c r="A54" s="26"/>
      <c r="B54" s="27"/>
      <c r="C54" s="28"/>
      <c r="D54" s="26"/>
      <c r="E54" s="29"/>
    </row>
    <row r="55" spans="1:5" x14ac:dyDescent="0.25">
      <c r="A55" s="26"/>
      <c r="B55" s="27"/>
      <c r="C55" s="28"/>
      <c r="D55" s="26"/>
      <c r="E55" s="29"/>
    </row>
    <row r="56" spans="1:5" x14ac:dyDescent="0.25">
      <c r="A56" s="26"/>
      <c r="B56" s="27"/>
      <c r="C56" s="28"/>
      <c r="D56" s="26"/>
      <c r="E56" s="29"/>
    </row>
    <row r="57" spans="1:5" x14ac:dyDescent="0.25">
      <c r="A57" s="26"/>
      <c r="B57" s="27"/>
      <c r="C57" s="28"/>
      <c r="D57" s="26"/>
      <c r="E57" s="29"/>
    </row>
    <row r="58" spans="1:5" x14ac:dyDescent="0.25">
      <c r="A58" s="26"/>
      <c r="B58" s="27"/>
      <c r="C58" s="28"/>
      <c r="D58" s="26"/>
      <c r="E58" s="29"/>
    </row>
    <row r="59" spans="1:5" x14ac:dyDescent="0.25">
      <c r="A59" s="26"/>
      <c r="B59" s="27"/>
      <c r="C59" s="28"/>
      <c r="D59" s="26"/>
      <c r="E59" s="29"/>
    </row>
    <row r="60" spans="1:5" x14ac:dyDescent="0.25">
      <c r="A60" s="26"/>
      <c r="B60" s="27"/>
      <c r="C60" s="28"/>
      <c r="D60" s="26"/>
      <c r="E60" s="29"/>
    </row>
    <row r="61" spans="1:5" x14ac:dyDescent="0.25">
      <c r="A61" s="26"/>
      <c r="B61" s="27"/>
      <c r="C61" s="28"/>
      <c r="D61" s="26"/>
      <c r="E61" s="29"/>
    </row>
    <row r="62" spans="1:5" x14ac:dyDescent="0.25">
      <c r="A62" s="26"/>
      <c r="B62" s="27"/>
      <c r="C62" s="28"/>
      <c r="D62" s="26"/>
      <c r="E62" s="29"/>
    </row>
    <row r="63" spans="1:5" x14ac:dyDescent="0.25">
      <c r="A63" s="26"/>
      <c r="B63" s="27"/>
      <c r="C63" s="28"/>
      <c r="D63" s="26"/>
      <c r="E63" s="29"/>
    </row>
    <row r="64" spans="1:5" x14ac:dyDescent="0.25">
      <c r="A64" s="26"/>
      <c r="B64" s="27"/>
      <c r="C64" s="28"/>
      <c r="D64" s="26"/>
      <c r="E64" s="29"/>
    </row>
    <row r="65" spans="1:5" x14ac:dyDescent="0.25">
      <c r="A65" s="26"/>
      <c r="B65" s="27"/>
      <c r="C65" s="28"/>
      <c r="D65" s="26"/>
      <c r="E65" s="29"/>
    </row>
    <row r="66" spans="1:5" x14ac:dyDescent="0.25">
      <c r="A66" s="26"/>
      <c r="B66" s="27"/>
      <c r="C66" s="28"/>
      <c r="D66" s="26"/>
      <c r="E66" s="29"/>
    </row>
    <row r="67" spans="1:5" x14ac:dyDescent="0.25">
      <c r="A67" s="26"/>
      <c r="B67" s="27"/>
      <c r="C67" s="28"/>
      <c r="D67" s="26"/>
      <c r="E67" s="29"/>
    </row>
    <row r="68" spans="1:5" x14ac:dyDescent="0.25">
      <c r="A68" s="26"/>
      <c r="B68" s="27"/>
      <c r="C68" s="28"/>
      <c r="D68" s="26"/>
      <c r="E68" s="29"/>
    </row>
    <row r="69" spans="1:5" x14ac:dyDescent="0.25">
      <c r="A69" s="26"/>
      <c r="B69" s="27"/>
      <c r="C69" s="28"/>
      <c r="D69" s="26"/>
      <c r="E69" s="29"/>
    </row>
    <row r="70" spans="1:5" x14ac:dyDescent="0.25">
      <c r="A70" s="26"/>
      <c r="B70" s="27"/>
      <c r="C70" s="28"/>
      <c r="D70" s="26"/>
      <c r="E70" s="29"/>
    </row>
    <row r="71" spans="1:5" x14ac:dyDescent="0.25">
      <c r="A71" s="26"/>
      <c r="B71" s="27"/>
      <c r="C71" s="28"/>
      <c r="D71" s="26"/>
      <c r="E71" s="29"/>
    </row>
    <row r="72" spans="1:5" x14ac:dyDescent="0.25">
      <c r="A72" s="26"/>
      <c r="B72" s="27"/>
      <c r="C72" s="28"/>
      <c r="D72" s="26"/>
      <c r="E72" s="29"/>
    </row>
    <row r="73" spans="1:5" x14ac:dyDescent="0.25">
      <c r="A73" s="26"/>
      <c r="B73" s="27"/>
      <c r="C73" s="28"/>
      <c r="D73" s="26"/>
      <c r="E73" s="29"/>
    </row>
    <row r="74" spans="1:5" x14ac:dyDescent="0.25">
      <c r="A74" s="26"/>
      <c r="B74" s="27"/>
      <c r="C74" s="28"/>
      <c r="D74" s="26"/>
      <c r="E74" s="29"/>
    </row>
    <row r="75" spans="1:5" x14ac:dyDescent="0.25">
      <c r="A75" s="26"/>
      <c r="B75" s="27"/>
      <c r="C75" s="28"/>
      <c r="D75" s="26"/>
      <c r="E75" s="29"/>
    </row>
    <row r="76" spans="1:5" x14ac:dyDescent="0.25">
      <c r="A76" s="26"/>
      <c r="B76" s="27"/>
      <c r="C76" s="28"/>
      <c r="D76" s="26"/>
      <c r="E76" s="29"/>
    </row>
    <row r="77" spans="1:5" x14ac:dyDescent="0.25">
      <c r="A77" s="26"/>
      <c r="B77" s="27"/>
      <c r="C77" s="28"/>
      <c r="D77" s="26"/>
      <c r="E77" s="29"/>
    </row>
    <row r="78" spans="1:5" x14ac:dyDescent="0.25">
      <c r="A78" s="26"/>
      <c r="B78" s="27"/>
      <c r="C78" s="28"/>
      <c r="D78" s="26"/>
      <c r="E78" s="29"/>
    </row>
    <row r="79" spans="1:5" x14ac:dyDescent="0.25">
      <c r="A79" s="26"/>
      <c r="B79" s="27"/>
      <c r="C79" s="28"/>
      <c r="D79" s="26"/>
      <c r="E79" s="29"/>
    </row>
    <row r="80" spans="1:5" x14ac:dyDescent="0.25">
      <c r="A80" s="26"/>
      <c r="B80" s="27"/>
      <c r="C80" s="28"/>
      <c r="D80" s="26"/>
      <c r="E80" s="29"/>
    </row>
    <row r="81" spans="1:5" x14ac:dyDescent="0.25">
      <c r="A81" s="26"/>
      <c r="B81" s="27"/>
      <c r="C81" s="28"/>
      <c r="D81" s="26"/>
      <c r="E81" s="29"/>
    </row>
    <row r="82" spans="1:5" x14ac:dyDescent="0.25">
      <c r="A82" s="26"/>
      <c r="B82" s="27"/>
      <c r="C82" s="28"/>
      <c r="D82" s="26"/>
      <c r="E82" s="29"/>
    </row>
    <row r="83" spans="1:5" x14ac:dyDescent="0.25">
      <c r="A83" s="26"/>
      <c r="B83" s="27"/>
      <c r="C83" s="28"/>
      <c r="D83" s="26"/>
      <c r="E83" s="29"/>
    </row>
    <row r="84" spans="1:5" x14ac:dyDescent="0.25">
      <c r="A84" s="26"/>
      <c r="B84" s="27"/>
      <c r="C84" s="28"/>
      <c r="D84" s="26"/>
      <c r="E84" s="29"/>
    </row>
    <row r="85" spans="1:5" x14ac:dyDescent="0.25">
      <c r="A85" s="26"/>
      <c r="B85" s="27"/>
      <c r="C85" s="28"/>
      <c r="D85" s="26"/>
      <c r="E85" s="29"/>
    </row>
    <row r="86" spans="1:5" x14ac:dyDescent="0.25">
      <c r="A86" s="26"/>
      <c r="B86" s="27"/>
      <c r="C86" s="28"/>
      <c r="D86" s="26"/>
      <c r="E86" s="29"/>
    </row>
    <row r="87" spans="1:5" x14ac:dyDescent="0.25">
      <c r="A87" s="26"/>
      <c r="B87" s="27"/>
      <c r="C87" s="28"/>
      <c r="D87" s="26"/>
      <c r="E87" s="29"/>
    </row>
    <row r="88" spans="1:5" x14ac:dyDescent="0.25">
      <c r="A88" s="26"/>
      <c r="B88" s="27"/>
      <c r="C88" s="28"/>
      <c r="D88" s="26"/>
      <c r="E88" s="29"/>
    </row>
    <row r="89" spans="1:5" x14ac:dyDescent="0.25">
      <c r="A89" s="26"/>
      <c r="B89" s="27"/>
      <c r="C89" s="28"/>
      <c r="D89" s="26"/>
      <c r="E89" s="29"/>
    </row>
    <row r="90" spans="1:5" x14ac:dyDescent="0.25">
      <c r="A90" s="26"/>
      <c r="B90" s="27"/>
      <c r="C90" s="28"/>
      <c r="D90" s="26"/>
      <c r="E90" s="29"/>
    </row>
    <row r="91" spans="1:5" x14ac:dyDescent="0.25">
      <c r="A91" s="26"/>
      <c r="B91" s="27"/>
      <c r="C91" s="28"/>
      <c r="D91" s="26"/>
      <c r="E91" s="29"/>
    </row>
    <row r="92" spans="1:5" x14ac:dyDescent="0.25">
      <c r="A92" s="26"/>
      <c r="B92" s="27"/>
      <c r="C92" s="28"/>
      <c r="D92" s="26"/>
      <c r="E92" s="29"/>
    </row>
    <row r="93" spans="1:5" x14ac:dyDescent="0.25">
      <c r="A93" s="26"/>
      <c r="B93" s="27"/>
      <c r="C93" s="28"/>
      <c r="D93" s="26"/>
      <c r="E93" s="29"/>
    </row>
    <row r="94" spans="1:5" x14ac:dyDescent="0.25">
      <c r="A94" s="26"/>
    </row>
  </sheetData>
  <sheetProtection algorithmName="SHA-512" hashValue="GmHv1PWvJVozFu07CNVRWlSa8hJ4HNbpzz+G2g0h9OXpwRer3kgJr7oxE7PpjF7wEMrjY91PIijxAb2jGOBcyQ==" saltValue="pODV8LfrNYdoW9VdV2gw0A==" spinCount="100000" sheet="1" objects="1" scenarios="1"/>
  <mergeCells count="6">
    <mergeCell ref="B8:F8"/>
    <mergeCell ref="B3:F3"/>
    <mergeCell ref="B4:F4"/>
    <mergeCell ref="B5:F5"/>
    <mergeCell ref="B6:F6"/>
    <mergeCell ref="B7:F7"/>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topLeftCell="A17" workbookViewId="0">
      <selection activeCell="E20" sqref="E20"/>
    </sheetView>
  </sheetViews>
  <sheetFormatPr defaultRowHeight="15" x14ac:dyDescent="0.25"/>
  <cols>
    <col min="1" max="1" width="9.7109375" customWidth="1"/>
    <col min="2" max="2" width="45.85546875" customWidth="1"/>
    <col min="3" max="3" width="5.7109375" style="33" customWidth="1"/>
    <col min="4" max="4" width="6.7109375" style="33" customWidth="1"/>
    <col min="5" max="5" width="9.7109375" style="33" customWidth="1"/>
    <col min="6" max="6" width="9.7109375" style="41" customWidth="1"/>
  </cols>
  <sheetData>
    <row r="1" spans="1:6" x14ac:dyDescent="0.25">
      <c r="A1" s="2" t="s">
        <v>165</v>
      </c>
      <c r="B1" s="2" t="s">
        <v>168</v>
      </c>
    </row>
    <row r="2" spans="1:6" x14ac:dyDescent="0.25">
      <c r="A2" s="2"/>
      <c r="B2" s="2"/>
    </row>
    <row r="3" spans="1:6" ht="45" customHeight="1" x14ac:dyDescent="0.25">
      <c r="A3" s="2"/>
      <c r="B3" s="161" t="s">
        <v>140</v>
      </c>
      <c r="C3" s="161"/>
      <c r="D3" s="161"/>
      <c r="E3" s="161"/>
      <c r="F3" s="161"/>
    </row>
    <row r="4" spans="1:6" ht="45" customHeight="1" x14ac:dyDescent="0.25">
      <c r="A4" s="2"/>
      <c r="B4" s="161" t="s">
        <v>129</v>
      </c>
      <c r="C4" s="161"/>
      <c r="D4" s="161"/>
      <c r="E4" s="161"/>
      <c r="F4" s="161"/>
    </row>
    <row r="5" spans="1:6" ht="45" customHeight="1" x14ac:dyDescent="0.25">
      <c r="A5" s="2"/>
      <c r="B5" s="161" t="s">
        <v>157</v>
      </c>
      <c r="C5" s="161"/>
      <c r="D5" s="161"/>
      <c r="E5" s="161"/>
      <c r="F5" s="161"/>
    </row>
    <row r="6" spans="1:6" ht="45" customHeight="1" x14ac:dyDescent="0.25">
      <c r="A6" s="2"/>
      <c r="B6" s="161" t="s">
        <v>141</v>
      </c>
      <c r="C6" s="161"/>
      <c r="D6" s="161"/>
      <c r="E6" s="161"/>
      <c r="F6" s="161"/>
    </row>
    <row r="7" spans="1:6" ht="30" customHeight="1" x14ac:dyDescent="0.25">
      <c r="A7" s="2"/>
      <c r="B7" s="161" t="s">
        <v>160</v>
      </c>
      <c r="C7" s="161"/>
      <c r="D7" s="161"/>
      <c r="E7" s="161"/>
      <c r="F7" s="161"/>
    </row>
    <row r="8" spans="1:6" x14ac:dyDescent="0.25">
      <c r="B8" s="161"/>
      <c r="C8" s="161"/>
      <c r="D8" s="161"/>
      <c r="E8" s="161"/>
      <c r="F8" s="161"/>
    </row>
    <row r="9" spans="1:6" s="21" customFormat="1" x14ac:dyDescent="0.2">
      <c r="A9" s="25" t="s">
        <v>122</v>
      </c>
      <c r="B9" s="20" t="s">
        <v>123</v>
      </c>
      <c r="C9" s="42" t="s">
        <v>86</v>
      </c>
      <c r="D9" s="42" t="s">
        <v>87</v>
      </c>
      <c r="E9" s="43" t="s">
        <v>88</v>
      </c>
      <c r="F9" s="46" t="s">
        <v>89</v>
      </c>
    </row>
    <row r="10" spans="1:6" ht="75" x14ac:dyDescent="0.25">
      <c r="A10" s="24" t="s">
        <v>14</v>
      </c>
      <c r="B10" s="40" t="s">
        <v>212</v>
      </c>
      <c r="C10" s="31" t="s">
        <v>110</v>
      </c>
      <c r="D10" s="32">
        <v>280</v>
      </c>
      <c r="E10" s="85"/>
      <c r="F10" s="41">
        <f>SUM(D10*E10)</f>
        <v>0</v>
      </c>
    </row>
    <row r="11" spans="1:6" x14ac:dyDescent="0.25">
      <c r="A11" s="26"/>
      <c r="B11" s="38"/>
      <c r="C11" s="31"/>
      <c r="D11" s="32"/>
      <c r="E11" s="85"/>
    </row>
    <row r="12" spans="1:6" ht="240" customHeight="1" x14ac:dyDescent="0.25">
      <c r="A12" s="26" t="s">
        <v>444</v>
      </c>
      <c r="B12" s="39" t="s">
        <v>457</v>
      </c>
      <c r="C12" s="31" t="s">
        <v>110</v>
      </c>
      <c r="D12" s="32">
        <v>210</v>
      </c>
      <c r="E12" s="85"/>
      <c r="F12" s="41">
        <f>SUM(D12*E12)</f>
        <v>0</v>
      </c>
    </row>
    <row r="13" spans="1:6" ht="15" customHeight="1" x14ac:dyDescent="0.25">
      <c r="A13" s="26"/>
      <c r="B13" s="39"/>
      <c r="C13" s="31"/>
      <c r="D13" s="32"/>
      <c r="E13" s="85"/>
    </row>
    <row r="14" spans="1:6" ht="179.25" customHeight="1" x14ac:dyDescent="0.25">
      <c r="A14" s="26" t="s">
        <v>445</v>
      </c>
      <c r="B14" s="39" t="s">
        <v>446</v>
      </c>
      <c r="C14" s="31" t="s">
        <v>110</v>
      </c>
      <c r="D14" s="32">
        <v>65</v>
      </c>
      <c r="E14" s="85"/>
      <c r="F14" s="41">
        <f>SUM(D14*E14)</f>
        <v>0</v>
      </c>
    </row>
    <row r="15" spans="1:6" x14ac:dyDescent="0.25">
      <c r="A15" s="26"/>
      <c r="B15" s="38"/>
      <c r="C15" s="31"/>
      <c r="D15" s="32"/>
      <c r="E15" s="85"/>
    </row>
    <row r="16" spans="1:6" ht="105" customHeight="1" x14ac:dyDescent="0.25">
      <c r="A16" s="26" t="s">
        <v>134</v>
      </c>
      <c r="B16" s="58" t="s">
        <v>185</v>
      </c>
      <c r="C16" s="31"/>
      <c r="D16" s="32"/>
      <c r="E16" s="85"/>
    </row>
    <row r="17" spans="1:6" x14ac:dyDescent="0.25">
      <c r="A17" s="26"/>
      <c r="B17" s="40" t="s">
        <v>297</v>
      </c>
      <c r="C17" s="31" t="s">
        <v>99</v>
      </c>
      <c r="D17" s="32">
        <v>1</v>
      </c>
      <c r="E17" s="85"/>
      <c r="F17" s="41">
        <f>SUM(D17*E17)</f>
        <v>0</v>
      </c>
    </row>
    <row r="18" spans="1:6" x14ac:dyDescent="0.25">
      <c r="A18" s="26"/>
      <c r="B18" s="38"/>
      <c r="C18" s="31"/>
      <c r="D18" s="32"/>
      <c r="E18" s="85"/>
    </row>
    <row r="19" spans="1:6" ht="90" customHeight="1" x14ac:dyDescent="0.25">
      <c r="A19" s="26" t="s">
        <v>135</v>
      </c>
      <c r="B19" s="58" t="s">
        <v>186</v>
      </c>
      <c r="C19" s="31"/>
      <c r="D19" s="32"/>
      <c r="E19" s="85"/>
    </row>
    <row r="20" spans="1:6" x14ac:dyDescent="0.25">
      <c r="A20" s="26"/>
      <c r="B20" s="40" t="s">
        <v>250</v>
      </c>
      <c r="C20" s="31" t="s">
        <v>99</v>
      </c>
      <c r="D20" s="32">
        <v>1</v>
      </c>
      <c r="E20" s="85"/>
      <c r="F20" s="41">
        <f>SUM(D20*E20)</f>
        <v>0</v>
      </c>
    </row>
    <row r="21" spans="1:6" x14ac:dyDescent="0.25">
      <c r="A21" s="112"/>
      <c r="B21" s="153"/>
      <c r="C21" s="109"/>
      <c r="D21" s="110"/>
      <c r="E21" s="110"/>
      <c r="F21" s="111"/>
    </row>
    <row r="22" spans="1:6" x14ac:dyDescent="0.25">
      <c r="A22" s="26"/>
      <c r="B22" s="40" t="s">
        <v>199</v>
      </c>
      <c r="C22" s="31"/>
      <c r="D22" s="32"/>
      <c r="E22" s="32"/>
      <c r="F22" s="41">
        <f>SUM(F10:F20)</f>
        <v>0</v>
      </c>
    </row>
    <row r="23" spans="1:6" x14ac:dyDescent="0.25">
      <c r="A23" s="112"/>
      <c r="B23" s="108"/>
      <c r="C23" s="152"/>
      <c r="D23" s="112"/>
      <c r="E23" s="127"/>
      <c r="F23" s="54"/>
    </row>
    <row r="24" spans="1:6" x14ac:dyDescent="0.25">
      <c r="A24" s="99"/>
      <c r="B24" s="67" t="s">
        <v>459</v>
      </c>
      <c r="C24" s="67"/>
      <c r="D24" s="87"/>
      <c r="E24" s="67"/>
      <c r="F24" s="107">
        <f>SUM(F22*0.1)</f>
        <v>0</v>
      </c>
    </row>
    <row r="25" spans="1:6" x14ac:dyDescent="0.25">
      <c r="A25" s="121"/>
      <c r="B25" s="76"/>
      <c r="C25" s="76"/>
      <c r="D25" s="106"/>
      <c r="E25" s="76"/>
      <c r="F25" s="76"/>
    </row>
    <row r="26" spans="1:6" x14ac:dyDescent="0.25">
      <c r="A26" s="99"/>
      <c r="B26" s="67" t="s">
        <v>460</v>
      </c>
      <c r="C26" s="67"/>
      <c r="D26" s="87"/>
      <c r="E26" s="67"/>
      <c r="F26" s="107">
        <f>SUM(F24+F22)</f>
        <v>0</v>
      </c>
    </row>
    <row r="27" spans="1:6" x14ac:dyDescent="0.25">
      <c r="A27" s="26"/>
      <c r="B27" s="40"/>
      <c r="C27" s="31"/>
      <c r="D27" s="32"/>
      <c r="E27" s="32"/>
    </row>
    <row r="28" spans="1:6" x14ac:dyDescent="0.25">
      <c r="A28" s="26"/>
      <c r="B28" s="40"/>
      <c r="C28" s="31"/>
      <c r="D28" s="32"/>
      <c r="E28" s="32"/>
    </row>
    <row r="29" spans="1:6" x14ac:dyDescent="0.25">
      <c r="A29" s="26"/>
      <c r="B29" s="40"/>
      <c r="C29" s="31"/>
      <c r="D29" s="32"/>
      <c r="E29" s="32"/>
    </row>
    <row r="30" spans="1:6" x14ac:dyDescent="0.25">
      <c r="A30" s="26"/>
      <c r="B30" s="40"/>
      <c r="C30" s="31"/>
      <c r="D30" s="32"/>
      <c r="E30" s="32"/>
    </row>
    <row r="31" spans="1:6" x14ac:dyDescent="0.25">
      <c r="A31" s="26"/>
      <c r="B31" s="40"/>
      <c r="C31" s="31"/>
      <c r="D31" s="32"/>
      <c r="E31" s="32"/>
    </row>
    <row r="32" spans="1:6" x14ac:dyDescent="0.25">
      <c r="A32" s="26"/>
      <c r="B32" s="40"/>
      <c r="C32" s="31"/>
      <c r="D32" s="32"/>
      <c r="E32" s="32"/>
    </row>
    <row r="33" spans="1:5" x14ac:dyDescent="0.25">
      <c r="A33" s="26"/>
      <c r="B33" s="40"/>
      <c r="C33" s="31"/>
      <c r="D33" s="32"/>
      <c r="E33" s="32"/>
    </row>
    <row r="34" spans="1:5" x14ac:dyDescent="0.25">
      <c r="A34" s="26"/>
      <c r="B34" s="40"/>
      <c r="C34" s="31"/>
      <c r="D34" s="32"/>
      <c r="E34" s="32"/>
    </row>
    <row r="35" spans="1:5" x14ac:dyDescent="0.25">
      <c r="A35" s="26"/>
      <c r="B35" s="40"/>
      <c r="C35" s="31"/>
      <c r="D35" s="32"/>
      <c r="E35" s="32"/>
    </row>
    <row r="36" spans="1:5" x14ac:dyDescent="0.25">
      <c r="A36" s="26"/>
      <c r="B36" s="27"/>
      <c r="C36" s="31"/>
      <c r="D36" s="32"/>
      <c r="E36" s="32"/>
    </row>
    <row r="37" spans="1:5" x14ac:dyDescent="0.25">
      <c r="A37" s="26"/>
      <c r="B37" s="27"/>
      <c r="C37" s="31"/>
      <c r="D37" s="32"/>
      <c r="E37" s="32"/>
    </row>
    <row r="38" spans="1:5" x14ac:dyDescent="0.25">
      <c r="A38" s="26"/>
      <c r="B38" s="27"/>
      <c r="C38" s="31"/>
      <c r="D38" s="32"/>
      <c r="E38" s="32"/>
    </row>
    <row r="39" spans="1:5" x14ac:dyDescent="0.25">
      <c r="A39" s="26"/>
      <c r="B39" s="27"/>
      <c r="C39" s="31"/>
      <c r="D39" s="32"/>
      <c r="E39" s="32"/>
    </row>
    <row r="40" spans="1:5" x14ac:dyDescent="0.25">
      <c r="A40" s="26"/>
      <c r="B40" s="27"/>
      <c r="C40" s="31"/>
      <c r="D40" s="32"/>
      <c r="E40" s="32"/>
    </row>
    <row r="41" spans="1:5" x14ac:dyDescent="0.25">
      <c r="A41" s="26"/>
      <c r="B41" s="27"/>
      <c r="C41" s="31"/>
      <c r="D41" s="32"/>
      <c r="E41" s="32"/>
    </row>
    <row r="42" spans="1:5" x14ac:dyDescent="0.25">
      <c r="A42" s="26"/>
      <c r="B42" s="27"/>
      <c r="C42" s="31"/>
      <c r="D42" s="32"/>
      <c r="E42" s="32"/>
    </row>
    <row r="43" spans="1:5" x14ac:dyDescent="0.25">
      <c r="A43" s="26"/>
      <c r="B43" s="27"/>
      <c r="C43" s="31"/>
      <c r="D43" s="32"/>
      <c r="E43" s="32"/>
    </row>
    <row r="44" spans="1:5" x14ac:dyDescent="0.25">
      <c r="A44" s="26"/>
      <c r="B44" s="27"/>
      <c r="C44" s="31"/>
      <c r="D44" s="32"/>
      <c r="E44" s="32"/>
    </row>
    <row r="45" spans="1:5" x14ac:dyDescent="0.25">
      <c r="A45" s="26"/>
      <c r="B45" s="27"/>
      <c r="C45" s="31"/>
      <c r="D45" s="32"/>
      <c r="E45" s="32"/>
    </row>
    <row r="46" spans="1:5" x14ac:dyDescent="0.25">
      <c r="A46" s="26"/>
      <c r="B46" s="27"/>
      <c r="C46" s="31"/>
      <c r="D46" s="32"/>
      <c r="E46" s="32"/>
    </row>
    <row r="47" spans="1:5" x14ac:dyDescent="0.25">
      <c r="A47" s="26"/>
      <c r="B47" s="27"/>
      <c r="C47" s="31"/>
      <c r="D47" s="32"/>
      <c r="E47" s="32"/>
    </row>
    <row r="48" spans="1:5" x14ac:dyDescent="0.25">
      <c r="A48" s="26"/>
      <c r="B48" s="27"/>
      <c r="C48" s="31"/>
      <c r="D48" s="32"/>
      <c r="E48" s="32"/>
    </row>
    <row r="49" spans="1:5" x14ac:dyDescent="0.25">
      <c r="A49" s="26"/>
      <c r="B49" s="27"/>
      <c r="C49" s="31"/>
      <c r="D49" s="32"/>
      <c r="E49" s="32"/>
    </row>
    <row r="50" spans="1:5" x14ac:dyDescent="0.25">
      <c r="A50" s="26"/>
      <c r="B50" s="27"/>
      <c r="C50" s="31"/>
      <c r="D50" s="32"/>
      <c r="E50" s="32"/>
    </row>
    <row r="51" spans="1:5" x14ac:dyDescent="0.25">
      <c r="A51" s="26"/>
      <c r="B51" s="27"/>
      <c r="C51" s="31"/>
      <c r="D51" s="32"/>
      <c r="E51" s="32"/>
    </row>
    <row r="52" spans="1:5" x14ac:dyDescent="0.25">
      <c r="A52" s="26"/>
      <c r="B52" s="27"/>
      <c r="C52" s="31"/>
      <c r="D52" s="32"/>
      <c r="E52" s="32"/>
    </row>
    <row r="53" spans="1:5" x14ac:dyDescent="0.25">
      <c r="A53" s="26"/>
      <c r="B53" s="27"/>
      <c r="C53" s="31"/>
      <c r="D53" s="32"/>
      <c r="E53" s="32"/>
    </row>
    <row r="54" spans="1:5" x14ac:dyDescent="0.25">
      <c r="A54" s="26"/>
      <c r="B54" s="27"/>
      <c r="C54" s="31"/>
      <c r="D54" s="32"/>
      <c r="E54" s="32"/>
    </row>
    <row r="55" spans="1:5" x14ac:dyDescent="0.25">
      <c r="A55" s="26"/>
      <c r="B55" s="27"/>
      <c r="C55" s="31"/>
      <c r="D55" s="32"/>
      <c r="E55" s="32"/>
    </row>
    <row r="56" spans="1:5" x14ac:dyDescent="0.25">
      <c r="A56" s="26"/>
      <c r="B56" s="27"/>
      <c r="C56" s="31"/>
      <c r="D56" s="32"/>
      <c r="E56" s="32"/>
    </row>
    <row r="57" spans="1:5" x14ac:dyDescent="0.25">
      <c r="A57" s="26"/>
      <c r="B57" s="27"/>
      <c r="C57" s="31"/>
      <c r="D57" s="32"/>
      <c r="E57" s="32"/>
    </row>
    <row r="58" spans="1:5" x14ac:dyDescent="0.25">
      <c r="A58" s="26"/>
      <c r="B58" s="27"/>
      <c r="C58" s="31"/>
      <c r="D58" s="32"/>
      <c r="E58" s="32"/>
    </row>
    <row r="59" spans="1:5" x14ac:dyDescent="0.25">
      <c r="A59" s="26"/>
      <c r="B59" s="27"/>
      <c r="C59" s="31"/>
      <c r="D59" s="32"/>
      <c r="E59" s="32"/>
    </row>
    <row r="60" spans="1:5" x14ac:dyDescent="0.25">
      <c r="A60" s="26"/>
      <c r="B60" s="27"/>
      <c r="C60" s="31"/>
      <c r="D60" s="32"/>
      <c r="E60" s="32"/>
    </row>
    <row r="61" spans="1:5" x14ac:dyDescent="0.25">
      <c r="A61" s="26"/>
      <c r="B61" s="27"/>
      <c r="C61" s="31"/>
      <c r="D61" s="32"/>
      <c r="E61" s="32"/>
    </row>
    <row r="62" spans="1:5" x14ac:dyDescent="0.25">
      <c r="A62" s="26"/>
      <c r="B62" s="27"/>
      <c r="C62" s="31"/>
      <c r="D62" s="32"/>
      <c r="E62" s="32"/>
    </row>
    <row r="63" spans="1:5" x14ac:dyDescent="0.25">
      <c r="A63" s="26"/>
      <c r="B63" s="27"/>
      <c r="C63" s="31"/>
      <c r="D63" s="32"/>
      <c r="E63" s="32"/>
    </row>
    <row r="64" spans="1:5" x14ac:dyDescent="0.25">
      <c r="A64" s="26"/>
      <c r="B64" s="27"/>
      <c r="C64" s="31"/>
      <c r="D64" s="32"/>
      <c r="E64" s="32"/>
    </row>
    <row r="65" spans="1:5" x14ac:dyDescent="0.25">
      <c r="A65" s="26"/>
      <c r="B65" s="27"/>
      <c r="C65" s="31"/>
      <c r="D65" s="32"/>
      <c r="E65" s="32"/>
    </row>
    <row r="66" spans="1:5" x14ac:dyDescent="0.25">
      <c r="A66" s="26"/>
      <c r="B66" s="27"/>
      <c r="C66" s="31"/>
      <c r="D66" s="32"/>
      <c r="E66" s="32"/>
    </row>
    <row r="67" spans="1:5" x14ac:dyDescent="0.25">
      <c r="A67" s="26"/>
      <c r="B67" s="27"/>
      <c r="C67" s="31"/>
      <c r="D67" s="32"/>
      <c r="E67" s="32"/>
    </row>
    <row r="68" spans="1:5" x14ac:dyDescent="0.25">
      <c r="A68" s="26"/>
      <c r="B68" s="27"/>
      <c r="C68" s="31"/>
      <c r="D68" s="32"/>
      <c r="E68" s="32"/>
    </row>
    <row r="69" spans="1:5" x14ac:dyDescent="0.25">
      <c r="A69" s="26"/>
      <c r="B69" s="27"/>
      <c r="C69" s="31"/>
      <c r="D69" s="32"/>
      <c r="E69" s="32"/>
    </row>
    <row r="70" spans="1:5" x14ac:dyDescent="0.25">
      <c r="A70" s="26"/>
      <c r="B70" s="27"/>
      <c r="C70" s="31"/>
      <c r="D70" s="32"/>
      <c r="E70" s="32"/>
    </row>
    <row r="71" spans="1:5" x14ac:dyDescent="0.25">
      <c r="A71" s="26"/>
      <c r="B71" s="27"/>
      <c r="C71" s="31"/>
      <c r="D71" s="32"/>
      <c r="E71" s="32"/>
    </row>
    <row r="72" spans="1:5" x14ac:dyDescent="0.25">
      <c r="A72" s="26"/>
      <c r="B72" s="27"/>
      <c r="C72" s="31"/>
      <c r="D72" s="32"/>
      <c r="E72" s="32"/>
    </row>
    <row r="73" spans="1:5" x14ac:dyDescent="0.25">
      <c r="A73" s="26"/>
      <c r="B73" s="27"/>
      <c r="C73" s="31"/>
      <c r="D73" s="32"/>
      <c r="E73" s="32"/>
    </row>
    <row r="74" spans="1:5" x14ac:dyDescent="0.25">
      <c r="A74" s="26"/>
    </row>
  </sheetData>
  <sheetProtection algorithmName="SHA-512" hashValue="ISehxVodsErEGRBE5J95kINln426c1ffh799qJwMyu/eZ4nG4YEu29rX6CoaDqDqvN21BC1mQjBOeffCwpMp9w==" saltValue="GpJwO7DDsBuIsy8X4D+6XA==" spinCount="100000" sheet="1" objects="1" scenarios="1"/>
  <mergeCells count="6">
    <mergeCell ref="B8:F8"/>
    <mergeCell ref="B3:F3"/>
    <mergeCell ref="B4:F4"/>
    <mergeCell ref="B5:F5"/>
    <mergeCell ref="B6:F6"/>
    <mergeCell ref="B7:F7"/>
  </mergeCells>
  <pageMargins left="0.7" right="0.7" top="0.75" bottom="0.75" header="0.3" footer="0.3"/>
  <pageSetup orientation="portrait" horizontalDpi="4294967294"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topLeftCell="A13" workbookViewId="0">
      <selection activeCell="E16" sqref="E16"/>
    </sheetView>
  </sheetViews>
  <sheetFormatPr defaultRowHeight="15" x14ac:dyDescent="0.25"/>
  <cols>
    <col min="1" max="1" width="9.7109375" customWidth="1"/>
    <col min="2" max="2" width="45.7109375" customWidth="1"/>
    <col min="3" max="3" width="5.7109375" customWidth="1"/>
    <col min="4" max="4" width="6.7109375" customWidth="1"/>
    <col min="5" max="5" width="9.7109375" customWidth="1"/>
    <col min="6" max="6" width="9.7109375" style="44" customWidth="1"/>
  </cols>
  <sheetData>
    <row r="1" spans="1:6" x14ac:dyDescent="0.25">
      <c r="A1" s="2" t="s">
        <v>169</v>
      </c>
      <c r="B1" s="2" t="s">
        <v>164</v>
      </c>
    </row>
    <row r="2" spans="1:6" x14ac:dyDescent="0.25">
      <c r="A2" s="2"/>
      <c r="B2" s="2"/>
    </row>
    <row r="3" spans="1:6" ht="45" customHeight="1" x14ac:dyDescent="0.25">
      <c r="A3" s="2"/>
      <c r="B3" s="161" t="s">
        <v>140</v>
      </c>
      <c r="C3" s="161"/>
      <c r="D3" s="161"/>
      <c r="E3" s="161"/>
      <c r="F3" s="161"/>
    </row>
    <row r="4" spans="1:6" ht="45" customHeight="1" x14ac:dyDescent="0.25">
      <c r="A4" s="2"/>
      <c r="B4" s="161" t="s">
        <v>129</v>
      </c>
      <c r="C4" s="161"/>
      <c r="D4" s="161"/>
      <c r="E4" s="161"/>
      <c r="F4" s="161"/>
    </row>
    <row r="5" spans="1:6" ht="45" customHeight="1" x14ac:dyDescent="0.25">
      <c r="A5" s="2"/>
      <c r="B5" s="161" t="s">
        <v>157</v>
      </c>
      <c r="C5" s="161"/>
      <c r="D5" s="161"/>
      <c r="E5" s="161"/>
      <c r="F5" s="161"/>
    </row>
    <row r="6" spans="1:6" ht="45" customHeight="1" x14ac:dyDescent="0.25">
      <c r="A6" s="2"/>
      <c r="B6" s="161" t="s">
        <v>141</v>
      </c>
      <c r="C6" s="161"/>
      <c r="D6" s="161"/>
      <c r="E6" s="161"/>
      <c r="F6" s="161"/>
    </row>
    <row r="7" spans="1:6" ht="30" customHeight="1" x14ac:dyDescent="0.25">
      <c r="A7" s="2"/>
      <c r="B7" s="161" t="s">
        <v>160</v>
      </c>
      <c r="C7" s="161"/>
      <c r="D7" s="161"/>
      <c r="E7" s="161"/>
      <c r="F7" s="161"/>
    </row>
    <row r="8" spans="1:6" x14ac:dyDescent="0.25">
      <c r="A8" s="2"/>
      <c r="B8" s="161"/>
      <c r="C8" s="161"/>
      <c r="D8" s="161"/>
      <c r="E8" s="161"/>
      <c r="F8" s="161"/>
    </row>
    <row r="9" spans="1:6" s="21" customFormat="1" x14ac:dyDescent="0.25">
      <c r="A9" s="25" t="s">
        <v>122</v>
      </c>
      <c r="B9" s="20" t="s">
        <v>123</v>
      </c>
      <c r="C9" s="22" t="s">
        <v>86</v>
      </c>
      <c r="D9" s="22" t="s">
        <v>87</v>
      </c>
      <c r="E9" s="23" t="s">
        <v>88</v>
      </c>
      <c r="F9" s="45" t="s">
        <v>89</v>
      </c>
    </row>
    <row r="10" spans="1:6" ht="225" customHeight="1" x14ac:dyDescent="0.25">
      <c r="A10" s="26" t="s">
        <v>14</v>
      </c>
      <c r="B10" s="27" t="s">
        <v>187</v>
      </c>
      <c r="C10" s="31" t="s">
        <v>110</v>
      </c>
      <c r="D10" s="32">
        <v>3.5</v>
      </c>
      <c r="E10" s="86"/>
      <c r="F10" s="44">
        <f>SUM(D10*E10)</f>
        <v>0</v>
      </c>
    </row>
    <row r="11" spans="1:6" ht="15" customHeight="1" x14ac:dyDescent="0.25">
      <c r="A11" s="26"/>
      <c r="B11" s="27"/>
      <c r="C11" s="31"/>
      <c r="D11" s="32"/>
      <c r="E11" s="86"/>
    </row>
    <row r="12" spans="1:6" ht="79.5" customHeight="1" x14ac:dyDescent="0.25">
      <c r="A12" s="26" t="s">
        <v>132</v>
      </c>
      <c r="B12" s="27" t="s">
        <v>262</v>
      </c>
      <c r="C12" s="31"/>
      <c r="D12" s="32"/>
      <c r="E12" s="86"/>
    </row>
    <row r="13" spans="1:6" ht="20.25" customHeight="1" x14ac:dyDescent="0.25">
      <c r="A13" s="26"/>
      <c r="B13" s="27" t="s">
        <v>263</v>
      </c>
      <c r="C13" s="31" t="s">
        <v>99</v>
      </c>
      <c r="D13" s="32">
        <v>1</v>
      </c>
      <c r="E13" s="86"/>
      <c r="F13" s="44">
        <f t="shared" ref="F13:F14" si="0">SUM(D13*E13)</f>
        <v>0</v>
      </c>
    </row>
    <row r="14" spans="1:6" ht="20.25" customHeight="1" x14ac:dyDescent="0.25">
      <c r="A14" s="26"/>
      <c r="B14" s="27" t="s">
        <v>264</v>
      </c>
      <c r="C14" s="31" t="s">
        <v>99</v>
      </c>
      <c r="D14" s="32">
        <v>1</v>
      </c>
      <c r="E14" s="86"/>
      <c r="F14" s="44">
        <f t="shared" si="0"/>
        <v>0</v>
      </c>
    </row>
    <row r="15" spans="1:6" ht="20.25" customHeight="1" x14ac:dyDescent="0.25">
      <c r="A15" s="26"/>
      <c r="B15" s="27"/>
      <c r="C15" s="31"/>
      <c r="D15" s="32"/>
      <c r="E15" s="86"/>
    </row>
    <row r="16" spans="1:6" ht="120" customHeight="1" x14ac:dyDescent="0.25">
      <c r="A16" s="26" t="s">
        <v>134</v>
      </c>
      <c r="B16" s="27" t="s">
        <v>298</v>
      </c>
      <c r="C16" s="31" t="s">
        <v>99</v>
      </c>
      <c r="D16" s="32">
        <v>1</v>
      </c>
      <c r="E16" s="86"/>
      <c r="F16" s="44">
        <f>SUM(D16*E16)</f>
        <v>0</v>
      </c>
    </row>
    <row r="17" spans="1:6" x14ac:dyDescent="0.25">
      <c r="A17" s="112"/>
      <c r="B17" s="108"/>
      <c r="C17" s="152"/>
      <c r="D17" s="112"/>
      <c r="E17" s="127"/>
      <c r="F17" s="54"/>
    </row>
    <row r="18" spans="1:6" x14ac:dyDescent="0.25">
      <c r="A18" s="26"/>
      <c r="B18" s="27" t="s">
        <v>200</v>
      </c>
      <c r="C18" s="28"/>
      <c r="D18" s="26"/>
      <c r="E18" s="29"/>
      <c r="F18" s="44">
        <f>SUM(F10:F16)</f>
        <v>0</v>
      </c>
    </row>
    <row r="19" spans="1:6" x14ac:dyDescent="0.25">
      <c r="A19" s="112"/>
      <c r="B19" s="108"/>
      <c r="C19" s="152"/>
      <c r="D19" s="112"/>
      <c r="E19" s="127"/>
      <c r="F19" s="54"/>
    </row>
    <row r="20" spans="1:6" x14ac:dyDescent="0.25">
      <c r="A20" s="99"/>
      <c r="B20" s="67" t="s">
        <v>459</v>
      </c>
      <c r="C20" s="67"/>
      <c r="D20" s="87"/>
      <c r="E20" s="67"/>
      <c r="F20" s="107">
        <f>SUM(F18*0.1)</f>
        <v>0</v>
      </c>
    </row>
    <row r="21" spans="1:6" x14ac:dyDescent="0.25">
      <c r="A21" s="121"/>
      <c r="B21" s="76"/>
      <c r="C21" s="76"/>
      <c r="D21" s="106"/>
      <c r="E21" s="76"/>
      <c r="F21" s="76"/>
    </row>
    <row r="22" spans="1:6" x14ac:dyDescent="0.25">
      <c r="A22" s="99"/>
      <c r="B22" s="67" t="s">
        <v>460</v>
      </c>
      <c r="C22" s="67"/>
      <c r="D22" s="87"/>
      <c r="E22" s="67"/>
      <c r="F22" s="107">
        <f>SUM(F20+F18)</f>
        <v>0</v>
      </c>
    </row>
    <row r="23" spans="1:6" x14ac:dyDescent="0.25">
      <c r="A23" s="26"/>
      <c r="B23" s="27"/>
      <c r="C23" s="28"/>
      <c r="D23" s="26"/>
      <c r="E23" s="29"/>
    </row>
    <row r="24" spans="1:6" x14ac:dyDescent="0.25">
      <c r="A24" s="26"/>
      <c r="B24" s="27"/>
      <c r="C24" s="28"/>
      <c r="D24" s="26"/>
      <c r="E24" s="29"/>
    </row>
    <row r="25" spans="1:6" x14ac:dyDescent="0.25">
      <c r="A25" s="26"/>
      <c r="B25" s="27"/>
      <c r="C25" s="28"/>
      <c r="D25" s="26"/>
      <c r="E25" s="29"/>
    </row>
    <row r="26" spans="1:6" x14ac:dyDescent="0.25">
      <c r="A26" s="26"/>
      <c r="B26" s="27"/>
      <c r="C26" s="28"/>
      <c r="D26" s="26"/>
      <c r="E26" s="29"/>
    </row>
    <row r="27" spans="1:6" x14ac:dyDescent="0.25">
      <c r="A27" s="26"/>
      <c r="B27" s="27"/>
      <c r="C27" s="28"/>
      <c r="D27" s="26"/>
      <c r="E27" s="29"/>
    </row>
    <row r="28" spans="1:6" x14ac:dyDescent="0.25">
      <c r="A28" s="26"/>
      <c r="B28" s="27"/>
      <c r="C28" s="28"/>
      <c r="D28" s="26"/>
      <c r="E28" s="29"/>
    </row>
    <row r="29" spans="1:6" x14ac:dyDescent="0.25">
      <c r="A29" s="26"/>
      <c r="B29" s="27"/>
      <c r="C29" s="28"/>
      <c r="D29" s="26"/>
      <c r="E29" s="29"/>
    </row>
    <row r="30" spans="1:6" x14ac:dyDescent="0.25">
      <c r="A30" s="26"/>
      <c r="B30" s="27"/>
      <c r="C30" s="28"/>
      <c r="D30" s="26"/>
      <c r="E30" s="29"/>
    </row>
    <row r="31" spans="1:6" x14ac:dyDescent="0.25">
      <c r="A31" s="26"/>
      <c r="B31" s="27"/>
      <c r="C31" s="28"/>
      <c r="D31" s="26"/>
      <c r="E31" s="29"/>
    </row>
    <row r="32" spans="1:6" x14ac:dyDescent="0.25">
      <c r="A32" s="26"/>
      <c r="B32" s="27"/>
      <c r="C32" s="28"/>
      <c r="D32" s="26"/>
      <c r="E32" s="29"/>
    </row>
    <row r="33" spans="1:5" x14ac:dyDescent="0.25">
      <c r="A33" s="26"/>
      <c r="B33" s="27"/>
      <c r="C33" s="28"/>
      <c r="D33" s="26"/>
      <c r="E33" s="29"/>
    </row>
    <row r="34" spans="1:5" x14ac:dyDescent="0.25">
      <c r="A34" s="26"/>
      <c r="B34" s="27"/>
      <c r="C34" s="28"/>
      <c r="D34" s="26"/>
      <c r="E34" s="29"/>
    </row>
    <row r="35" spans="1:5" x14ac:dyDescent="0.25">
      <c r="A35" s="26"/>
      <c r="B35" s="27"/>
      <c r="C35" s="28"/>
      <c r="D35" s="26"/>
      <c r="E35" s="29"/>
    </row>
    <row r="36" spans="1:5" x14ac:dyDescent="0.25">
      <c r="A36" s="26"/>
      <c r="B36" s="27"/>
      <c r="C36" s="28"/>
      <c r="D36" s="26"/>
      <c r="E36" s="29"/>
    </row>
    <row r="37" spans="1:5" x14ac:dyDescent="0.25">
      <c r="A37" s="26"/>
      <c r="B37" s="27"/>
      <c r="C37" s="28"/>
      <c r="D37" s="26"/>
      <c r="E37" s="29"/>
    </row>
    <row r="38" spans="1:5" x14ac:dyDescent="0.25">
      <c r="A38" s="26"/>
      <c r="B38" s="27"/>
      <c r="C38" s="28"/>
      <c r="D38" s="26"/>
      <c r="E38" s="29"/>
    </row>
    <row r="39" spans="1:5" x14ac:dyDescent="0.25">
      <c r="A39" s="26"/>
      <c r="B39" s="27"/>
      <c r="C39" s="28"/>
      <c r="D39" s="26"/>
      <c r="E39" s="29"/>
    </row>
    <row r="40" spans="1:5" x14ac:dyDescent="0.25">
      <c r="A40" s="26"/>
      <c r="B40" s="27"/>
      <c r="C40" s="28"/>
      <c r="D40" s="26"/>
      <c r="E40" s="29"/>
    </row>
    <row r="41" spans="1:5" x14ac:dyDescent="0.25">
      <c r="A41" s="26"/>
      <c r="B41" s="27"/>
      <c r="C41" s="28"/>
      <c r="D41" s="26"/>
      <c r="E41" s="29"/>
    </row>
    <row r="42" spans="1:5" x14ac:dyDescent="0.25">
      <c r="A42" s="26"/>
      <c r="B42" s="27"/>
      <c r="C42" s="28"/>
      <c r="D42" s="26"/>
      <c r="E42" s="29"/>
    </row>
    <row r="43" spans="1:5" x14ac:dyDescent="0.25">
      <c r="A43" s="26"/>
      <c r="B43" s="27"/>
      <c r="C43" s="28"/>
      <c r="D43" s="26"/>
      <c r="E43" s="29"/>
    </row>
    <row r="44" spans="1:5" x14ac:dyDescent="0.25">
      <c r="A44" s="26"/>
      <c r="B44" s="27"/>
      <c r="C44" s="28"/>
      <c r="D44" s="26"/>
      <c r="E44" s="29"/>
    </row>
    <row r="45" spans="1:5" x14ac:dyDescent="0.25">
      <c r="A45" s="26"/>
      <c r="B45" s="27"/>
      <c r="C45" s="28"/>
      <c r="D45" s="26"/>
      <c r="E45" s="29"/>
    </row>
    <row r="46" spans="1:5" x14ac:dyDescent="0.25">
      <c r="A46" s="26"/>
      <c r="B46" s="27"/>
      <c r="C46" s="28"/>
      <c r="D46" s="26"/>
      <c r="E46" s="29"/>
    </row>
    <row r="47" spans="1:5" x14ac:dyDescent="0.25">
      <c r="A47" s="26"/>
      <c r="B47" s="27"/>
      <c r="C47" s="28"/>
      <c r="D47" s="26"/>
      <c r="E47" s="29"/>
    </row>
    <row r="48" spans="1:5" x14ac:dyDescent="0.25">
      <c r="A48" s="26"/>
      <c r="B48" s="27"/>
      <c r="C48" s="28"/>
      <c r="D48" s="26"/>
      <c r="E48" s="29"/>
    </row>
    <row r="49" spans="1:5" x14ac:dyDescent="0.25">
      <c r="A49" s="26"/>
      <c r="B49" s="27"/>
      <c r="C49" s="28"/>
      <c r="D49" s="26"/>
      <c r="E49" s="29"/>
    </row>
    <row r="50" spans="1:5" x14ac:dyDescent="0.25">
      <c r="A50" s="26"/>
      <c r="B50" s="27"/>
      <c r="C50" s="28"/>
      <c r="D50" s="26"/>
      <c r="E50" s="29"/>
    </row>
    <row r="51" spans="1:5" x14ac:dyDescent="0.25">
      <c r="A51" s="26"/>
      <c r="B51" s="27"/>
      <c r="C51" s="28"/>
      <c r="D51" s="26"/>
      <c r="E51" s="29"/>
    </row>
    <row r="52" spans="1:5" x14ac:dyDescent="0.25">
      <c r="A52" s="26"/>
      <c r="B52" s="27"/>
      <c r="C52" s="28"/>
      <c r="D52" s="26"/>
      <c r="E52" s="29"/>
    </row>
    <row r="53" spans="1:5" x14ac:dyDescent="0.25">
      <c r="A53" s="26"/>
      <c r="B53" s="27"/>
      <c r="C53" s="28"/>
      <c r="D53" s="26"/>
      <c r="E53" s="29"/>
    </row>
    <row r="54" spans="1:5" x14ac:dyDescent="0.25">
      <c r="A54" s="26"/>
      <c r="B54" s="27"/>
      <c r="C54" s="28"/>
      <c r="D54" s="26"/>
      <c r="E54" s="29"/>
    </row>
    <row r="55" spans="1:5" x14ac:dyDescent="0.25">
      <c r="A55" s="26"/>
      <c r="B55" s="27"/>
      <c r="C55" s="28"/>
      <c r="D55" s="26"/>
      <c r="E55" s="29"/>
    </row>
    <row r="56" spans="1:5" x14ac:dyDescent="0.25">
      <c r="A56" s="26"/>
      <c r="B56" s="27"/>
      <c r="C56" s="28"/>
      <c r="D56" s="26"/>
      <c r="E56" s="29"/>
    </row>
    <row r="57" spans="1:5" x14ac:dyDescent="0.25">
      <c r="A57" s="26"/>
      <c r="B57" s="27"/>
      <c r="C57" s="28"/>
      <c r="D57" s="26"/>
      <c r="E57" s="29"/>
    </row>
    <row r="58" spans="1:5" x14ac:dyDescent="0.25">
      <c r="A58" s="26"/>
      <c r="B58" s="27"/>
      <c r="C58" s="28"/>
      <c r="D58" s="26"/>
      <c r="E58" s="29"/>
    </row>
    <row r="59" spans="1:5" x14ac:dyDescent="0.25">
      <c r="A59" s="26"/>
      <c r="B59" s="27"/>
      <c r="C59" s="28"/>
      <c r="D59" s="26"/>
      <c r="E59" s="29"/>
    </row>
    <row r="60" spans="1:5" x14ac:dyDescent="0.25">
      <c r="A60" s="26"/>
      <c r="B60" s="27"/>
      <c r="C60" s="28"/>
      <c r="D60" s="26"/>
      <c r="E60" s="29"/>
    </row>
    <row r="61" spans="1:5" x14ac:dyDescent="0.25">
      <c r="A61" s="26"/>
      <c r="B61" s="27"/>
      <c r="C61" s="28"/>
      <c r="D61" s="26"/>
      <c r="E61" s="29"/>
    </row>
    <row r="62" spans="1:5" x14ac:dyDescent="0.25">
      <c r="A62" s="26"/>
      <c r="B62" s="27"/>
      <c r="C62" s="28"/>
      <c r="D62" s="26"/>
      <c r="E62" s="29"/>
    </row>
    <row r="63" spans="1:5" x14ac:dyDescent="0.25">
      <c r="A63" s="26"/>
      <c r="B63" s="27"/>
      <c r="C63" s="28"/>
      <c r="D63" s="26"/>
      <c r="E63" s="29"/>
    </row>
    <row r="64" spans="1:5" x14ac:dyDescent="0.25">
      <c r="A64" s="26"/>
      <c r="B64" s="27"/>
      <c r="C64" s="28"/>
      <c r="D64" s="26"/>
      <c r="E64" s="29"/>
    </row>
    <row r="65" spans="1:5" x14ac:dyDescent="0.25">
      <c r="A65" s="26"/>
      <c r="B65" s="27"/>
      <c r="C65" s="28"/>
      <c r="D65" s="26"/>
      <c r="E65" s="29"/>
    </row>
    <row r="66" spans="1:5" x14ac:dyDescent="0.25">
      <c r="A66" s="26"/>
      <c r="B66" s="27"/>
      <c r="C66" s="28"/>
      <c r="D66" s="26"/>
      <c r="E66" s="29"/>
    </row>
    <row r="67" spans="1:5" x14ac:dyDescent="0.25">
      <c r="A67" s="26"/>
      <c r="B67" s="27"/>
      <c r="C67" s="28"/>
      <c r="D67" s="26"/>
      <c r="E67" s="29"/>
    </row>
    <row r="68" spans="1:5" x14ac:dyDescent="0.25">
      <c r="A68" s="26"/>
      <c r="B68" s="27"/>
      <c r="C68" s="28"/>
      <c r="D68" s="26"/>
      <c r="E68" s="29"/>
    </row>
    <row r="69" spans="1:5" x14ac:dyDescent="0.25">
      <c r="A69" s="26"/>
      <c r="B69" s="27"/>
      <c r="C69" s="28"/>
      <c r="D69" s="26"/>
      <c r="E69" s="29"/>
    </row>
    <row r="70" spans="1:5" x14ac:dyDescent="0.25">
      <c r="A70" s="26"/>
      <c r="B70" s="27"/>
      <c r="C70" s="28"/>
      <c r="D70" s="26"/>
      <c r="E70" s="29"/>
    </row>
    <row r="71" spans="1:5" x14ac:dyDescent="0.25">
      <c r="A71" s="26"/>
      <c r="B71" s="27"/>
      <c r="C71" s="28"/>
      <c r="D71" s="26"/>
      <c r="E71" s="29"/>
    </row>
    <row r="72" spans="1:5" x14ac:dyDescent="0.25">
      <c r="A72" s="26"/>
      <c r="B72" s="27"/>
      <c r="C72" s="28"/>
      <c r="D72" s="26"/>
      <c r="E72" s="29"/>
    </row>
    <row r="73" spans="1:5" x14ac:dyDescent="0.25">
      <c r="A73" s="26"/>
      <c r="B73" s="27"/>
      <c r="C73" s="28"/>
      <c r="D73" s="26"/>
      <c r="E73" s="29"/>
    </row>
    <row r="74" spans="1:5" x14ac:dyDescent="0.25">
      <c r="A74" s="26"/>
      <c r="B74" s="27"/>
      <c r="C74" s="28"/>
      <c r="D74" s="26"/>
      <c r="E74" s="29"/>
    </row>
    <row r="75" spans="1:5" x14ac:dyDescent="0.25">
      <c r="A75" s="26"/>
      <c r="B75" s="27"/>
      <c r="C75" s="28"/>
      <c r="D75" s="26"/>
      <c r="E75" s="29"/>
    </row>
    <row r="76" spans="1:5" x14ac:dyDescent="0.25">
      <c r="A76" s="26"/>
      <c r="B76" s="27"/>
      <c r="C76" s="28"/>
      <c r="D76" s="26"/>
      <c r="E76" s="29"/>
    </row>
    <row r="77" spans="1:5" x14ac:dyDescent="0.25">
      <c r="A77" s="26"/>
      <c r="B77" s="27"/>
      <c r="C77" s="28"/>
      <c r="D77" s="26"/>
      <c r="E77" s="29"/>
    </row>
    <row r="78" spans="1:5" x14ac:dyDescent="0.25">
      <c r="A78" s="26"/>
      <c r="B78" s="27"/>
      <c r="C78" s="28"/>
      <c r="D78" s="26"/>
      <c r="E78" s="29"/>
    </row>
    <row r="79" spans="1:5" x14ac:dyDescent="0.25">
      <c r="A79" s="26"/>
      <c r="B79" s="27"/>
      <c r="C79" s="28"/>
      <c r="D79" s="26"/>
      <c r="E79" s="29"/>
    </row>
    <row r="80" spans="1:5" x14ac:dyDescent="0.25">
      <c r="A80" s="26"/>
      <c r="B80" s="27"/>
      <c r="C80" s="28"/>
      <c r="D80" s="26"/>
      <c r="E80" s="29"/>
    </row>
    <row r="81" spans="1:1" x14ac:dyDescent="0.25">
      <c r="A81" s="26"/>
    </row>
  </sheetData>
  <sheetProtection algorithmName="SHA-512" hashValue="Bvd5Vg4VRNlbQksyLFqGVU9o3YLmX0iT8F2u8iSzixaEGd4bp//7x00kuvjZhG5v2hhpNZNnfEwCt6izrRnwTw==" saltValue="McA5edaH4RVe9XOXHXnJlQ==" spinCount="100000" sheet="1" objects="1" scenarios="1"/>
  <mergeCells count="6">
    <mergeCell ref="B8:F8"/>
    <mergeCell ref="B3:F3"/>
    <mergeCell ref="B4:F4"/>
    <mergeCell ref="B5:F5"/>
    <mergeCell ref="B6:F6"/>
    <mergeCell ref="B7:F7"/>
  </mergeCells>
  <pageMargins left="0.7" right="0.7" top="0.75" bottom="0.75" header="0.3" footer="0.3"/>
  <pageSetup orientation="portrait" horizontalDpi="4294967294"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topLeftCell="A22" zoomScaleNormal="100" workbookViewId="0">
      <selection activeCell="E22" sqref="E22"/>
    </sheetView>
  </sheetViews>
  <sheetFormatPr defaultRowHeight="15" x14ac:dyDescent="0.25"/>
  <cols>
    <col min="1" max="1" width="9.7109375" customWidth="1"/>
    <col min="2" max="2" width="45.7109375" customWidth="1"/>
    <col min="3" max="3" width="5.7109375" style="33" customWidth="1"/>
    <col min="4" max="4" width="6.7109375" style="33" customWidth="1"/>
    <col min="5" max="5" width="9.7109375" style="33" customWidth="1"/>
    <col min="6" max="6" width="9.7109375" style="41" customWidth="1"/>
  </cols>
  <sheetData>
    <row r="1" spans="1:6" x14ac:dyDescent="0.25">
      <c r="A1" s="2" t="s">
        <v>170</v>
      </c>
      <c r="B1" s="2" t="s">
        <v>171</v>
      </c>
    </row>
    <row r="2" spans="1:6" x14ac:dyDescent="0.25">
      <c r="A2" s="2"/>
      <c r="B2" s="2"/>
    </row>
    <row r="3" spans="1:6" ht="45" customHeight="1" x14ac:dyDescent="0.25">
      <c r="A3" s="2"/>
      <c r="B3" s="161" t="s">
        <v>140</v>
      </c>
      <c r="C3" s="161"/>
      <c r="D3" s="161"/>
      <c r="E3" s="161"/>
      <c r="F3" s="161"/>
    </row>
    <row r="4" spans="1:6" ht="45" customHeight="1" x14ac:dyDescent="0.25">
      <c r="A4" s="2"/>
      <c r="B4" s="161" t="s">
        <v>129</v>
      </c>
      <c r="C4" s="161"/>
      <c r="D4" s="161"/>
      <c r="E4" s="161"/>
      <c r="F4" s="161"/>
    </row>
    <row r="5" spans="1:6" ht="45" customHeight="1" x14ac:dyDescent="0.25">
      <c r="A5" s="2"/>
      <c r="B5" s="161" t="s">
        <v>157</v>
      </c>
      <c r="C5" s="161"/>
      <c r="D5" s="161"/>
      <c r="E5" s="161"/>
      <c r="F5" s="161"/>
    </row>
    <row r="6" spans="1:6" ht="45" customHeight="1" x14ac:dyDescent="0.25">
      <c r="A6" s="2"/>
      <c r="B6" s="161" t="s">
        <v>141</v>
      </c>
      <c r="C6" s="161"/>
      <c r="D6" s="161"/>
      <c r="E6" s="161"/>
      <c r="F6" s="161"/>
    </row>
    <row r="7" spans="1:6" ht="30" customHeight="1" x14ac:dyDescent="0.25">
      <c r="A7" s="2"/>
      <c r="B7" s="161" t="s">
        <v>160</v>
      </c>
      <c r="C7" s="161"/>
      <c r="D7" s="161"/>
      <c r="E7" s="161"/>
      <c r="F7" s="161"/>
    </row>
    <row r="8" spans="1:6" x14ac:dyDescent="0.25">
      <c r="A8" s="2"/>
      <c r="B8" s="161"/>
      <c r="C8" s="161"/>
      <c r="D8" s="161"/>
      <c r="E8" s="161"/>
      <c r="F8" s="161"/>
    </row>
    <row r="9" spans="1:6" s="21" customFormat="1" x14ac:dyDescent="0.2">
      <c r="A9" s="25" t="s">
        <v>122</v>
      </c>
      <c r="B9" s="20" t="s">
        <v>123</v>
      </c>
      <c r="C9" s="42" t="s">
        <v>86</v>
      </c>
      <c r="D9" s="42" t="s">
        <v>87</v>
      </c>
      <c r="E9" s="43" t="s">
        <v>88</v>
      </c>
      <c r="F9" s="46" t="s">
        <v>89</v>
      </c>
    </row>
    <row r="10" spans="1:6" ht="195" customHeight="1" x14ac:dyDescent="0.25">
      <c r="A10" s="24" t="s">
        <v>14</v>
      </c>
      <c r="B10" s="27" t="s">
        <v>213</v>
      </c>
      <c r="C10" s="31" t="s">
        <v>110</v>
      </c>
      <c r="D10" s="32">
        <v>35</v>
      </c>
      <c r="E10" s="85"/>
      <c r="F10" s="41">
        <f>SUM(D10*E10)</f>
        <v>0</v>
      </c>
    </row>
    <row r="11" spans="1:6" ht="15" customHeight="1" x14ac:dyDescent="0.25">
      <c r="A11" s="24"/>
      <c r="B11" s="27"/>
      <c r="C11" s="31"/>
      <c r="D11" s="32"/>
      <c r="E11" s="85"/>
    </row>
    <row r="12" spans="1:6" ht="301.5" customHeight="1" x14ac:dyDescent="0.25">
      <c r="A12" s="24" t="s">
        <v>132</v>
      </c>
      <c r="B12" s="27" t="s">
        <v>401</v>
      </c>
      <c r="C12" s="31" t="s">
        <v>110</v>
      </c>
      <c r="D12" s="32">
        <v>45</v>
      </c>
      <c r="E12" s="131"/>
      <c r="F12" s="41">
        <f>SUM(D12*E12)</f>
        <v>0</v>
      </c>
    </row>
    <row r="13" spans="1:6" x14ac:dyDescent="0.25">
      <c r="A13" s="26"/>
      <c r="B13" s="27"/>
      <c r="C13" s="31"/>
      <c r="D13" s="32"/>
      <c r="E13" s="85"/>
    </row>
    <row r="14" spans="1:6" ht="210.75" customHeight="1" x14ac:dyDescent="0.25">
      <c r="A14" s="26" t="s">
        <v>134</v>
      </c>
      <c r="B14" s="27" t="s">
        <v>181</v>
      </c>
      <c r="C14" s="31" t="s">
        <v>110</v>
      </c>
      <c r="D14" s="32">
        <v>30</v>
      </c>
      <c r="E14" s="85"/>
      <c r="F14" s="41">
        <f>SUM(D14*E14)</f>
        <v>0</v>
      </c>
    </row>
    <row r="15" spans="1:6" x14ac:dyDescent="0.25">
      <c r="A15" s="26"/>
      <c r="B15" s="27"/>
      <c r="C15" s="31"/>
      <c r="D15" s="32"/>
      <c r="E15" s="85"/>
    </row>
    <row r="16" spans="1:6" ht="210" customHeight="1" x14ac:dyDescent="0.25">
      <c r="A16" s="26" t="s">
        <v>135</v>
      </c>
      <c r="B16" s="27" t="s">
        <v>182</v>
      </c>
      <c r="C16" s="31" t="s">
        <v>110</v>
      </c>
      <c r="D16" s="32">
        <v>20</v>
      </c>
      <c r="E16" s="85"/>
      <c r="F16" s="41">
        <f>SUM(D16*E16)</f>
        <v>0</v>
      </c>
    </row>
    <row r="17" spans="1:6" x14ac:dyDescent="0.25">
      <c r="A17" s="26"/>
      <c r="B17" s="27"/>
      <c r="C17" s="31"/>
      <c r="D17" s="32"/>
      <c r="E17" s="85"/>
    </row>
    <row r="18" spans="1:6" ht="240" customHeight="1" x14ac:dyDescent="0.25">
      <c r="A18" s="26" t="s">
        <v>136</v>
      </c>
      <c r="B18" s="27" t="s">
        <v>227</v>
      </c>
      <c r="C18" s="31" t="s">
        <v>110</v>
      </c>
      <c r="D18" s="32">
        <v>50</v>
      </c>
      <c r="E18" s="85"/>
      <c r="F18" s="41">
        <f>SUM(D18*E18)</f>
        <v>0</v>
      </c>
    </row>
    <row r="19" spans="1:6" x14ac:dyDescent="0.25">
      <c r="A19" s="26"/>
      <c r="B19" s="27"/>
      <c r="C19" s="31"/>
      <c r="D19" s="32"/>
      <c r="E19" s="85"/>
    </row>
    <row r="20" spans="1:6" ht="270" customHeight="1" x14ac:dyDescent="0.25">
      <c r="A20" s="26" t="s">
        <v>138</v>
      </c>
      <c r="B20" s="27" t="s">
        <v>214</v>
      </c>
      <c r="C20" s="31" t="s">
        <v>110</v>
      </c>
      <c r="D20" s="32">
        <v>5</v>
      </c>
      <c r="E20" s="85"/>
      <c r="F20" s="41">
        <f>SUM(D20*E20)</f>
        <v>0</v>
      </c>
    </row>
    <row r="21" spans="1:6" x14ac:dyDescent="0.25">
      <c r="A21" s="26"/>
      <c r="B21" s="27"/>
      <c r="C21" s="31"/>
      <c r="D21" s="32"/>
      <c r="E21" s="85"/>
    </row>
    <row r="22" spans="1:6" ht="200.25" customHeight="1" x14ac:dyDescent="0.25">
      <c r="A22" s="26" t="s">
        <v>144</v>
      </c>
      <c r="B22" s="27" t="s">
        <v>299</v>
      </c>
      <c r="C22" s="31" t="s">
        <v>110</v>
      </c>
      <c r="D22" s="32">
        <v>72</v>
      </c>
      <c r="E22" s="85"/>
      <c r="F22" s="41">
        <f>SUM(D22*E22)</f>
        <v>0</v>
      </c>
    </row>
    <row r="23" spans="1:6" x14ac:dyDescent="0.25">
      <c r="A23" s="112"/>
      <c r="B23" s="108"/>
      <c r="C23" s="109"/>
      <c r="D23" s="110"/>
      <c r="E23" s="110"/>
      <c r="F23" s="111"/>
    </row>
    <row r="24" spans="1:6" x14ac:dyDescent="0.25">
      <c r="A24" s="26"/>
      <c r="B24" s="27" t="s">
        <v>201</v>
      </c>
      <c r="C24" s="31"/>
      <c r="D24" s="32"/>
      <c r="E24" s="32"/>
      <c r="F24" s="41">
        <f>SUM(F10:F22)</f>
        <v>0</v>
      </c>
    </row>
    <row r="25" spans="1:6" x14ac:dyDescent="0.25">
      <c r="A25" s="112"/>
      <c r="B25" s="108"/>
      <c r="C25" s="109"/>
      <c r="D25" s="110"/>
      <c r="E25" s="110"/>
      <c r="F25" s="111"/>
    </row>
    <row r="26" spans="1:6" x14ac:dyDescent="0.25">
      <c r="A26" s="99"/>
      <c r="B26" s="67" t="s">
        <v>459</v>
      </c>
      <c r="C26" s="67"/>
      <c r="D26" s="87"/>
      <c r="E26" s="67"/>
      <c r="F26" s="107">
        <f>SUM(F24*0.1)</f>
        <v>0</v>
      </c>
    </row>
    <row r="27" spans="1:6" x14ac:dyDescent="0.25">
      <c r="A27" s="121"/>
      <c r="B27" s="76"/>
      <c r="C27" s="76"/>
      <c r="D27" s="106"/>
      <c r="E27" s="76"/>
      <c r="F27" s="76"/>
    </row>
    <row r="28" spans="1:6" x14ac:dyDescent="0.25">
      <c r="A28" s="99"/>
      <c r="B28" s="67" t="s">
        <v>460</v>
      </c>
      <c r="C28" s="67"/>
      <c r="D28" s="87"/>
      <c r="E28" s="67"/>
      <c r="F28" s="107">
        <f>SUM(F26+F24)</f>
        <v>0</v>
      </c>
    </row>
    <row r="29" spans="1:6" x14ac:dyDescent="0.25">
      <c r="A29" s="26"/>
      <c r="B29" s="27"/>
      <c r="C29" s="31"/>
      <c r="D29" s="32"/>
      <c r="E29" s="32"/>
    </row>
    <row r="30" spans="1:6" x14ac:dyDescent="0.25">
      <c r="A30" s="26"/>
      <c r="B30" s="27"/>
      <c r="C30" s="31"/>
      <c r="D30" s="32"/>
      <c r="E30" s="32"/>
    </row>
    <row r="31" spans="1:6" x14ac:dyDescent="0.25">
      <c r="A31" s="26"/>
      <c r="B31" s="27"/>
      <c r="C31" s="31"/>
      <c r="D31" s="32"/>
      <c r="E31" s="32"/>
    </row>
    <row r="32" spans="1:6" x14ac:dyDescent="0.25">
      <c r="A32" s="26"/>
      <c r="B32" s="27"/>
      <c r="C32" s="31"/>
      <c r="D32" s="32"/>
      <c r="E32" s="32"/>
    </row>
    <row r="33" spans="1:5" x14ac:dyDescent="0.25">
      <c r="A33" s="26"/>
      <c r="B33" s="27"/>
      <c r="C33" s="31"/>
      <c r="D33" s="32"/>
      <c r="E33" s="32"/>
    </row>
    <row r="34" spans="1:5" x14ac:dyDescent="0.25">
      <c r="A34" s="26"/>
      <c r="B34" s="27"/>
      <c r="C34" s="31"/>
      <c r="D34" s="32"/>
      <c r="E34" s="32"/>
    </row>
    <row r="35" spans="1:5" x14ac:dyDescent="0.25">
      <c r="A35" s="26"/>
      <c r="B35" s="27"/>
      <c r="C35" s="31"/>
      <c r="D35" s="32"/>
      <c r="E35" s="32"/>
    </row>
    <row r="36" spans="1:5" x14ac:dyDescent="0.25">
      <c r="A36" s="26"/>
      <c r="B36" s="27"/>
      <c r="C36" s="31"/>
      <c r="D36" s="32"/>
      <c r="E36" s="32"/>
    </row>
    <row r="37" spans="1:5" x14ac:dyDescent="0.25">
      <c r="A37" s="26"/>
      <c r="B37" s="27"/>
      <c r="C37" s="31"/>
      <c r="D37" s="32"/>
      <c r="E37" s="32"/>
    </row>
    <row r="38" spans="1:5" x14ac:dyDescent="0.25">
      <c r="A38" s="26"/>
      <c r="B38" s="27"/>
      <c r="C38" s="31"/>
      <c r="D38" s="32"/>
      <c r="E38" s="32"/>
    </row>
    <row r="39" spans="1:5" x14ac:dyDescent="0.25">
      <c r="A39" s="26"/>
      <c r="B39" s="27"/>
      <c r="C39" s="31"/>
      <c r="D39" s="32"/>
      <c r="E39" s="32"/>
    </row>
    <row r="40" spans="1:5" x14ac:dyDescent="0.25">
      <c r="A40" s="26"/>
      <c r="B40" s="27"/>
      <c r="C40" s="31"/>
      <c r="D40" s="32"/>
      <c r="E40" s="32"/>
    </row>
    <row r="41" spans="1:5" x14ac:dyDescent="0.25">
      <c r="A41" s="26"/>
      <c r="B41" s="27"/>
      <c r="C41" s="31"/>
      <c r="D41" s="32"/>
      <c r="E41" s="32"/>
    </row>
    <row r="42" spans="1:5" x14ac:dyDescent="0.25">
      <c r="A42" s="26"/>
      <c r="B42" s="27"/>
      <c r="C42" s="31"/>
      <c r="D42" s="32"/>
      <c r="E42" s="32"/>
    </row>
    <row r="43" spans="1:5" x14ac:dyDescent="0.25">
      <c r="A43" s="26"/>
      <c r="B43" s="27"/>
      <c r="C43" s="31"/>
      <c r="D43" s="32"/>
      <c r="E43" s="32"/>
    </row>
    <row r="44" spans="1:5" x14ac:dyDescent="0.25">
      <c r="A44" s="26"/>
      <c r="B44" s="27"/>
      <c r="C44" s="31"/>
      <c r="D44" s="32"/>
      <c r="E44" s="32"/>
    </row>
    <row r="45" spans="1:5" x14ac:dyDescent="0.25">
      <c r="A45" s="26"/>
      <c r="B45" s="27"/>
      <c r="C45" s="31"/>
      <c r="D45" s="32"/>
      <c r="E45" s="32"/>
    </row>
    <row r="46" spans="1:5" x14ac:dyDescent="0.25">
      <c r="A46" s="26"/>
      <c r="B46" s="27"/>
      <c r="C46" s="31"/>
      <c r="D46" s="32"/>
      <c r="E46" s="32"/>
    </row>
    <row r="47" spans="1:5" x14ac:dyDescent="0.25">
      <c r="A47" s="26"/>
      <c r="B47" s="27"/>
      <c r="C47" s="31"/>
      <c r="D47" s="32"/>
      <c r="E47" s="32"/>
    </row>
    <row r="48" spans="1:5" x14ac:dyDescent="0.25">
      <c r="A48" s="26"/>
      <c r="B48" s="27"/>
      <c r="C48" s="31"/>
      <c r="D48" s="32"/>
      <c r="E48" s="32"/>
    </row>
    <row r="49" spans="1:5" x14ac:dyDescent="0.25">
      <c r="A49" s="26"/>
      <c r="B49" s="27"/>
      <c r="C49" s="31"/>
      <c r="D49" s="32"/>
      <c r="E49" s="32"/>
    </row>
    <row r="50" spans="1:5" x14ac:dyDescent="0.25">
      <c r="A50" s="26"/>
      <c r="B50" s="27"/>
      <c r="C50" s="31"/>
      <c r="D50" s="32"/>
      <c r="E50" s="32"/>
    </row>
    <row r="51" spans="1:5" x14ac:dyDescent="0.25">
      <c r="A51" s="26"/>
      <c r="B51" s="27"/>
      <c r="C51" s="31"/>
      <c r="D51" s="32"/>
      <c r="E51" s="32"/>
    </row>
    <row r="52" spans="1:5" x14ac:dyDescent="0.25">
      <c r="A52" s="26"/>
      <c r="B52" s="27"/>
      <c r="C52" s="31"/>
      <c r="D52" s="32"/>
      <c r="E52" s="32"/>
    </row>
    <row r="53" spans="1:5" x14ac:dyDescent="0.25">
      <c r="A53" s="26"/>
      <c r="B53" s="27"/>
      <c r="C53" s="31"/>
      <c r="D53" s="32"/>
      <c r="E53" s="32"/>
    </row>
    <row r="54" spans="1:5" x14ac:dyDescent="0.25">
      <c r="A54" s="26"/>
      <c r="B54" s="27"/>
      <c r="C54" s="31"/>
      <c r="D54" s="32"/>
      <c r="E54" s="32"/>
    </row>
    <row r="55" spans="1:5" x14ac:dyDescent="0.25">
      <c r="A55" s="26"/>
      <c r="B55" s="27"/>
      <c r="C55" s="31"/>
      <c r="D55" s="32"/>
      <c r="E55" s="32"/>
    </row>
    <row r="56" spans="1:5" x14ac:dyDescent="0.25">
      <c r="A56" s="26"/>
      <c r="B56" s="27"/>
      <c r="C56" s="31"/>
      <c r="D56" s="32"/>
      <c r="E56" s="32"/>
    </row>
    <row r="57" spans="1:5" x14ac:dyDescent="0.25">
      <c r="A57" s="26"/>
      <c r="B57" s="27"/>
      <c r="C57" s="31"/>
      <c r="D57" s="32"/>
      <c r="E57" s="32"/>
    </row>
    <row r="58" spans="1:5" x14ac:dyDescent="0.25">
      <c r="A58" s="26"/>
      <c r="B58" s="27"/>
      <c r="C58" s="31"/>
      <c r="D58" s="32"/>
      <c r="E58" s="32"/>
    </row>
    <row r="59" spans="1:5" x14ac:dyDescent="0.25">
      <c r="A59" s="26"/>
      <c r="B59" s="27"/>
      <c r="C59" s="31"/>
      <c r="D59" s="32"/>
      <c r="E59" s="32"/>
    </row>
    <row r="60" spans="1:5" x14ac:dyDescent="0.25">
      <c r="A60" s="26"/>
      <c r="B60" s="27"/>
      <c r="C60" s="31"/>
      <c r="D60" s="32"/>
      <c r="E60" s="32"/>
    </row>
    <row r="61" spans="1:5" x14ac:dyDescent="0.25">
      <c r="A61" s="26"/>
      <c r="B61" s="27"/>
      <c r="C61" s="31"/>
      <c r="D61" s="32"/>
      <c r="E61" s="32"/>
    </row>
    <row r="62" spans="1:5" x14ac:dyDescent="0.25">
      <c r="A62" s="26"/>
      <c r="B62" s="27"/>
      <c r="C62" s="31"/>
      <c r="D62" s="32"/>
      <c r="E62" s="32"/>
    </row>
    <row r="63" spans="1:5" x14ac:dyDescent="0.25">
      <c r="A63" s="26"/>
      <c r="B63" s="27"/>
      <c r="C63" s="31"/>
      <c r="D63" s="32"/>
      <c r="E63" s="32"/>
    </row>
    <row r="64" spans="1:5" x14ac:dyDescent="0.25">
      <c r="A64" s="26"/>
      <c r="B64" s="27"/>
      <c r="C64" s="31"/>
      <c r="D64" s="32"/>
      <c r="E64" s="32"/>
    </row>
    <row r="65" spans="1:5" x14ac:dyDescent="0.25">
      <c r="A65" s="26"/>
      <c r="B65" s="27"/>
      <c r="C65" s="31"/>
      <c r="D65" s="32"/>
      <c r="E65" s="32"/>
    </row>
    <row r="66" spans="1:5" x14ac:dyDescent="0.25">
      <c r="A66" s="26"/>
      <c r="B66" s="27"/>
      <c r="C66" s="31"/>
      <c r="D66" s="32"/>
      <c r="E66" s="32"/>
    </row>
    <row r="67" spans="1:5" x14ac:dyDescent="0.25">
      <c r="A67" s="26"/>
      <c r="B67" s="27"/>
      <c r="C67" s="31"/>
      <c r="D67" s="32"/>
      <c r="E67" s="32"/>
    </row>
    <row r="68" spans="1:5" x14ac:dyDescent="0.25">
      <c r="A68" s="26"/>
      <c r="B68" s="27"/>
      <c r="C68" s="31"/>
      <c r="D68" s="32"/>
      <c r="E68" s="32"/>
    </row>
    <row r="69" spans="1:5" x14ac:dyDescent="0.25">
      <c r="A69" s="26"/>
      <c r="B69" s="27"/>
      <c r="C69" s="31"/>
      <c r="D69" s="32"/>
      <c r="E69" s="32"/>
    </row>
    <row r="70" spans="1:5" x14ac:dyDescent="0.25">
      <c r="A70" s="26"/>
      <c r="B70" s="27"/>
      <c r="C70" s="31"/>
      <c r="D70" s="32"/>
      <c r="E70" s="32"/>
    </row>
    <row r="71" spans="1:5" x14ac:dyDescent="0.25">
      <c r="A71" s="26"/>
      <c r="B71" s="27"/>
      <c r="C71" s="31"/>
      <c r="D71" s="32"/>
      <c r="E71" s="32"/>
    </row>
    <row r="72" spans="1:5" x14ac:dyDescent="0.25">
      <c r="A72" s="26"/>
      <c r="B72" s="27"/>
      <c r="C72" s="31"/>
      <c r="D72" s="32"/>
      <c r="E72" s="32"/>
    </row>
    <row r="73" spans="1:5" x14ac:dyDescent="0.25">
      <c r="A73" s="26"/>
      <c r="B73" s="27"/>
      <c r="C73" s="31"/>
      <c r="D73" s="32"/>
      <c r="E73" s="32"/>
    </row>
    <row r="74" spans="1:5" x14ac:dyDescent="0.25">
      <c r="A74" s="26"/>
      <c r="B74" s="27"/>
      <c r="C74" s="31"/>
      <c r="D74" s="32"/>
      <c r="E74" s="32"/>
    </row>
    <row r="75" spans="1:5" x14ac:dyDescent="0.25">
      <c r="A75" s="26"/>
      <c r="B75" s="27"/>
      <c r="C75" s="31"/>
      <c r="D75" s="32"/>
      <c r="E75" s="32"/>
    </row>
    <row r="76" spans="1:5" x14ac:dyDescent="0.25">
      <c r="A76" s="26"/>
      <c r="B76" s="27"/>
      <c r="C76" s="31"/>
      <c r="D76" s="32"/>
      <c r="E76" s="32"/>
    </row>
    <row r="77" spans="1:5" x14ac:dyDescent="0.25">
      <c r="A77" s="26"/>
      <c r="B77" s="27"/>
      <c r="C77" s="31"/>
      <c r="D77" s="32"/>
      <c r="E77" s="32"/>
    </row>
    <row r="78" spans="1:5" x14ac:dyDescent="0.25">
      <c r="A78" s="26"/>
    </row>
  </sheetData>
  <sheetProtection algorithmName="SHA-512" hashValue="vk8STSDQAPLzUtQMLK7G/OVnANaK2x2g1wrdD3CRkMfZfveMcEkvldNVb984bjDGiTN+rwlAKa6uE032BDMPXQ==" saltValue="OQ8afuh+Ya3l+6g5C1zP0A==" spinCount="100000" sheet="1" objects="1" scenarios="1"/>
  <mergeCells count="6">
    <mergeCell ref="B8:F8"/>
    <mergeCell ref="B3:F3"/>
    <mergeCell ref="B4:F4"/>
    <mergeCell ref="B5:F5"/>
    <mergeCell ref="B6:F6"/>
    <mergeCell ref="B7:F7"/>
  </mergeCells>
  <pageMargins left="0.7" right="0.7" top="0.75" bottom="0.75" header="0.3" footer="0.3"/>
  <pageSetup paperSize="9" orientation="portrait" horizontalDpi="1440" verticalDpi="1440" r:id="rId1"/>
  <rowBreaks count="1" manualBreakCount="1">
    <brk id="21"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1"/>
  <sheetViews>
    <sheetView topLeftCell="A26" zoomScale="110" zoomScaleNormal="110" workbookViewId="0">
      <selection activeCell="E28" sqref="E28"/>
    </sheetView>
  </sheetViews>
  <sheetFormatPr defaultRowHeight="15" x14ac:dyDescent="0.25"/>
  <cols>
    <col min="1" max="1" width="9.7109375" customWidth="1"/>
    <col min="2" max="2" width="45.7109375" customWidth="1"/>
    <col min="3" max="3" width="5.7109375" style="33" customWidth="1"/>
    <col min="4" max="4" width="6.42578125" style="33" customWidth="1"/>
    <col min="5" max="5" width="9.7109375" style="33" customWidth="1"/>
    <col min="6" max="6" width="9.7109375" style="44" customWidth="1"/>
  </cols>
  <sheetData>
    <row r="1" spans="1:6" x14ac:dyDescent="0.25">
      <c r="A1" s="52" t="s">
        <v>204</v>
      </c>
      <c r="B1" s="53" t="s">
        <v>205</v>
      </c>
      <c r="C1" s="56"/>
      <c r="D1" s="56"/>
      <c r="E1" s="56"/>
      <c r="F1" s="55"/>
    </row>
    <row r="2" spans="1:6" x14ac:dyDescent="0.25">
      <c r="A2" s="52"/>
      <c r="B2" s="53"/>
    </row>
    <row r="3" spans="1:6" ht="45" customHeight="1" x14ac:dyDescent="0.25">
      <c r="A3" s="2"/>
      <c r="B3" s="161" t="s">
        <v>140</v>
      </c>
      <c r="C3" s="161"/>
      <c r="D3" s="161"/>
      <c r="E3" s="161"/>
      <c r="F3" s="161"/>
    </row>
    <row r="4" spans="1:6" ht="45" customHeight="1" x14ac:dyDescent="0.25">
      <c r="A4" s="2"/>
      <c r="B4" s="161" t="s">
        <v>129</v>
      </c>
      <c r="C4" s="161"/>
      <c r="D4" s="161"/>
      <c r="E4" s="161"/>
      <c r="F4" s="161"/>
    </row>
    <row r="5" spans="1:6" ht="45" customHeight="1" x14ac:dyDescent="0.25">
      <c r="A5" s="2"/>
      <c r="B5" s="161" t="s">
        <v>157</v>
      </c>
      <c r="C5" s="161"/>
      <c r="D5" s="161"/>
      <c r="E5" s="161"/>
      <c r="F5" s="161"/>
    </row>
    <row r="6" spans="1:6" ht="45" customHeight="1" x14ac:dyDescent="0.25">
      <c r="A6" s="2"/>
      <c r="B6" s="161" t="s">
        <v>141</v>
      </c>
      <c r="C6" s="161"/>
      <c r="D6" s="161"/>
      <c r="E6" s="161"/>
      <c r="F6" s="161"/>
    </row>
    <row r="7" spans="1:6" ht="30" customHeight="1" x14ac:dyDescent="0.25">
      <c r="A7" s="2"/>
      <c r="B7" s="161" t="s">
        <v>160</v>
      </c>
      <c r="C7" s="161"/>
      <c r="D7" s="161"/>
      <c r="E7" s="161"/>
      <c r="F7" s="161"/>
    </row>
    <row r="8" spans="1:6" x14ac:dyDescent="0.25">
      <c r="B8" s="161"/>
      <c r="C8" s="161"/>
      <c r="D8" s="161"/>
      <c r="E8" s="161"/>
      <c r="F8" s="161"/>
    </row>
    <row r="9" spans="1:6" s="21" customFormat="1" x14ac:dyDescent="0.2">
      <c r="A9" s="25" t="s">
        <v>122</v>
      </c>
      <c r="B9" s="20" t="s">
        <v>123</v>
      </c>
      <c r="C9" s="42" t="s">
        <v>86</v>
      </c>
      <c r="D9" s="42" t="s">
        <v>87</v>
      </c>
      <c r="E9" s="43" t="s">
        <v>88</v>
      </c>
      <c r="F9" s="45" t="s">
        <v>89</v>
      </c>
    </row>
    <row r="10" spans="1:6" x14ac:dyDescent="0.25">
      <c r="B10" s="27"/>
      <c r="C10" s="31"/>
      <c r="D10" s="32"/>
      <c r="E10" s="85"/>
    </row>
    <row r="11" spans="1:6" ht="408.75" customHeight="1" x14ac:dyDescent="0.25">
      <c r="A11" s="26" t="s">
        <v>14</v>
      </c>
      <c r="B11" s="37" t="s">
        <v>407</v>
      </c>
      <c r="C11" s="31" t="s">
        <v>110</v>
      </c>
      <c r="D11" s="32">
        <v>490</v>
      </c>
      <c r="E11" s="85"/>
      <c r="F11" s="41">
        <f>SUM(D11*E11)</f>
        <v>0</v>
      </c>
    </row>
    <row r="12" spans="1:6" x14ac:dyDescent="0.25">
      <c r="A12" s="26"/>
      <c r="B12" s="57"/>
      <c r="C12" s="31"/>
      <c r="D12" s="32"/>
      <c r="E12" s="85"/>
      <c r="F12" s="41"/>
    </row>
    <row r="13" spans="1:6" ht="405" customHeight="1" x14ac:dyDescent="0.25">
      <c r="A13" s="26" t="s">
        <v>132</v>
      </c>
      <c r="B13" s="37" t="s">
        <v>408</v>
      </c>
      <c r="C13" s="31" t="s">
        <v>110</v>
      </c>
      <c r="D13" s="32">
        <v>60</v>
      </c>
      <c r="E13" s="85"/>
      <c r="F13" s="41">
        <f>SUM(D13*E13)</f>
        <v>0</v>
      </c>
    </row>
    <row r="14" spans="1:6" ht="15" customHeight="1" x14ac:dyDescent="0.25">
      <c r="A14" s="26"/>
      <c r="B14" s="37"/>
      <c r="C14" s="31"/>
      <c r="D14" s="32"/>
      <c r="E14" s="85"/>
      <c r="F14" s="41"/>
    </row>
    <row r="15" spans="1:6" ht="408.75" customHeight="1" x14ac:dyDescent="0.25">
      <c r="A15" s="26" t="s">
        <v>134</v>
      </c>
      <c r="B15" s="37" t="s">
        <v>409</v>
      </c>
      <c r="C15" s="31" t="s">
        <v>110</v>
      </c>
      <c r="D15" s="32">
        <v>30</v>
      </c>
      <c r="E15" s="85"/>
      <c r="F15" s="41">
        <f>SUM(D15*E15)</f>
        <v>0</v>
      </c>
    </row>
    <row r="16" spans="1:6" x14ac:dyDescent="0.25">
      <c r="A16" s="26"/>
      <c r="B16" s="27"/>
      <c r="C16" s="31"/>
      <c r="D16" s="32"/>
      <c r="E16" s="85"/>
    </row>
    <row r="17" spans="1:6" ht="92.25" customHeight="1" x14ac:dyDescent="0.25">
      <c r="A17" s="26" t="s">
        <v>135</v>
      </c>
      <c r="B17" s="27" t="s">
        <v>388</v>
      </c>
      <c r="C17" s="31" t="s">
        <v>110</v>
      </c>
      <c r="D17" s="32">
        <v>20</v>
      </c>
      <c r="E17" s="85"/>
      <c r="F17" s="41">
        <f>SUM(D17*E17)</f>
        <v>0</v>
      </c>
    </row>
    <row r="18" spans="1:6" x14ac:dyDescent="0.25">
      <c r="A18" s="26"/>
      <c r="B18" s="27"/>
      <c r="C18" s="31"/>
      <c r="D18" s="32"/>
      <c r="E18" s="85"/>
    </row>
    <row r="19" spans="1:6" ht="90" customHeight="1" x14ac:dyDescent="0.25">
      <c r="A19" s="26" t="s">
        <v>136</v>
      </c>
      <c r="B19" s="27" t="s">
        <v>395</v>
      </c>
      <c r="C19" s="31" t="s">
        <v>110</v>
      </c>
      <c r="D19" s="32">
        <v>12</v>
      </c>
      <c r="E19" s="85"/>
      <c r="F19" s="41">
        <f>SUM(D19*E19)</f>
        <v>0</v>
      </c>
    </row>
    <row r="20" spans="1:6" x14ac:dyDescent="0.25">
      <c r="A20" s="26"/>
      <c r="B20" s="27"/>
      <c r="C20" s="31"/>
      <c r="D20" s="32"/>
      <c r="E20" s="85"/>
    </row>
    <row r="21" spans="1:6" ht="212.25" customHeight="1" x14ac:dyDescent="0.25">
      <c r="A21" s="26" t="s">
        <v>138</v>
      </c>
      <c r="B21" s="27" t="s">
        <v>400</v>
      </c>
      <c r="C21" s="31" t="s">
        <v>110</v>
      </c>
      <c r="D21" s="32">
        <v>45</v>
      </c>
      <c r="E21" s="85"/>
      <c r="F21" s="44">
        <f>SUM(D21*E21)</f>
        <v>0</v>
      </c>
    </row>
    <row r="22" spans="1:6" ht="15" customHeight="1" x14ac:dyDescent="0.25">
      <c r="A22" s="26"/>
      <c r="B22" s="27"/>
      <c r="C22" s="31"/>
      <c r="D22" s="32"/>
      <c r="E22" s="85"/>
    </row>
    <row r="23" spans="1:6" ht="60" customHeight="1" x14ac:dyDescent="0.25">
      <c r="A23" s="26" t="s">
        <v>144</v>
      </c>
      <c r="B23" s="27" t="s">
        <v>387</v>
      </c>
      <c r="C23" s="31" t="s">
        <v>110</v>
      </c>
      <c r="D23" s="32">
        <v>50</v>
      </c>
      <c r="E23" s="85"/>
      <c r="F23" s="44">
        <f>SUM(D23*E23)</f>
        <v>0</v>
      </c>
    </row>
    <row r="24" spans="1:6" ht="15" customHeight="1" x14ac:dyDescent="0.25">
      <c r="A24" s="26"/>
      <c r="B24" s="27"/>
      <c r="C24" s="31"/>
      <c r="D24" s="32"/>
      <c r="E24" s="85"/>
    </row>
    <row r="25" spans="1:6" ht="360.75" customHeight="1" x14ac:dyDescent="0.25">
      <c r="A25" s="26" t="s">
        <v>150</v>
      </c>
      <c r="B25" s="37" t="s">
        <v>402</v>
      </c>
      <c r="C25" s="31" t="s">
        <v>110</v>
      </c>
      <c r="D25" s="32">
        <v>6</v>
      </c>
      <c r="E25" s="85"/>
      <c r="F25" s="41">
        <f>SUM(D25*E25)</f>
        <v>0</v>
      </c>
    </row>
    <row r="26" spans="1:6" ht="15" customHeight="1" x14ac:dyDescent="0.25">
      <c r="A26" s="26"/>
      <c r="B26" s="27"/>
      <c r="C26" s="31"/>
      <c r="D26" s="32"/>
      <c r="E26" s="85"/>
    </row>
    <row r="27" spans="1:6" ht="45" customHeight="1" x14ac:dyDescent="0.25">
      <c r="A27" s="26" t="s">
        <v>151</v>
      </c>
      <c r="B27" s="27" t="s">
        <v>410</v>
      </c>
      <c r="C27" s="31" t="s">
        <v>99</v>
      </c>
      <c r="D27" s="32">
        <v>1</v>
      </c>
      <c r="E27" s="85"/>
      <c r="F27" s="44">
        <f t="shared" ref="F27" si="0">SUM(D27*E27)</f>
        <v>0</v>
      </c>
    </row>
    <row r="28" spans="1:6" x14ac:dyDescent="0.25">
      <c r="A28" s="112"/>
      <c r="B28" s="108"/>
      <c r="C28" s="109"/>
      <c r="D28" s="110"/>
      <c r="E28" s="110"/>
      <c r="F28" s="54"/>
    </row>
    <row r="29" spans="1:6" x14ac:dyDescent="0.25">
      <c r="A29" s="26"/>
      <c r="B29" s="27" t="s">
        <v>461</v>
      </c>
      <c r="C29" s="31"/>
      <c r="D29" s="32"/>
      <c r="E29" s="32"/>
      <c r="F29" s="44">
        <f>SUM(F11:F27)</f>
        <v>0</v>
      </c>
    </row>
    <row r="30" spans="1:6" x14ac:dyDescent="0.25">
      <c r="A30" s="112"/>
      <c r="B30" s="108"/>
      <c r="C30" s="109"/>
      <c r="D30" s="110"/>
      <c r="E30" s="110"/>
      <c r="F30" s="111"/>
    </row>
    <row r="31" spans="1:6" x14ac:dyDescent="0.25">
      <c r="A31" s="99"/>
      <c r="B31" s="67" t="s">
        <v>459</v>
      </c>
      <c r="C31" s="67"/>
      <c r="D31" s="87"/>
      <c r="E31" s="67"/>
      <c r="F31" s="107">
        <f>SUM(F29*0.1)</f>
        <v>0</v>
      </c>
    </row>
    <row r="32" spans="1:6" x14ac:dyDescent="0.25">
      <c r="A32" s="121"/>
      <c r="B32" s="76"/>
      <c r="C32" s="76"/>
      <c r="D32" s="106"/>
      <c r="E32" s="76"/>
      <c r="F32" s="76"/>
    </row>
    <row r="33" spans="1:6" x14ac:dyDescent="0.25">
      <c r="A33" s="99"/>
      <c r="B33" s="67" t="s">
        <v>460</v>
      </c>
      <c r="C33" s="67"/>
      <c r="D33" s="87"/>
      <c r="E33" s="67"/>
      <c r="F33" s="107">
        <f>SUM(F31+F29)</f>
        <v>0</v>
      </c>
    </row>
    <row r="34" spans="1:6" x14ac:dyDescent="0.25">
      <c r="A34" s="26"/>
      <c r="B34" s="27"/>
      <c r="C34" s="31"/>
      <c r="D34" s="32"/>
      <c r="E34" s="32"/>
    </row>
    <row r="35" spans="1:6" x14ac:dyDescent="0.25">
      <c r="A35" s="26"/>
      <c r="B35" s="27"/>
      <c r="C35" s="31"/>
      <c r="D35" s="32"/>
      <c r="E35" s="32"/>
    </row>
    <row r="36" spans="1:6" x14ac:dyDescent="0.25">
      <c r="A36" s="26"/>
      <c r="B36" s="27"/>
      <c r="C36" s="31"/>
      <c r="D36" s="32"/>
      <c r="E36" s="32"/>
    </row>
    <row r="37" spans="1:6" x14ac:dyDescent="0.25">
      <c r="A37" s="26"/>
      <c r="B37" s="27"/>
      <c r="C37" s="31"/>
      <c r="D37" s="32"/>
      <c r="E37" s="32"/>
    </row>
    <row r="38" spans="1:6" x14ac:dyDescent="0.25">
      <c r="A38" s="26"/>
      <c r="B38" s="27"/>
      <c r="C38" s="31"/>
      <c r="D38" s="32"/>
      <c r="E38" s="32"/>
    </row>
    <row r="39" spans="1:6" x14ac:dyDescent="0.25">
      <c r="A39" s="26"/>
      <c r="B39" s="27"/>
      <c r="C39" s="31"/>
      <c r="D39" s="32"/>
      <c r="E39" s="32"/>
    </row>
    <row r="40" spans="1:6" x14ac:dyDescent="0.25">
      <c r="A40" s="26"/>
      <c r="B40" s="27"/>
      <c r="C40" s="31"/>
      <c r="D40" s="32"/>
      <c r="E40" s="32"/>
    </row>
    <row r="41" spans="1:6" x14ac:dyDescent="0.25">
      <c r="A41" s="26"/>
      <c r="B41" s="27"/>
      <c r="C41" s="31"/>
      <c r="D41" s="32"/>
      <c r="E41" s="32"/>
    </row>
    <row r="42" spans="1:6" x14ac:dyDescent="0.25">
      <c r="A42" s="26"/>
      <c r="B42" s="27"/>
      <c r="C42" s="31"/>
      <c r="D42" s="32"/>
      <c r="E42" s="32"/>
    </row>
    <row r="43" spans="1:6" x14ac:dyDescent="0.25">
      <c r="A43" s="26"/>
      <c r="B43" s="27"/>
      <c r="C43" s="31"/>
      <c r="D43" s="32"/>
      <c r="E43" s="32"/>
    </row>
    <row r="44" spans="1:6" x14ac:dyDescent="0.25">
      <c r="A44" s="26"/>
      <c r="B44" s="27"/>
      <c r="C44" s="31"/>
      <c r="D44" s="32"/>
      <c r="E44" s="32"/>
    </row>
    <row r="45" spans="1:6" x14ac:dyDescent="0.25">
      <c r="A45" s="26"/>
      <c r="B45" s="27"/>
      <c r="C45" s="31"/>
      <c r="D45" s="32"/>
      <c r="E45" s="32"/>
    </row>
    <row r="46" spans="1:6" x14ac:dyDescent="0.25">
      <c r="A46" s="26"/>
      <c r="B46" s="27"/>
      <c r="C46" s="31"/>
      <c r="D46" s="32"/>
      <c r="E46" s="32"/>
    </row>
    <row r="47" spans="1:6" x14ac:dyDescent="0.25">
      <c r="A47" s="26"/>
      <c r="B47" s="27"/>
      <c r="C47" s="31"/>
      <c r="D47" s="32"/>
      <c r="E47" s="32"/>
    </row>
    <row r="48" spans="1:6" x14ac:dyDescent="0.25">
      <c r="A48" s="26"/>
      <c r="B48" s="27"/>
      <c r="C48" s="31"/>
      <c r="D48" s="32"/>
      <c r="E48" s="32"/>
    </row>
    <row r="49" spans="1:5" x14ac:dyDescent="0.25">
      <c r="A49" s="26"/>
      <c r="B49" s="27"/>
      <c r="C49" s="31"/>
      <c r="D49" s="32"/>
      <c r="E49" s="32"/>
    </row>
    <row r="50" spans="1:5" x14ac:dyDescent="0.25">
      <c r="A50" s="26"/>
      <c r="B50" s="27"/>
      <c r="C50" s="31"/>
      <c r="D50" s="32"/>
      <c r="E50" s="32"/>
    </row>
    <row r="51" spans="1:5" x14ac:dyDescent="0.25">
      <c r="A51" s="26"/>
      <c r="B51" s="27"/>
      <c r="C51" s="31"/>
      <c r="D51" s="32"/>
      <c r="E51" s="32"/>
    </row>
    <row r="52" spans="1:5" x14ac:dyDescent="0.25">
      <c r="A52" s="26"/>
      <c r="B52" s="27"/>
      <c r="C52" s="31"/>
      <c r="D52" s="32"/>
      <c r="E52" s="32"/>
    </row>
    <row r="53" spans="1:5" x14ac:dyDescent="0.25">
      <c r="A53" s="26"/>
      <c r="B53" s="27"/>
      <c r="C53" s="31"/>
      <c r="D53" s="32"/>
      <c r="E53" s="32"/>
    </row>
    <row r="54" spans="1:5" x14ac:dyDescent="0.25">
      <c r="A54" s="26"/>
      <c r="B54" s="27"/>
      <c r="C54" s="31"/>
      <c r="D54" s="32"/>
      <c r="E54" s="32"/>
    </row>
    <row r="55" spans="1:5" x14ac:dyDescent="0.25">
      <c r="A55" s="26"/>
      <c r="B55" s="27"/>
      <c r="C55" s="31"/>
      <c r="D55" s="32"/>
      <c r="E55" s="32"/>
    </row>
    <row r="56" spans="1:5" x14ac:dyDescent="0.25">
      <c r="A56" s="26"/>
      <c r="B56" s="27"/>
      <c r="C56" s="31"/>
      <c r="D56" s="32"/>
      <c r="E56" s="32"/>
    </row>
    <row r="57" spans="1:5" x14ac:dyDescent="0.25">
      <c r="A57" s="26"/>
      <c r="B57" s="27"/>
      <c r="C57" s="31"/>
      <c r="D57" s="32"/>
      <c r="E57" s="32"/>
    </row>
    <row r="58" spans="1:5" x14ac:dyDescent="0.25">
      <c r="A58" s="26"/>
      <c r="B58" s="27"/>
      <c r="C58" s="31"/>
      <c r="D58" s="32"/>
      <c r="E58" s="32"/>
    </row>
    <row r="59" spans="1:5" x14ac:dyDescent="0.25">
      <c r="A59" s="26"/>
      <c r="B59" s="27"/>
      <c r="C59" s="31"/>
      <c r="D59" s="32"/>
      <c r="E59" s="32"/>
    </row>
    <row r="60" spans="1:5" x14ac:dyDescent="0.25">
      <c r="A60" s="26"/>
      <c r="B60" s="27"/>
      <c r="C60" s="31"/>
      <c r="D60" s="32"/>
      <c r="E60" s="32"/>
    </row>
    <row r="61" spans="1:5" x14ac:dyDescent="0.25">
      <c r="A61" s="26"/>
      <c r="B61" s="27"/>
      <c r="C61" s="31"/>
      <c r="D61" s="32"/>
      <c r="E61" s="32"/>
    </row>
    <row r="62" spans="1:5" x14ac:dyDescent="0.25">
      <c r="A62" s="26"/>
      <c r="B62" s="27"/>
      <c r="C62" s="31"/>
      <c r="D62" s="32"/>
      <c r="E62" s="32"/>
    </row>
    <row r="63" spans="1:5" x14ac:dyDescent="0.25">
      <c r="A63" s="26"/>
      <c r="B63" s="27"/>
      <c r="C63" s="31"/>
      <c r="D63" s="32"/>
      <c r="E63" s="32"/>
    </row>
    <row r="64" spans="1:5" x14ac:dyDescent="0.25">
      <c r="A64" s="26"/>
      <c r="B64" s="27"/>
      <c r="C64" s="31"/>
      <c r="D64" s="32"/>
      <c r="E64" s="32"/>
    </row>
    <row r="65" spans="1:5" x14ac:dyDescent="0.25">
      <c r="A65" s="26"/>
      <c r="B65" s="27"/>
      <c r="C65" s="31"/>
      <c r="D65" s="32"/>
      <c r="E65" s="32"/>
    </row>
    <row r="66" spans="1:5" x14ac:dyDescent="0.25">
      <c r="A66" s="26"/>
      <c r="B66" s="27"/>
      <c r="C66" s="31"/>
      <c r="D66" s="32"/>
      <c r="E66" s="32"/>
    </row>
    <row r="67" spans="1:5" x14ac:dyDescent="0.25">
      <c r="A67" s="26"/>
      <c r="B67" s="27"/>
      <c r="C67" s="31"/>
      <c r="D67" s="32"/>
      <c r="E67" s="32"/>
    </row>
    <row r="68" spans="1:5" x14ac:dyDescent="0.25">
      <c r="A68" s="26"/>
      <c r="B68" s="27"/>
      <c r="C68" s="31"/>
      <c r="D68" s="32"/>
      <c r="E68" s="32"/>
    </row>
    <row r="69" spans="1:5" x14ac:dyDescent="0.25">
      <c r="A69" s="26"/>
      <c r="B69" s="27"/>
      <c r="C69" s="31"/>
      <c r="D69" s="32"/>
      <c r="E69" s="32"/>
    </row>
    <row r="70" spans="1:5" x14ac:dyDescent="0.25">
      <c r="A70" s="26"/>
      <c r="B70" s="27"/>
      <c r="C70" s="31"/>
      <c r="D70" s="32"/>
      <c r="E70" s="32"/>
    </row>
    <row r="71" spans="1:5" x14ac:dyDescent="0.25">
      <c r="A71" s="26"/>
      <c r="B71" s="27"/>
      <c r="C71" s="31"/>
      <c r="D71" s="32"/>
      <c r="E71" s="32"/>
    </row>
    <row r="72" spans="1:5" x14ac:dyDescent="0.25">
      <c r="A72" s="26"/>
      <c r="B72" s="27"/>
      <c r="C72" s="31"/>
      <c r="D72" s="32"/>
      <c r="E72" s="32"/>
    </row>
    <row r="73" spans="1:5" x14ac:dyDescent="0.25">
      <c r="A73" s="26"/>
      <c r="B73" s="27"/>
      <c r="C73" s="31"/>
      <c r="D73" s="32"/>
      <c r="E73" s="32"/>
    </row>
    <row r="74" spans="1:5" x14ac:dyDescent="0.25">
      <c r="A74" s="26"/>
      <c r="B74" s="27"/>
      <c r="C74" s="31"/>
      <c r="D74" s="32"/>
      <c r="E74" s="32"/>
    </row>
    <row r="75" spans="1:5" x14ac:dyDescent="0.25">
      <c r="A75" s="26"/>
      <c r="B75" s="27"/>
      <c r="C75" s="31"/>
      <c r="D75" s="32"/>
      <c r="E75" s="32"/>
    </row>
    <row r="76" spans="1:5" x14ac:dyDescent="0.25">
      <c r="A76" s="26"/>
      <c r="B76" s="27"/>
      <c r="C76" s="31"/>
      <c r="D76" s="32"/>
      <c r="E76" s="32"/>
    </row>
    <row r="77" spans="1:5" x14ac:dyDescent="0.25">
      <c r="A77" s="26"/>
      <c r="B77" s="27"/>
      <c r="C77" s="31"/>
      <c r="D77" s="32"/>
      <c r="E77" s="32"/>
    </row>
    <row r="78" spans="1:5" x14ac:dyDescent="0.25">
      <c r="A78" s="26"/>
      <c r="B78" s="27"/>
      <c r="C78" s="31"/>
      <c r="D78" s="32"/>
      <c r="E78" s="32"/>
    </row>
    <row r="79" spans="1:5" x14ac:dyDescent="0.25">
      <c r="A79" s="26"/>
      <c r="B79" s="27"/>
      <c r="C79" s="31"/>
      <c r="D79" s="32"/>
      <c r="E79" s="32"/>
    </row>
    <row r="80" spans="1:5" x14ac:dyDescent="0.25">
      <c r="A80" s="26"/>
      <c r="B80" s="27"/>
      <c r="C80" s="31"/>
      <c r="D80" s="32"/>
      <c r="E80" s="32"/>
    </row>
    <row r="81" spans="1:5" x14ac:dyDescent="0.25">
      <c r="A81" s="26"/>
      <c r="B81" s="27"/>
      <c r="C81" s="31"/>
      <c r="D81" s="32"/>
      <c r="E81" s="32"/>
    </row>
    <row r="82" spans="1:5" x14ac:dyDescent="0.25">
      <c r="A82" s="26"/>
      <c r="B82" s="27"/>
      <c r="C82" s="31"/>
      <c r="D82" s="32"/>
      <c r="E82" s="32"/>
    </row>
    <row r="83" spans="1:5" x14ac:dyDescent="0.25">
      <c r="A83" s="26"/>
      <c r="B83" s="27"/>
      <c r="C83" s="31"/>
      <c r="D83" s="32"/>
      <c r="E83" s="32"/>
    </row>
    <row r="84" spans="1:5" x14ac:dyDescent="0.25">
      <c r="A84" s="26"/>
      <c r="B84" s="27"/>
      <c r="C84" s="31"/>
      <c r="D84" s="32"/>
      <c r="E84" s="32"/>
    </row>
    <row r="85" spans="1:5" x14ac:dyDescent="0.25">
      <c r="A85" s="26"/>
      <c r="B85" s="27"/>
      <c r="C85" s="31"/>
      <c r="D85" s="32"/>
      <c r="E85" s="32"/>
    </row>
    <row r="86" spans="1:5" x14ac:dyDescent="0.25">
      <c r="A86" s="26"/>
      <c r="B86" s="27"/>
      <c r="C86" s="31"/>
      <c r="D86" s="32"/>
      <c r="E86" s="32"/>
    </row>
    <row r="87" spans="1:5" x14ac:dyDescent="0.25">
      <c r="A87" s="26"/>
      <c r="B87" s="27"/>
      <c r="C87" s="31"/>
      <c r="D87" s="32"/>
      <c r="E87" s="32"/>
    </row>
    <row r="88" spans="1:5" x14ac:dyDescent="0.25">
      <c r="A88" s="26"/>
      <c r="B88" s="27"/>
      <c r="C88" s="31"/>
      <c r="D88" s="32"/>
      <c r="E88" s="32"/>
    </row>
    <row r="89" spans="1:5" x14ac:dyDescent="0.25">
      <c r="A89" s="26"/>
      <c r="B89" s="27"/>
      <c r="C89" s="31"/>
      <c r="D89" s="32"/>
      <c r="E89" s="32"/>
    </row>
    <row r="90" spans="1:5" x14ac:dyDescent="0.25">
      <c r="A90" s="26"/>
      <c r="B90" s="27"/>
      <c r="C90" s="31"/>
      <c r="D90" s="32"/>
      <c r="E90" s="32"/>
    </row>
    <row r="91" spans="1:5" x14ac:dyDescent="0.25">
      <c r="A91" s="26"/>
    </row>
  </sheetData>
  <sheetProtection algorithmName="SHA-512" hashValue="VtJ99GhxAxnvt+6DvMIMTTSr525LJPhc/SSjbK+cAo7R6lyAvySJ/Dmq3UIybaF5BkPb7B3lE7jzJl+XaaytyQ==" saltValue="C9tGRNOA5oP8JdchkruYTA==" spinCount="100000" sheet="1" objects="1" scenarios="1"/>
  <mergeCells count="6">
    <mergeCell ref="B8:F8"/>
    <mergeCell ref="B3:F3"/>
    <mergeCell ref="B4:F4"/>
    <mergeCell ref="B5:F5"/>
    <mergeCell ref="B6:F6"/>
    <mergeCell ref="B7:F7"/>
  </mergeCells>
  <pageMargins left="0.7" right="0.7" top="0.75" bottom="0.75" header="0.3" footer="0.3"/>
  <pageSetup paperSize="9" orientation="portrait" horizontalDpi="1440" verticalDpi="1440" r:id="rId1"/>
  <rowBreaks count="1" manualBreakCount="1">
    <brk id="2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7" zoomScaleNormal="100" workbookViewId="0">
      <selection activeCell="B21" sqref="B21:E21"/>
    </sheetView>
  </sheetViews>
  <sheetFormatPr defaultRowHeight="15" x14ac:dyDescent="0.25"/>
  <cols>
    <col min="1" max="1" width="9.7109375" customWidth="1"/>
    <col min="2" max="2" width="45.7109375" style="8" customWidth="1"/>
    <col min="3" max="3" width="5.7109375" customWidth="1"/>
    <col min="4" max="4" width="6.7109375" customWidth="1"/>
    <col min="5" max="6" width="9.7109375" customWidth="1"/>
  </cols>
  <sheetData>
    <row r="1" spans="1:6" x14ac:dyDescent="0.25">
      <c r="A1" s="2" t="s">
        <v>30</v>
      </c>
    </row>
    <row r="3" spans="1:6" ht="15" customHeight="1" x14ac:dyDescent="0.25">
      <c r="A3" s="156" t="s">
        <v>31</v>
      </c>
      <c r="B3" s="156"/>
      <c r="C3" s="156"/>
      <c r="D3" s="156"/>
      <c r="E3" s="156"/>
    </row>
    <row r="4" spans="1:6" ht="15" customHeight="1" x14ac:dyDescent="0.25">
      <c r="A4" s="156"/>
      <c r="B4" s="156"/>
      <c r="C4" s="156"/>
      <c r="D4" s="156"/>
      <c r="E4" s="156"/>
    </row>
    <row r="5" spans="1:6" ht="15" customHeight="1" x14ac:dyDescent="0.25"/>
    <row r="6" spans="1:6" ht="15" customHeight="1" x14ac:dyDescent="0.25">
      <c r="A6" s="10"/>
      <c r="B6" s="10"/>
      <c r="C6" s="10"/>
      <c r="D6" s="10"/>
      <c r="E6" s="10"/>
      <c r="F6" s="5"/>
    </row>
    <row r="7" spans="1:6" ht="15" customHeight="1" x14ac:dyDescent="0.25">
      <c r="A7" s="10"/>
      <c r="B7" s="155" t="s">
        <v>33</v>
      </c>
      <c r="C7" s="155"/>
      <c r="D7" s="155"/>
      <c r="E7" s="155"/>
      <c r="F7" s="5"/>
    </row>
    <row r="8" spans="1:6" ht="15" customHeight="1" x14ac:dyDescent="0.25">
      <c r="B8" s="158" t="s">
        <v>34</v>
      </c>
      <c r="C8" s="158"/>
      <c r="D8" s="158"/>
      <c r="E8" s="158"/>
    </row>
    <row r="9" spans="1:6" ht="30" customHeight="1" x14ac:dyDescent="0.25">
      <c r="B9" s="159" t="s">
        <v>35</v>
      </c>
      <c r="C9" s="159"/>
      <c r="D9" s="159"/>
      <c r="E9" s="159"/>
    </row>
    <row r="10" spans="1:6" ht="30" customHeight="1" x14ac:dyDescent="0.25">
      <c r="B10" s="155" t="s">
        <v>36</v>
      </c>
      <c r="C10" s="155"/>
      <c r="D10" s="155"/>
      <c r="E10" s="155"/>
    </row>
    <row r="11" spans="1:6" ht="30" customHeight="1" x14ac:dyDescent="0.25">
      <c r="B11" s="155" t="s">
        <v>37</v>
      </c>
      <c r="C11" s="155"/>
      <c r="D11" s="155"/>
      <c r="E11" s="155"/>
    </row>
    <row r="12" spans="1:6" ht="30" customHeight="1" x14ac:dyDescent="0.25">
      <c r="B12" s="155" t="s">
        <v>38</v>
      </c>
      <c r="C12" s="155"/>
      <c r="D12" s="155"/>
      <c r="E12" s="155"/>
    </row>
    <row r="13" spans="1:6" x14ac:dyDescent="0.25">
      <c r="B13" s="155" t="s">
        <v>39</v>
      </c>
      <c r="C13" s="155"/>
      <c r="D13" s="155"/>
      <c r="E13" s="155"/>
    </row>
    <row r="14" spans="1:6" x14ac:dyDescent="0.25">
      <c r="B14" s="155" t="s">
        <v>40</v>
      </c>
      <c r="C14" s="155"/>
      <c r="D14" s="155"/>
      <c r="E14" s="155"/>
    </row>
    <row r="15" spans="1:6" x14ac:dyDescent="0.25">
      <c r="B15" s="155" t="s">
        <v>41</v>
      </c>
      <c r="C15" s="155"/>
      <c r="D15" s="155"/>
      <c r="E15" s="155"/>
    </row>
    <row r="16" spans="1:6" x14ac:dyDescent="0.25">
      <c r="B16" s="155" t="s">
        <v>42</v>
      </c>
      <c r="C16" s="155"/>
      <c r="D16" s="155"/>
      <c r="E16" s="155"/>
    </row>
    <row r="17" spans="2:5" x14ac:dyDescent="0.25">
      <c r="B17" s="155" t="s">
        <v>43</v>
      </c>
      <c r="C17" s="155"/>
      <c r="D17" s="155"/>
      <c r="E17" s="155"/>
    </row>
    <row r="18" spans="2:5" ht="30" customHeight="1" x14ac:dyDescent="0.25">
      <c r="B18" s="157" t="s">
        <v>44</v>
      </c>
      <c r="C18" s="157"/>
      <c r="D18" s="157"/>
      <c r="E18" s="157"/>
    </row>
    <row r="19" spans="2:5" ht="27.75" customHeight="1" x14ac:dyDescent="0.25">
      <c r="B19" s="157" t="s">
        <v>45</v>
      </c>
      <c r="C19" s="157"/>
      <c r="D19" s="157"/>
      <c r="E19" s="157"/>
    </row>
    <row r="20" spans="2:5" ht="29.25" customHeight="1" x14ac:dyDescent="0.25">
      <c r="B20" s="157" t="s">
        <v>46</v>
      </c>
      <c r="C20" s="157"/>
      <c r="D20" s="157"/>
      <c r="E20" s="157"/>
    </row>
    <row r="21" spans="2:5" ht="45" customHeight="1" x14ac:dyDescent="0.25">
      <c r="B21" s="157" t="s">
        <v>47</v>
      </c>
      <c r="C21" s="157"/>
      <c r="D21" s="157"/>
      <c r="E21" s="157"/>
    </row>
    <row r="22" spans="2:5" ht="27" customHeight="1" x14ac:dyDescent="0.25">
      <c r="B22" s="157" t="s">
        <v>48</v>
      </c>
      <c r="C22" s="157"/>
      <c r="D22" s="157"/>
      <c r="E22" s="157"/>
    </row>
    <row r="23" spans="2:5" ht="27.75" customHeight="1" x14ac:dyDescent="0.25">
      <c r="B23" s="155" t="s">
        <v>49</v>
      </c>
      <c r="C23" s="155"/>
      <c r="D23" s="155"/>
      <c r="E23" s="155"/>
    </row>
    <row r="24" spans="2:5" ht="27.75" customHeight="1" x14ac:dyDescent="0.25">
      <c r="B24" s="155" t="s">
        <v>51</v>
      </c>
      <c r="C24" s="155"/>
      <c r="D24" s="155"/>
      <c r="E24" s="155"/>
    </row>
    <row r="25" spans="2:5" x14ac:dyDescent="0.25">
      <c r="B25" s="155" t="s">
        <v>50</v>
      </c>
      <c r="C25" s="155"/>
      <c r="D25" s="155"/>
      <c r="E25" s="155"/>
    </row>
    <row r="26" spans="2:5" ht="57.75" customHeight="1" x14ac:dyDescent="0.25">
      <c r="B26" s="156" t="s">
        <v>52</v>
      </c>
      <c r="C26" s="156"/>
      <c r="D26" s="156"/>
      <c r="E26" s="156"/>
    </row>
  </sheetData>
  <sheetProtection algorithmName="SHA-512" hashValue="5p0j4xQc6W2bA3HHS6nC6Q2NF1o04LIIesKGlVxRuiyaaB5LdBO/77zcMBkRJfwtNgZqx7tvjzLlN2LCypRJzg==" saltValue="xjj5uCpTAxI2GilvoHcCxQ==" spinCount="100000" sheet="1" objects="1" scenarios="1"/>
  <mergeCells count="21">
    <mergeCell ref="A3:E4"/>
    <mergeCell ref="B8:E8"/>
    <mergeCell ref="B17:E17"/>
    <mergeCell ref="B7:E7"/>
    <mergeCell ref="B9:E9"/>
    <mergeCell ref="B10:E10"/>
    <mergeCell ref="B11:E11"/>
    <mergeCell ref="B12:E12"/>
    <mergeCell ref="B13:E13"/>
    <mergeCell ref="B14:E14"/>
    <mergeCell ref="B15:E15"/>
    <mergeCell ref="B16:E16"/>
    <mergeCell ref="B24:E24"/>
    <mergeCell ref="B25:E25"/>
    <mergeCell ref="B26:E26"/>
    <mergeCell ref="B18:E18"/>
    <mergeCell ref="B19:E19"/>
    <mergeCell ref="B20:E20"/>
    <mergeCell ref="B21:E21"/>
    <mergeCell ref="B22:E22"/>
    <mergeCell ref="B23:E23"/>
  </mergeCells>
  <pageMargins left="0.7" right="0.7" top="0.75" bottom="0.75" header="0.3" footer="0.3"/>
  <pageSetup paperSize="9" orientation="portrait" horizontalDpi="1440" verticalDpi="144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
  <sheetViews>
    <sheetView topLeftCell="A14" workbookViewId="0">
      <selection activeCell="E17" sqref="E17"/>
    </sheetView>
  </sheetViews>
  <sheetFormatPr defaultRowHeight="15" x14ac:dyDescent="0.25"/>
  <cols>
    <col min="1" max="1" width="9.7109375" customWidth="1"/>
    <col min="2" max="2" width="45.7109375" customWidth="1"/>
    <col min="3" max="3" width="5.7109375" customWidth="1"/>
    <col min="4" max="4" width="6.7109375" customWidth="1"/>
    <col min="5" max="6" width="9.7109375" customWidth="1"/>
  </cols>
  <sheetData>
    <row r="1" spans="1:6" x14ac:dyDescent="0.25">
      <c r="A1" s="2" t="s">
        <v>378</v>
      </c>
      <c r="B1" s="2" t="s">
        <v>379</v>
      </c>
    </row>
    <row r="2" spans="1:6" x14ac:dyDescent="0.25">
      <c r="A2" s="2"/>
      <c r="B2" s="2"/>
    </row>
    <row r="3" spans="1:6" x14ac:dyDescent="0.25">
      <c r="B3" s="161" t="s">
        <v>126</v>
      </c>
      <c r="C3" s="161"/>
      <c r="D3" s="161"/>
      <c r="E3" s="161"/>
      <c r="F3" s="161"/>
    </row>
    <row r="4" spans="1:6" ht="45" customHeight="1" x14ac:dyDescent="0.25">
      <c r="B4" s="161" t="s">
        <v>140</v>
      </c>
      <c r="C4" s="161"/>
      <c r="D4" s="161"/>
      <c r="E4" s="161"/>
      <c r="F4" s="161"/>
    </row>
    <row r="5" spans="1:6" ht="45" customHeight="1" x14ac:dyDescent="0.25">
      <c r="B5" s="161" t="s">
        <v>129</v>
      </c>
      <c r="C5" s="161"/>
      <c r="D5" s="161"/>
      <c r="E5" s="161"/>
      <c r="F5" s="161"/>
    </row>
    <row r="6" spans="1:6" ht="44.25" customHeight="1" x14ac:dyDescent="0.25">
      <c r="B6" s="161" t="s">
        <v>157</v>
      </c>
      <c r="C6" s="161"/>
      <c r="D6" s="161"/>
      <c r="E6" s="161"/>
      <c r="F6" s="161"/>
    </row>
    <row r="7" spans="1:6" ht="45" customHeight="1" x14ac:dyDescent="0.25">
      <c r="B7" s="161" t="s">
        <v>141</v>
      </c>
      <c r="C7" s="161"/>
      <c r="D7" s="161"/>
      <c r="E7" s="161"/>
      <c r="F7" s="161"/>
    </row>
    <row r="8" spans="1:6" s="21" customFormat="1" ht="30" customHeight="1" x14ac:dyDescent="0.25">
      <c r="A8" s="25"/>
      <c r="B8" s="161" t="s">
        <v>160</v>
      </c>
      <c r="C8" s="161"/>
      <c r="D8" s="161"/>
      <c r="E8" s="161"/>
      <c r="F8" s="161"/>
    </row>
    <row r="9" spans="1:6" s="21" customFormat="1" ht="15" customHeight="1" x14ac:dyDescent="0.25">
      <c r="A9" s="25"/>
      <c r="B9" s="61"/>
      <c r="C9" s="61"/>
      <c r="D9" s="61"/>
      <c r="E9" s="61"/>
      <c r="F9" s="61"/>
    </row>
    <row r="10" spans="1:6" x14ac:dyDescent="0.25">
      <c r="A10" s="25" t="s">
        <v>122</v>
      </c>
      <c r="B10" s="20" t="s">
        <v>123</v>
      </c>
      <c r="C10" s="42" t="s">
        <v>86</v>
      </c>
      <c r="D10" s="42" t="s">
        <v>87</v>
      </c>
      <c r="E10" s="43" t="s">
        <v>88</v>
      </c>
      <c r="F10" s="45" t="s">
        <v>89</v>
      </c>
    </row>
    <row r="11" spans="1:6" ht="60" customHeight="1" x14ac:dyDescent="0.25">
      <c r="A11" s="26" t="s">
        <v>14</v>
      </c>
      <c r="B11" s="27" t="s">
        <v>371</v>
      </c>
      <c r="C11" s="31" t="s">
        <v>149</v>
      </c>
      <c r="D11" s="32">
        <v>30</v>
      </c>
      <c r="E11" s="85"/>
      <c r="F11" s="41">
        <f>SUM(D11*E11)</f>
        <v>0</v>
      </c>
    </row>
    <row r="12" spans="1:6" x14ac:dyDescent="0.25">
      <c r="A12" s="26"/>
      <c r="B12" s="27"/>
      <c r="C12" s="31"/>
      <c r="D12" s="32"/>
      <c r="E12" s="85"/>
      <c r="F12" s="33"/>
    </row>
    <row r="13" spans="1:6" ht="135" x14ac:dyDescent="0.25">
      <c r="A13" s="26" t="s">
        <v>372</v>
      </c>
      <c r="B13" s="27" t="s">
        <v>374</v>
      </c>
      <c r="C13" s="31" t="s">
        <v>110</v>
      </c>
      <c r="D13" s="32">
        <v>45</v>
      </c>
      <c r="E13" s="85"/>
      <c r="F13" s="41">
        <f>SUM(D13*E13)</f>
        <v>0</v>
      </c>
    </row>
    <row r="14" spans="1:6" x14ac:dyDescent="0.25">
      <c r="A14" s="26"/>
      <c r="B14" s="27"/>
      <c r="C14" s="31"/>
      <c r="D14" s="32"/>
      <c r="E14" s="85"/>
      <c r="F14" s="33"/>
    </row>
    <row r="15" spans="1:6" ht="90" x14ac:dyDescent="0.25">
      <c r="A15" s="26" t="s">
        <v>134</v>
      </c>
      <c r="B15" s="27" t="s">
        <v>376</v>
      </c>
      <c r="C15" s="31" t="s">
        <v>110</v>
      </c>
      <c r="D15" s="32">
        <v>45</v>
      </c>
      <c r="E15" s="85"/>
      <c r="F15" s="41">
        <f>SUM(D15*E15)</f>
        <v>0</v>
      </c>
    </row>
    <row r="16" spans="1:6" x14ac:dyDescent="0.25">
      <c r="A16" s="26"/>
      <c r="B16" s="27"/>
      <c r="C16" s="28"/>
      <c r="D16" s="26"/>
      <c r="E16" s="86"/>
    </row>
    <row r="17" spans="1:6" ht="45" x14ac:dyDescent="0.25">
      <c r="A17" s="26" t="s">
        <v>135</v>
      </c>
      <c r="B17" s="59" t="s">
        <v>375</v>
      </c>
      <c r="C17" s="31" t="s">
        <v>110</v>
      </c>
      <c r="D17" s="32">
        <v>400</v>
      </c>
      <c r="E17" s="85"/>
      <c r="F17" s="41">
        <f>SUM(D17*E17)</f>
        <v>0</v>
      </c>
    </row>
    <row r="18" spans="1:6" x14ac:dyDescent="0.25">
      <c r="A18" s="112"/>
      <c r="B18" s="108"/>
      <c r="C18" s="152"/>
      <c r="D18" s="112"/>
      <c r="E18" s="127"/>
      <c r="F18" s="3"/>
    </row>
    <row r="19" spans="1:6" x14ac:dyDescent="0.25">
      <c r="A19" s="26"/>
      <c r="B19" s="27" t="s">
        <v>462</v>
      </c>
      <c r="C19" s="28"/>
      <c r="D19" s="26"/>
      <c r="E19" s="29"/>
      <c r="F19" s="44">
        <f>SUM(F11:F17)</f>
        <v>0</v>
      </c>
    </row>
    <row r="20" spans="1:6" x14ac:dyDescent="0.25">
      <c r="A20" s="112"/>
      <c r="B20" s="108"/>
      <c r="C20" s="152"/>
      <c r="D20" s="112"/>
      <c r="E20" s="127"/>
      <c r="F20" s="3"/>
    </row>
    <row r="21" spans="1:6" x14ac:dyDescent="0.25">
      <c r="A21" s="99"/>
      <c r="B21" s="67" t="s">
        <v>459</v>
      </c>
      <c r="C21" s="67"/>
      <c r="D21" s="87"/>
      <c r="E21" s="67"/>
      <c r="F21" s="107">
        <f>SUM(F19*0.1)</f>
        <v>0</v>
      </c>
    </row>
    <row r="22" spans="1:6" ht="15" customHeight="1" x14ac:dyDescent="0.25">
      <c r="A22" s="121"/>
      <c r="B22" s="76"/>
      <c r="C22" s="76"/>
      <c r="D22" s="106"/>
      <c r="E22" s="76"/>
      <c r="F22" s="76"/>
    </row>
    <row r="23" spans="1:6" x14ac:dyDescent="0.25">
      <c r="A23" s="99"/>
      <c r="B23" s="67" t="s">
        <v>460</v>
      </c>
      <c r="C23" s="67"/>
      <c r="D23" s="87"/>
      <c r="E23" s="67"/>
      <c r="F23" s="107">
        <f>SUM(F21+F19)</f>
        <v>0</v>
      </c>
    </row>
    <row r="24" spans="1:6" x14ac:dyDescent="0.25">
      <c r="A24" s="26"/>
      <c r="B24" s="27"/>
      <c r="C24" s="28"/>
      <c r="D24" s="26"/>
      <c r="E24" s="29"/>
    </row>
    <row r="25" spans="1:6" x14ac:dyDescent="0.25">
      <c r="A25" s="26"/>
      <c r="B25" s="27"/>
      <c r="C25" s="28"/>
      <c r="D25" s="26"/>
      <c r="E25" s="29"/>
    </row>
    <row r="26" spans="1:6" x14ac:dyDescent="0.25">
      <c r="A26" s="26"/>
      <c r="B26" s="27"/>
      <c r="C26" s="28"/>
      <c r="D26" s="26"/>
      <c r="E26" s="29"/>
    </row>
    <row r="27" spans="1:6" x14ac:dyDescent="0.25">
      <c r="A27" s="26"/>
      <c r="B27" s="27"/>
      <c r="C27" s="28"/>
      <c r="D27" s="26"/>
      <c r="E27" s="29"/>
    </row>
    <row r="28" spans="1:6" x14ac:dyDescent="0.25">
      <c r="A28" s="26"/>
      <c r="B28" s="27"/>
      <c r="C28" s="28"/>
      <c r="D28" s="26"/>
      <c r="E28" s="29"/>
    </row>
    <row r="29" spans="1:6" x14ac:dyDescent="0.25">
      <c r="A29" s="26"/>
      <c r="B29" s="27"/>
      <c r="C29" s="28"/>
      <c r="D29" s="26"/>
      <c r="E29" s="29"/>
    </row>
    <row r="30" spans="1:6" x14ac:dyDescent="0.25">
      <c r="A30" s="26"/>
      <c r="B30" s="27"/>
      <c r="C30" s="28"/>
      <c r="D30" s="26"/>
      <c r="E30" s="29"/>
    </row>
    <row r="31" spans="1:6" x14ac:dyDescent="0.25">
      <c r="A31" s="26"/>
      <c r="B31" s="27"/>
      <c r="C31" s="28"/>
      <c r="D31" s="26"/>
      <c r="E31" s="29"/>
    </row>
    <row r="32" spans="1:6" x14ac:dyDescent="0.25">
      <c r="A32" s="26"/>
      <c r="B32" s="27"/>
      <c r="C32" s="28"/>
      <c r="D32" s="26"/>
      <c r="E32" s="29"/>
    </row>
    <row r="33" spans="1:5" x14ac:dyDescent="0.25">
      <c r="A33" s="26"/>
      <c r="B33" s="27"/>
      <c r="C33" s="28"/>
      <c r="D33" s="26"/>
      <c r="E33" s="29"/>
    </row>
    <row r="34" spans="1:5" x14ac:dyDescent="0.25">
      <c r="A34" s="26"/>
      <c r="B34" s="27"/>
      <c r="C34" s="28"/>
      <c r="D34" s="26"/>
      <c r="E34" s="29"/>
    </row>
    <row r="35" spans="1:5" x14ac:dyDescent="0.25">
      <c r="A35" s="26"/>
      <c r="B35" s="27"/>
      <c r="C35" s="28"/>
      <c r="D35" s="26"/>
      <c r="E35" s="29"/>
    </row>
    <row r="36" spans="1:5" x14ac:dyDescent="0.25">
      <c r="A36" s="26"/>
      <c r="B36" s="27"/>
      <c r="C36" s="28"/>
      <c r="D36" s="26"/>
      <c r="E36" s="29"/>
    </row>
    <row r="37" spans="1:5" x14ac:dyDescent="0.25">
      <c r="A37" s="26"/>
      <c r="B37" s="27"/>
      <c r="C37" s="28"/>
      <c r="D37" s="26"/>
      <c r="E37" s="29"/>
    </row>
    <row r="38" spans="1:5" x14ac:dyDescent="0.25">
      <c r="A38" s="26"/>
      <c r="B38" s="27"/>
      <c r="C38" s="28"/>
      <c r="D38" s="26"/>
      <c r="E38" s="29"/>
    </row>
    <row r="39" spans="1:5" x14ac:dyDescent="0.25">
      <c r="A39" s="26"/>
      <c r="B39" s="27"/>
      <c r="C39" s="28"/>
      <c r="D39" s="26"/>
      <c r="E39" s="29"/>
    </row>
    <row r="40" spans="1:5" x14ac:dyDescent="0.25">
      <c r="A40" s="26"/>
      <c r="B40" s="27"/>
      <c r="C40" s="28"/>
      <c r="D40" s="26"/>
      <c r="E40" s="29"/>
    </row>
    <row r="41" spans="1:5" x14ac:dyDescent="0.25">
      <c r="A41" s="26"/>
      <c r="B41" s="27"/>
      <c r="C41" s="28"/>
      <c r="D41" s="26"/>
      <c r="E41" s="29"/>
    </row>
    <row r="42" spans="1:5" x14ac:dyDescent="0.25">
      <c r="A42" s="26"/>
      <c r="B42" s="27"/>
      <c r="C42" s="28"/>
      <c r="D42" s="26"/>
      <c r="E42" s="29"/>
    </row>
    <row r="43" spans="1:5" x14ac:dyDescent="0.25">
      <c r="A43" s="26"/>
      <c r="B43" s="27"/>
      <c r="C43" s="28"/>
      <c r="D43" s="26"/>
      <c r="E43" s="29"/>
    </row>
    <row r="44" spans="1:5" x14ac:dyDescent="0.25">
      <c r="A44" s="26"/>
      <c r="B44" s="27"/>
      <c r="C44" s="28"/>
      <c r="D44" s="26"/>
      <c r="E44" s="29"/>
    </row>
    <row r="45" spans="1:5" x14ac:dyDescent="0.25">
      <c r="A45" s="26"/>
      <c r="B45" s="27"/>
      <c r="C45" s="28"/>
      <c r="D45" s="26"/>
      <c r="E45" s="29"/>
    </row>
    <row r="46" spans="1:5" x14ac:dyDescent="0.25">
      <c r="A46" s="26"/>
      <c r="B46" s="27"/>
      <c r="C46" s="28"/>
      <c r="D46" s="26"/>
      <c r="E46" s="29"/>
    </row>
    <row r="47" spans="1:5" x14ac:dyDescent="0.25">
      <c r="A47" s="26"/>
      <c r="B47" s="27"/>
      <c r="C47" s="28"/>
      <c r="D47" s="26"/>
      <c r="E47" s="29"/>
    </row>
    <row r="48" spans="1:5" x14ac:dyDescent="0.25">
      <c r="A48" s="26"/>
      <c r="B48" s="27"/>
      <c r="C48" s="28"/>
      <c r="D48" s="26"/>
      <c r="E48" s="29"/>
    </row>
    <row r="49" spans="1:5" x14ac:dyDescent="0.25">
      <c r="A49" s="26"/>
      <c r="B49" s="27"/>
      <c r="C49" s="28"/>
      <c r="D49" s="26"/>
      <c r="E49" s="29"/>
    </row>
    <row r="50" spans="1:5" x14ac:dyDescent="0.25">
      <c r="A50" s="26"/>
      <c r="B50" s="27"/>
      <c r="C50" s="28"/>
      <c r="D50" s="26"/>
      <c r="E50" s="29"/>
    </row>
    <row r="51" spans="1:5" x14ac:dyDescent="0.25">
      <c r="A51" s="26"/>
      <c r="B51" s="27"/>
      <c r="C51" s="28"/>
      <c r="D51" s="26"/>
      <c r="E51" s="29"/>
    </row>
    <row r="52" spans="1:5" x14ac:dyDescent="0.25">
      <c r="A52" s="26"/>
      <c r="B52" s="27"/>
      <c r="C52" s="28"/>
      <c r="D52" s="26"/>
      <c r="E52" s="29"/>
    </row>
    <row r="53" spans="1:5" x14ac:dyDescent="0.25">
      <c r="A53" s="26"/>
      <c r="B53" s="27"/>
      <c r="C53" s="28"/>
      <c r="D53" s="26"/>
      <c r="E53" s="29"/>
    </row>
    <row r="54" spans="1:5" x14ac:dyDescent="0.25">
      <c r="A54" s="26"/>
      <c r="B54" s="27"/>
      <c r="C54" s="28"/>
      <c r="D54" s="26"/>
      <c r="E54" s="29"/>
    </row>
    <row r="55" spans="1:5" x14ac:dyDescent="0.25">
      <c r="A55" s="26"/>
      <c r="B55" s="27"/>
      <c r="C55" s="28"/>
      <c r="D55" s="26"/>
      <c r="E55" s="29"/>
    </row>
    <row r="56" spans="1:5" x14ac:dyDescent="0.25">
      <c r="A56" s="26"/>
      <c r="B56" s="27"/>
      <c r="C56" s="28"/>
      <c r="D56" s="26"/>
      <c r="E56" s="29"/>
    </row>
    <row r="57" spans="1:5" x14ac:dyDescent="0.25">
      <c r="A57" s="26"/>
      <c r="B57" s="27"/>
      <c r="C57" s="28"/>
      <c r="D57" s="26"/>
      <c r="E57" s="29"/>
    </row>
    <row r="58" spans="1:5" x14ac:dyDescent="0.25">
      <c r="A58" s="26"/>
      <c r="B58" s="27"/>
      <c r="C58" s="28"/>
      <c r="D58" s="26"/>
      <c r="E58" s="29"/>
    </row>
    <row r="59" spans="1:5" x14ac:dyDescent="0.25">
      <c r="A59" s="26"/>
      <c r="B59" s="27"/>
      <c r="C59" s="28"/>
      <c r="D59" s="26"/>
      <c r="E59" s="29"/>
    </row>
    <row r="60" spans="1:5" x14ac:dyDescent="0.25">
      <c r="A60" s="26"/>
      <c r="B60" s="27"/>
      <c r="C60" s="28"/>
      <c r="D60" s="26"/>
      <c r="E60" s="29"/>
    </row>
    <row r="61" spans="1:5" x14ac:dyDescent="0.25">
      <c r="A61" s="26"/>
      <c r="B61" s="27"/>
      <c r="C61" s="28"/>
      <c r="D61" s="26"/>
      <c r="E61" s="29"/>
    </row>
    <row r="62" spans="1:5" x14ac:dyDescent="0.25">
      <c r="A62" s="26"/>
      <c r="B62" s="27"/>
      <c r="C62" s="28"/>
      <c r="D62" s="26"/>
      <c r="E62" s="29"/>
    </row>
    <row r="63" spans="1:5" x14ac:dyDescent="0.25">
      <c r="A63" s="26"/>
      <c r="B63" s="27"/>
      <c r="C63" s="28"/>
      <c r="D63" s="26"/>
      <c r="E63" s="29"/>
    </row>
    <row r="64" spans="1:5" x14ac:dyDescent="0.25">
      <c r="A64" s="26"/>
      <c r="B64" s="27"/>
      <c r="C64" s="28"/>
      <c r="D64" s="26"/>
      <c r="E64" s="29"/>
    </row>
    <row r="65" spans="1:5" x14ac:dyDescent="0.25">
      <c r="A65" s="26"/>
      <c r="B65" s="27"/>
      <c r="C65" s="28"/>
      <c r="D65" s="26"/>
      <c r="E65" s="29"/>
    </row>
    <row r="66" spans="1:5" x14ac:dyDescent="0.25">
      <c r="A66" s="26"/>
      <c r="B66" s="27"/>
      <c r="C66" s="28"/>
      <c r="D66" s="26"/>
      <c r="E66" s="29"/>
    </row>
    <row r="67" spans="1:5" x14ac:dyDescent="0.25">
      <c r="A67" s="26"/>
      <c r="B67" s="27"/>
      <c r="C67" s="28"/>
      <c r="D67" s="26"/>
      <c r="E67" s="29"/>
    </row>
    <row r="68" spans="1:5" x14ac:dyDescent="0.25">
      <c r="A68" s="26"/>
      <c r="B68" s="27"/>
      <c r="C68" s="28"/>
      <c r="D68" s="26"/>
      <c r="E68" s="29"/>
    </row>
    <row r="69" spans="1:5" x14ac:dyDescent="0.25">
      <c r="A69" s="26"/>
      <c r="B69" s="27"/>
      <c r="C69" s="28"/>
      <c r="D69" s="26"/>
      <c r="E69" s="29"/>
    </row>
    <row r="70" spans="1:5" x14ac:dyDescent="0.25">
      <c r="A70" s="26"/>
      <c r="B70" s="27"/>
      <c r="C70" s="28"/>
      <c r="D70" s="26"/>
      <c r="E70" s="29"/>
    </row>
    <row r="71" spans="1:5" x14ac:dyDescent="0.25">
      <c r="A71" s="26"/>
      <c r="B71" s="27"/>
      <c r="C71" s="28"/>
      <c r="D71" s="26"/>
      <c r="E71" s="29"/>
    </row>
    <row r="72" spans="1:5" x14ac:dyDescent="0.25">
      <c r="A72" s="26"/>
      <c r="B72" s="27"/>
      <c r="C72" s="28"/>
      <c r="D72" s="26"/>
      <c r="E72" s="29"/>
    </row>
    <row r="73" spans="1:5" x14ac:dyDescent="0.25">
      <c r="A73" s="26"/>
      <c r="B73" s="27"/>
      <c r="C73" s="28"/>
      <c r="D73" s="26"/>
      <c r="E73" s="29"/>
    </row>
    <row r="74" spans="1:5" x14ac:dyDescent="0.25">
      <c r="A74" s="26"/>
      <c r="B74" s="27"/>
      <c r="C74" s="28"/>
      <c r="D74" s="26"/>
      <c r="E74" s="29"/>
    </row>
    <row r="75" spans="1:5" x14ac:dyDescent="0.25">
      <c r="A75" s="26"/>
      <c r="B75" s="27"/>
      <c r="C75" s="28"/>
      <c r="D75" s="26"/>
      <c r="E75" s="29"/>
    </row>
    <row r="76" spans="1:5" x14ac:dyDescent="0.25">
      <c r="A76" s="26"/>
      <c r="B76" s="27"/>
      <c r="C76" s="28"/>
      <c r="D76" s="26"/>
      <c r="E76" s="29"/>
    </row>
    <row r="77" spans="1:5" x14ac:dyDescent="0.25">
      <c r="A77" s="26"/>
      <c r="B77" s="27"/>
      <c r="C77" s="28"/>
      <c r="D77" s="26"/>
      <c r="E77" s="29"/>
    </row>
    <row r="78" spans="1:5" x14ac:dyDescent="0.25">
      <c r="A78" s="26"/>
      <c r="B78" s="27"/>
      <c r="C78" s="28"/>
      <c r="D78" s="26"/>
      <c r="E78" s="29"/>
    </row>
    <row r="79" spans="1:5" x14ac:dyDescent="0.25">
      <c r="A79" s="26"/>
      <c r="B79" s="27"/>
      <c r="C79" s="28"/>
      <c r="D79" s="26"/>
      <c r="E79" s="29"/>
    </row>
    <row r="80" spans="1:5" x14ac:dyDescent="0.25">
      <c r="A80" s="26"/>
      <c r="B80" s="27"/>
      <c r="C80" s="28"/>
      <c r="D80" s="26"/>
      <c r="E80" s="29"/>
    </row>
    <row r="81" spans="1:5" x14ac:dyDescent="0.25">
      <c r="A81" s="26"/>
      <c r="B81" s="27"/>
      <c r="C81" s="28"/>
      <c r="D81" s="26"/>
      <c r="E81" s="29"/>
    </row>
    <row r="82" spans="1:5" x14ac:dyDescent="0.25">
      <c r="A82" s="26"/>
      <c r="B82" s="27"/>
      <c r="C82" s="28"/>
      <c r="D82" s="26"/>
      <c r="E82" s="29"/>
    </row>
    <row r="83" spans="1:5" x14ac:dyDescent="0.25">
      <c r="A83" s="26"/>
    </row>
  </sheetData>
  <sheetProtection algorithmName="SHA-512" hashValue="CgTp7bXi0F74RF02FMU5XHG+jOaGKPGB54UMtgFvP6PQyHcMJK9W2D9Llfs8nYeRWlxjnXUpN1p2C+RTjf8W8g==" saltValue="T/T5Lt42+Yx1EA66uFUExg==" spinCount="100000" sheet="1" objects="1" scenarios="1"/>
  <mergeCells count="6">
    <mergeCell ref="B8:F8"/>
    <mergeCell ref="B3:F3"/>
    <mergeCell ref="B4:F4"/>
    <mergeCell ref="B5:F5"/>
    <mergeCell ref="B6:F6"/>
    <mergeCell ref="B7:F7"/>
  </mergeCells>
  <pageMargins left="0.7" right="0.7" top="0.75" bottom="0.75" header="0.3" footer="0.3"/>
  <pageSetup orientation="portrait" horizontalDpi="4294967294" verticalDpi="0" r:id="rId1"/>
  <rowBreaks count="1" manualBreakCount="1">
    <brk id="16"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workbookViewId="0">
      <selection activeCell="B23" sqref="B23"/>
    </sheetView>
  </sheetViews>
  <sheetFormatPr defaultRowHeight="15" x14ac:dyDescent="0.25"/>
  <cols>
    <col min="1" max="1" width="9.7109375" customWidth="1"/>
    <col min="2" max="2" width="45.7109375" customWidth="1"/>
    <col min="3" max="3" width="5.7109375" customWidth="1"/>
    <col min="4" max="4" width="6.42578125" customWidth="1"/>
    <col min="5" max="6" width="9.7109375" customWidth="1"/>
  </cols>
  <sheetData>
    <row r="1" spans="1:6" x14ac:dyDescent="0.25">
      <c r="A1" s="2" t="s">
        <v>56</v>
      </c>
      <c r="B1" s="2" t="s">
        <v>125</v>
      </c>
    </row>
    <row r="2" spans="1:6" x14ac:dyDescent="0.25">
      <c r="B2" s="161" t="s">
        <v>126</v>
      </c>
      <c r="C2" s="161"/>
      <c r="D2" s="161"/>
      <c r="E2" s="161"/>
      <c r="F2" s="161"/>
    </row>
    <row r="3" spans="1:6" s="21" customFormat="1" x14ac:dyDescent="0.25">
      <c r="A3" s="25" t="s">
        <v>122</v>
      </c>
      <c r="B3" s="20" t="s">
        <v>123</v>
      </c>
      <c r="C3" s="22" t="s">
        <v>86</v>
      </c>
      <c r="D3" s="22" t="s">
        <v>87</v>
      </c>
      <c r="E3" s="23" t="s">
        <v>88</v>
      </c>
      <c r="F3" s="23" t="s">
        <v>89</v>
      </c>
    </row>
    <row r="4" spans="1:6" x14ac:dyDescent="0.25">
      <c r="B4" s="27"/>
      <c r="C4" s="28"/>
      <c r="D4" s="26"/>
      <c r="E4" s="29"/>
    </row>
    <row r="5" spans="1:6" x14ac:dyDescent="0.25">
      <c r="A5" s="26"/>
      <c r="B5" s="27"/>
      <c r="C5" s="28"/>
      <c r="D5" s="26"/>
      <c r="E5" s="29"/>
    </row>
    <row r="6" spans="1:6" x14ac:dyDescent="0.25">
      <c r="A6" s="26"/>
      <c r="B6" s="27"/>
      <c r="C6" s="28"/>
      <c r="D6" s="26"/>
      <c r="E6" s="29"/>
    </row>
    <row r="7" spans="1:6" x14ac:dyDescent="0.25">
      <c r="A7" s="26"/>
      <c r="B7" s="27"/>
      <c r="C7" s="28"/>
      <c r="D7" s="26"/>
      <c r="E7" s="29"/>
    </row>
    <row r="8" spans="1:6" x14ac:dyDescent="0.25">
      <c r="A8" s="26"/>
      <c r="B8" s="27"/>
      <c r="C8" s="28"/>
      <c r="D8" s="26"/>
      <c r="E8" s="29"/>
    </row>
    <row r="9" spans="1:6" x14ac:dyDescent="0.25">
      <c r="A9" s="26"/>
      <c r="B9" s="27"/>
      <c r="C9" s="28"/>
      <c r="D9" s="26"/>
      <c r="E9" s="29"/>
    </row>
    <row r="10" spans="1:6" x14ac:dyDescent="0.25">
      <c r="A10" s="26"/>
      <c r="B10" s="27"/>
      <c r="C10" s="28"/>
      <c r="D10" s="26"/>
      <c r="E10" s="29"/>
    </row>
    <row r="11" spans="1:6" x14ac:dyDescent="0.25">
      <c r="A11" s="26"/>
      <c r="B11" s="27"/>
      <c r="C11" s="28"/>
      <c r="D11" s="26"/>
      <c r="E11" s="29"/>
    </row>
    <row r="12" spans="1:6" x14ac:dyDescent="0.25">
      <c r="A12" s="26"/>
      <c r="B12" s="27"/>
      <c r="C12" s="28"/>
      <c r="D12" s="26"/>
      <c r="E12" s="29"/>
    </row>
    <row r="13" spans="1:6" x14ac:dyDescent="0.25">
      <c r="A13" s="26"/>
      <c r="B13" s="27"/>
      <c r="C13" s="28"/>
      <c r="D13" s="26"/>
      <c r="E13" s="29"/>
    </row>
    <row r="14" spans="1:6" x14ac:dyDescent="0.25">
      <c r="A14" s="26"/>
      <c r="B14" s="27"/>
      <c r="C14" s="28"/>
      <c r="D14" s="26"/>
      <c r="E14" s="29"/>
    </row>
    <row r="15" spans="1:6" x14ac:dyDescent="0.25">
      <c r="A15" s="26"/>
      <c r="B15" s="27"/>
      <c r="C15" s="28"/>
      <c r="D15" s="26"/>
      <c r="E15" s="29"/>
    </row>
    <row r="16" spans="1:6" x14ac:dyDescent="0.25">
      <c r="A16" s="26"/>
      <c r="B16" s="27"/>
      <c r="C16" s="28"/>
      <c r="D16" s="26"/>
      <c r="E16" s="29"/>
    </row>
    <row r="17" spans="1:5" x14ac:dyDescent="0.25">
      <c r="A17" s="26"/>
      <c r="B17" s="27"/>
      <c r="C17" s="28"/>
      <c r="D17" s="26"/>
      <c r="E17" s="29"/>
    </row>
    <row r="18" spans="1:5" x14ac:dyDescent="0.25">
      <c r="A18" s="26"/>
      <c r="B18" s="27"/>
      <c r="C18" s="28"/>
      <c r="D18" s="26"/>
      <c r="E18" s="29"/>
    </row>
    <row r="19" spans="1:5" x14ac:dyDescent="0.25">
      <c r="A19" s="26"/>
      <c r="B19" s="27"/>
      <c r="C19" s="28"/>
      <c r="D19" s="26"/>
      <c r="E19" s="29"/>
    </row>
    <row r="20" spans="1:5" x14ac:dyDescent="0.25">
      <c r="A20" s="26"/>
      <c r="B20" s="27"/>
      <c r="C20" s="28"/>
      <c r="D20" s="26"/>
      <c r="E20" s="29"/>
    </row>
    <row r="21" spans="1:5" x14ac:dyDescent="0.25">
      <c r="A21" s="26"/>
      <c r="B21" s="27"/>
      <c r="C21" s="28"/>
      <c r="D21" s="26"/>
      <c r="E21" s="29"/>
    </row>
    <row r="22" spans="1:5" x14ac:dyDescent="0.25">
      <c r="A22" s="26"/>
      <c r="B22" s="27"/>
      <c r="C22" s="28"/>
      <c r="D22" s="26"/>
      <c r="E22" s="29"/>
    </row>
    <row r="23" spans="1:5" x14ac:dyDescent="0.25">
      <c r="A23" s="26"/>
      <c r="B23" s="27"/>
      <c r="C23" s="28"/>
      <c r="D23" s="26"/>
      <c r="E23" s="29"/>
    </row>
    <row r="24" spans="1:5" x14ac:dyDescent="0.25">
      <c r="A24" s="26"/>
      <c r="B24" s="27"/>
      <c r="C24" s="28"/>
      <c r="D24" s="26"/>
      <c r="E24" s="29"/>
    </row>
    <row r="25" spans="1:5" x14ac:dyDescent="0.25">
      <c r="A25" s="26"/>
      <c r="B25" s="27"/>
      <c r="C25" s="28"/>
      <c r="D25" s="26"/>
      <c r="E25" s="29"/>
    </row>
    <row r="26" spans="1:5" x14ac:dyDescent="0.25">
      <c r="A26" s="26"/>
      <c r="B26" s="27"/>
      <c r="C26" s="28"/>
      <c r="D26" s="26"/>
      <c r="E26" s="29"/>
    </row>
    <row r="27" spans="1:5" x14ac:dyDescent="0.25">
      <c r="A27" s="26"/>
      <c r="B27" s="27"/>
      <c r="C27" s="28"/>
      <c r="D27" s="26"/>
      <c r="E27" s="29"/>
    </row>
    <row r="28" spans="1:5" x14ac:dyDescent="0.25">
      <c r="A28" s="26"/>
      <c r="B28" s="27"/>
      <c r="C28" s="28"/>
      <c r="D28" s="26"/>
      <c r="E28" s="29"/>
    </row>
    <row r="29" spans="1:5" x14ac:dyDescent="0.25">
      <c r="A29" s="26"/>
      <c r="B29" s="27"/>
      <c r="C29" s="28"/>
      <c r="D29" s="26"/>
      <c r="E29" s="29"/>
    </row>
    <row r="30" spans="1:5" x14ac:dyDescent="0.25">
      <c r="A30" s="26"/>
      <c r="B30" s="27"/>
      <c r="C30" s="28"/>
      <c r="D30" s="26"/>
      <c r="E30" s="29"/>
    </row>
    <row r="31" spans="1:5" x14ac:dyDescent="0.25">
      <c r="A31" s="26"/>
      <c r="B31" s="27"/>
      <c r="C31" s="28"/>
      <c r="D31" s="26"/>
      <c r="E31" s="29"/>
    </row>
    <row r="32" spans="1:5" x14ac:dyDescent="0.25">
      <c r="A32" s="26"/>
      <c r="B32" s="27"/>
      <c r="C32" s="28"/>
      <c r="D32" s="26"/>
      <c r="E32" s="29"/>
    </row>
    <row r="33" spans="1:5" x14ac:dyDescent="0.25">
      <c r="A33" s="26"/>
      <c r="B33" s="27"/>
      <c r="C33" s="28"/>
      <c r="D33" s="26"/>
      <c r="E33" s="29"/>
    </row>
    <row r="34" spans="1:5" x14ac:dyDescent="0.25">
      <c r="A34" s="26"/>
      <c r="B34" s="27"/>
      <c r="C34" s="28"/>
      <c r="D34" s="26"/>
      <c r="E34" s="29"/>
    </row>
    <row r="35" spans="1:5" x14ac:dyDescent="0.25">
      <c r="A35" s="26"/>
      <c r="B35" s="27"/>
      <c r="C35" s="28"/>
      <c r="D35" s="26"/>
      <c r="E35" s="29"/>
    </row>
    <row r="36" spans="1:5" x14ac:dyDescent="0.25">
      <c r="A36" s="26"/>
      <c r="B36" s="27"/>
      <c r="C36" s="28"/>
      <c r="D36" s="26"/>
      <c r="E36" s="29"/>
    </row>
    <row r="37" spans="1:5" x14ac:dyDescent="0.25">
      <c r="A37" s="26"/>
      <c r="B37" s="27"/>
      <c r="C37" s="28"/>
      <c r="D37" s="26"/>
      <c r="E37" s="29"/>
    </row>
    <row r="38" spans="1:5" x14ac:dyDescent="0.25">
      <c r="A38" s="26"/>
      <c r="B38" s="27"/>
      <c r="C38" s="28"/>
      <c r="D38" s="26"/>
      <c r="E38" s="29"/>
    </row>
    <row r="39" spans="1:5" x14ac:dyDescent="0.25">
      <c r="A39" s="26"/>
      <c r="B39" s="27"/>
      <c r="C39" s="28"/>
      <c r="D39" s="26"/>
      <c r="E39" s="29"/>
    </row>
    <row r="40" spans="1:5" x14ac:dyDescent="0.25">
      <c r="A40" s="26"/>
      <c r="B40" s="27"/>
      <c r="C40" s="28"/>
      <c r="D40" s="26"/>
      <c r="E40" s="29"/>
    </row>
    <row r="41" spans="1:5" x14ac:dyDescent="0.25">
      <c r="A41" s="26"/>
      <c r="B41" s="27"/>
      <c r="C41" s="28"/>
      <c r="D41" s="26"/>
      <c r="E41" s="29"/>
    </row>
    <row r="42" spans="1:5" x14ac:dyDescent="0.25">
      <c r="A42" s="26"/>
      <c r="B42" s="27"/>
      <c r="C42" s="28"/>
      <c r="D42" s="26"/>
      <c r="E42" s="29"/>
    </row>
    <row r="43" spans="1:5" x14ac:dyDescent="0.25">
      <c r="A43" s="26"/>
      <c r="B43" s="27"/>
      <c r="C43" s="28"/>
      <c r="D43" s="26"/>
      <c r="E43" s="29"/>
    </row>
    <row r="44" spans="1:5" x14ac:dyDescent="0.25">
      <c r="A44" s="26"/>
      <c r="B44" s="27"/>
      <c r="C44" s="28"/>
      <c r="D44" s="26"/>
      <c r="E44" s="29"/>
    </row>
    <row r="45" spans="1:5" x14ac:dyDescent="0.25">
      <c r="A45" s="26"/>
      <c r="B45" s="27"/>
      <c r="C45" s="28"/>
      <c r="D45" s="26"/>
      <c r="E45" s="29"/>
    </row>
    <row r="46" spans="1:5" x14ac:dyDescent="0.25">
      <c r="A46" s="26"/>
      <c r="B46" s="27"/>
      <c r="C46" s="28"/>
      <c r="D46" s="26"/>
      <c r="E46" s="29"/>
    </row>
    <row r="47" spans="1:5" x14ac:dyDescent="0.25">
      <c r="A47" s="26"/>
      <c r="B47" s="27"/>
      <c r="C47" s="28"/>
      <c r="D47" s="26"/>
      <c r="E47" s="29"/>
    </row>
    <row r="48" spans="1:5" x14ac:dyDescent="0.25">
      <c r="A48" s="26"/>
      <c r="B48" s="27"/>
      <c r="C48" s="28"/>
      <c r="D48" s="26"/>
      <c r="E48" s="29"/>
    </row>
    <row r="49" spans="1:5" x14ac:dyDescent="0.25">
      <c r="A49" s="26"/>
      <c r="B49" s="27"/>
      <c r="C49" s="28"/>
      <c r="D49" s="26"/>
      <c r="E49" s="29"/>
    </row>
    <row r="50" spans="1:5" x14ac:dyDescent="0.25">
      <c r="A50" s="26"/>
      <c r="B50" s="27"/>
      <c r="C50" s="28"/>
      <c r="D50" s="26"/>
      <c r="E50" s="29"/>
    </row>
    <row r="51" spans="1:5" x14ac:dyDescent="0.25">
      <c r="A51" s="26"/>
      <c r="B51" s="27"/>
      <c r="C51" s="28"/>
      <c r="D51" s="26"/>
      <c r="E51" s="29"/>
    </row>
    <row r="52" spans="1:5" x14ac:dyDescent="0.25">
      <c r="A52" s="26"/>
      <c r="B52" s="27"/>
      <c r="C52" s="28"/>
      <c r="D52" s="26"/>
      <c r="E52" s="29"/>
    </row>
    <row r="53" spans="1:5" x14ac:dyDescent="0.25">
      <c r="A53" s="26"/>
      <c r="B53" s="27"/>
      <c r="C53" s="28"/>
      <c r="D53" s="26"/>
      <c r="E53" s="29"/>
    </row>
    <row r="54" spans="1:5" x14ac:dyDescent="0.25">
      <c r="A54" s="26"/>
      <c r="B54" s="27"/>
      <c r="C54" s="28"/>
      <c r="D54" s="26"/>
      <c r="E54" s="29"/>
    </row>
    <row r="55" spans="1:5" x14ac:dyDescent="0.25">
      <c r="A55" s="26"/>
      <c r="B55" s="27"/>
      <c r="C55" s="28"/>
      <c r="D55" s="26"/>
      <c r="E55" s="29"/>
    </row>
    <row r="56" spans="1:5" x14ac:dyDescent="0.25">
      <c r="A56" s="26"/>
      <c r="B56" s="27"/>
      <c r="C56" s="28"/>
      <c r="D56" s="26"/>
      <c r="E56" s="29"/>
    </row>
    <row r="57" spans="1:5" x14ac:dyDescent="0.25">
      <c r="A57" s="26"/>
      <c r="B57" s="27"/>
      <c r="C57" s="28"/>
      <c r="D57" s="26"/>
      <c r="E57" s="29"/>
    </row>
    <row r="58" spans="1:5" x14ac:dyDescent="0.25">
      <c r="A58" s="26"/>
      <c r="B58" s="27"/>
      <c r="C58" s="28"/>
      <c r="D58" s="26"/>
      <c r="E58" s="29"/>
    </row>
    <row r="59" spans="1:5" x14ac:dyDescent="0.25">
      <c r="A59" s="26"/>
      <c r="B59" s="27"/>
      <c r="C59" s="28"/>
      <c r="D59" s="26"/>
      <c r="E59" s="29"/>
    </row>
    <row r="60" spans="1:5" x14ac:dyDescent="0.25">
      <c r="A60" s="26"/>
      <c r="B60" s="27"/>
      <c r="C60" s="28"/>
      <c r="D60" s="26"/>
      <c r="E60" s="29"/>
    </row>
    <row r="61" spans="1:5" x14ac:dyDescent="0.25">
      <c r="A61" s="26"/>
      <c r="B61" s="27"/>
      <c r="C61" s="28"/>
      <c r="D61" s="26"/>
      <c r="E61" s="29"/>
    </row>
    <row r="62" spans="1:5" x14ac:dyDescent="0.25">
      <c r="A62" s="26"/>
      <c r="B62" s="27"/>
      <c r="C62" s="28"/>
      <c r="D62" s="26"/>
      <c r="E62" s="29"/>
    </row>
    <row r="63" spans="1:5" x14ac:dyDescent="0.25">
      <c r="A63" s="26"/>
      <c r="B63" s="27"/>
      <c r="C63" s="28"/>
      <c r="D63" s="26"/>
      <c r="E63" s="29"/>
    </row>
    <row r="64" spans="1:5" x14ac:dyDescent="0.25">
      <c r="A64" s="26"/>
      <c r="B64" s="27"/>
      <c r="C64" s="28"/>
      <c r="D64" s="26"/>
      <c r="E64" s="29"/>
    </row>
    <row r="65" spans="1:5" x14ac:dyDescent="0.25">
      <c r="A65" s="26"/>
      <c r="B65" s="27"/>
      <c r="C65" s="28"/>
      <c r="D65" s="26"/>
      <c r="E65" s="29"/>
    </row>
    <row r="66" spans="1:5" x14ac:dyDescent="0.25">
      <c r="A66" s="26"/>
      <c r="B66" s="27"/>
      <c r="C66" s="28"/>
      <c r="D66" s="26"/>
      <c r="E66" s="29"/>
    </row>
    <row r="67" spans="1:5" x14ac:dyDescent="0.25">
      <c r="A67" s="26"/>
      <c r="B67" s="27"/>
      <c r="C67" s="28"/>
      <c r="D67" s="26"/>
      <c r="E67" s="29"/>
    </row>
    <row r="68" spans="1:5" x14ac:dyDescent="0.25">
      <c r="A68" s="26"/>
      <c r="B68" s="27"/>
      <c r="C68" s="28"/>
      <c r="D68" s="26"/>
      <c r="E68" s="29"/>
    </row>
    <row r="69" spans="1:5" x14ac:dyDescent="0.25">
      <c r="A69" s="26"/>
      <c r="B69" s="27"/>
      <c r="C69" s="28"/>
      <c r="D69" s="26"/>
      <c r="E69" s="29"/>
    </row>
    <row r="70" spans="1:5" x14ac:dyDescent="0.25">
      <c r="A70" s="26"/>
      <c r="B70" s="27"/>
      <c r="C70" s="28"/>
      <c r="D70" s="26"/>
      <c r="E70" s="29"/>
    </row>
    <row r="71" spans="1:5" x14ac:dyDescent="0.25">
      <c r="A71" s="26"/>
      <c r="B71" s="27"/>
      <c r="C71" s="28"/>
      <c r="D71" s="26"/>
      <c r="E71" s="29"/>
    </row>
    <row r="72" spans="1:5" x14ac:dyDescent="0.25">
      <c r="A72" s="26"/>
      <c r="B72" s="27"/>
      <c r="C72" s="28"/>
      <c r="D72" s="26"/>
      <c r="E72" s="29"/>
    </row>
    <row r="73" spans="1:5" x14ac:dyDescent="0.25">
      <c r="A73" s="26"/>
      <c r="B73" s="27"/>
      <c r="C73" s="28"/>
      <c r="D73" s="26"/>
      <c r="E73" s="29"/>
    </row>
    <row r="74" spans="1:5" x14ac:dyDescent="0.25">
      <c r="A74" s="26"/>
      <c r="B74" s="27"/>
      <c r="C74" s="28"/>
      <c r="D74" s="26"/>
      <c r="E74" s="29"/>
    </row>
    <row r="75" spans="1:5" x14ac:dyDescent="0.25">
      <c r="A75" s="26"/>
      <c r="B75" s="27"/>
      <c r="C75" s="28"/>
      <c r="D75" s="26"/>
      <c r="E75" s="29"/>
    </row>
    <row r="76" spans="1:5" x14ac:dyDescent="0.25">
      <c r="A76" s="26"/>
      <c r="B76" s="27"/>
      <c r="C76" s="28"/>
      <c r="D76" s="26"/>
      <c r="E76" s="29"/>
    </row>
    <row r="77" spans="1:5" x14ac:dyDescent="0.25">
      <c r="A77" s="26"/>
    </row>
  </sheetData>
  <mergeCells count="1">
    <mergeCell ref="B2:F2"/>
  </mergeCells>
  <pageMargins left="0.7" right="0.7" top="0.75" bottom="0.75" header="0.3" footer="0.3"/>
  <pageSetup paperSize="9" orientation="portrait" horizontalDpi="1440" verticalDpi="144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0"/>
  <sheetViews>
    <sheetView topLeftCell="A10" zoomScaleNormal="100" workbookViewId="0">
      <selection activeCell="I29" sqref="I29"/>
    </sheetView>
  </sheetViews>
  <sheetFormatPr defaultRowHeight="15" x14ac:dyDescent="0.25"/>
  <cols>
    <col min="1" max="1" width="9.7109375" customWidth="1"/>
    <col min="2" max="2" width="45.7109375" customWidth="1"/>
    <col min="3" max="3" width="5.7109375" customWidth="1"/>
    <col min="4" max="4" width="6.42578125" customWidth="1"/>
    <col min="5" max="5" width="11.7109375" style="48" customWidth="1"/>
    <col min="6" max="6" width="7.7109375" customWidth="1"/>
  </cols>
  <sheetData>
    <row r="2" spans="1:6" x14ac:dyDescent="0.25">
      <c r="A2" s="7" t="s">
        <v>0</v>
      </c>
      <c r="B2" t="s">
        <v>1</v>
      </c>
    </row>
    <row r="3" spans="1:6" x14ac:dyDescent="0.25">
      <c r="A3" s="7"/>
      <c r="B3" t="s">
        <v>3</v>
      </c>
    </row>
    <row r="4" spans="1:6" x14ac:dyDescent="0.25">
      <c r="A4" s="7" t="s">
        <v>2</v>
      </c>
      <c r="B4" t="s">
        <v>383</v>
      </c>
    </row>
    <row r="5" spans="1:6" x14ac:dyDescent="0.25">
      <c r="A5" s="7" t="s">
        <v>6</v>
      </c>
      <c r="B5" t="s">
        <v>4</v>
      </c>
    </row>
    <row r="6" spans="1:6" x14ac:dyDescent="0.25">
      <c r="A6" s="7" t="s">
        <v>5</v>
      </c>
      <c r="B6" t="s">
        <v>53</v>
      </c>
    </row>
    <row r="7" spans="1:6" x14ac:dyDescent="0.25">
      <c r="A7" s="7" t="s">
        <v>7</v>
      </c>
      <c r="B7" t="s">
        <v>54</v>
      </c>
    </row>
    <row r="8" spans="1:6" x14ac:dyDescent="0.25">
      <c r="A8" s="7"/>
      <c r="B8" t="s">
        <v>8</v>
      </c>
    </row>
    <row r="9" spans="1:6" x14ac:dyDescent="0.25">
      <c r="A9" s="7" t="s">
        <v>9</v>
      </c>
      <c r="B9" s="6" t="s">
        <v>10</v>
      </c>
    </row>
    <row r="10" spans="1:6" x14ac:dyDescent="0.25">
      <c r="A10" s="7" t="s">
        <v>32</v>
      </c>
      <c r="B10" s="1" t="s">
        <v>11</v>
      </c>
    </row>
    <row r="12" spans="1:6" x14ac:dyDescent="0.25">
      <c r="A12" s="2" t="s">
        <v>55</v>
      </c>
    </row>
    <row r="14" spans="1:6" x14ac:dyDescent="0.25">
      <c r="A14" s="14" t="s">
        <v>15</v>
      </c>
      <c r="B14" s="4" t="s">
        <v>16</v>
      </c>
      <c r="C14" s="3"/>
      <c r="D14" s="3"/>
      <c r="E14" s="50"/>
      <c r="F14" s="3"/>
    </row>
    <row r="15" spans="1:6" x14ac:dyDescent="0.25">
      <c r="A15" s="15" t="s">
        <v>56</v>
      </c>
      <c r="B15" s="2" t="s">
        <v>63</v>
      </c>
      <c r="C15" s="2"/>
      <c r="E15" s="48">
        <f>'Rušitvena dela'!$F$130</f>
        <v>0</v>
      </c>
    </row>
    <row r="16" spans="1:6" x14ac:dyDescent="0.25">
      <c r="A16" s="15" t="s">
        <v>57</v>
      </c>
      <c r="B16" s="2" t="s">
        <v>64</v>
      </c>
      <c r="C16" s="2"/>
      <c r="E16" s="48">
        <f>'Zemeljska dela'!$F$28</f>
        <v>0</v>
      </c>
    </row>
    <row r="17" spans="1:6" x14ac:dyDescent="0.25">
      <c r="A17" s="15" t="s">
        <v>58</v>
      </c>
      <c r="B17" s="2" t="s">
        <v>65</v>
      </c>
      <c r="C17" s="2"/>
      <c r="E17" s="48">
        <f>'Betonska dela'!$F$21</f>
        <v>0</v>
      </c>
    </row>
    <row r="18" spans="1:6" x14ac:dyDescent="0.25">
      <c r="A18" s="15" t="s">
        <v>59</v>
      </c>
      <c r="B18" s="2" t="s">
        <v>66</v>
      </c>
      <c r="C18" s="2"/>
      <c r="E18" s="48">
        <f>'Tesarska dela'!$F$24</f>
        <v>0</v>
      </c>
    </row>
    <row r="19" spans="1:6" x14ac:dyDescent="0.25">
      <c r="A19" s="16" t="s">
        <v>60</v>
      </c>
      <c r="B19" s="11" t="s">
        <v>67</v>
      </c>
      <c r="C19" s="11"/>
      <c r="D19" s="12"/>
      <c r="E19" s="49">
        <f>'Zidarska dela'!$F$61</f>
        <v>0</v>
      </c>
      <c r="F19" s="12"/>
    </row>
    <row r="20" spans="1:6" x14ac:dyDescent="0.25">
      <c r="A20" s="14" t="s">
        <v>61</v>
      </c>
      <c r="B20" s="4" t="s">
        <v>68</v>
      </c>
      <c r="C20" s="4"/>
      <c r="D20" s="3"/>
      <c r="E20" s="50">
        <f>Kanalizacija!$F$16</f>
        <v>0</v>
      </c>
      <c r="F20" s="3"/>
    </row>
    <row r="21" spans="1:6" x14ac:dyDescent="0.25">
      <c r="A21" s="17" t="s">
        <v>15</v>
      </c>
      <c r="B21" s="18" t="s">
        <v>69</v>
      </c>
      <c r="E21" s="51">
        <f>SUM(E15:E20)</f>
        <v>0</v>
      </c>
    </row>
    <row r="22" spans="1:6" x14ac:dyDescent="0.25">
      <c r="A22" s="17"/>
      <c r="B22" s="2"/>
    </row>
    <row r="23" spans="1:6" x14ac:dyDescent="0.25">
      <c r="A23" s="14" t="s">
        <v>17</v>
      </c>
      <c r="B23" s="4" t="s">
        <v>18</v>
      </c>
      <c r="C23" s="3"/>
      <c r="D23" s="3"/>
      <c r="E23" s="50"/>
      <c r="F23" s="3"/>
    </row>
    <row r="24" spans="1:6" x14ac:dyDescent="0.25">
      <c r="A24" s="15" t="s">
        <v>56</v>
      </c>
      <c r="B24" s="2" t="s">
        <v>70</v>
      </c>
      <c r="E24" s="48">
        <f>'Krovsko kleparska dela'!$F$24</f>
        <v>0</v>
      </c>
    </row>
    <row r="25" spans="1:6" x14ac:dyDescent="0.25">
      <c r="A25" s="15" t="s">
        <v>57</v>
      </c>
      <c r="B25" s="2" t="s">
        <v>71</v>
      </c>
      <c r="E25" s="48">
        <f>'Ključavničarska dela'!$F$34</f>
        <v>0</v>
      </c>
    </row>
    <row r="26" spans="1:6" x14ac:dyDescent="0.25">
      <c r="A26" s="15" t="s">
        <v>58</v>
      </c>
      <c r="B26" s="2" t="s">
        <v>72</v>
      </c>
      <c r="E26" s="48">
        <f>'Mizarska dela'!$F$66</f>
        <v>0</v>
      </c>
    </row>
    <row r="27" spans="1:6" x14ac:dyDescent="0.25">
      <c r="A27" s="15" t="s">
        <v>60</v>
      </c>
      <c r="B27" s="2" t="s">
        <v>73</v>
      </c>
      <c r="E27" s="48">
        <f>'Keramičarska dela'!$F$22</f>
        <v>0</v>
      </c>
    </row>
    <row r="28" spans="1:6" ht="15" customHeight="1" x14ac:dyDescent="0.25">
      <c r="A28" s="16" t="s">
        <v>61</v>
      </c>
      <c r="B28" s="9" t="s">
        <v>163</v>
      </c>
      <c r="C28" s="61"/>
      <c r="D28" s="61"/>
      <c r="E28" s="47">
        <f>'Okna in steklarska dela'!$F$49</f>
        <v>0</v>
      </c>
      <c r="F28" s="61"/>
    </row>
    <row r="29" spans="1:6" x14ac:dyDescent="0.25">
      <c r="A29" s="16" t="s">
        <v>62</v>
      </c>
      <c r="B29" s="9" t="s">
        <v>74</v>
      </c>
      <c r="C29" s="61"/>
      <c r="D29" s="61"/>
      <c r="E29" s="47">
        <f>'Slikopleskarska dela'!$F$35</f>
        <v>0</v>
      </c>
      <c r="F29" s="61"/>
    </row>
    <row r="30" spans="1:6" x14ac:dyDescent="0.25">
      <c r="A30" s="16" t="s">
        <v>165</v>
      </c>
      <c r="B30" s="9" t="s">
        <v>168</v>
      </c>
      <c r="C30" s="61"/>
      <c r="D30" s="61"/>
      <c r="E30" s="47">
        <f>'Podopolagalska dela'!$F$26</f>
        <v>0</v>
      </c>
      <c r="F30" s="61"/>
    </row>
    <row r="31" spans="1:6" x14ac:dyDescent="0.25">
      <c r="A31" s="15" t="s">
        <v>169</v>
      </c>
      <c r="B31" s="2" t="s">
        <v>265</v>
      </c>
      <c r="E31" s="48">
        <f>'Teraco in kamen'!$F$22</f>
        <v>0</v>
      </c>
    </row>
    <row r="32" spans="1:6" x14ac:dyDescent="0.25">
      <c r="A32" s="16" t="s">
        <v>170</v>
      </c>
      <c r="B32" s="11" t="s">
        <v>75</v>
      </c>
      <c r="C32" s="12"/>
      <c r="D32" s="12"/>
      <c r="E32" s="49">
        <f>'Lahke predelne stene'!$F$28</f>
        <v>0</v>
      </c>
      <c r="F32" s="12"/>
    </row>
    <row r="33" spans="1:6" s="12" customFormat="1" x14ac:dyDescent="0.25">
      <c r="A33" s="14" t="s">
        <v>204</v>
      </c>
      <c r="B33" s="4" t="s">
        <v>205</v>
      </c>
      <c r="C33" s="3"/>
      <c r="D33" s="3"/>
      <c r="E33" s="54">
        <f>Fasada!$F$33</f>
        <v>0</v>
      </c>
      <c r="F33" s="3"/>
    </row>
    <row r="34" spans="1:6" x14ac:dyDescent="0.25">
      <c r="A34" s="19"/>
      <c r="B34" s="2" t="s">
        <v>76</v>
      </c>
      <c r="E34" s="51">
        <f>SUM(E24:E33)</f>
        <v>0</v>
      </c>
    </row>
    <row r="36" spans="1:6" x14ac:dyDescent="0.25">
      <c r="A36" s="19" t="s">
        <v>19</v>
      </c>
      <c r="B36" s="2" t="s">
        <v>20</v>
      </c>
      <c r="E36" s="51">
        <f>'Zunanja ureditev'!$F$19</f>
        <v>0</v>
      </c>
    </row>
    <row r="37" spans="1:6" x14ac:dyDescent="0.25">
      <c r="A37" s="3"/>
      <c r="B37" s="3"/>
      <c r="C37" s="3"/>
      <c r="D37" s="3"/>
      <c r="E37" s="50"/>
      <c r="F37" s="3"/>
    </row>
    <row r="38" spans="1:6" x14ac:dyDescent="0.25">
      <c r="A38" s="19" t="s">
        <v>77</v>
      </c>
      <c r="B38" t="s">
        <v>78</v>
      </c>
      <c r="E38" s="51">
        <f>SUM(E34+E21+E36)</f>
        <v>0</v>
      </c>
    </row>
    <row r="39" spans="1:6" x14ac:dyDescent="0.25">
      <c r="A39" s="3"/>
      <c r="B39" s="3" t="s">
        <v>268</v>
      </c>
      <c r="C39" s="3"/>
      <c r="D39" s="3"/>
      <c r="E39" s="50">
        <f>SUM(E38*0.22)</f>
        <v>0</v>
      </c>
      <c r="F39" s="3"/>
    </row>
    <row r="40" spans="1:6" x14ac:dyDescent="0.25">
      <c r="A40" s="13" t="s">
        <v>77</v>
      </c>
      <c r="B40" s="2" t="s">
        <v>79</v>
      </c>
      <c r="E40" s="51">
        <f>SUM(E38:E39)</f>
        <v>0</v>
      </c>
    </row>
  </sheetData>
  <sheetProtection algorithmName="SHA-512" hashValue="GWDagQaU8q+mkty1gVpwph0YhhxEtPKg1ogN6mSixfM3Try45nkJVyrEe2So+yp1bQYYeZvMza13vcK0vC9ZyQ==" saltValue="b+vT+bdDE2xjWtAogQoTOQ==" spinCount="100000" sheet="1" objects="1" scenarios="1"/>
  <pageMargins left="0.7" right="0.7" top="0.75" bottom="0.75" header="0.3" footer="0.3"/>
  <pageSetup paperSize="9" orientation="portrait" horizontalDpi="1440" verticalDpi="144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0"/>
  <sheetViews>
    <sheetView topLeftCell="A120" workbookViewId="0">
      <selection activeCell="E124" sqref="E124"/>
    </sheetView>
  </sheetViews>
  <sheetFormatPr defaultRowHeight="15" x14ac:dyDescent="0.25"/>
  <cols>
    <col min="1" max="1" width="9.7109375" style="67" customWidth="1"/>
    <col min="2" max="2" width="46.7109375" style="67" customWidth="1"/>
    <col min="3" max="3" width="5.7109375" style="67" customWidth="1"/>
    <col min="4" max="4" width="5.7109375" style="87" customWidth="1"/>
    <col min="5" max="6" width="9.7109375" style="67" customWidth="1"/>
    <col min="7" max="16384" width="9.140625" style="67"/>
  </cols>
  <sheetData>
    <row r="1" spans="1:6" x14ac:dyDescent="0.25">
      <c r="A1" s="72" t="s">
        <v>15</v>
      </c>
      <c r="B1" s="72" t="s">
        <v>16</v>
      </c>
    </row>
    <row r="3" spans="1:6" x14ac:dyDescent="0.25">
      <c r="A3" s="72" t="s">
        <v>56</v>
      </c>
      <c r="B3" s="72" t="s">
        <v>63</v>
      </c>
    </row>
    <row r="4" spans="1:6" x14ac:dyDescent="0.25">
      <c r="A4" s="72"/>
      <c r="B4" s="72"/>
    </row>
    <row r="5" spans="1:6" ht="135" customHeight="1" x14ac:dyDescent="0.25">
      <c r="B5" s="154" t="s">
        <v>80</v>
      </c>
      <c r="C5" s="154"/>
      <c r="D5" s="154"/>
      <c r="E5" s="154"/>
      <c r="F5" s="154"/>
    </row>
    <row r="6" spans="1:6" ht="45" customHeight="1" x14ac:dyDescent="0.25">
      <c r="B6" s="160" t="s">
        <v>81</v>
      </c>
      <c r="C6" s="160"/>
      <c r="D6" s="160"/>
      <c r="E6" s="160"/>
      <c r="F6" s="160"/>
    </row>
    <row r="7" spans="1:6" ht="90" customHeight="1" x14ac:dyDescent="0.25">
      <c r="B7" s="160" t="s">
        <v>124</v>
      </c>
      <c r="C7" s="160"/>
      <c r="D7" s="160"/>
      <c r="E7" s="160"/>
      <c r="F7" s="160"/>
    </row>
    <row r="8" spans="1:6" ht="45.75" customHeight="1" x14ac:dyDescent="0.25">
      <c r="B8" s="160" t="s">
        <v>82</v>
      </c>
      <c r="C8" s="160"/>
      <c r="D8" s="160"/>
      <c r="E8" s="160"/>
      <c r="F8" s="160"/>
    </row>
    <row r="9" spans="1:6" ht="30" customHeight="1" x14ac:dyDescent="0.25">
      <c r="B9" s="160" t="s">
        <v>83</v>
      </c>
      <c r="C9" s="160"/>
      <c r="D9" s="160"/>
      <c r="E9" s="160"/>
      <c r="F9" s="160"/>
    </row>
    <row r="10" spans="1:6" ht="15" customHeight="1" x14ac:dyDescent="0.25">
      <c r="B10" s="88"/>
      <c r="C10" s="88"/>
      <c r="D10" s="80"/>
      <c r="E10" s="88"/>
      <c r="F10" s="88"/>
    </row>
    <row r="11" spans="1:6" s="94" customFormat="1" x14ac:dyDescent="0.2">
      <c r="A11" s="89" t="s">
        <v>122</v>
      </c>
      <c r="B11" s="90" t="s">
        <v>123</v>
      </c>
      <c r="C11" s="91" t="s">
        <v>86</v>
      </c>
      <c r="D11" s="92" t="s">
        <v>87</v>
      </c>
      <c r="E11" s="93" t="s">
        <v>88</v>
      </c>
      <c r="F11" s="93" t="s">
        <v>89</v>
      </c>
    </row>
    <row r="12" spans="1:6" ht="60" x14ac:dyDescent="0.25">
      <c r="A12" s="95" t="s">
        <v>90</v>
      </c>
      <c r="B12" s="96" t="s">
        <v>321</v>
      </c>
      <c r="C12" s="97" t="s">
        <v>91</v>
      </c>
      <c r="D12" s="87">
        <v>1</v>
      </c>
      <c r="E12" s="62"/>
      <c r="F12" s="67">
        <f>SUM(D12*E12)</f>
        <v>0</v>
      </c>
    </row>
    <row r="13" spans="1:6" x14ac:dyDescent="0.25">
      <c r="A13" s="95"/>
      <c r="B13" s="96"/>
      <c r="C13" s="97"/>
      <c r="E13" s="62"/>
    </row>
    <row r="14" spans="1:6" ht="60" x14ac:dyDescent="0.25">
      <c r="A14" s="95" t="s">
        <v>92</v>
      </c>
      <c r="B14" s="96" t="s">
        <v>322</v>
      </c>
      <c r="C14" s="97" t="s">
        <v>91</v>
      </c>
      <c r="D14" s="87">
        <v>1</v>
      </c>
      <c r="E14" s="62"/>
      <c r="F14" s="67">
        <f>SUM(D14*E14)</f>
        <v>0</v>
      </c>
    </row>
    <row r="15" spans="1:6" x14ac:dyDescent="0.25">
      <c r="A15" s="95"/>
      <c r="B15" s="96"/>
      <c r="C15" s="97"/>
      <c r="E15" s="62"/>
    </row>
    <row r="16" spans="1:6" ht="45" customHeight="1" x14ac:dyDescent="0.25">
      <c r="A16" s="95" t="s">
        <v>93</v>
      </c>
      <c r="B16" s="98" t="s">
        <v>323</v>
      </c>
      <c r="C16" s="97" t="s">
        <v>91</v>
      </c>
      <c r="D16" s="87">
        <v>1</v>
      </c>
      <c r="E16" s="62"/>
      <c r="F16" s="67">
        <f>SUM(D16*E16)</f>
        <v>0</v>
      </c>
    </row>
    <row r="17" spans="1:6" x14ac:dyDescent="0.25">
      <c r="A17" s="95"/>
      <c r="B17" s="96"/>
      <c r="C17" s="97"/>
      <c r="E17" s="62"/>
    </row>
    <row r="18" spans="1:6" ht="45" customHeight="1" x14ac:dyDescent="0.25">
      <c r="A18" s="95" t="s">
        <v>228</v>
      </c>
      <c r="B18" s="96" t="s">
        <v>316</v>
      </c>
      <c r="C18" s="97" t="s">
        <v>91</v>
      </c>
      <c r="D18" s="87">
        <v>1</v>
      </c>
      <c r="E18" s="62"/>
      <c r="F18" s="67">
        <f>SUM(D18*E18)</f>
        <v>0</v>
      </c>
    </row>
    <row r="19" spans="1:6" x14ac:dyDescent="0.25">
      <c r="A19" s="95"/>
      <c r="B19" s="96"/>
      <c r="C19" s="97"/>
      <c r="E19" s="62"/>
    </row>
    <row r="20" spans="1:6" ht="60" x14ac:dyDescent="0.25">
      <c r="A20" s="95" t="s">
        <v>229</v>
      </c>
      <c r="B20" s="96" t="s">
        <v>317</v>
      </c>
      <c r="C20" s="97" t="s">
        <v>91</v>
      </c>
      <c r="D20" s="87">
        <v>1</v>
      </c>
      <c r="E20" s="62"/>
      <c r="F20" s="67">
        <f>SUM(D20*E20)</f>
        <v>0</v>
      </c>
    </row>
    <row r="21" spans="1:6" x14ac:dyDescent="0.25">
      <c r="A21" s="95"/>
      <c r="B21" s="96"/>
      <c r="C21" s="97"/>
      <c r="E21" s="62"/>
    </row>
    <row r="22" spans="1:6" ht="44.25" customHeight="1" x14ac:dyDescent="0.25">
      <c r="A22" s="95" t="s">
        <v>230</v>
      </c>
      <c r="B22" s="96" t="s">
        <v>318</v>
      </c>
      <c r="C22" s="97" t="s">
        <v>91</v>
      </c>
      <c r="D22" s="87">
        <v>4</v>
      </c>
      <c r="E22" s="62"/>
      <c r="F22" s="67">
        <f>SUM(D22*E22)</f>
        <v>0</v>
      </c>
    </row>
    <row r="23" spans="1:6" x14ac:dyDescent="0.25">
      <c r="A23" s="95"/>
      <c r="B23" s="96"/>
      <c r="C23" s="97"/>
      <c r="E23" s="62"/>
    </row>
    <row r="24" spans="1:6" ht="45" customHeight="1" x14ac:dyDescent="0.25">
      <c r="A24" s="95" t="s">
        <v>231</v>
      </c>
      <c r="B24" s="96" t="s">
        <v>319</v>
      </c>
      <c r="C24" s="97" t="s">
        <v>91</v>
      </c>
      <c r="D24" s="87">
        <v>2</v>
      </c>
      <c r="E24" s="62"/>
      <c r="F24" s="67">
        <f>SUM(D24*E24)</f>
        <v>0</v>
      </c>
    </row>
    <row r="25" spans="1:6" x14ac:dyDescent="0.25">
      <c r="A25" s="95"/>
      <c r="B25" s="96"/>
      <c r="C25" s="97"/>
      <c r="E25" s="62"/>
    </row>
    <row r="26" spans="1:6" ht="45" customHeight="1" x14ac:dyDescent="0.25">
      <c r="A26" s="95" t="s">
        <v>232</v>
      </c>
      <c r="B26" s="96" t="s">
        <v>320</v>
      </c>
      <c r="C26" s="97" t="s">
        <v>91</v>
      </c>
      <c r="D26" s="87">
        <v>2</v>
      </c>
      <c r="E26" s="62"/>
      <c r="F26" s="67">
        <f>SUM(D26*E26)</f>
        <v>0</v>
      </c>
    </row>
    <row r="27" spans="1:6" x14ac:dyDescent="0.25">
      <c r="A27" s="95"/>
      <c r="B27" s="96"/>
      <c r="C27" s="97"/>
      <c r="E27" s="62"/>
    </row>
    <row r="28" spans="1:6" ht="60" customHeight="1" x14ac:dyDescent="0.25">
      <c r="A28" s="95" t="s">
        <v>94</v>
      </c>
      <c r="B28" s="96" t="s">
        <v>324</v>
      </c>
      <c r="C28" s="97" t="s">
        <v>91</v>
      </c>
      <c r="D28" s="87">
        <v>5</v>
      </c>
      <c r="E28" s="62"/>
      <c r="F28" s="67">
        <f>SUM(D28*E28)</f>
        <v>0</v>
      </c>
    </row>
    <row r="29" spans="1:6" x14ac:dyDescent="0.25">
      <c r="A29" s="95"/>
      <c r="B29" s="96"/>
      <c r="C29" s="97"/>
      <c r="E29" s="62"/>
    </row>
    <row r="30" spans="1:6" ht="60" customHeight="1" x14ac:dyDescent="0.25">
      <c r="A30" s="95" t="s">
        <v>95</v>
      </c>
      <c r="B30" s="96" t="s">
        <v>325</v>
      </c>
      <c r="C30" s="97" t="s">
        <v>91</v>
      </c>
      <c r="D30" s="87">
        <v>2</v>
      </c>
      <c r="E30" s="62"/>
      <c r="F30" s="67">
        <f>SUM(D30*E30)</f>
        <v>0</v>
      </c>
    </row>
    <row r="31" spans="1:6" x14ac:dyDescent="0.25">
      <c r="A31" s="99"/>
      <c r="B31" s="98"/>
      <c r="C31" s="100"/>
      <c r="D31" s="101"/>
      <c r="E31" s="86"/>
    </row>
    <row r="32" spans="1:6" ht="75" x14ac:dyDescent="0.25">
      <c r="A32" s="95" t="s">
        <v>233</v>
      </c>
      <c r="B32" s="96" t="s">
        <v>303</v>
      </c>
      <c r="C32" s="97" t="s">
        <v>91</v>
      </c>
      <c r="D32" s="87">
        <v>7</v>
      </c>
      <c r="E32" s="62"/>
      <c r="F32" s="67">
        <f>SUM(D32*E32)</f>
        <v>0</v>
      </c>
    </row>
    <row r="33" spans="1:6" x14ac:dyDescent="0.25">
      <c r="A33" s="95"/>
      <c r="B33" s="96"/>
      <c r="C33" s="97"/>
      <c r="E33" s="62"/>
    </row>
    <row r="34" spans="1:6" ht="90" x14ac:dyDescent="0.25">
      <c r="A34" s="95" t="s">
        <v>234</v>
      </c>
      <c r="B34" s="96" t="s">
        <v>304</v>
      </c>
      <c r="C34" s="97" t="s">
        <v>91</v>
      </c>
      <c r="D34" s="87">
        <v>1</v>
      </c>
      <c r="E34" s="62"/>
      <c r="F34" s="67">
        <f>SUM(D34*E34)</f>
        <v>0</v>
      </c>
    </row>
    <row r="35" spans="1:6" x14ac:dyDescent="0.25">
      <c r="A35" s="95"/>
      <c r="B35" s="96"/>
      <c r="C35" s="97"/>
      <c r="E35" s="62"/>
    </row>
    <row r="36" spans="1:6" ht="75" x14ac:dyDescent="0.25">
      <c r="A36" s="95" t="s">
        <v>235</v>
      </c>
      <c r="B36" s="96" t="s">
        <v>305</v>
      </c>
      <c r="C36" s="97" t="s">
        <v>91</v>
      </c>
      <c r="D36" s="87">
        <v>1</v>
      </c>
      <c r="E36" s="62"/>
      <c r="F36" s="67">
        <f>SUM(D36*E36)</f>
        <v>0</v>
      </c>
    </row>
    <row r="37" spans="1:6" x14ac:dyDescent="0.25">
      <c r="A37" s="95"/>
      <c r="B37" s="96"/>
      <c r="C37" s="97"/>
      <c r="E37" s="62"/>
    </row>
    <row r="38" spans="1:6" ht="75" x14ac:dyDescent="0.25">
      <c r="A38" s="95" t="s">
        <v>236</v>
      </c>
      <c r="B38" s="96" t="s">
        <v>306</v>
      </c>
      <c r="C38" s="97" t="s">
        <v>96</v>
      </c>
      <c r="D38" s="87">
        <v>1</v>
      </c>
      <c r="E38" s="62"/>
      <c r="F38" s="67">
        <f>SUM(D38*E38)</f>
        <v>0</v>
      </c>
    </row>
    <row r="39" spans="1:6" x14ac:dyDescent="0.25">
      <c r="A39" s="95"/>
      <c r="B39" s="96"/>
      <c r="C39" s="97"/>
      <c r="E39" s="62"/>
    </row>
    <row r="40" spans="1:6" ht="90" customHeight="1" x14ac:dyDescent="0.25">
      <c r="A40" s="95" t="s">
        <v>237</v>
      </c>
      <c r="B40" s="96" t="s">
        <v>307</v>
      </c>
      <c r="C40" s="97" t="s">
        <v>96</v>
      </c>
      <c r="D40" s="87">
        <v>18</v>
      </c>
      <c r="E40" s="62"/>
      <c r="F40" s="67">
        <f>SUM(D40*E40)</f>
        <v>0</v>
      </c>
    </row>
    <row r="41" spans="1:6" x14ac:dyDescent="0.25">
      <c r="A41" s="95"/>
      <c r="B41" s="96"/>
      <c r="C41" s="97"/>
      <c r="E41" s="62"/>
    </row>
    <row r="42" spans="1:6" ht="90" x14ac:dyDescent="0.25">
      <c r="A42" s="95" t="s">
        <v>238</v>
      </c>
      <c r="B42" s="96" t="s">
        <v>308</v>
      </c>
      <c r="C42" s="97" t="s">
        <v>96</v>
      </c>
      <c r="D42" s="87">
        <v>5</v>
      </c>
      <c r="E42" s="62"/>
      <c r="F42" s="67">
        <f>SUM(D42*E42)</f>
        <v>0</v>
      </c>
    </row>
    <row r="43" spans="1:6" x14ac:dyDescent="0.25">
      <c r="A43" s="95"/>
      <c r="B43" s="96"/>
      <c r="C43" s="97"/>
      <c r="E43" s="62"/>
    </row>
    <row r="44" spans="1:6" ht="75" x14ac:dyDescent="0.25">
      <c r="A44" s="95" t="s">
        <v>239</v>
      </c>
      <c r="B44" s="96" t="s">
        <v>309</v>
      </c>
      <c r="C44" s="97" t="s">
        <v>96</v>
      </c>
      <c r="D44" s="87">
        <v>1</v>
      </c>
      <c r="E44" s="62"/>
      <c r="F44" s="67">
        <f>SUM(D44*E44)</f>
        <v>0</v>
      </c>
    </row>
    <row r="45" spans="1:6" x14ac:dyDescent="0.25">
      <c r="A45" s="95"/>
      <c r="B45" s="96"/>
      <c r="C45" s="97"/>
      <c r="E45" s="62"/>
    </row>
    <row r="46" spans="1:6" ht="75" x14ac:dyDescent="0.25">
      <c r="A46" s="95" t="s">
        <v>240</v>
      </c>
      <c r="B46" s="96" t="s">
        <v>310</v>
      </c>
      <c r="C46" s="97" t="s">
        <v>96</v>
      </c>
      <c r="D46" s="87">
        <v>1</v>
      </c>
      <c r="E46" s="62"/>
      <c r="F46" s="67">
        <f>SUM(D46*E46)</f>
        <v>0</v>
      </c>
    </row>
    <row r="47" spans="1:6" x14ac:dyDescent="0.25">
      <c r="E47" s="62"/>
    </row>
    <row r="48" spans="1:6" ht="60" x14ac:dyDescent="0.25">
      <c r="A48" s="95" t="s">
        <v>241</v>
      </c>
      <c r="B48" s="96" t="s">
        <v>311</v>
      </c>
      <c r="C48" s="97" t="s">
        <v>91</v>
      </c>
      <c r="D48" s="87">
        <v>2</v>
      </c>
      <c r="E48" s="62"/>
      <c r="F48" s="67">
        <f>SUM(D48*E48)</f>
        <v>0</v>
      </c>
    </row>
    <row r="49" spans="1:6" x14ac:dyDescent="0.25">
      <c r="E49" s="62"/>
    </row>
    <row r="50" spans="1:6" ht="75" x14ac:dyDescent="0.25">
      <c r="A50" s="95" t="s">
        <v>242</v>
      </c>
      <c r="B50" s="96" t="s">
        <v>326</v>
      </c>
      <c r="C50" s="97" t="s">
        <v>96</v>
      </c>
      <c r="D50" s="87">
        <v>1</v>
      </c>
      <c r="E50" s="62"/>
      <c r="F50" s="67">
        <f>SUM(D50*E50)</f>
        <v>0</v>
      </c>
    </row>
    <row r="51" spans="1:6" x14ac:dyDescent="0.25">
      <c r="A51" s="95"/>
      <c r="B51" s="96"/>
      <c r="C51" s="97"/>
      <c r="E51" s="62"/>
    </row>
    <row r="52" spans="1:6" ht="105" x14ac:dyDescent="0.25">
      <c r="A52" s="95" t="s">
        <v>243</v>
      </c>
      <c r="B52" s="96" t="s">
        <v>327</v>
      </c>
      <c r="C52" s="97" t="s">
        <v>96</v>
      </c>
      <c r="D52" s="87">
        <v>1</v>
      </c>
      <c r="E52" s="62"/>
      <c r="F52" s="67">
        <f>SUM(D52*E52)</f>
        <v>0</v>
      </c>
    </row>
    <row r="53" spans="1:6" x14ac:dyDescent="0.25">
      <c r="A53" s="95"/>
      <c r="B53" s="96"/>
      <c r="C53" s="97"/>
      <c r="E53" s="62"/>
    </row>
    <row r="54" spans="1:6" ht="90" x14ac:dyDescent="0.25">
      <c r="A54" s="95" t="s">
        <v>97</v>
      </c>
      <c r="B54" s="96" t="s">
        <v>328</v>
      </c>
      <c r="C54" s="97" t="s">
        <v>99</v>
      </c>
      <c r="D54" s="87">
        <v>1</v>
      </c>
      <c r="E54" s="62"/>
      <c r="F54" s="67">
        <f>SUM(D54*E54)</f>
        <v>0</v>
      </c>
    </row>
    <row r="55" spans="1:6" x14ac:dyDescent="0.25">
      <c r="A55" s="95"/>
      <c r="B55" s="96"/>
      <c r="C55" s="97"/>
      <c r="E55" s="62"/>
    </row>
    <row r="56" spans="1:6" ht="90" x14ac:dyDescent="0.25">
      <c r="A56" s="95" t="s">
        <v>98</v>
      </c>
      <c r="B56" s="96" t="s">
        <v>329</v>
      </c>
      <c r="C56" s="97" t="s">
        <v>99</v>
      </c>
      <c r="D56" s="87">
        <v>1</v>
      </c>
      <c r="E56" s="62"/>
      <c r="F56" s="67">
        <f>SUM(D56*E56)</f>
        <v>0</v>
      </c>
    </row>
    <row r="57" spans="1:6" x14ac:dyDescent="0.25">
      <c r="A57" s="95"/>
      <c r="B57" s="96"/>
      <c r="C57" s="97"/>
      <c r="E57" s="62"/>
    </row>
    <row r="58" spans="1:6" ht="90" x14ac:dyDescent="0.25">
      <c r="A58" s="95" t="s">
        <v>100</v>
      </c>
      <c r="B58" s="96" t="s">
        <v>330</v>
      </c>
      <c r="C58" s="97" t="s">
        <v>96</v>
      </c>
      <c r="D58" s="87">
        <v>6</v>
      </c>
      <c r="E58" s="62"/>
      <c r="F58" s="67">
        <f>SUM(D58*E58)</f>
        <v>0</v>
      </c>
    </row>
    <row r="59" spans="1:6" x14ac:dyDescent="0.25">
      <c r="A59" s="95"/>
      <c r="B59" s="96"/>
      <c r="C59" s="97"/>
      <c r="E59" s="62"/>
    </row>
    <row r="60" spans="1:6" ht="90" customHeight="1" x14ac:dyDescent="0.25">
      <c r="A60" s="95" t="s">
        <v>101</v>
      </c>
      <c r="B60" s="96" t="s">
        <v>331</v>
      </c>
      <c r="C60" s="97" t="s">
        <v>96</v>
      </c>
      <c r="D60" s="87">
        <v>1</v>
      </c>
      <c r="E60" s="62"/>
      <c r="F60" s="67">
        <f>SUM(D60*E60)</f>
        <v>0</v>
      </c>
    </row>
    <row r="61" spans="1:6" x14ac:dyDescent="0.25">
      <c r="A61" s="95"/>
      <c r="B61" s="96"/>
      <c r="C61" s="97"/>
      <c r="E61" s="62"/>
    </row>
    <row r="62" spans="1:6" ht="90" x14ac:dyDescent="0.25">
      <c r="A62" s="95" t="s">
        <v>102</v>
      </c>
      <c r="B62" s="96" t="s">
        <v>332</v>
      </c>
      <c r="C62" s="97" t="s">
        <v>99</v>
      </c>
      <c r="D62" s="87">
        <v>1</v>
      </c>
      <c r="E62" s="62"/>
      <c r="F62" s="67">
        <f>SUM(D62*E62)</f>
        <v>0</v>
      </c>
    </row>
    <row r="63" spans="1:6" x14ac:dyDescent="0.25">
      <c r="A63" s="95"/>
      <c r="B63" s="96"/>
      <c r="C63" s="97"/>
      <c r="E63" s="62"/>
    </row>
    <row r="64" spans="1:6" ht="90" x14ac:dyDescent="0.25">
      <c r="A64" s="95" t="s">
        <v>103</v>
      </c>
      <c r="B64" s="96" t="s">
        <v>333</v>
      </c>
      <c r="C64" s="97" t="s">
        <v>99</v>
      </c>
      <c r="D64" s="87">
        <v>1</v>
      </c>
      <c r="E64" s="62"/>
      <c r="F64" s="67">
        <f>SUM(D64*E64)</f>
        <v>0</v>
      </c>
    </row>
    <row r="65" spans="1:6" x14ac:dyDescent="0.25">
      <c r="A65" s="95"/>
      <c r="B65" s="96"/>
      <c r="C65" s="97"/>
      <c r="E65" s="62"/>
    </row>
    <row r="66" spans="1:6" ht="120" x14ac:dyDescent="0.25">
      <c r="A66" s="95" t="s">
        <v>104</v>
      </c>
      <c r="B66" s="96" t="s">
        <v>334</v>
      </c>
      <c r="C66" s="97" t="s">
        <v>96</v>
      </c>
      <c r="D66" s="87">
        <v>1</v>
      </c>
      <c r="E66" s="62"/>
      <c r="F66" s="67">
        <f>SUM(D66*E66)</f>
        <v>0</v>
      </c>
    </row>
    <row r="67" spans="1:6" x14ac:dyDescent="0.25">
      <c r="A67" s="95"/>
      <c r="B67" s="96"/>
      <c r="C67" s="97"/>
      <c r="E67" s="62"/>
    </row>
    <row r="68" spans="1:6" ht="105" x14ac:dyDescent="0.25">
      <c r="A68" s="95" t="s">
        <v>105</v>
      </c>
      <c r="B68" s="96" t="s">
        <v>335</v>
      </c>
      <c r="C68" s="97" t="s">
        <v>96</v>
      </c>
      <c r="D68" s="87">
        <v>1</v>
      </c>
      <c r="E68" s="62"/>
      <c r="F68" s="67">
        <f>SUM(D68*E68)</f>
        <v>0</v>
      </c>
    </row>
    <row r="69" spans="1:6" x14ac:dyDescent="0.25">
      <c r="A69" s="95"/>
      <c r="B69" s="96"/>
      <c r="C69" s="97"/>
      <c r="E69" s="62"/>
    </row>
    <row r="70" spans="1:6" ht="105" x14ac:dyDescent="0.25">
      <c r="A70" s="95" t="s">
        <v>106</v>
      </c>
      <c r="B70" s="96" t="s">
        <v>336</v>
      </c>
      <c r="C70" s="97" t="s">
        <v>96</v>
      </c>
      <c r="D70" s="87">
        <v>1</v>
      </c>
      <c r="E70" s="62"/>
      <c r="F70" s="67">
        <f>SUM(D70*E70)</f>
        <v>0</v>
      </c>
    </row>
    <row r="71" spans="1:6" x14ac:dyDescent="0.25">
      <c r="A71" s="95"/>
      <c r="B71" s="96"/>
      <c r="C71" s="97"/>
      <c r="E71" s="62"/>
    </row>
    <row r="72" spans="1:6" ht="105" x14ac:dyDescent="0.25">
      <c r="A72" s="95" t="s">
        <v>107</v>
      </c>
      <c r="B72" s="96" t="s">
        <v>337</v>
      </c>
      <c r="C72" s="97" t="s">
        <v>96</v>
      </c>
      <c r="D72" s="87">
        <v>1</v>
      </c>
      <c r="E72" s="62"/>
      <c r="F72" s="67">
        <f>SUM(D72*E72)</f>
        <v>0</v>
      </c>
    </row>
    <row r="73" spans="1:6" x14ac:dyDescent="0.25">
      <c r="A73" s="95"/>
      <c r="B73" s="96"/>
      <c r="C73" s="97"/>
      <c r="E73" s="62"/>
    </row>
    <row r="74" spans="1:6" ht="90" x14ac:dyDescent="0.25">
      <c r="A74" s="95" t="s">
        <v>108</v>
      </c>
      <c r="B74" s="96" t="s">
        <v>338</v>
      </c>
      <c r="C74" s="97" t="s">
        <v>96</v>
      </c>
      <c r="D74" s="87">
        <v>1</v>
      </c>
      <c r="E74" s="62"/>
      <c r="F74" s="67">
        <f>SUM(D74*E74)</f>
        <v>0</v>
      </c>
    </row>
    <row r="75" spans="1:6" x14ac:dyDescent="0.25">
      <c r="A75" s="95"/>
      <c r="B75" s="96"/>
      <c r="C75" s="97"/>
      <c r="E75" s="62"/>
    </row>
    <row r="76" spans="1:6" ht="132.75" customHeight="1" x14ac:dyDescent="0.25">
      <c r="A76" s="95" t="s">
        <v>109</v>
      </c>
      <c r="B76" s="96" t="s">
        <v>339</v>
      </c>
      <c r="C76" s="97" t="s">
        <v>96</v>
      </c>
      <c r="D76" s="87">
        <v>1</v>
      </c>
      <c r="E76" s="62"/>
      <c r="F76" s="67">
        <f>SUM(D76*E76)</f>
        <v>0</v>
      </c>
    </row>
    <row r="77" spans="1:6" x14ac:dyDescent="0.25">
      <c r="A77" s="95"/>
      <c r="B77" s="96"/>
      <c r="C77" s="97"/>
      <c r="E77" s="62"/>
    </row>
    <row r="78" spans="1:6" ht="135" customHeight="1" x14ac:dyDescent="0.25">
      <c r="A78" s="95" t="s">
        <v>111</v>
      </c>
      <c r="B78" s="96" t="s">
        <v>340</v>
      </c>
      <c r="C78" s="97" t="s">
        <v>96</v>
      </c>
      <c r="D78" s="87">
        <v>1</v>
      </c>
      <c r="E78" s="62"/>
      <c r="F78" s="67">
        <f>SUM(D78*E78)</f>
        <v>0</v>
      </c>
    </row>
    <row r="79" spans="1:6" x14ac:dyDescent="0.25">
      <c r="A79" s="95"/>
      <c r="B79" s="96"/>
      <c r="C79" s="97"/>
      <c r="E79" s="62"/>
    </row>
    <row r="80" spans="1:6" ht="135" x14ac:dyDescent="0.25">
      <c r="A80" s="95" t="s">
        <v>112</v>
      </c>
      <c r="B80" s="96" t="s">
        <v>341</v>
      </c>
      <c r="C80" s="97" t="s">
        <v>96</v>
      </c>
      <c r="D80" s="87">
        <v>1</v>
      </c>
      <c r="E80" s="62"/>
      <c r="F80" s="67">
        <f>SUM(D80*E80)</f>
        <v>0</v>
      </c>
    </row>
    <row r="81" spans="1:6" x14ac:dyDescent="0.25">
      <c r="A81" s="95"/>
      <c r="B81" s="96"/>
      <c r="C81" s="97"/>
      <c r="E81" s="62"/>
    </row>
    <row r="82" spans="1:6" ht="120" customHeight="1" x14ac:dyDescent="0.25">
      <c r="A82" s="95" t="s">
        <v>113</v>
      </c>
      <c r="B82" s="96" t="s">
        <v>342</v>
      </c>
      <c r="C82" s="97" t="s">
        <v>96</v>
      </c>
      <c r="D82" s="87">
        <v>1</v>
      </c>
      <c r="E82" s="62"/>
      <c r="F82" s="67">
        <f>SUM(D82*E82)</f>
        <v>0</v>
      </c>
    </row>
    <row r="83" spans="1:6" x14ac:dyDescent="0.25">
      <c r="A83" s="95"/>
      <c r="B83" s="96"/>
      <c r="C83" s="97"/>
      <c r="E83" s="62"/>
    </row>
    <row r="84" spans="1:6" ht="90" x14ac:dyDescent="0.25">
      <c r="A84" s="95" t="s">
        <v>114</v>
      </c>
      <c r="B84" s="96" t="s">
        <v>312</v>
      </c>
      <c r="C84" s="97" t="s">
        <v>96</v>
      </c>
      <c r="D84" s="87">
        <v>5</v>
      </c>
      <c r="E84" s="62"/>
      <c r="F84" s="67">
        <f>SUM(D84*E84)</f>
        <v>0</v>
      </c>
    </row>
    <row r="85" spans="1:6" x14ac:dyDescent="0.25">
      <c r="A85" s="95"/>
      <c r="B85" s="96"/>
      <c r="C85" s="97"/>
      <c r="E85" s="62"/>
    </row>
    <row r="86" spans="1:6" ht="75" x14ac:dyDescent="0.25">
      <c r="A86" s="95" t="s">
        <v>115</v>
      </c>
      <c r="B86" s="96" t="s">
        <v>343</v>
      </c>
      <c r="C86" s="97" t="s">
        <v>96</v>
      </c>
      <c r="D86" s="87">
        <v>3</v>
      </c>
      <c r="E86" s="62"/>
      <c r="F86" s="67">
        <f>SUM(D86*E86)</f>
        <v>0</v>
      </c>
    </row>
    <row r="87" spans="1:6" x14ac:dyDescent="0.25">
      <c r="A87" s="95"/>
      <c r="B87" s="96"/>
      <c r="C87" s="97"/>
      <c r="E87" s="62"/>
    </row>
    <row r="88" spans="1:6" ht="75" customHeight="1" x14ac:dyDescent="0.25">
      <c r="A88" s="95" t="s">
        <v>116</v>
      </c>
      <c r="B88" s="96" t="s">
        <v>344</v>
      </c>
      <c r="C88" s="97" t="s">
        <v>96</v>
      </c>
      <c r="D88" s="87">
        <v>1</v>
      </c>
      <c r="E88" s="62"/>
      <c r="F88" s="67">
        <f>SUM(D88*E88)</f>
        <v>0</v>
      </c>
    </row>
    <row r="89" spans="1:6" x14ac:dyDescent="0.25">
      <c r="A89" s="95"/>
      <c r="B89" s="96"/>
      <c r="C89" s="97"/>
      <c r="E89" s="62"/>
    </row>
    <row r="90" spans="1:6" ht="75" x14ac:dyDescent="0.25">
      <c r="A90" s="95" t="s">
        <v>117</v>
      </c>
      <c r="B90" s="96" t="s">
        <v>345</v>
      </c>
      <c r="C90" s="97" t="s">
        <v>96</v>
      </c>
      <c r="D90" s="87">
        <v>1</v>
      </c>
      <c r="E90" s="62"/>
      <c r="F90" s="67">
        <f>SUM(D90*E90)</f>
        <v>0</v>
      </c>
    </row>
    <row r="91" spans="1:6" x14ac:dyDescent="0.25">
      <c r="A91" s="95"/>
      <c r="B91" s="96"/>
      <c r="C91" s="97"/>
      <c r="E91" s="62"/>
    </row>
    <row r="92" spans="1:6" ht="45" customHeight="1" x14ac:dyDescent="0.25">
      <c r="A92" s="95" t="s">
        <v>118</v>
      </c>
      <c r="B92" s="96" t="s">
        <v>313</v>
      </c>
      <c r="C92" s="97" t="s">
        <v>96</v>
      </c>
      <c r="D92" s="87">
        <v>1</v>
      </c>
      <c r="E92" s="62"/>
      <c r="F92" s="67">
        <f>SUM(D92*E92)</f>
        <v>0</v>
      </c>
    </row>
    <row r="93" spans="1:6" x14ac:dyDescent="0.25">
      <c r="A93" s="95"/>
      <c r="B93" s="96"/>
      <c r="C93" s="97"/>
      <c r="E93" s="62"/>
    </row>
    <row r="94" spans="1:6" ht="75" x14ac:dyDescent="0.25">
      <c r="A94" s="95" t="s">
        <v>119</v>
      </c>
      <c r="B94" s="96" t="s">
        <v>314</v>
      </c>
      <c r="C94" s="97" t="s">
        <v>96</v>
      </c>
      <c r="D94" s="87">
        <v>1</v>
      </c>
      <c r="E94" s="62"/>
      <c r="F94" s="67">
        <f>SUM(D94*E94)</f>
        <v>0</v>
      </c>
    </row>
    <row r="95" spans="1:6" x14ac:dyDescent="0.25">
      <c r="A95" s="95"/>
      <c r="B95" s="96"/>
      <c r="C95" s="97"/>
      <c r="E95" s="62"/>
    </row>
    <row r="96" spans="1:6" ht="91.5" customHeight="1" x14ac:dyDescent="0.25">
      <c r="A96" s="95" t="s">
        <v>120</v>
      </c>
      <c r="B96" s="96" t="s">
        <v>436</v>
      </c>
      <c r="C96" s="97" t="s">
        <v>96</v>
      </c>
      <c r="D96" s="87">
        <v>1</v>
      </c>
      <c r="E96" s="62"/>
      <c r="F96" s="67">
        <f>SUM(D96*E96)</f>
        <v>0</v>
      </c>
    </row>
    <row r="97" spans="1:6" x14ac:dyDescent="0.25">
      <c r="A97" s="95"/>
      <c r="B97" s="96"/>
      <c r="C97" s="97"/>
      <c r="E97" s="62"/>
    </row>
    <row r="98" spans="1:6" ht="90" x14ac:dyDescent="0.25">
      <c r="A98" s="95" t="s">
        <v>121</v>
      </c>
      <c r="B98" s="96" t="s">
        <v>315</v>
      </c>
      <c r="C98" s="97" t="s">
        <v>96</v>
      </c>
      <c r="D98" s="87">
        <v>1</v>
      </c>
      <c r="E98" s="62"/>
      <c r="F98" s="67">
        <f>SUM(D98*E98)</f>
        <v>0</v>
      </c>
    </row>
    <row r="99" spans="1:6" x14ac:dyDescent="0.25">
      <c r="E99" s="62"/>
    </row>
    <row r="100" spans="1:6" ht="105" customHeight="1" x14ac:dyDescent="0.25">
      <c r="A100" s="95" t="s">
        <v>173</v>
      </c>
      <c r="B100" s="96" t="s">
        <v>346</v>
      </c>
      <c r="C100" s="97" t="s">
        <v>110</v>
      </c>
      <c r="D100" s="87">
        <v>16</v>
      </c>
      <c r="E100" s="62"/>
      <c r="F100" s="67">
        <f>SUM(D100*E100)</f>
        <v>0</v>
      </c>
    </row>
    <row r="101" spans="1:6" x14ac:dyDescent="0.25">
      <c r="A101" s="95"/>
      <c r="B101" s="96"/>
      <c r="C101" s="97"/>
      <c r="E101" s="62"/>
    </row>
    <row r="102" spans="1:6" ht="90" customHeight="1" x14ac:dyDescent="0.25">
      <c r="A102" s="95" t="s">
        <v>174</v>
      </c>
      <c r="B102" s="96" t="s">
        <v>253</v>
      </c>
      <c r="C102" s="97" t="s">
        <v>110</v>
      </c>
      <c r="D102" s="87">
        <v>30</v>
      </c>
      <c r="E102" s="62"/>
      <c r="F102" s="67">
        <f>SUM(D102*E102)</f>
        <v>0</v>
      </c>
    </row>
    <row r="103" spans="1:6" x14ac:dyDescent="0.25">
      <c r="A103" s="95"/>
      <c r="B103" s="96"/>
      <c r="C103" s="97"/>
      <c r="E103" s="62"/>
    </row>
    <row r="104" spans="1:6" ht="75" x14ac:dyDescent="0.25">
      <c r="A104" s="95" t="s">
        <v>175</v>
      </c>
      <c r="B104" s="96" t="s">
        <v>244</v>
      </c>
      <c r="C104" s="97" t="s">
        <v>110</v>
      </c>
      <c r="D104" s="87">
        <v>40</v>
      </c>
      <c r="E104" s="62"/>
      <c r="F104" s="67">
        <f>SUM(D104*E104)</f>
        <v>0</v>
      </c>
    </row>
    <row r="105" spans="1:6" x14ac:dyDescent="0.25">
      <c r="A105" s="95"/>
      <c r="B105" s="96"/>
      <c r="C105" s="97"/>
      <c r="E105" s="62"/>
    </row>
    <row r="106" spans="1:6" ht="75" x14ac:dyDescent="0.25">
      <c r="A106" s="95" t="s">
        <v>176</v>
      </c>
      <c r="B106" s="96" t="s">
        <v>254</v>
      </c>
      <c r="C106" s="97" t="s">
        <v>110</v>
      </c>
      <c r="D106" s="87">
        <v>220</v>
      </c>
      <c r="E106" s="62"/>
      <c r="F106" s="67">
        <f>SUM(D106*E106)</f>
        <v>0</v>
      </c>
    </row>
    <row r="107" spans="1:6" x14ac:dyDescent="0.25">
      <c r="A107" s="95"/>
      <c r="B107" s="96"/>
      <c r="C107" s="97"/>
      <c r="E107" s="62"/>
    </row>
    <row r="108" spans="1:6" ht="90" x14ac:dyDescent="0.25">
      <c r="A108" s="95" t="s">
        <v>177</v>
      </c>
      <c r="B108" s="96" t="s">
        <v>411</v>
      </c>
      <c r="C108" s="97" t="s">
        <v>110</v>
      </c>
      <c r="D108" s="87">
        <v>2.5</v>
      </c>
      <c r="E108" s="62"/>
      <c r="F108" s="67">
        <f>SUM(D108*E108)</f>
        <v>0</v>
      </c>
    </row>
    <row r="109" spans="1:6" x14ac:dyDescent="0.25">
      <c r="A109" s="95"/>
      <c r="B109" s="96"/>
      <c r="C109" s="97"/>
      <c r="E109" s="62"/>
    </row>
    <row r="110" spans="1:6" ht="75" x14ac:dyDescent="0.25">
      <c r="A110" s="95" t="s">
        <v>178</v>
      </c>
      <c r="B110" s="96" t="s">
        <v>412</v>
      </c>
      <c r="C110" s="97" t="s">
        <v>96</v>
      </c>
      <c r="D110" s="87">
        <v>3</v>
      </c>
      <c r="E110" s="62"/>
      <c r="F110" s="67">
        <f>SUM(D110*E110)</f>
        <v>0</v>
      </c>
    </row>
    <row r="111" spans="1:6" x14ac:dyDescent="0.25">
      <c r="A111" s="95"/>
      <c r="B111" s="96"/>
      <c r="C111" s="97"/>
      <c r="E111" s="62"/>
    </row>
    <row r="112" spans="1:6" ht="60" customHeight="1" x14ac:dyDescent="0.25">
      <c r="A112" s="95" t="s">
        <v>421</v>
      </c>
      <c r="B112" s="96" t="s">
        <v>413</v>
      </c>
      <c r="C112" s="97" t="s">
        <v>96</v>
      </c>
      <c r="D112" s="77">
        <v>1</v>
      </c>
      <c r="E112" s="62"/>
      <c r="F112" s="67">
        <f>SUM(D112*E112)</f>
        <v>0</v>
      </c>
    </row>
    <row r="113" spans="1:6" x14ac:dyDescent="0.25">
      <c r="A113" s="95"/>
      <c r="B113" s="96"/>
      <c r="C113" s="97"/>
      <c r="E113" s="62"/>
    </row>
    <row r="114" spans="1:6" ht="75" x14ac:dyDescent="0.25">
      <c r="A114" s="95" t="s">
        <v>422</v>
      </c>
      <c r="B114" s="103" t="s">
        <v>245</v>
      </c>
      <c r="C114" s="97" t="s">
        <v>96</v>
      </c>
      <c r="D114" s="87">
        <v>1</v>
      </c>
      <c r="E114" s="62"/>
      <c r="F114" s="67">
        <f>SUM(D114*E114)</f>
        <v>0</v>
      </c>
    </row>
    <row r="115" spans="1:6" x14ac:dyDescent="0.25">
      <c r="A115" s="95"/>
      <c r="B115" s="96"/>
      <c r="C115" s="97"/>
      <c r="E115" s="62"/>
    </row>
    <row r="116" spans="1:6" ht="75" x14ac:dyDescent="0.25">
      <c r="A116" s="95" t="s">
        <v>423</v>
      </c>
      <c r="B116" s="96" t="s">
        <v>246</v>
      </c>
      <c r="C116" s="97" t="s">
        <v>110</v>
      </c>
      <c r="D116" s="87">
        <v>60</v>
      </c>
      <c r="E116" s="62"/>
      <c r="F116" s="67">
        <f>SUM(D116*E116)</f>
        <v>0</v>
      </c>
    </row>
    <row r="117" spans="1:6" x14ac:dyDescent="0.25">
      <c r="A117" s="95"/>
      <c r="B117" s="96"/>
      <c r="C117" s="97"/>
      <c r="E117" s="62"/>
    </row>
    <row r="118" spans="1:6" ht="60" customHeight="1" x14ac:dyDescent="0.25">
      <c r="A118" s="95" t="s">
        <v>424</v>
      </c>
      <c r="B118" s="96" t="s">
        <v>247</v>
      </c>
      <c r="C118" s="97" t="s">
        <v>110</v>
      </c>
      <c r="D118" s="87">
        <v>1600</v>
      </c>
      <c r="E118" s="62"/>
      <c r="F118" s="67">
        <f>SUM(D118*E118)</f>
        <v>0</v>
      </c>
    </row>
    <row r="119" spans="1:6" x14ac:dyDescent="0.25">
      <c r="A119" s="95"/>
      <c r="B119" s="96"/>
      <c r="E119" s="62"/>
    </row>
    <row r="120" spans="1:6" ht="90" x14ac:dyDescent="0.25">
      <c r="A120" s="95" t="s">
        <v>425</v>
      </c>
      <c r="B120" s="96" t="s">
        <v>172</v>
      </c>
      <c r="C120" s="67" t="s">
        <v>110</v>
      </c>
      <c r="D120" s="87">
        <v>400</v>
      </c>
      <c r="E120" s="62"/>
      <c r="F120" s="67">
        <f>SUM(D120*E120)</f>
        <v>0</v>
      </c>
    </row>
    <row r="121" spans="1:6" x14ac:dyDescent="0.25">
      <c r="A121" s="95"/>
      <c r="E121" s="62"/>
    </row>
    <row r="122" spans="1:6" ht="150" x14ac:dyDescent="0.25">
      <c r="A122" s="95" t="s">
        <v>426</v>
      </c>
      <c r="B122" s="103" t="s">
        <v>183</v>
      </c>
      <c r="C122" s="67" t="s">
        <v>110</v>
      </c>
      <c r="D122" s="87">
        <v>15</v>
      </c>
      <c r="E122" s="62"/>
      <c r="F122" s="67">
        <f>SUM(E122*D122)</f>
        <v>0</v>
      </c>
    </row>
    <row r="123" spans="1:6" x14ac:dyDescent="0.25">
      <c r="A123" s="95"/>
      <c r="B123" s="103"/>
      <c r="E123" s="62"/>
    </row>
    <row r="124" spans="1:6" ht="75" x14ac:dyDescent="0.25">
      <c r="A124" s="104" t="s">
        <v>425</v>
      </c>
      <c r="B124" s="105" t="s">
        <v>438</v>
      </c>
      <c r="C124" s="76" t="s">
        <v>91</v>
      </c>
      <c r="D124" s="106">
        <v>10</v>
      </c>
      <c r="E124" s="64"/>
      <c r="F124" s="76">
        <f>SUM(D124*E124)</f>
        <v>0</v>
      </c>
    </row>
    <row r="126" spans="1:6" x14ac:dyDescent="0.25">
      <c r="B126" s="67" t="s">
        <v>377</v>
      </c>
      <c r="F126" s="107">
        <f>SUM(F12:F124)</f>
        <v>0</v>
      </c>
    </row>
    <row r="127" spans="1:6" x14ac:dyDescent="0.25">
      <c r="A127" s="76"/>
      <c r="B127" s="76"/>
      <c r="C127" s="76"/>
      <c r="D127" s="106"/>
      <c r="E127" s="76"/>
      <c r="F127" s="76"/>
    </row>
    <row r="128" spans="1:6" x14ac:dyDescent="0.25">
      <c r="B128" s="67" t="s">
        <v>459</v>
      </c>
      <c r="F128" s="107">
        <f>SUM(F126*0.1)</f>
        <v>0</v>
      </c>
    </row>
    <row r="129" spans="1:6" x14ac:dyDescent="0.25">
      <c r="A129" s="76"/>
      <c r="B129" s="76"/>
      <c r="C129" s="76"/>
      <c r="D129" s="106"/>
      <c r="E129" s="76"/>
      <c r="F129" s="76"/>
    </row>
    <row r="130" spans="1:6" x14ac:dyDescent="0.25">
      <c r="B130" s="67" t="s">
        <v>460</v>
      </c>
      <c r="F130" s="107">
        <f>SUM(F128+F126)</f>
        <v>0</v>
      </c>
    </row>
  </sheetData>
  <sheetProtection algorithmName="SHA-512" hashValue="V3fMOb67WMtYEh/dbpIeELpPh4e6dcPX5eVOmOQlY/v2NZPJs3zrjoc8N8hf/7zgse838iRJqAQgSk7Qbd0xug==" saltValue="Ns9fXaEMDkX4VYjlcyWdRg==" spinCount="100000" sheet="1" objects="1" scenarios="1"/>
  <mergeCells count="5">
    <mergeCell ref="B5:F5"/>
    <mergeCell ref="B6:F6"/>
    <mergeCell ref="B7:F7"/>
    <mergeCell ref="B8:F8"/>
    <mergeCell ref="B9:F9"/>
  </mergeCells>
  <pageMargins left="0.7" right="0.7" top="0.75" bottom="0.75" header="0.3" footer="0.3"/>
  <pageSetup paperSize="9" orientation="portrait" horizontalDpi="1440" verticalDpi="144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9"/>
  <sheetViews>
    <sheetView topLeftCell="A19" workbookViewId="0">
      <selection activeCell="E22" sqref="E22"/>
    </sheetView>
  </sheetViews>
  <sheetFormatPr defaultRowHeight="15" x14ac:dyDescent="0.25"/>
  <cols>
    <col min="1" max="1" width="9.7109375" style="67" customWidth="1"/>
    <col min="2" max="2" width="44.7109375" style="67" customWidth="1"/>
    <col min="3" max="3" width="6.7109375" style="87" customWidth="1"/>
    <col min="4" max="4" width="6.7109375" style="113" customWidth="1"/>
    <col min="5" max="5" width="9.7109375" style="87" customWidth="1"/>
    <col min="6" max="6" width="9.7109375" style="113" customWidth="1"/>
    <col min="7" max="16384" width="9.140625" style="67"/>
  </cols>
  <sheetData>
    <row r="1" spans="1:6" x14ac:dyDescent="0.25">
      <c r="A1" s="72" t="s">
        <v>57</v>
      </c>
      <c r="B1" s="72" t="s">
        <v>64</v>
      </c>
    </row>
    <row r="2" spans="1:6" x14ac:dyDescent="0.25">
      <c r="A2" s="72"/>
      <c r="B2" s="72"/>
    </row>
    <row r="3" spans="1:6" ht="60" customHeight="1" x14ac:dyDescent="0.25">
      <c r="B3" s="154" t="s">
        <v>127</v>
      </c>
      <c r="C3" s="154"/>
      <c r="D3" s="154"/>
      <c r="E3" s="154"/>
      <c r="F3" s="154"/>
    </row>
    <row r="4" spans="1:6" ht="15" customHeight="1" x14ac:dyDescent="0.25">
      <c r="B4" s="154" t="s">
        <v>128</v>
      </c>
      <c r="C4" s="154"/>
      <c r="D4" s="154"/>
      <c r="E4" s="154"/>
      <c r="F4" s="154"/>
    </row>
    <row r="5" spans="1:6" ht="45" customHeight="1" x14ac:dyDescent="0.25">
      <c r="B5" s="154" t="s">
        <v>140</v>
      </c>
      <c r="C5" s="154"/>
      <c r="D5" s="154"/>
      <c r="E5" s="154"/>
      <c r="F5" s="154"/>
    </row>
    <row r="6" spans="1:6" ht="45" customHeight="1" x14ac:dyDescent="0.25">
      <c r="B6" s="154" t="s">
        <v>129</v>
      </c>
      <c r="C6" s="154"/>
      <c r="D6" s="154"/>
      <c r="E6" s="154"/>
      <c r="F6" s="154"/>
    </row>
    <row r="7" spans="1:6" ht="45" customHeight="1" x14ac:dyDescent="0.25">
      <c r="B7" s="154" t="s">
        <v>130</v>
      </c>
      <c r="C7" s="154"/>
      <c r="D7" s="154"/>
      <c r="E7" s="154"/>
      <c r="F7" s="154"/>
    </row>
    <row r="8" spans="1:6" ht="60" customHeight="1" x14ac:dyDescent="0.25">
      <c r="B8" s="154" t="s">
        <v>131</v>
      </c>
      <c r="C8" s="154"/>
      <c r="D8" s="154"/>
      <c r="E8" s="154"/>
      <c r="F8" s="154"/>
    </row>
    <row r="9" spans="1:6" x14ac:dyDescent="0.25">
      <c r="B9" s="80"/>
      <c r="C9" s="80"/>
      <c r="D9" s="114"/>
      <c r="E9" s="80"/>
      <c r="F9" s="114"/>
    </row>
    <row r="10" spans="1:6" s="94" customFormat="1" x14ac:dyDescent="0.2">
      <c r="A10" s="89" t="s">
        <v>122</v>
      </c>
      <c r="B10" s="90" t="s">
        <v>123</v>
      </c>
      <c r="C10" s="92" t="s">
        <v>86</v>
      </c>
      <c r="D10" s="115" t="s">
        <v>87</v>
      </c>
      <c r="E10" s="116" t="s">
        <v>88</v>
      </c>
      <c r="F10" s="117" t="s">
        <v>89</v>
      </c>
    </row>
    <row r="11" spans="1:6" x14ac:dyDescent="0.25">
      <c r="A11" s="99"/>
      <c r="B11" s="98"/>
      <c r="C11" s="118"/>
      <c r="D11" s="119"/>
      <c r="E11" s="101"/>
    </row>
    <row r="12" spans="1:6" ht="105" customHeight="1" x14ac:dyDescent="0.25">
      <c r="A12" s="99" t="s">
        <v>14</v>
      </c>
      <c r="B12" s="98" t="s">
        <v>373</v>
      </c>
      <c r="C12" s="118" t="s">
        <v>110</v>
      </c>
      <c r="D12" s="119">
        <v>75</v>
      </c>
      <c r="E12" s="85"/>
      <c r="F12" s="113">
        <f>SUM(D12*E12)</f>
        <v>0</v>
      </c>
    </row>
    <row r="13" spans="1:6" ht="15" customHeight="1" x14ac:dyDescent="0.25">
      <c r="A13" s="99"/>
      <c r="B13" s="98"/>
      <c r="C13" s="118"/>
      <c r="D13" s="119"/>
      <c r="E13" s="85"/>
    </row>
    <row r="14" spans="1:6" ht="120" customHeight="1" x14ac:dyDescent="0.25">
      <c r="A14" s="99" t="s">
        <v>132</v>
      </c>
      <c r="B14" s="98" t="s">
        <v>384</v>
      </c>
      <c r="C14" s="118" t="s">
        <v>133</v>
      </c>
      <c r="D14" s="119">
        <v>70</v>
      </c>
      <c r="E14" s="85"/>
      <c r="F14" s="113">
        <f>SUM(D14*E14)</f>
        <v>0</v>
      </c>
    </row>
    <row r="15" spans="1:6" ht="15.75" customHeight="1" x14ac:dyDescent="0.25">
      <c r="A15" s="99"/>
      <c r="B15" s="98"/>
      <c r="C15" s="118"/>
      <c r="D15" s="119"/>
      <c r="E15" s="85"/>
    </row>
    <row r="16" spans="1:6" ht="135" customHeight="1" x14ac:dyDescent="0.25">
      <c r="A16" s="99" t="s">
        <v>134</v>
      </c>
      <c r="B16" s="98" t="s">
        <v>394</v>
      </c>
      <c r="C16" s="118" t="s">
        <v>133</v>
      </c>
      <c r="D16" s="119">
        <v>25</v>
      </c>
      <c r="E16" s="85"/>
      <c r="F16" s="113">
        <f>SUM(D16*E16)</f>
        <v>0</v>
      </c>
    </row>
    <row r="17" spans="1:6" ht="15" customHeight="1" x14ac:dyDescent="0.25">
      <c r="A17" s="99"/>
      <c r="B17" s="98"/>
      <c r="C17" s="118"/>
      <c r="D17" s="119"/>
      <c r="E17" s="85"/>
    </row>
    <row r="18" spans="1:6" ht="90" x14ac:dyDescent="0.25">
      <c r="A18" s="99" t="s">
        <v>135</v>
      </c>
      <c r="B18" s="98" t="s">
        <v>248</v>
      </c>
      <c r="C18" s="118" t="s">
        <v>133</v>
      </c>
      <c r="D18" s="119">
        <v>5</v>
      </c>
      <c r="E18" s="85"/>
      <c r="F18" s="113">
        <f>SUM(D18*E18)</f>
        <v>0</v>
      </c>
    </row>
    <row r="19" spans="1:6" x14ac:dyDescent="0.25">
      <c r="A19" s="99"/>
      <c r="B19" s="98"/>
      <c r="C19" s="118"/>
      <c r="D19" s="119"/>
      <c r="E19" s="85"/>
    </row>
    <row r="20" spans="1:6" ht="75" x14ac:dyDescent="0.25">
      <c r="A20" s="99" t="s">
        <v>136</v>
      </c>
      <c r="B20" s="98" t="s">
        <v>137</v>
      </c>
      <c r="C20" s="118" t="s">
        <v>133</v>
      </c>
      <c r="D20" s="119">
        <v>110</v>
      </c>
      <c r="E20" s="85"/>
      <c r="F20" s="113">
        <f>SUM(D20*E20)</f>
        <v>0</v>
      </c>
    </row>
    <row r="21" spans="1:6" x14ac:dyDescent="0.25">
      <c r="A21" s="99"/>
      <c r="B21" s="98"/>
      <c r="C21" s="118"/>
      <c r="D21" s="119"/>
      <c r="E21" s="85"/>
    </row>
    <row r="22" spans="1:6" ht="60" x14ac:dyDescent="0.25">
      <c r="A22" s="99" t="s">
        <v>138</v>
      </c>
      <c r="B22" s="98" t="s">
        <v>139</v>
      </c>
      <c r="C22" s="118" t="s">
        <v>133</v>
      </c>
      <c r="D22" s="120">
        <v>2.5</v>
      </c>
      <c r="E22" s="85"/>
      <c r="F22" s="113">
        <f>SUM(D22*E22)</f>
        <v>0</v>
      </c>
    </row>
    <row r="23" spans="1:6" ht="15" customHeight="1" x14ac:dyDescent="0.25">
      <c r="A23" s="121"/>
      <c r="B23" s="122"/>
      <c r="C23" s="123"/>
      <c r="D23" s="124"/>
      <c r="E23" s="125"/>
      <c r="F23" s="126"/>
    </row>
    <row r="24" spans="1:6" x14ac:dyDescent="0.25">
      <c r="A24" s="99"/>
      <c r="B24" s="98" t="s">
        <v>188</v>
      </c>
      <c r="C24" s="118"/>
      <c r="D24" s="119"/>
      <c r="E24" s="101"/>
      <c r="F24" s="113">
        <f>SUM(F11:F22)</f>
        <v>0</v>
      </c>
    </row>
    <row r="25" spans="1:6" x14ac:dyDescent="0.25">
      <c r="A25" s="121"/>
      <c r="B25" s="122"/>
      <c r="C25" s="123"/>
      <c r="D25" s="124"/>
      <c r="E25" s="125"/>
      <c r="F25" s="126"/>
    </row>
    <row r="26" spans="1:6" x14ac:dyDescent="0.25">
      <c r="A26" s="99"/>
      <c r="B26" s="67" t="s">
        <v>459</v>
      </c>
      <c r="C26" s="67"/>
      <c r="D26" s="87"/>
      <c r="E26" s="67"/>
      <c r="F26" s="107">
        <f>SUM(F24*0.1)</f>
        <v>0</v>
      </c>
    </row>
    <row r="27" spans="1:6" x14ac:dyDescent="0.25">
      <c r="A27" s="121"/>
      <c r="B27" s="76"/>
      <c r="C27" s="76"/>
      <c r="D27" s="106"/>
      <c r="E27" s="76"/>
      <c r="F27" s="76"/>
    </row>
    <row r="28" spans="1:6" x14ac:dyDescent="0.25">
      <c r="A28" s="99"/>
      <c r="B28" s="67" t="s">
        <v>460</v>
      </c>
      <c r="C28" s="67"/>
      <c r="D28" s="87"/>
      <c r="E28" s="67"/>
      <c r="F28" s="107">
        <f>SUM(F26+F24)</f>
        <v>0</v>
      </c>
    </row>
    <row r="29" spans="1:6" x14ac:dyDescent="0.25">
      <c r="A29" s="99"/>
      <c r="B29" s="98"/>
      <c r="C29" s="118"/>
      <c r="D29" s="119"/>
      <c r="E29" s="101"/>
    </row>
    <row r="30" spans="1:6" x14ac:dyDescent="0.25">
      <c r="A30" s="99"/>
      <c r="B30" s="98"/>
      <c r="C30" s="118"/>
      <c r="D30" s="119"/>
      <c r="E30" s="101"/>
    </row>
    <row r="31" spans="1:6" x14ac:dyDescent="0.25">
      <c r="A31" s="99"/>
      <c r="B31" s="98"/>
      <c r="C31" s="118"/>
      <c r="D31" s="119"/>
      <c r="E31" s="101"/>
    </row>
    <row r="32" spans="1:6" x14ac:dyDescent="0.25">
      <c r="A32" s="99"/>
      <c r="B32" s="98"/>
      <c r="C32" s="118"/>
      <c r="D32" s="119"/>
      <c r="E32" s="101"/>
    </row>
    <row r="33" spans="1:5" x14ac:dyDescent="0.25">
      <c r="A33" s="99"/>
      <c r="B33" s="98"/>
      <c r="C33" s="118"/>
      <c r="D33" s="119"/>
      <c r="E33" s="101"/>
    </row>
    <row r="34" spans="1:5" x14ac:dyDescent="0.25">
      <c r="A34" s="99"/>
      <c r="B34" s="98"/>
      <c r="C34" s="118"/>
      <c r="D34" s="119"/>
      <c r="E34" s="101"/>
    </row>
    <row r="35" spans="1:5" x14ac:dyDescent="0.25">
      <c r="A35" s="99"/>
      <c r="B35" s="98"/>
      <c r="C35" s="118"/>
      <c r="D35" s="119"/>
      <c r="E35" s="101"/>
    </row>
    <row r="36" spans="1:5" x14ac:dyDescent="0.25">
      <c r="A36" s="99"/>
      <c r="B36" s="98"/>
      <c r="C36" s="118"/>
      <c r="D36" s="119"/>
      <c r="E36" s="101"/>
    </row>
    <row r="37" spans="1:5" x14ac:dyDescent="0.25">
      <c r="A37" s="99"/>
      <c r="B37" s="98"/>
      <c r="C37" s="118"/>
      <c r="D37" s="119"/>
      <c r="E37" s="101"/>
    </row>
    <row r="38" spans="1:5" x14ac:dyDescent="0.25">
      <c r="A38" s="99"/>
      <c r="B38" s="98"/>
      <c r="C38" s="118"/>
      <c r="D38" s="119"/>
      <c r="E38" s="101"/>
    </row>
    <row r="39" spans="1:5" x14ac:dyDescent="0.25">
      <c r="A39" s="99"/>
      <c r="B39" s="98"/>
      <c r="C39" s="118"/>
      <c r="D39" s="119"/>
      <c r="E39" s="101"/>
    </row>
    <row r="40" spans="1:5" x14ac:dyDescent="0.25">
      <c r="A40" s="99"/>
      <c r="B40" s="98"/>
      <c r="C40" s="118"/>
      <c r="D40" s="119"/>
      <c r="E40" s="101"/>
    </row>
    <row r="41" spans="1:5" x14ac:dyDescent="0.25">
      <c r="A41" s="99"/>
      <c r="B41" s="98"/>
      <c r="C41" s="118"/>
      <c r="D41" s="119"/>
      <c r="E41" s="101"/>
    </row>
    <row r="42" spans="1:5" x14ac:dyDescent="0.25">
      <c r="A42" s="99"/>
      <c r="B42" s="98"/>
      <c r="C42" s="118"/>
      <c r="D42" s="119"/>
      <c r="E42" s="101"/>
    </row>
    <row r="43" spans="1:5" x14ac:dyDescent="0.25">
      <c r="A43" s="99"/>
      <c r="B43" s="98"/>
      <c r="C43" s="118"/>
      <c r="D43" s="119"/>
      <c r="E43" s="101"/>
    </row>
    <row r="44" spans="1:5" x14ac:dyDescent="0.25">
      <c r="A44" s="99"/>
      <c r="B44" s="98"/>
      <c r="C44" s="118"/>
      <c r="D44" s="119"/>
      <c r="E44" s="101"/>
    </row>
    <row r="45" spans="1:5" x14ac:dyDescent="0.25">
      <c r="A45" s="99"/>
      <c r="B45" s="98"/>
      <c r="C45" s="118"/>
      <c r="D45" s="119"/>
      <c r="E45" s="101"/>
    </row>
    <row r="46" spans="1:5" x14ac:dyDescent="0.25">
      <c r="A46" s="99"/>
      <c r="B46" s="98"/>
      <c r="C46" s="118"/>
      <c r="D46" s="119"/>
      <c r="E46" s="101"/>
    </row>
    <row r="47" spans="1:5" x14ac:dyDescent="0.25">
      <c r="A47" s="99"/>
      <c r="B47" s="98"/>
      <c r="C47" s="118"/>
      <c r="D47" s="119"/>
      <c r="E47" s="101"/>
    </row>
    <row r="48" spans="1:5" x14ac:dyDescent="0.25">
      <c r="A48" s="99"/>
      <c r="B48" s="98"/>
      <c r="C48" s="118"/>
      <c r="D48" s="119"/>
      <c r="E48" s="101"/>
    </row>
    <row r="49" spans="1:5" x14ac:dyDescent="0.25">
      <c r="A49" s="99"/>
      <c r="B49" s="98"/>
      <c r="C49" s="118"/>
      <c r="D49" s="119"/>
      <c r="E49" s="101"/>
    </row>
    <row r="50" spans="1:5" x14ac:dyDescent="0.25">
      <c r="A50" s="99"/>
      <c r="B50" s="98"/>
      <c r="C50" s="118"/>
      <c r="D50" s="119"/>
      <c r="E50" s="101"/>
    </row>
    <row r="51" spans="1:5" x14ac:dyDescent="0.25">
      <c r="A51" s="99"/>
      <c r="B51" s="98"/>
      <c r="C51" s="118"/>
      <c r="D51" s="119"/>
      <c r="E51" s="101"/>
    </row>
    <row r="52" spans="1:5" x14ac:dyDescent="0.25">
      <c r="A52" s="99"/>
      <c r="B52" s="98"/>
      <c r="C52" s="118"/>
      <c r="D52" s="119"/>
      <c r="E52" s="101"/>
    </row>
    <row r="53" spans="1:5" x14ac:dyDescent="0.25">
      <c r="A53" s="99"/>
      <c r="B53" s="98"/>
      <c r="C53" s="118"/>
      <c r="D53" s="119"/>
      <c r="E53" s="101"/>
    </row>
    <row r="54" spans="1:5" x14ac:dyDescent="0.25">
      <c r="A54" s="99"/>
      <c r="B54" s="98"/>
      <c r="C54" s="118"/>
      <c r="D54" s="119"/>
      <c r="E54" s="101"/>
    </row>
    <row r="55" spans="1:5" x14ac:dyDescent="0.25">
      <c r="A55" s="99"/>
      <c r="B55" s="98"/>
      <c r="C55" s="118"/>
      <c r="D55" s="119"/>
      <c r="E55" s="101"/>
    </row>
    <row r="56" spans="1:5" x14ac:dyDescent="0.25">
      <c r="A56" s="99"/>
      <c r="B56" s="98"/>
      <c r="C56" s="118"/>
      <c r="D56" s="119"/>
      <c r="E56" s="101"/>
    </row>
    <row r="57" spans="1:5" x14ac:dyDescent="0.25">
      <c r="A57" s="99"/>
      <c r="B57" s="98"/>
      <c r="C57" s="118"/>
      <c r="D57" s="119"/>
      <c r="E57" s="101"/>
    </row>
    <row r="58" spans="1:5" x14ac:dyDescent="0.25">
      <c r="A58" s="99"/>
      <c r="B58" s="98"/>
      <c r="C58" s="118"/>
      <c r="D58" s="119"/>
      <c r="E58" s="101"/>
    </row>
    <row r="59" spans="1:5" x14ac:dyDescent="0.25">
      <c r="A59" s="99"/>
      <c r="B59" s="98"/>
      <c r="C59" s="118"/>
      <c r="D59" s="119"/>
      <c r="E59" s="101"/>
    </row>
    <row r="60" spans="1:5" x14ac:dyDescent="0.25">
      <c r="A60" s="99"/>
      <c r="B60" s="98"/>
      <c r="C60" s="118"/>
      <c r="D60" s="119"/>
      <c r="E60" s="101"/>
    </row>
    <row r="61" spans="1:5" x14ac:dyDescent="0.25">
      <c r="A61" s="99"/>
      <c r="B61" s="98"/>
      <c r="C61" s="118"/>
      <c r="D61" s="119"/>
      <c r="E61" s="101"/>
    </row>
    <row r="62" spans="1:5" x14ac:dyDescent="0.25">
      <c r="A62" s="99"/>
      <c r="B62" s="98"/>
      <c r="C62" s="118"/>
      <c r="D62" s="119"/>
      <c r="E62" s="101"/>
    </row>
    <row r="63" spans="1:5" x14ac:dyDescent="0.25">
      <c r="A63" s="99"/>
      <c r="B63" s="98"/>
      <c r="C63" s="118"/>
      <c r="D63" s="119"/>
      <c r="E63" s="101"/>
    </row>
    <row r="64" spans="1:5" x14ac:dyDescent="0.25">
      <c r="A64" s="99"/>
      <c r="B64" s="98"/>
      <c r="C64" s="118"/>
      <c r="D64" s="119"/>
      <c r="E64" s="101"/>
    </row>
    <row r="65" spans="1:5" x14ac:dyDescent="0.25">
      <c r="A65" s="99"/>
      <c r="B65" s="98"/>
      <c r="C65" s="118"/>
      <c r="D65" s="119"/>
      <c r="E65" s="101"/>
    </row>
    <row r="66" spans="1:5" x14ac:dyDescent="0.25">
      <c r="A66" s="99"/>
      <c r="B66" s="98"/>
      <c r="C66" s="118"/>
      <c r="D66" s="119"/>
      <c r="E66" s="101"/>
    </row>
    <row r="67" spans="1:5" x14ac:dyDescent="0.25">
      <c r="A67" s="99"/>
      <c r="B67" s="98"/>
      <c r="C67" s="118"/>
      <c r="D67" s="119"/>
      <c r="E67" s="101"/>
    </row>
    <row r="68" spans="1:5" x14ac:dyDescent="0.25">
      <c r="A68" s="99"/>
      <c r="B68" s="98"/>
      <c r="C68" s="118"/>
      <c r="D68" s="119"/>
      <c r="E68" s="101"/>
    </row>
    <row r="69" spans="1:5" x14ac:dyDescent="0.25">
      <c r="A69" s="99"/>
      <c r="B69" s="98"/>
      <c r="C69" s="118"/>
      <c r="D69" s="119"/>
      <c r="E69" s="101"/>
    </row>
    <row r="70" spans="1:5" x14ac:dyDescent="0.25">
      <c r="A70" s="99"/>
      <c r="B70" s="98"/>
      <c r="C70" s="118"/>
      <c r="D70" s="119"/>
      <c r="E70" s="101"/>
    </row>
    <row r="71" spans="1:5" x14ac:dyDescent="0.25">
      <c r="A71" s="99"/>
      <c r="B71" s="98"/>
      <c r="C71" s="118"/>
      <c r="D71" s="119"/>
      <c r="E71" s="101"/>
    </row>
    <row r="72" spans="1:5" x14ac:dyDescent="0.25">
      <c r="A72" s="99"/>
      <c r="B72" s="98"/>
      <c r="C72" s="118"/>
      <c r="D72" s="119"/>
      <c r="E72" s="101"/>
    </row>
    <row r="73" spans="1:5" x14ac:dyDescent="0.25">
      <c r="A73" s="99"/>
      <c r="B73" s="98"/>
      <c r="C73" s="118"/>
      <c r="D73" s="119"/>
      <c r="E73" s="101"/>
    </row>
    <row r="74" spans="1:5" x14ac:dyDescent="0.25">
      <c r="A74" s="99"/>
      <c r="B74" s="98"/>
      <c r="C74" s="118"/>
      <c r="D74" s="119"/>
      <c r="E74" s="101"/>
    </row>
    <row r="75" spans="1:5" x14ac:dyDescent="0.25">
      <c r="A75" s="99"/>
      <c r="B75" s="98"/>
      <c r="C75" s="118"/>
      <c r="D75" s="119"/>
      <c r="E75" s="101"/>
    </row>
    <row r="76" spans="1:5" x14ac:dyDescent="0.25">
      <c r="A76" s="99"/>
      <c r="B76" s="98"/>
      <c r="C76" s="118"/>
      <c r="D76" s="119"/>
      <c r="E76" s="101"/>
    </row>
    <row r="77" spans="1:5" x14ac:dyDescent="0.25">
      <c r="A77" s="99"/>
      <c r="B77" s="98"/>
      <c r="C77" s="118"/>
      <c r="D77" s="119"/>
      <c r="E77" s="101"/>
    </row>
    <row r="78" spans="1:5" x14ac:dyDescent="0.25">
      <c r="A78" s="99"/>
      <c r="B78" s="98"/>
      <c r="C78" s="118"/>
      <c r="D78" s="119"/>
      <c r="E78" s="101"/>
    </row>
    <row r="79" spans="1:5" x14ac:dyDescent="0.25">
      <c r="A79" s="99"/>
      <c r="B79" s="98"/>
      <c r="C79" s="118"/>
      <c r="D79" s="119"/>
      <c r="E79" s="101"/>
    </row>
    <row r="80" spans="1:5" x14ac:dyDescent="0.25">
      <c r="A80" s="99"/>
      <c r="B80" s="98"/>
      <c r="C80" s="118"/>
      <c r="D80" s="119"/>
      <c r="E80" s="101"/>
    </row>
    <row r="81" spans="1:5" x14ac:dyDescent="0.25">
      <c r="A81" s="99"/>
      <c r="B81" s="98"/>
      <c r="C81" s="118"/>
      <c r="D81" s="119"/>
      <c r="E81" s="101"/>
    </row>
    <row r="82" spans="1:5" x14ac:dyDescent="0.25">
      <c r="A82" s="99"/>
      <c r="B82" s="98"/>
      <c r="C82" s="118"/>
      <c r="D82" s="119"/>
      <c r="E82" s="101"/>
    </row>
    <row r="83" spans="1:5" x14ac:dyDescent="0.25">
      <c r="A83" s="99"/>
      <c r="B83" s="98"/>
      <c r="C83" s="118"/>
      <c r="D83" s="119"/>
      <c r="E83" s="101"/>
    </row>
    <row r="84" spans="1:5" x14ac:dyDescent="0.25">
      <c r="A84" s="99"/>
      <c r="B84" s="98"/>
      <c r="C84" s="118"/>
      <c r="D84" s="119"/>
      <c r="E84" s="101"/>
    </row>
    <row r="85" spans="1:5" x14ac:dyDescent="0.25">
      <c r="A85" s="99"/>
      <c r="B85" s="98"/>
      <c r="C85" s="118"/>
      <c r="D85" s="119"/>
      <c r="E85" s="101"/>
    </row>
    <row r="86" spans="1:5" x14ac:dyDescent="0.25">
      <c r="A86" s="99"/>
      <c r="B86" s="98"/>
      <c r="C86" s="118"/>
      <c r="D86" s="119"/>
      <c r="E86" s="101"/>
    </row>
    <row r="87" spans="1:5" x14ac:dyDescent="0.25">
      <c r="A87" s="99"/>
      <c r="B87" s="98"/>
      <c r="C87" s="118"/>
      <c r="D87" s="119"/>
      <c r="E87" s="101"/>
    </row>
    <row r="88" spans="1:5" x14ac:dyDescent="0.25">
      <c r="A88" s="99"/>
      <c r="B88" s="98"/>
      <c r="C88" s="118"/>
      <c r="D88" s="119"/>
      <c r="E88" s="101"/>
    </row>
    <row r="89" spans="1:5" x14ac:dyDescent="0.25">
      <c r="A89" s="99"/>
    </row>
  </sheetData>
  <sheetProtection algorithmName="SHA-512" hashValue="4oE5dk5OtAHSRpG7MtO9S1wj/MZN3ygXRzW1dA9qYcdpB+IcUAdIETbFjkOopaVkSMQn+aj4T8uoWAnlQtIVnw==" saltValue="4MYUsxTYLRwnozQVHfixNw==" spinCount="100000" sheet="1" objects="1" scenarios="1"/>
  <mergeCells count="6">
    <mergeCell ref="B8:F8"/>
    <mergeCell ref="B3:F3"/>
    <mergeCell ref="B4:F4"/>
    <mergeCell ref="B5:F5"/>
    <mergeCell ref="B6:F6"/>
    <mergeCell ref="B7:F7"/>
  </mergeCells>
  <pageMargins left="0.7" right="0.7" top="0.75" bottom="0.75" header="0.3" footer="0.3"/>
  <pageSetup paperSize="9" orientation="portrait" horizontalDpi="1440" verticalDpi="144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topLeftCell="A14" workbookViewId="0">
      <selection activeCell="E15" sqref="E15"/>
    </sheetView>
  </sheetViews>
  <sheetFormatPr defaultRowHeight="15" x14ac:dyDescent="0.25"/>
  <cols>
    <col min="1" max="1" width="9.7109375" style="67" customWidth="1"/>
    <col min="2" max="2" width="45.7109375" style="67" customWidth="1"/>
    <col min="3" max="3" width="5.7109375" style="67" customWidth="1"/>
    <col min="4" max="4" width="6.7109375" style="67" customWidth="1"/>
    <col min="5" max="5" width="9.7109375" style="67" customWidth="1"/>
    <col min="6" max="6" width="9.7109375" style="107" customWidth="1"/>
    <col min="7" max="16384" width="9.140625" style="67"/>
  </cols>
  <sheetData>
    <row r="1" spans="1:6" x14ac:dyDescent="0.25">
      <c r="A1" s="72" t="s">
        <v>58</v>
      </c>
      <c r="B1" s="72" t="s">
        <v>65</v>
      </c>
    </row>
    <row r="2" spans="1:6" x14ac:dyDescent="0.25">
      <c r="A2" s="72"/>
      <c r="B2" s="72"/>
    </row>
    <row r="3" spans="1:6" ht="45" customHeight="1" x14ac:dyDescent="0.25">
      <c r="B3" s="154" t="s">
        <v>140</v>
      </c>
      <c r="C3" s="154"/>
      <c r="D3" s="154"/>
      <c r="E3" s="154"/>
      <c r="F3" s="154"/>
    </row>
    <row r="4" spans="1:6" ht="45" customHeight="1" x14ac:dyDescent="0.25">
      <c r="B4" s="154" t="s">
        <v>129</v>
      </c>
      <c r="C4" s="154"/>
      <c r="D4" s="154"/>
      <c r="E4" s="154"/>
      <c r="F4" s="154"/>
    </row>
    <row r="5" spans="1:6" ht="45" customHeight="1" x14ac:dyDescent="0.25">
      <c r="B5" s="154" t="s">
        <v>158</v>
      </c>
      <c r="C5" s="154"/>
      <c r="D5" s="154"/>
      <c r="E5" s="154"/>
      <c r="F5" s="154"/>
    </row>
    <row r="6" spans="1:6" ht="45" customHeight="1" x14ac:dyDescent="0.25">
      <c r="B6" s="154" t="s">
        <v>141</v>
      </c>
      <c r="C6" s="154"/>
      <c r="D6" s="154"/>
      <c r="E6" s="154"/>
      <c r="F6" s="154"/>
    </row>
    <row r="7" spans="1:6" ht="45" customHeight="1" x14ac:dyDescent="0.25">
      <c r="B7" s="154" t="s">
        <v>142</v>
      </c>
      <c r="C7" s="154"/>
      <c r="D7" s="154"/>
      <c r="E7" s="154"/>
      <c r="F7" s="154"/>
    </row>
    <row r="8" spans="1:6" ht="45" customHeight="1" x14ac:dyDescent="0.25">
      <c r="B8" s="154" t="s">
        <v>143</v>
      </c>
      <c r="C8" s="154"/>
      <c r="D8" s="154"/>
      <c r="E8" s="154"/>
      <c r="F8" s="154"/>
    </row>
    <row r="9" spans="1:6" ht="15.75" customHeight="1" x14ac:dyDescent="0.25">
      <c r="B9" s="80"/>
      <c r="C9" s="80"/>
      <c r="D9" s="80"/>
      <c r="E9" s="80"/>
      <c r="F9" s="114"/>
    </row>
    <row r="10" spans="1:6" s="94" customFormat="1" x14ac:dyDescent="0.25">
      <c r="A10" s="89" t="s">
        <v>122</v>
      </c>
      <c r="B10" s="90" t="s">
        <v>123</v>
      </c>
      <c r="C10" s="91" t="s">
        <v>86</v>
      </c>
      <c r="D10" s="91" t="s">
        <v>87</v>
      </c>
      <c r="E10" s="93" t="s">
        <v>88</v>
      </c>
      <c r="F10" s="128" t="s">
        <v>89</v>
      </c>
    </row>
    <row r="11" spans="1:6" ht="105" customHeight="1" x14ac:dyDescent="0.25">
      <c r="A11" s="99" t="s">
        <v>14</v>
      </c>
      <c r="B11" s="98" t="s">
        <v>418</v>
      </c>
      <c r="C11" s="118" t="s">
        <v>133</v>
      </c>
      <c r="D11" s="87">
        <v>0.5</v>
      </c>
      <c r="E11" s="86"/>
      <c r="F11" s="107">
        <f>SUM(D11*E11)</f>
        <v>0</v>
      </c>
    </row>
    <row r="12" spans="1:6" ht="15" customHeight="1" x14ac:dyDescent="0.25">
      <c r="A12" s="99"/>
      <c r="B12" s="98"/>
      <c r="C12" s="118"/>
      <c r="D12" s="101"/>
      <c r="E12" s="86"/>
    </row>
    <row r="13" spans="1:6" ht="105" customHeight="1" x14ac:dyDescent="0.25">
      <c r="A13" s="99" t="s">
        <v>132</v>
      </c>
      <c r="B13" s="98" t="s">
        <v>417</v>
      </c>
      <c r="C13" s="118" t="s">
        <v>133</v>
      </c>
      <c r="D13" s="87">
        <v>4.5</v>
      </c>
      <c r="E13" s="86"/>
      <c r="F13" s="107">
        <f>SUM(D13*E13)</f>
        <v>0</v>
      </c>
    </row>
    <row r="14" spans="1:6" ht="15" customHeight="1" x14ac:dyDescent="0.25">
      <c r="A14" s="99"/>
      <c r="B14" s="98"/>
      <c r="C14" s="118"/>
      <c r="D14" s="101"/>
      <c r="E14" s="86"/>
    </row>
    <row r="15" spans="1:6" ht="104.25" customHeight="1" x14ac:dyDescent="0.25">
      <c r="A15" s="99" t="s">
        <v>134</v>
      </c>
      <c r="B15" s="98" t="s">
        <v>419</v>
      </c>
      <c r="C15" s="118" t="s">
        <v>145</v>
      </c>
      <c r="D15" s="101">
        <v>540</v>
      </c>
      <c r="E15" s="86"/>
      <c r="F15" s="107">
        <f>SUM(D15*E15)</f>
        <v>0</v>
      </c>
    </row>
    <row r="16" spans="1:6" x14ac:dyDescent="0.25">
      <c r="A16" s="121"/>
      <c r="B16" s="122"/>
      <c r="C16" s="123"/>
      <c r="D16" s="125"/>
      <c r="E16" s="129"/>
      <c r="F16" s="130"/>
    </row>
    <row r="17" spans="1:6" x14ac:dyDescent="0.25">
      <c r="A17" s="99"/>
      <c r="B17" s="98" t="s">
        <v>189</v>
      </c>
      <c r="C17" s="118"/>
      <c r="D17" s="101"/>
      <c r="E17" s="102"/>
      <c r="F17" s="107">
        <f>SUM(F11:F15)</f>
        <v>0</v>
      </c>
    </row>
    <row r="18" spans="1:6" x14ac:dyDescent="0.25">
      <c r="A18" s="121"/>
      <c r="B18" s="122"/>
      <c r="C18" s="123"/>
      <c r="D18" s="125"/>
      <c r="E18" s="129"/>
      <c r="F18" s="130"/>
    </row>
    <row r="19" spans="1:6" x14ac:dyDescent="0.25">
      <c r="A19" s="99"/>
      <c r="B19" s="67" t="s">
        <v>459</v>
      </c>
      <c r="D19" s="87"/>
      <c r="F19" s="107">
        <f>SUM(F17*0.1)</f>
        <v>0</v>
      </c>
    </row>
    <row r="20" spans="1:6" x14ac:dyDescent="0.25">
      <c r="A20" s="121"/>
      <c r="B20" s="76"/>
      <c r="C20" s="76"/>
      <c r="D20" s="106"/>
      <c r="E20" s="76"/>
      <c r="F20" s="76"/>
    </row>
    <row r="21" spans="1:6" x14ac:dyDescent="0.25">
      <c r="A21" s="99"/>
      <c r="B21" s="67" t="s">
        <v>460</v>
      </c>
      <c r="D21" s="87"/>
      <c r="F21" s="107">
        <f>SUM(F19+F17)</f>
        <v>0</v>
      </c>
    </row>
    <row r="22" spans="1:6" x14ac:dyDescent="0.25">
      <c r="A22" s="99"/>
      <c r="B22" s="98"/>
      <c r="C22" s="100"/>
      <c r="D22" s="99"/>
      <c r="E22" s="102"/>
    </row>
    <row r="23" spans="1:6" x14ac:dyDescent="0.25">
      <c r="A23" s="99"/>
      <c r="B23" s="98"/>
      <c r="C23" s="100"/>
      <c r="D23" s="99"/>
      <c r="E23" s="102"/>
    </row>
    <row r="24" spans="1:6" x14ac:dyDescent="0.25">
      <c r="A24" s="99"/>
      <c r="B24" s="98"/>
      <c r="C24" s="100"/>
      <c r="D24" s="99"/>
      <c r="E24" s="102"/>
    </row>
    <row r="25" spans="1:6" x14ac:dyDescent="0.25">
      <c r="A25" s="99"/>
      <c r="B25" s="98"/>
      <c r="C25" s="100"/>
      <c r="D25" s="99"/>
      <c r="E25" s="102"/>
    </row>
    <row r="26" spans="1:6" x14ac:dyDescent="0.25">
      <c r="A26" s="99"/>
      <c r="B26" s="98"/>
      <c r="C26" s="100"/>
      <c r="D26" s="99"/>
      <c r="E26" s="102"/>
    </row>
    <row r="27" spans="1:6" x14ac:dyDescent="0.25">
      <c r="A27" s="99"/>
      <c r="B27" s="98"/>
      <c r="C27" s="100"/>
      <c r="D27" s="99"/>
      <c r="E27" s="102"/>
    </row>
    <row r="28" spans="1:6" x14ac:dyDescent="0.25">
      <c r="A28" s="99"/>
      <c r="B28" s="98"/>
      <c r="C28" s="100"/>
      <c r="D28" s="99"/>
      <c r="E28" s="102"/>
    </row>
    <row r="29" spans="1:6" x14ac:dyDescent="0.25">
      <c r="A29" s="99"/>
      <c r="B29" s="98"/>
      <c r="C29" s="100"/>
      <c r="D29" s="99"/>
      <c r="E29" s="102"/>
    </row>
    <row r="30" spans="1:6" x14ac:dyDescent="0.25">
      <c r="A30" s="99"/>
      <c r="B30" s="98"/>
      <c r="C30" s="100"/>
      <c r="D30" s="99"/>
      <c r="E30" s="102"/>
    </row>
    <row r="31" spans="1:6" x14ac:dyDescent="0.25">
      <c r="A31" s="99"/>
      <c r="B31" s="98"/>
      <c r="C31" s="100"/>
      <c r="D31" s="99"/>
      <c r="E31" s="102"/>
    </row>
    <row r="32" spans="1:6" x14ac:dyDescent="0.25">
      <c r="A32" s="99"/>
      <c r="B32" s="98"/>
      <c r="C32" s="100"/>
      <c r="D32" s="99"/>
      <c r="E32" s="102"/>
    </row>
    <row r="33" spans="1:5" x14ac:dyDescent="0.25">
      <c r="A33" s="99"/>
      <c r="B33" s="98"/>
      <c r="C33" s="100"/>
      <c r="D33" s="99"/>
      <c r="E33" s="102"/>
    </row>
    <row r="34" spans="1:5" x14ac:dyDescent="0.25">
      <c r="A34" s="99"/>
      <c r="B34" s="98"/>
      <c r="C34" s="100"/>
      <c r="D34" s="99"/>
      <c r="E34" s="102"/>
    </row>
    <row r="35" spans="1:5" x14ac:dyDescent="0.25">
      <c r="A35" s="99"/>
      <c r="B35" s="98"/>
      <c r="C35" s="100"/>
      <c r="D35" s="99"/>
      <c r="E35" s="102"/>
    </row>
    <row r="36" spans="1:5" x14ac:dyDescent="0.25">
      <c r="A36" s="99"/>
      <c r="B36" s="98"/>
      <c r="C36" s="100"/>
      <c r="D36" s="99"/>
      <c r="E36" s="102"/>
    </row>
    <row r="37" spans="1:5" x14ac:dyDescent="0.25">
      <c r="A37" s="99"/>
      <c r="B37" s="98"/>
      <c r="C37" s="100"/>
      <c r="D37" s="99"/>
      <c r="E37" s="102"/>
    </row>
    <row r="38" spans="1:5" x14ac:dyDescent="0.25">
      <c r="A38" s="99"/>
      <c r="B38" s="98"/>
      <c r="C38" s="100"/>
      <c r="D38" s="99"/>
      <c r="E38" s="102"/>
    </row>
    <row r="39" spans="1:5" x14ac:dyDescent="0.25">
      <c r="A39" s="99"/>
      <c r="B39" s="98"/>
      <c r="C39" s="100"/>
      <c r="D39" s="99"/>
      <c r="E39" s="102"/>
    </row>
    <row r="40" spans="1:5" x14ac:dyDescent="0.25">
      <c r="A40" s="99"/>
      <c r="B40" s="98"/>
      <c r="C40" s="100"/>
      <c r="D40" s="99"/>
      <c r="E40" s="102"/>
    </row>
    <row r="41" spans="1:5" x14ac:dyDescent="0.25">
      <c r="A41" s="99"/>
      <c r="B41" s="98"/>
      <c r="C41" s="100"/>
      <c r="D41" s="99"/>
      <c r="E41" s="102"/>
    </row>
    <row r="42" spans="1:5" x14ac:dyDescent="0.25">
      <c r="A42" s="99"/>
      <c r="B42" s="98"/>
      <c r="C42" s="100"/>
      <c r="D42" s="99"/>
      <c r="E42" s="102"/>
    </row>
    <row r="43" spans="1:5" x14ac:dyDescent="0.25">
      <c r="A43" s="99"/>
      <c r="B43" s="98"/>
      <c r="C43" s="100"/>
      <c r="D43" s="99"/>
      <c r="E43" s="102"/>
    </row>
    <row r="44" spans="1:5" x14ac:dyDescent="0.25">
      <c r="A44" s="99"/>
      <c r="B44" s="98"/>
      <c r="C44" s="100"/>
      <c r="D44" s="99"/>
      <c r="E44" s="102"/>
    </row>
    <row r="45" spans="1:5" x14ac:dyDescent="0.25">
      <c r="A45" s="99"/>
      <c r="B45" s="98"/>
      <c r="C45" s="100"/>
      <c r="D45" s="99"/>
      <c r="E45" s="102"/>
    </row>
    <row r="46" spans="1:5" x14ac:dyDescent="0.25">
      <c r="A46" s="99"/>
      <c r="B46" s="98"/>
      <c r="C46" s="100"/>
      <c r="D46" s="99"/>
      <c r="E46" s="102"/>
    </row>
    <row r="47" spans="1:5" x14ac:dyDescent="0.25">
      <c r="A47" s="99"/>
      <c r="B47" s="98"/>
      <c r="C47" s="100"/>
      <c r="D47" s="99"/>
      <c r="E47" s="102"/>
    </row>
    <row r="48" spans="1:5" x14ac:dyDescent="0.25">
      <c r="A48" s="99"/>
      <c r="B48" s="98"/>
      <c r="C48" s="100"/>
      <c r="D48" s="99"/>
      <c r="E48" s="102"/>
    </row>
    <row r="49" spans="1:5" x14ac:dyDescent="0.25">
      <c r="A49" s="99"/>
      <c r="B49" s="98"/>
      <c r="C49" s="100"/>
      <c r="D49" s="99"/>
      <c r="E49" s="102"/>
    </row>
    <row r="50" spans="1:5" x14ac:dyDescent="0.25">
      <c r="A50" s="99"/>
      <c r="B50" s="98"/>
      <c r="C50" s="100"/>
      <c r="D50" s="99"/>
      <c r="E50" s="102"/>
    </row>
    <row r="51" spans="1:5" x14ac:dyDescent="0.25">
      <c r="A51" s="99"/>
      <c r="B51" s="98"/>
      <c r="C51" s="100"/>
      <c r="D51" s="99"/>
      <c r="E51" s="102"/>
    </row>
    <row r="52" spans="1:5" x14ac:dyDescent="0.25">
      <c r="A52" s="99"/>
      <c r="B52" s="98"/>
      <c r="C52" s="100"/>
      <c r="D52" s="99"/>
      <c r="E52" s="102"/>
    </row>
    <row r="53" spans="1:5" x14ac:dyDescent="0.25">
      <c r="A53" s="99"/>
      <c r="B53" s="98"/>
      <c r="C53" s="100"/>
      <c r="D53" s="99"/>
      <c r="E53" s="102"/>
    </row>
    <row r="54" spans="1:5" x14ac:dyDescent="0.25">
      <c r="A54" s="99"/>
      <c r="B54" s="98"/>
      <c r="C54" s="100"/>
      <c r="D54" s="99"/>
      <c r="E54" s="102"/>
    </row>
    <row r="55" spans="1:5" x14ac:dyDescent="0.25">
      <c r="A55" s="99"/>
      <c r="B55" s="98"/>
      <c r="C55" s="100"/>
      <c r="D55" s="99"/>
      <c r="E55" s="102"/>
    </row>
    <row r="56" spans="1:5" x14ac:dyDescent="0.25">
      <c r="A56" s="99"/>
      <c r="B56" s="98"/>
      <c r="C56" s="100"/>
      <c r="D56" s="99"/>
      <c r="E56" s="102"/>
    </row>
    <row r="57" spans="1:5" x14ac:dyDescent="0.25">
      <c r="A57" s="99"/>
      <c r="B57" s="98"/>
      <c r="C57" s="100"/>
      <c r="D57" s="99"/>
      <c r="E57" s="102"/>
    </row>
    <row r="58" spans="1:5" x14ac:dyDescent="0.25">
      <c r="A58" s="99"/>
      <c r="B58" s="98"/>
      <c r="C58" s="100"/>
      <c r="D58" s="99"/>
      <c r="E58" s="102"/>
    </row>
    <row r="59" spans="1:5" x14ac:dyDescent="0.25">
      <c r="A59" s="99"/>
      <c r="B59" s="98"/>
      <c r="C59" s="100"/>
      <c r="D59" s="99"/>
      <c r="E59" s="102"/>
    </row>
    <row r="60" spans="1:5" x14ac:dyDescent="0.25">
      <c r="A60" s="99"/>
      <c r="B60" s="98"/>
      <c r="C60" s="100"/>
      <c r="D60" s="99"/>
      <c r="E60" s="102"/>
    </row>
    <row r="61" spans="1:5" x14ac:dyDescent="0.25">
      <c r="A61" s="99"/>
      <c r="B61" s="98"/>
      <c r="C61" s="100"/>
      <c r="D61" s="99"/>
      <c r="E61" s="102"/>
    </row>
    <row r="62" spans="1:5" x14ac:dyDescent="0.25">
      <c r="A62" s="99"/>
      <c r="B62" s="98"/>
      <c r="C62" s="100"/>
      <c r="D62" s="99"/>
      <c r="E62" s="102"/>
    </row>
    <row r="63" spans="1:5" x14ac:dyDescent="0.25">
      <c r="A63" s="99"/>
      <c r="B63" s="98"/>
      <c r="C63" s="100"/>
      <c r="D63" s="99"/>
      <c r="E63" s="102"/>
    </row>
    <row r="64" spans="1:5" x14ac:dyDescent="0.25">
      <c r="A64" s="99"/>
      <c r="B64" s="98"/>
      <c r="C64" s="100"/>
      <c r="D64" s="99"/>
      <c r="E64" s="102"/>
    </row>
    <row r="65" spans="1:5" x14ac:dyDescent="0.25">
      <c r="A65" s="99"/>
      <c r="B65" s="98"/>
      <c r="C65" s="100"/>
      <c r="D65" s="99"/>
      <c r="E65" s="102"/>
    </row>
    <row r="66" spans="1:5" x14ac:dyDescent="0.25">
      <c r="A66" s="99"/>
      <c r="B66" s="98"/>
      <c r="C66" s="100"/>
      <c r="D66" s="99"/>
      <c r="E66" s="102"/>
    </row>
    <row r="67" spans="1:5" x14ac:dyDescent="0.25">
      <c r="A67" s="99"/>
      <c r="B67" s="98"/>
      <c r="C67" s="100"/>
      <c r="D67" s="99"/>
      <c r="E67" s="102"/>
    </row>
    <row r="68" spans="1:5" x14ac:dyDescent="0.25">
      <c r="A68" s="99"/>
      <c r="B68" s="98"/>
      <c r="C68" s="100"/>
      <c r="D68" s="99"/>
      <c r="E68" s="102"/>
    </row>
    <row r="69" spans="1:5" x14ac:dyDescent="0.25">
      <c r="A69" s="99"/>
      <c r="B69" s="98"/>
      <c r="C69" s="100"/>
      <c r="D69" s="99"/>
      <c r="E69" s="102"/>
    </row>
    <row r="70" spans="1:5" x14ac:dyDescent="0.25">
      <c r="A70" s="99"/>
      <c r="B70" s="98"/>
      <c r="C70" s="100"/>
      <c r="D70" s="99"/>
      <c r="E70" s="102"/>
    </row>
    <row r="71" spans="1:5" x14ac:dyDescent="0.25">
      <c r="A71" s="99"/>
      <c r="B71" s="98"/>
      <c r="C71" s="100"/>
      <c r="D71" s="99"/>
      <c r="E71" s="102"/>
    </row>
    <row r="72" spans="1:5" x14ac:dyDescent="0.25">
      <c r="A72" s="99"/>
      <c r="B72" s="98"/>
      <c r="C72" s="100"/>
      <c r="D72" s="99"/>
      <c r="E72" s="102"/>
    </row>
    <row r="73" spans="1:5" x14ac:dyDescent="0.25">
      <c r="A73" s="99"/>
      <c r="B73" s="98"/>
      <c r="C73" s="100"/>
      <c r="D73" s="99"/>
      <c r="E73" s="102"/>
    </row>
    <row r="74" spans="1:5" x14ac:dyDescent="0.25">
      <c r="A74" s="99"/>
      <c r="B74" s="98"/>
      <c r="C74" s="100"/>
      <c r="D74" s="99"/>
      <c r="E74" s="102"/>
    </row>
    <row r="75" spans="1:5" x14ac:dyDescent="0.25">
      <c r="A75" s="99"/>
      <c r="B75" s="98"/>
      <c r="C75" s="100"/>
      <c r="D75" s="99"/>
      <c r="E75" s="102"/>
    </row>
    <row r="76" spans="1:5" x14ac:dyDescent="0.25">
      <c r="A76" s="99"/>
      <c r="B76" s="98"/>
      <c r="C76" s="100"/>
      <c r="D76" s="99"/>
      <c r="E76" s="102"/>
    </row>
    <row r="77" spans="1:5" x14ac:dyDescent="0.25">
      <c r="A77" s="99"/>
      <c r="B77" s="98"/>
      <c r="C77" s="100"/>
      <c r="D77" s="99"/>
      <c r="E77" s="102"/>
    </row>
    <row r="78" spans="1:5" x14ac:dyDescent="0.25">
      <c r="A78" s="99"/>
      <c r="B78" s="98"/>
      <c r="C78" s="100"/>
      <c r="D78" s="99"/>
      <c r="E78" s="102"/>
    </row>
    <row r="79" spans="1:5" x14ac:dyDescent="0.25">
      <c r="A79" s="99"/>
      <c r="B79" s="98"/>
      <c r="C79" s="100"/>
      <c r="D79" s="99"/>
      <c r="E79" s="102"/>
    </row>
    <row r="80" spans="1:5" x14ac:dyDescent="0.25">
      <c r="A80" s="99"/>
      <c r="B80" s="98"/>
      <c r="C80" s="100"/>
      <c r="D80" s="99"/>
      <c r="E80" s="102"/>
    </row>
    <row r="81" spans="1:5" x14ac:dyDescent="0.25">
      <c r="A81" s="99"/>
      <c r="B81" s="98"/>
      <c r="C81" s="100"/>
      <c r="D81" s="99"/>
      <c r="E81" s="102"/>
    </row>
    <row r="82" spans="1:5" x14ac:dyDescent="0.25">
      <c r="A82" s="99"/>
      <c r="B82" s="98"/>
      <c r="C82" s="100"/>
      <c r="D82" s="99"/>
      <c r="E82" s="102"/>
    </row>
    <row r="83" spans="1:5" x14ac:dyDescent="0.25">
      <c r="A83" s="99"/>
      <c r="B83" s="98"/>
      <c r="C83" s="100"/>
      <c r="D83" s="99"/>
      <c r="E83" s="102"/>
    </row>
    <row r="84" spans="1:5" x14ac:dyDescent="0.25">
      <c r="A84" s="99"/>
      <c r="B84" s="98"/>
      <c r="C84" s="100"/>
      <c r="D84" s="99"/>
      <c r="E84" s="102"/>
    </row>
  </sheetData>
  <sheetProtection algorithmName="SHA-512" hashValue="TEKFv/2uxF33tergmmERMY8yRWabJ4542ltUBe7vR7auzuFq6L+Bd9NI5bV2WqJtMoYV4MvvAjiaKjQoUE4GAg==" saltValue="df9mqvq5JW7FDz4+sa508w==" spinCount="100000" sheet="1" objects="1" scenarios="1"/>
  <mergeCells count="6">
    <mergeCell ref="B8:F8"/>
    <mergeCell ref="B3:F3"/>
    <mergeCell ref="B4:F4"/>
    <mergeCell ref="B5:F5"/>
    <mergeCell ref="B6:F6"/>
    <mergeCell ref="B7:F7"/>
  </mergeCells>
  <pageMargins left="0.7" right="0.7" top="0.75" bottom="0.75" header="0.3" footer="0.3"/>
  <pageSetup orientation="portrait" horizontalDpi="4294967294" verticalDpi="0" r:id="rId1"/>
  <rowBreaks count="1" manualBreakCount="1">
    <brk id="1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7"/>
  <sheetViews>
    <sheetView topLeftCell="A15" workbookViewId="0">
      <selection activeCell="E18" sqref="E18"/>
    </sheetView>
  </sheetViews>
  <sheetFormatPr defaultRowHeight="15" x14ac:dyDescent="0.25"/>
  <cols>
    <col min="1" max="1" width="9.7109375" customWidth="1"/>
    <col min="2" max="2" width="45.7109375" customWidth="1"/>
    <col min="3" max="3" width="5.7109375" style="33" customWidth="1"/>
    <col min="4" max="4" width="6.7109375" style="33" customWidth="1"/>
    <col min="5" max="5" width="9.7109375" style="33" customWidth="1"/>
    <col min="6" max="6" width="9.7109375" style="41" customWidth="1"/>
  </cols>
  <sheetData>
    <row r="1" spans="1:6" x14ac:dyDescent="0.25">
      <c r="A1" s="2" t="s">
        <v>59</v>
      </c>
      <c r="B1" s="2" t="s">
        <v>66</v>
      </c>
    </row>
    <row r="2" spans="1:6" x14ac:dyDescent="0.25">
      <c r="A2" s="2"/>
      <c r="B2" s="2"/>
    </row>
    <row r="3" spans="1:6" ht="45" customHeight="1" x14ac:dyDescent="0.25">
      <c r="B3" s="161" t="s">
        <v>140</v>
      </c>
      <c r="C3" s="161"/>
      <c r="D3" s="161"/>
      <c r="E3" s="161"/>
      <c r="F3" s="161"/>
    </row>
    <row r="4" spans="1:6" ht="45" customHeight="1" x14ac:dyDescent="0.25">
      <c r="B4" s="161" t="s">
        <v>129</v>
      </c>
      <c r="C4" s="161"/>
      <c r="D4" s="161"/>
      <c r="E4" s="161"/>
      <c r="F4" s="161"/>
    </row>
    <row r="5" spans="1:6" ht="45" customHeight="1" x14ac:dyDescent="0.25">
      <c r="B5" s="161" t="s">
        <v>158</v>
      </c>
      <c r="C5" s="161"/>
      <c r="D5" s="161"/>
      <c r="E5" s="161"/>
      <c r="F5" s="161"/>
    </row>
    <row r="6" spans="1:6" ht="45" customHeight="1" x14ac:dyDescent="0.25">
      <c r="B6" s="161" t="s">
        <v>141</v>
      </c>
      <c r="C6" s="161"/>
      <c r="D6" s="161"/>
      <c r="E6" s="161"/>
      <c r="F6" s="161"/>
    </row>
    <row r="7" spans="1:6" ht="45" customHeight="1" x14ac:dyDescent="0.25">
      <c r="B7" s="161" t="s">
        <v>146</v>
      </c>
      <c r="C7" s="161"/>
      <c r="D7" s="161"/>
      <c r="E7" s="161"/>
      <c r="F7" s="161"/>
    </row>
    <row r="8" spans="1:6" ht="45" customHeight="1" x14ac:dyDescent="0.25">
      <c r="B8" s="161" t="s">
        <v>147</v>
      </c>
      <c r="C8" s="161"/>
      <c r="D8" s="161"/>
      <c r="E8" s="161"/>
      <c r="F8" s="161"/>
    </row>
    <row r="9" spans="1:6" ht="45" customHeight="1" x14ac:dyDescent="0.25">
      <c r="B9" s="161" t="s">
        <v>148</v>
      </c>
      <c r="C9" s="161"/>
      <c r="D9" s="161"/>
      <c r="E9" s="161"/>
      <c r="F9" s="161"/>
    </row>
    <row r="10" spans="1:6" ht="15" customHeight="1" x14ac:dyDescent="0.25">
      <c r="B10" s="61"/>
      <c r="C10" s="61"/>
      <c r="D10" s="61"/>
      <c r="E10" s="61"/>
      <c r="F10" s="34"/>
    </row>
    <row r="11" spans="1:6" s="21" customFormat="1" x14ac:dyDescent="0.2">
      <c r="A11" s="25" t="s">
        <v>122</v>
      </c>
      <c r="B11" s="20" t="s">
        <v>123</v>
      </c>
      <c r="C11" s="42" t="s">
        <v>86</v>
      </c>
      <c r="D11" s="42" t="s">
        <v>87</v>
      </c>
      <c r="E11" s="43" t="s">
        <v>88</v>
      </c>
      <c r="F11" s="46" t="s">
        <v>89</v>
      </c>
    </row>
    <row r="12" spans="1:6" ht="105" customHeight="1" x14ac:dyDescent="0.25">
      <c r="A12" s="26" t="s">
        <v>14</v>
      </c>
      <c r="B12" s="27" t="s">
        <v>207</v>
      </c>
      <c r="C12" s="31" t="s">
        <v>110</v>
      </c>
      <c r="D12" s="32">
        <v>25</v>
      </c>
      <c r="E12" s="85"/>
      <c r="F12" s="41">
        <f>SUM(D12*E12)</f>
        <v>0</v>
      </c>
    </row>
    <row r="13" spans="1:6" ht="15" customHeight="1" x14ac:dyDescent="0.25">
      <c r="A13" s="26"/>
      <c r="B13" s="30"/>
      <c r="C13" s="31"/>
      <c r="D13" s="32"/>
      <c r="E13" s="85"/>
    </row>
    <row r="14" spans="1:6" ht="90" customHeight="1" x14ac:dyDescent="0.25">
      <c r="A14" s="26" t="s">
        <v>132</v>
      </c>
      <c r="B14" s="60" t="s">
        <v>449</v>
      </c>
      <c r="C14" s="31" t="s">
        <v>110</v>
      </c>
      <c r="D14" s="32">
        <v>550</v>
      </c>
      <c r="E14" s="85"/>
      <c r="F14" s="41">
        <f t="shared" ref="F14:F18" si="0">SUM(D14*E14)</f>
        <v>0</v>
      </c>
    </row>
    <row r="15" spans="1:6" ht="15" customHeight="1" x14ac:dyDescent="0.25">
      <c r="A15" s="26"/>
      <c r="B15" s="30"/>
      <c r="C15" s="31"/>
      <c r="D15" s="32"/>
      <c r="E15" s="85"/>
    </row>
    <row r="16" spans="1:6" ht="60" x14ac:dyDescent="0.25">
      <c r="A16" s="26" t="s">
        <v>134</v>
      </c>
      <c r="B16" s="27" t="s">
        <v>179</v>
      </c>
      <c r="C16" s="31" t="s">
        <v>110</v>
      </c>
      <c r="D16" s="32">
        <v>390</v>
      </c>
      <c r="E16" s="85"/>
      <c r="F16" s="41">
        <f t="shared" si="0"/>
        <v>0</v>
      </c>
    </row>
    <row r="17" spans="1:6" x14ac:dyDescent="0.25">
      <c r="A17" s="26"/>
      <c r="B17" s="27"/>
      <c r="C17" s="31"/>
      <c r="D17" s="32"/>
      <c r="E17" s="85"/>
    </row>
    <row r="18" spans="1:6" ht="60" x14ac:dyDescent="0.25">
      <c r="A18" s="26" t="s">
        <v>135</v>
      </c>
      <c r="B18" s="27" t="s">
        <v>223</v>
      </c>
      <c r="C18" s="31" t="s">
        <v>99</v>
      </c>
      <c r="D18" s="32">
        <v>2</v>
      </c>
      <c r="E18" s="85"/>
      <c r="F18" s="41">
        <f t="shared" si="0"/>
        <v>0</v>
      </c>
    </row>
    <row r="19" spans="1:6" x14ac:dyDescent="0.25">
      <c r="A19" s="112"/>
      <c r="B19" s="108"/>
      <c r="C19" s="109"/>
      <c r="D19" s="110"/>
      <c r="E19" s="110"/>
      <c r="F19" s="111"/>
    </row>
    <row r="20" spans="1:6" x14ac:dyDescent="0.25">
      <c r="A20" s="26"/>
      <c r="B20" s="27" t="s">
        <v>190</v>
      </c>
      <c r="C20" s="31"/>
      <c r="D20" s="32"/>
      <c r="E20" s="32"/>
      <c r="F20" s="41">
        <f>SUM(F12:F18)</f>
        <v>0</v>
      </c>
    </row>
    <row r="21" spans="1:6" x14ac:dyDescent="0.25">
      <c r="A21" s="112"/>
      <c r="B21" s="108"/>
      <c r="C21" s="109"/>
      <c r="D21" s="110"/>
      <c r="E21" s="110"/>
      <c r="F21" s="111"/>
    </row>
    <row r="22" spans="1:6" x14ac:dyDescent="0.25">
      <c r="A22" s="99"/>
      <c r="B22" s="67" t="s">
        <v>459</v>
      </c>
      <c r="C22" s="67"/>
      <c r="D22" s="87"/>
      <c r="E22" s="67"/>
      <c r="F22" s="107">
        <f>SUM(F20*0.1)</f>
        <v>0</v>
      </c>
    </row>
    <row r="23" spans="1:6" x14ac:dyDescent="0.25">
      <c r="A23" s="121"/>
      <c r="B23" s="76"/>
      <c r="C23" s="76"/>
      <c r="D23" s="106"/>
      <c r="E23" s="76"/>
      <c r="F23" s="76"/>
    </row>
    <row r="24" spans="1:6" x14ac:dyDescent="0.25">
      <c r="A24" s="99"/>
      <c r="B24" s="67" t="s">
        <v>460</v>
      </c>
      <c r="C24" s="67"/>
      <c r="D24" s="87"/>
      <c r="E24" s="67"/>
      <c r="F24" s="107">
        <f>SUM(F22+F20)</f>
        <v>0</v>
      </c>
    </row>
    <row r="25" spans="1:6" x14ac:dyDescent="0.25">
      <c r="A25" s="26"/>
      <c r="B25" s="27"/>
      <c r="C25" s="31"/>
      <c r="D25" s="32"/>
      <c r="E25" s="32"/>
    </row>
    <row r="26" spans="1:6" x14ac:dyDescent="0.25">
      <c r="A26" s="26"/>
      <c r="B26" s="27"/>
      <c r="C26" s="31"/>
      <c r="D26" s="32"/>
      <c r="E26" s="32"/>
    </row>
    <row r="27" spans="1:6" x14ac:dyDescent="0.25">
      <c r="A27" s="26"/>
      <c r="B27" s="27"/>
      <c r="C27" s="31"/>
      <c r="D27" s="32"/>
      <c r="E27" s="32"/>
    </row>
    <row r="28" spans="1:6" x14ac:dyDescent="0.25">
      <c r="A28" s="26"/>
      <c r="B28" s="27"/>
      <c r="C28" s="31"/>
      <c r="D28" s="32"/>
      <c r="E28" s="32"/>
    </row>
    <row r="29" spans="1:6" x14ac:dyDescent="0.25">
      <c r="A29" s="26"/>
      <c r="B29" s="27"/>
      <c r="C29" s="31"/>
      <c r="D29" s="32"/>
      <c r="E29" s="32"/>
    </row>
    <row r="30" spans="1:6" x14ac:dyDescent="0.25">
      <c r="A30" s="26"/>
      <c r="B30" s="27"/>
      <c r="C30" s="31"/>
      <c r="D30" s="32"/>
      <c r="E30" s="32"/>
    </row>
    <row r="31" spans="1:6" x14ac:dyDescent="0.25">
      <c r="A31" s="26"/>
      <c r="B31" s="27"/>
      <c r="C31" s="31"/>
      <c r="D31" s="32"/>
      <c r="E31" s="32"/>
    </row>
    <row r="32" spans="1:6" x14ac:dyDescent="0.25">
      <c r="A32" s="26"/>
      <c r="B32" s="27"/>
      <c r="C32" s="31"/>
      <c r="D32" s="32"/>
      <c r="E32" s="32"/>
    </row>
    <row r="33" spans="1:5" x14ac:dyDescent="0.25">
      <c r="A33" s="26"/>
      <c r="B33" s="27"/>
      <c r="C33" s="31"/>
      <c r="D33" s="32"/>
      <c r="E33" s="32"/>
    </row>
    <row r="34" spans="1:5" x14ac:dyDescent="0.25">
      <c r="A34" s="26"/>
      <c r="B34" s="27"/>
      <c r="C34" s="31"/>
      <c r="D34" s="32"/>
      <c r="E34" s="32"/>
    </row>
    <row r="35" spans="1:5" x14ac:dyDescent="0.25">
      <c r="A35" s="26"/>
      <c r="B35" s="27"/>
      <c r="C35" s="31"/>
      <c r="D35" s="32"/>
      <c r="E35" s="32"/>
    </row>
    <row r="36" spans="1:5" x14ac:dyDescent="0.25">
      <c r="A36" s="26"/>
      <c r="B36" s="27"/>
      <c r="C36" s="31"/>
      <c r="D36" s="32"/>
      <c r="E36" s="32"/>
    </row>
    <row r="37" spans="1:5" x14ac:dyDescent="0.25">
      <c r="A37" s="26"/>
      <c r="B37" s="27"/>
      <c r="C37" s="31"/>
      <c r="D37" s="32"/>
      <c r="E37" s="32"/>
    </row>
    <row r="38" spans="1:5" x14ac:dyDescent="0.25">
      <c r="A38" s="26"/>
      <c r="B38" s="27"/>
      <c r="C38" s="31"/>
      <c r="D38" s="32"/>
      <c r="E38" s="32"/>
    </row>
    <row r="39" spans="1:5" x14ac:dyDescent="0.25">
      <c r="A39" s="26"/>
      <c r="B39" s="27"/>
      <c r="C39" s="31"/>
      <c r="D39" s="32"/>
      <c r="E39" s="32"/>
    </row>
    <row r="40" spans="1:5" x14ac:dyDescent="0.25">
      <c r="A40" s="26"/>
      <c r="B40" s="27"/>
      <c r="C40" s="31"/>
      <c r="D40" s="32"/>
      <c r="E40" s="32"/>
    </row>
    <row r="41" spans="1:5" x14ac:dyDescent="0.25">
      <c r="A41" s="26"/>
      <c r="B41" s="27"/>
      <c r="C41" s="31"/>
      <c r="D41" s="32"/>
      <c r="E41" s="32"/>
    </row>
    <row r="42" spans="1:5" x14ac:dyDescent="0.25">
      <c r="A42" s="26"/>
      <c r="B42" s="27"/>
      <c r="C42" s="31"/>
      <c r="D42" s="32"/>
      <c r="E42" s="32"/>
    </row>
    <row r="43" spans="1:5" x14ac:dyDescent="0.25">
      <c r="A43" s="26"/>
      <c r="B43" s="27"/>
      <c r="C43" s="31"/>
      <c r="D43" s="32"/>
      <c r="E43" s="32"/>
    </row>
    <row r="44" spans="1:5" x14ac:dyDescent="0.25">
      <c r="A44" s="26"/>
      <c r="B44" s="27"/>
      <c r="C44" s="31"/>
      <c r="D44" s="32"/>
      <c r="E44" s="32"/>
    </row>
    <row r="45" spans="1:5" x14ac:dyDescent="0.25">
      <c r="A45" s="26"/>
      <c r="B45" s="27"/>
      <c r="C45" s="31"/>
      <c r="D45" s="32"/>
      <c r="E45" s="32"/>
    </row>
    <row r="46" spans="1:5" x14ac:dyDescent="0.25">
      <c r="A46" s="26"/>
      <c r="B46" s="27"/>
      <c r="C46" s="31"/>
      <c r="D46" s="32"/>
      <c r="E46" s="32"/>
    </row>
    <row r="47" spans="1:5" x14ac:dyDescent="0.25">
      <c r="A47" s="26"/>
      <c r="B47" s="27"/>
      <c r="C47" s="31"/>
      <c r="D47" s="32"/>
      <c r="E47" s="32"/>
    </row>
    <row r="48" spans="1:5" x14ac:dyDescent="0.25">
      <c r="A48" s="26"/>
      <c r="B48" s="27"/>
      <c r="C48" s="31"/>
      <c r="D48" s="32"/>
      <c r="E48" s="32"/>
    </row>
    <row r="49" spans="1:5" x14ac:dyDescent="0.25">
      <c r="A49" s="26"/>
      <c r="B49" s="27"/>
      <c r="C49" s="31"/>
      <c r="D49" s="32"/>
      <c r="E49" s="32"/>
    </row>
    <row r="50" spans="1:5" x14ac:dyDescent="0.25">
      <c r="A50" s="26"/>
      <c r="B50" s="27"/>
      <c r="C50" s="31"/>
      <c r="D50" s="32"/>
      <c r="E50" s="32"/>
    </row>
    <row r="51" spans="1:5" x14ac:dyDescent="0.25">
      <c r="A51" s="26"/>
      <c r="B51" s="27"/>
      <c r="C51" s="31"/>
      <c r="D51" s="32"/>
      <c r="E51" s="32"/>
    </row>
    <row r="52" spans="1:5" x14ac:dyDescent="0.25">
      <c r="A52" s="26"/>
      <c r="B52" s="27"/>
      <c r="C52" s="31"/>
      <c r="D52" s="32"/>
      <c r="E52" s="32"/>
    </row>
    <row r="53" spans="1:5" x14ac:dyDescent="0.25">
      <c r="A53" s="26"/>
      <c r="B53" s="27"/>
      <c r="C53" s="31"/>
      <c r="D53" s="32"/>
      <c r="E53" s="32"/>
    </row>
    <row r="54" spans="1:5" x14ac:dyDescent="0.25">
      <c r="A54" s="26"/>
      <c r="B54" s="27"/>
      <c r="C54" s="31"/>
      <c r="D54" s="32"/>
      <c r="E54" s="32"/>
    </row>
    <row r="55" spans="1:5" x14ac:dyDescent="0.25">
      <c r="A55" s="26"/>
      <c r="B55" s="27"/>
      <c r="C55" s="31"/>
      <c r="D55" s="32"/>
      <c r="E55" s="32"/>
    </row>
    <row r="56" spans="1:5" x14ac:dyDescent="0.25">
      <c r="A56" s="26"/>
      <c r="B56" s="27"/>
      <c r="C56" s="31"/>
      <c r="D56" s="32"/>
      <c r="E56" s="32"/>
    </row>
    <row r="57" spans="1:5" x14ac:dyDescent="0.25">
      <c r="A57" s="26"/>
      <c r="B57" s="27"/>
      <c r="C57" s="31"/>
      <c r="D57" s="32"/>
      <c r="E57" s="32"/>
    </row>
    <row r="58" spans="1:5" x14ac:dyDescent="0.25">
      <c r="A58" s="26"/>
      <c r="B58" s="27"/>
      <c r="C58" s="31"/>
      <c r="D58" s="32"/>
      <c r="E58" s="32"/>
    </row>
    <row r="59" spans="1:5" x14ac:dyDescent="0.25">
      <c r="A59" s="26"/>
      <c r="B59" s="27"/>
      <c r="C59" s="31"/>
      <c r="D59" s="32"/>
      <c r="E59" s="32"/>
    </row>
    <row r="60" spans="1:5" x14ac:dyDescent="0.25">
      <c r="A60" s="26"/>
      <c r="B60" s="27"/>
      <c r="C60" s="31"/>
      <c r="D60" s="32"/>
      <c r="E60" s="32"/>
    </row>
    <row r="61" spans="1:5" x14ac:dyDescent="0.25">
      <c r="A61" s="26"/>
      <c r="B61" s="27"/>
      <c r="C61" s="31"/>
      <c r="D61" s="32"/>
      <c r="E61" s="32"/>
    </row>
    <row r="62" spans="1:5" x14ac:dyDescent="0.25">
      <c r="A62" s="26"/>
      <c r="B62" s="27"/>
      <c r="C62" s="31"/>
      <c r="D62" s="32"/>
      <c r="E62" s="32"/>
    </row>
    <row r="63" spans="1:5" x14ac:dyDescent="0.25">
      <c r="A63" s="26"/>
      <c r="B63" s="27"/>
      <c r="C63" s="31"/>
      <c r="D63" s="32"/>
      <c r="E63" s="32"/>
    </row>
    <row r="64" spans="1:5" x14ac:dyDescent="0.25">
      <c r="A64" s="26"/>
      <c r="B64" s="27"/>
      <c r="C64" s="31"/>
      <c r="D64" s="32"/>
      <c r="E64" s="32"/>
    </row>
    <row r="65" spans="1:5" x14ac:dyDescent="0.25">
      <c r="A65" s="26"/>
      <c r="B65" s="27"/>
      <c r="C65" s="31"/>
      <c r="D65" s="32"/>
      <c r="E65" s="32"/>
    </row>
    <row r="66" spans="1:5" x14ac:dyDescent="0.25">
      <c r="A66" s="26"/>
      <c r="B66" s="27"/>
      <c r="C66" s="31"/>
      <c r="D66" s="32"/>
      <c r="E66" s="32"/>
    </row>
    <row r="67" spans="1:5" x14ac:dyDescent="0.25">
      <c r="A67" s="26"/>
      <c r="B67" s="27"/>
      <c r="C67" s="31"/>
      <c r="D67" s="32"/>
      <c r="E67" s="32"/>
    </row>
    <row r="68" spans="1:5" x14ac:dyDescent="0.25">
      <c r="A68" s="26"/>
      <c r="B68" s="27"/>
      <c r="C68" s="31"/>
      <c r="D68" s="32"/>
      <c r="E68" s="32"/>
    </row>
    <row r="69" spans="1:5" x14ac:dyDescent="0.25">
      <c r="A69" s="26"/>
      <c r="B69" s="27"/>
      <c r="C69" s="31"/>
      <c r="D69" s="32"/>
      <c r="E69" s="32"/>
    </row>
    <row r="70" spans="1:5" x14ac:dyDescent="0.25">
      <c r="A70" s="26"/>
      <c r="B70" s="27"/>
      <c r="C70" s="31"/>
      <c r="D70" s="32"/>
      <c r="E70" s="32"/>
    </row>
    <row r="71" spans="1:5" x14ac:dyDescent="0.25">
      <c r="A71" s="26"/>
      <c r="B71" s="27"/>
      <c r="C71" s="31"/>
      <c r="D71" s="32"/>
      <c r="E71" s="32"/>
    </row>
    <row r="72" spans="1:5" x14ac:dyDescent="0.25">
      <c r="A72" s="26"/>
      <c r="B72" s="27"/>
      <c r="C72" s="31"/>
      <c r="D72" s="32"/>
      <c r="E72" s="32"/>
    </row>
    <row r="73" spans="1:5" x14ac:dyDescent="0.25">
      <c r="A73" s="26"/>
      <c r="B73" s="27"/>
      <c r="C73" s="31"/>
      <c r="D73" s="32"/>
      <c r="E73" s="32"/>
    </row>
    <row r="74" spans="1:5" x14ac:dyDescent="0.25">
      <c r="A74" s="26"/>
      <c r="B74" s="27"/>
      <c r="C74" s="31"/>
      <c r="D74" s="32"/>
      <c r="E74" s="32"/>
    </row>
    <row r="75" spans="1:5" x14ac:dyDescent="0.25">
      <c r="A75" s="26"/>
      <c r="B75" s="27"/>
      <c r="C75" s="31"/>
      <c r="D75" s="32"/>
      <c r="E75" s="32"/>
    </row>
    <row r="76" spans="1:5" x14ac:dyDescent="0.25">
      <c r="A76" s="26"/>
      <c r="B76" s="27"/>
      <c r="C76" s="31"/>
      <c r="D76" s="32"/>
      <c r="E76" s="32"/>
    </row>
    <row r="77" spans="1:5" x14ac:dyDescent="0.25">
      <c r="A77" s="26"/>
      <c r="B77" s="27"/>
      <c r="C77" s="31"/>
      <c r="D77" s="32"/>
      <c r="E77" s="32"/>
    </row>
    <row r="78" spans="1:5" x14ac:dyDescent="0.25">
      <c r="A78" s="26"/>
      <c r="B78" s="27"/>
      <c r="C78" s="31"/>
      <c r="D78" s="32"/>
      <c r="E78" s="32"/>
    </row>
    <row r="79" spans="1:5" x14ac:dyDescent="0.25">
      <c r="A79" s="26"/>
      <c r="B79" s="27"/>
      <c r="C79" s="31"/>
      <c r="D79" s="32"/>
      <c r="E79" s="32"/>
    </row>
    <row r="80" spans="1:5" x14ac:dyDescent="0.25">
      <c r="A80" s="26"/>
      <c r="B80" s="27"/>
      <c r="C80" s="31"/>
      <c r="D80" s="32"/>
      <c r="E80" s="32"/>
    </row>
    <row r="81" spans="1:5" x14ac:dyDescent="0.25">
      <c r="A81" s="26"/>
      <c r="B81" s="27"/>
      <c r="C81" s="31"/>
      <c r="D81" s="32"/>
      <c r="E81" s="32"/>
    </row>
    <row r="82" spans="1:5" x14ac:dyDescent="0.25">
      <c r="A82" s="26"/>
      <c r="B82" s="27"/>
      <c r="C82" s="31"/>
      <c r="D82" s="32"/>
      <c r="E82" s="32"/>
    </row>
    <row r="83" spans="1:5" x14ac:dyDescent="0.25">
      <c r="A83" s="26"/>
      <c r="B83" s="27"/>
      <c r="C83" s="31"/>
      <c r="D83" s="32"/>
      <c r="E83" s="32"/>
    </row>
    <row r="84" spans="1:5" x14ac:dyDescent="0.25">
      <c r="A84" s="26"/>
      <c r="B84" s="27"/>
      <c r="C84" s="31"/>
      <c r="D84" s="32"/>
      <c r="E84" s="32"/>
    </row>
    <row r="85" spans="1:5" x14ac:dyDescent="0.25">
      <c r="A85" s="26"/>
      <c r="B85" s="27"/>
      <c r="C85" s="31"/>
      <c r="D85" s="32"/>
      <c r="E85" s="32"/>
    </row>
    <row r="86" spans="1:5" x14ac:dyDescent="0.25">
      <c r="A86" s="26"/>
      <c r="B86" s="27"/>
      <c r="C86" s="31"/>
      <c r="D86" s="32"/>
      <c r="E86" s="32"/>
    </row>
    <row r="87" spans="1:5" x14ac:dyDescent="0.25">
      <c r="A87" s="26"/>
      <c r="B87" s="27"/>
      <c r="C87" s="31"/>
      <c r="D87" s="32"/>
      <c r="E87" s="32"/>
    </row>
  </sheetData>
  <sheetProtection algorithmName="SHA-512" hashValue="jLK662UeNyO5ksuLfrIupXKZRRlQ3YVTqEBeu8AxmcbgwolyPfCbWXHuNng4YZhPynqEEQaG7JCBlmOWPIJufQ==" saltValue="bhB96oteZyJkQFR1QLxWOA==" spinCount="100000" sheet="1" objects="1" scenarios="1"/>
  <mergeCells count="7">
    <mergeCell ref="B9:F9"/>
    <mergeCell ref="B3:F3"/>
    <mergeCell ref="B4:F4"/>
    <mergeCell ref="B5:F5"/>
    <mergeCell ref="B6:F6"/>
    <mergeCell ref="B7:F7"/>
    <mergeCell ref="B8:F8"/>
  </mergeCells>
  <pageMargins left="0.7" right="0.7" top="0.75" bottom="0.75" header="0.3" footer="0.3"/>
  <pageSetup orientation="portrait" horizontalDpi="4294967294"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7"/>
  <sheetViews>
    <sheetView topLeftCell="A50" zoomScaleNormal="100" workbookViewId="0">
      <selection activeCell="E55" sqref="E55"/>
    </sheetView>
  </sheetViews>
  <sheetFormatPr defaultRowHeight="15" x14ac:dyDescent="0.25"/>
  <cols>
    <col min="1" max="1" width="9.7109375" style="67" customWidth="1"/>
    <col min="2" max="2" width="45.7109375" style="67" customWidth="1"/>
    <col min="3" max="3" width="5.5703125" style="87" customWidth="1"/>
    <col min="4" max="4" width="6.7109375" style="87" customWidth="1"/>
    <col min="5" max="5" width="9.7109375" style="87" customWidth="1"/>
    <col min="6" max="6" width="9.7109375" style="113" customWidth="1"/>
    <col min="7" max="16384" width="9.140625" style="67"/>
  </cols>
  <sheetData>
    <row r="1" spans="1:6" x14ac:dyDescent="0.25">
      <c r="A1" s="72" t="s">
        <v>60</v>
      </c>
      <c r="B1" s="72" t="s">
        <v>67</v>
      </c>
    </row>
    <row r="2" spans="1:6" x14ac:dyDescent="0.25">
      <c r="A2" s="72"/>
      <c r="B2" s="72"/>
    </row>
    <row r="3" spans="1:6" ht="45" customHeight="1" x14ac:dyDescent="0.25">
      <c r="A3" s="72"/>
      <c r="B3" s="154" t="s">
        <v>140</v>
      </c>
      <c r="C3" s="154"/>
      <c r="D3" s="154"/>
      <c r="E3" s="154"/>
      <c r="F3" s="154"/>
    </row>
    <row r="4" spans="1:6" ht="45" customHeight="1" x14ac:dyDescent="0.25">
      <c r="A4" s="72"/>
      <c r="B4" s="154" t="s">
        <v>129</v>
      </c>
      <c r="C4" s="154"/>
      <c r="D4" s="154"/>
      <c r="E4" s="154"/>
      <c r="F4" s="154"/>
    </row>
    <row r="5" spans="1:6" ht="45" customHeight="1" x14ac:dyDescent="0.25">
      <c r="A5" s="72"/>
      <c r="B5" s="154" t="s">
        <v>158</v>
      </c>
      <c r="C5" s="154"/>
      <c r="D5" s="154"/>
      <c r="E5" s="154"/>
      <c r="F5" s="154"/>
    </row>
    <row r="6" spans="1:6" ht="45" customHeight="1" x14ac:dyDescent="0.25">
      <c r="A6" s="72"/>
      <c r="B6" s="154" t="s">
        <v>141</v>
      </c>
      <c r="C6" s="154"/>
      <c r="D6" s="154"/>
      <c r="E6" s="154"/>
      <c r="F6" s="154"/>
    </row>
    <row r="7" spans="1:6" x14ac:dyDescent="0.25">
      <c r="B7" s="154"/>
      <c r="C7" s="154"/>
      <c r="D7" s="154"/>
      <c r="E7" s="154"/>
      <c r="F7" s="154"/>
    </row>
    <row r="8" spans="1:6" s="94" customFormat="1" x14ac:dyDescent="0.2">
      <c r="A8" s="89" t="s">
        <v>122</v>
      </c>
      <c r="B8" s="90" t="s">
        <v>123</v>
      </c>
      <c r="C8" s="92" t="s">
        <v>86</v>
      </c>
      <c r="D8" s="92" t="s">
        <v>87</v>
      </c>
      <c r="E8" s="116" t="s">
        <v>88</v>
      </c>
      <c r="F8" s="117" t="s">
        <v>89</v>
      </c>
    </row>
    <row r="9" spans="1:6" ht="225" customHeight="1" x14ac:dyDescent="0.25">
      <c r="A9" s="99" t="s">
        <v>14</v>
      </c>
      <c r="B9" s="98" t="s">
        <v>226</v>
      </c>
      <c r="C9" s="118" t="s">
        <v>110</v>
      </c>
      <c r="D9" s="101">
        <v>20</v>
      </c>
      <c r="E9" s="85"/>
      <c r="F9" s="119">
        <f>SUM(D9*E9)</f>
        <v>0</v>
      </c>
    </row>
    <row r="10" spans="1:6" ht="15" customHeight="1" x14ac:dyDescent="0.25">
      <c r="A10" s="99"/>
      <c r="B10" s="98"/>
      <c r="C10" s="118"/>
      <c r="D10" s="101"/>
      <c r="E10" s="85"/>
    </row>
    <row r="11" spans="1:6" ht="240" customHeight="1" x14ac:dyDescent="0.25">
      <c r="A11" s="99" t="s">
        <v>132</v>
      </c>
      <c r="B11" s="98" t="s">
        <v>399</v>
      </c>
      <c r="C11" s="118" t="s">
        <v>110</v>
      </c>
      <c r="D11" s="101">
        <v>110</v>
      </c>
      <c r="E11" s="85"/>
      <c r="F11" s="119">
        <f>SUM(D11*E11)</f>
        <v>0</v>
      </c>
    </row>
    <row r="12" spans="1:6" ht="15" customHeight="1" x14ac:dyDescent="0.25">
      <c r="A12" s="99"/>
      <c r="B12" s="98"/>
      <c r="C12" s="118"/>
      <c r="D12" s="101"/>
      <c r="E12" s="85"/>
      <c r="F12" s="119"/>
    </row>
    <row r="13" spans="1:6" ht="213.75" customHeight="1" x14ac:dyDescent="0.25">
      <c r="A13" s="99" t="s">
        <v>360</v>
      </c>
      <c r="B13" s="98" t="s">
        <v>385</v>
      </c>
      <c r="C13" s="118" t="s">
        <v>110</v>
      </c>
      <c r="D13" s="101">
        <v>35</v>
      </c>
      <c r="E13" s="85"/>
      <c r="F13" s="119">
        <f>SUM(D13*E13)</f>
        <v>0</v>
      </c>
    </row>
    <row r="14" spans="1:6" ht="15" customHeight="1" x14ac:dyDescent="0.25">
      <c r="A14" s="99"/>
      <c r="B14" s="98"/>
      <c r="C14" s="118"/>
      <c r="D14" s="101"/>
      <c r="E14" s="85"/>
      <c r="F14" s="119"/>
    </row>
    <row r="15" spans="1:6" ht="213.75" customHeight="1" x14ac:dyDescent="0.25">
      <c r="A15" s="99" t="s">
        <v>361</v>
      </c>
      <c r="B15" s="98" t="s">
        <v>363</v>
      </c>
      <c r="C15" s="118" t="s">
        <v>110</v>
      </c>
      <c r="D15" s="101">
        <v>35</v>
      </c>
      <c r="E15" s="85"/>
      <c r="F15" s="119">
        <f>SUM(D15*E15)</f>
        <v>0</v>
      </c>
    </row>
    <row r="16" spans="1:6" ht="15" customHeight="1" x14ac:dyDescent="0.25">
      <c r="A16" s="99"/>
      <c r="B16" s="98"/>
      <c r="C16" s="118"/>
      <c r="D16" s="101"/>
      <c r="E16" s="85"/>
    </row>
    <row r="17" spans="1:6" ht="135" customHeight="1" x14ac:dyDescent="0.25">
      <c r="A17" s="134" t="s">
        <v>355</v>
      </c>
      <c r="B17" s="135" t="s">
        <v>356</v>
      </c>
      <c r="C17" s="118" t="s">
        <v>110</v>
      </c>
      <c r="D17" s="101">
        <v>35</v>
      </c>
      <c r="E17" s="85"/>
      <c r="F17" s="119">
        <f>SUM(D17*E17)</f>
        <v>0</v>
      </c>
    </row>
    <row r="18" spans="1:6" ht="15" customHeight="1" x14ac:dyDescent="0.25">
      <c r="A18" s="99"/>
      <c r="B18" s="98"/>
      <c r="C18" s="118"/>
      <c r="D18" s="101"/>
      <c r="E18" s="85"/>
    </row>
    <row r="19" spans="1:6" ht="150" x14ac:dyDescent="0.25">
      <c r="A19" s="134" t="s">
        <v>362</v>
      </c>
      <c r="B19" s="135" t="s">
        <v>357</v>
      </c>
      <c r="C19" s="118" t="s">
        <v>110</v>
      </c>
      <c r="D19" s="101">
        <v>35</v>
      </c>
      <c r="E19" s="85"/>
      <c r="F19" s="119">
        <f>SUM(D19*E19)</f>
        <v>0</v>
      </c>
    </row>
    <row r="20" spans="1:6" x14ac:dyDescent="0.25">
      <c r="A20" s="134"/>
      <c r="B20" s="135"/>
      <c r="C20" s="118"/>
      <c r="D20" s="101"/>
      <c r="E20" s="85"/>
    </row>
    <row r="21" spans="1:6" ht="135" x14ac:dyDescent="0.25">
      <c r="A21" s="99" t="s">
        <v>136</v>
      </c>
      <c r="B21" s="135" t="s">
        <v>347</v>
      </c>
      <c r="C21" s="118" t="s">
        <v>110</v>
      </c>
      <c r="D21" s="101">
        <v>220</v>
      </c>
      <c r="E21" s="131"/>
      <c r="F21" s="119">
        <f>SUM(D21*E21)</f>
        <v>0</v>
      </c>
    </row>
    <row r="22" spans="1:6" x14ac:dyDescent="0.25">
      <c r="A22" s="99"/>
      <c r="B22" s="98"/>
      <c r="C22" s="118"/>
      <c r="D22" s="101"/>
      <c r="E22" s="85"/>
    </row>
    <row r="23" spans="1:6" ht="76.5" customHeight="1" x14ac:dyDescent="0.25">
      <c r="A23" s="99" t="s">
        <v>138</v>
      </c>
      <c r="B23" s="98" t="s">
        <v>209</v>
      </c>
      <c r="C23" s="118" t="s">
        <v>110</v>
      </c>
      <c r="D23" s="101">
        <v>290</v>
      </c>
      <c r="E23" s="85"/>
      <c r="F23" s="119">
        <f>SUM(D23*E23)</f>
        <v>0</v>
      </c>
    </row>
    <row r="24" spans="1:6" x14ac:dyDescent="0.25">
      <c r="A24" s="99"/>
      <c r="B24" s="136"/>
      <c r="C24" s="118"/>
      <c r="D24" s="101"/>
      <c r="E24" s="85"/>
    </row>
    <row r="25" spans="1:6" ht="60" customHeight="1" x14ac:dyDescent="0.25">
      <c r="A25" s="99" t="s">
        <v>349</v>
      </c>
      <c r="B25" s="98" t="s">
        <v>350</v>
      </c>
      <c r="C25" s="118" t="s">
        <v>110</v>
      </c>
      <c r="D25" s="101">
        <v>20</v>
      </c>
      <c r="E25" s="85"/>
      <c r="F25" s="119">
        <f>SUM(D25*E25)</f>
        <v>0</v>
      </c>
    </row>
    <row r="26" spans="1:6" x14ac:dyDescent="0.25">
      <c r="A26" s="99"/>
      <c r="B26" s="136"/>
      <c r="C26" s="118"/>
      <c r="D26" s="101"/>
      <c r="E26" s="85"/>
    </row>
    <row r="27" spans="1:6" ht="60" customHeight="1" x14ac:dyDescent="0.25">
      <c r="A27" s="99" t="s">
        <v>349</v>
      </c>
      <c r="B27" s="98" t="s">
        <v>348</v>
      </c>
      <c r="C27" s="118" t="s">
        <v>110</v>
      </c>
      <c r="D27" s="101">
        <v>80</v>
      </c>
      <c r="E27" s="85"/>
      <c r="F27" s="119">
        <f>SUM(D27*E27)</f>
        <v>0</v>
      </c>
    </row>
    <row r="28" spans="1:6" ht="15" customHeight="1" x14ac:dyDescent="0.25">
      <c r="A28" s="99"/>
      <c r="B28" s="98"/>
      <c r="C28" s="118"/>
      <c r="D28" s="101"/>
      <c r="E28" s="85"/>
    </row>
    <row r="29" spans="1:6" ht="45" x14ac:dyDescent="0.25">
      <c r="A29" s="99" t="s">
        <v>150</v>
      </c>
      <c r="B29" s="98" t="s">
        <v>269</v>
      </c>
      <c r="C29" s="118" t="s">
        <v>99</v>
      </c>
      <c r="D29" s="101">
        <v>2</v>
      </c>
      <c r="E29" s="85"/>
      <c r="F29" s="119">
        <f>SUM(D29*E29)</f>
        <v>0</v>
      </c>
    </row>
    <row r="30" spans="1:6" x14ac:dyDescent="0.25">
      <c r="A30" s="99"/>
      <c r="B30" s="98"/>
      <c r="C30" s="118"/>
      <c r="D30" s="101"/>
      <c r="E30" s="85"/>
      <c r="F30" s="119"/>
    </row>
    <row r="31" spans="1:6" ht="45" customHeight="1" x14ac:dyDescent="0.25">
      <c r="A31" s="99" t="s">
        <v>151</v>
      </c>
      <c r="B31" s="98" t="s">
        <v>420</v>
      </c>
      <c r="C31" s="118" t="s">
        <v>99</v>
      </c>
      <c r="D31" s="101">
        <v>3</v>
      </c>
      <c r="E31" s="85"/>
      <c r="F31" s="119">
        <f>SUM(D31*E31)</f>
        <v>0</v>
      </c>
    </row>
    <row r="32" spans="1:6" x14ac:dyDescent="0.25">
      <c r="A32" s="99"/>
      <c r="B32" s="98"/>
      <c r="C32" s="118"/>
      <c r="D32" s="101"/>
      <c r="E32" s="85"/>
    </row>
    <row r="33" spans="1:6" ht="60" customHeight="1" x14ac:dyDescent="0.25">
      <c r="A33" s="99" t="s">
        <v>152</v>
      </c>
      <c r="B33" s="137" t="s">
        <v>210</v>
      </c>
      <c r="C33" s="118" t="s">
        <v>155</v>
      </c>
      <c r="D33" s="101">
        <v>100</v>
      </c>
      <c r="E33" s="85"/>
      <c r="F33" s="119">
        <f>SUM(D33*E33)</f>
        <v>0</v>
      </c>
    </row>
    <row r="34" spans="1:6" ht="15" customHeight="1" x14ac:dyDescent="0.25">
      <c r="A34" s="99"/>
      <c r="B34" s="137"/>
      <c r="C34" s="118"/>
      <c r="D34" s="101"/>
      <c r="E34" s="85"/>
    </row>
    <row r="35" spans="1:6" ht="60" x14ac:dyDescent="0.25">
      <c r="A35" s="99" t="s">
        <v>153</v>
      </c>
      <c r="B35" s="98" t="s">
        <v>211</v>
      </c>
      <c r="C35" s="118" t="s">
        <v>155</v>
      </c>
      <c r="D35" s="101">
        <v>100</v>
      </c>
      <c r="E35" s="85"/>
      <c r="F35" s="119">
        <f>SUM(D35*E35)</f>
        <v>0</v>
      </c>
    </row>
    <row r="36" spans="1:6" x14ac:dyDescent="0.25">
      <c r="A36" s="99"/>
      <c r="B36" s="98"/>
      <c r="C36" s="118"/>
      <c r="D36" s="101"/>
      <c r="E36" s="85"/>
    </row>
    <row r="37" spans="1:6" ht="90" x14ac:dyDescent="0.25">
      <c r="A37" s="99" t="s">
        <v>351</v>
      </c>
      <c r="B37" s="138" t="s">
        <v>354</v>
      </c>
      <c r="C37" s="118" t="s">
        <v>110</v>
      </c>
      <c r="D37" s="101">
        <v>50</v>
      </c>
      <c r="E37" s="85"/>
      <c r="F37" s="119">
        <f>SUM(D37*E37)</f>
        <v>0</v>
      </c>
    </row>
    <row r="38" spans="1:6" x14ac:dyDescent="0.25">
      <c r="A38" s="99"/>
      <c r="B38" s="138"/>
      <c r="C38" s="118"/>
      <c r="D38" s="101"/>
      <c r="E38" s="85"/>
      <c r="F38" s="119"/>
    </row>
    <row r="39" spans="1:6" ht="90" x14ac:dyDescent="0.25">
      <c r="A39" s="99" t="s">
        <v>352</v>
      </c>
      <c r="B39" s="138" t="s">
        <v>353</v>
      </c>
      <c r="C39" s="118" t="s">
        <v>110</v>
      </c>
      <c r="D39" s="101">
        <v>450</v>
      </c>
      <c r="E39" s="85"/>
      <c r="F39" s="119">
        <f>SUM(D39*E39)</f>
        <v>0</v>
      </c>
    </row>
    <row r="40" spans="1:6" x14ac:dyDescent="0.25">
      <c r="A40" s="99"/>
      <c r="B40" s="98"/>
      <c r="C40" s="118"/>
      <c r="D40" s="101"/>
      <c r="E40" s="85"/>
    </row>
    <row r="41" spans="1:6" ht="135" x14ac:dyDescent="0.25">
      <c r="A41" s="99" t="s">
        <v>156</v>
      </c>
      <c r="B41" s="135" t="s">
        <v>414</v>
      </c>
      <c r="C41" s="118" t="s">
        <v>110</v>
      </c>
      <c r="D41" s="101">
        <v>125</v>
      </c>
      <c r="E41" s="131"/>
      <c r="F41" s="119">
        <f>SUM(D41*E41)</f>
        <v>0</v>
      </c>
    </row>
    <row r="42" spans="1:6" x14ac:dyDescent="0.25">
      <c r="A42" s="99"/>
      <c r="B42" s="135"/>
      <c r="C42" s="118"/>
      <c r="D42" s="101"/>
      <c r="E42" s="131"/>
      <c r="F42" s="119"/>
    </row>
    <row r="43" spans="1:6" ht="135.75" customHeight="1" x14ac:dyDescent="0.25">
      <c r="A43" s="99" t="s">
        <v>405</v>
      </c>
      <c r="B43" s="98" t="s">
        <v>415</v>
      </c>
      <c r="C43" s="118" t="s">
        <v>110</v>
      </c>
      <c r="D43" s="101">
        <v>60</v>
      </c>
      <c r="E43" s="85"/>
      <c r="F43" s="119">
        <f>SUM(D43*E43)</f>
        <v>0</v>
      </c>
    </row>
    <row r="44" spans="1:6" ht="15" customHeight="1" x14ac:dyDescent="0.25">
      <c r="A44" s="99"/>
      <c r="B44" s="98"/>
      <c r="C44" s="118"/>
      <c r="D44" s="101"/>
      <c r="E44" s="85"/>
      <c r="F44" s="119"/>
    </row>
    <row r="45" spans="1:6" ht="150.75" customHeight="1" x14ac:dyDescent="0.25">
      <c r="A45" s="99" t="s">
        <v>406</v>
      </c>
      <c r="B45" s="98" t="s">
        <v>416</v>
      </c>
      <c r="C45" s="118" t="s">
        <v>110</v>
      </c>
      <c r="D45" s="101">
        <v>15</v>
      </c>
      <c r="E45" s="85"/>
      <c r="F45" s="119">
        <f>SUM(D45*E45)</f>
        <v>0</v>
      </c>
    </row>
    <row r="46" spans="1:6" ht="15" customHeight="1" x14ac:dyDescent="0.25">
      <c r="A46" s="99"/>
      <c r="B46" s="98"/>
      <c r="C46" s="118"/>
      <c r="D46" s="101"/>
      <c r="E46" s="85"/>
      <c r="F46" s="119"/>
    </row>
    <row r="47" spans="1:6" ht="60.75" customHeight="1" x14ac:dyDescent="0.25">
      <c r="A47" s="139" t="s">
        <v>382</v>
      </c>
      <c r="B47" s="98" t="s">
        <v>397</v>
      </c>
      <c r="C47" s="118" t="s">
        <v>110</v>
      </c>
      <c r="D47" s="101">
        <v>1</v>
      </c>
      <c r="E47" s="85"/>
      <c r="F47" s="119">
        <f>SUM(D47*E47)</f>
        <v>0</v>
      </c>
    </row>
    <row r="48" spans="1:6" x14ac:dyDescent="0.25">
      <c r="A48" s="99"/>
      <c r="B48" s="135"/>
      <c r="C48" s="118"/>
      <c r="D48" s="101"/>
      <c r="E48" s="131"/>
      <c r="F48" s="119"/>
    </row>
    <row r="49" spans="1:6" s="144" customFormat="1" ht="135" x14ac:dyDescent="0.25">
      <c r="A49" s="139" t="s">
        <v>393</v>
      </c>
      <c r="B49" s="140" t="s">
        <v>380</v>
      </c>
      <c r="C49" s="141" t="s">
        <v>96</v>
      </c>
      <c r="D49" s="142">
        <v>1</v>
      </c>
      <c r="E49" s="132"/>
      <c r="F49" s="143">
        <f>SUM(D49*E49)</f>
        <v>0</v>
      </c>
    </row>
    <row r="50" spans="1:6" s="144" customFormat="1" x14ac:dyDescent="0.25">
      <c r="A50" s="139"/>
      <c r="B50" s="145"/>
      <c r="C50" s="141"/>
      <c r="D50" s="146"/>
      <c r="E50" s="133"/>
      <c r="F50" s="146"/>
    </row>
    <row r="51" spans="1:6" s="144" customFormat="1" ht="60" x14ac:dyDescent="0.25">
      <c r="A51" s="139" t="s">
        <v>396</v>
      </c>
      <c r="B51" s="145" t="s">
        <v>381</v>
      </c>
      <c r="C51" s="141" t="s">
        <v>96</v>
      </c>
      <c r="D51" s="146">
        <v>1</v>
      </c>
      <c r="E51" s="133"/>
      <c r="F51" s="143">
        <f>SUM(D51*E51)</f>
        <v>0</v>
      </c>
    </row>
    <row r="52" spans="1:6" s="144" customFormat="1" x14ac:dyDescent="0.25">
      <c r="A52" s="139"/>
      <c r="B52" s="145"/>
      <c r="C52" s="141"/>
      <c r="D52" s="146"/>
      <c r="E52" s="133"/>
      <c r="F52" s="143"/>
    </row>
    <row r="53" spans="1:6" s="144" customFormat="1" ht="47.25" customHeight="1" x14ac:dyDescent="0.25">
      <c r="A53" s="139" t="s">
        <v>440</v>
      </c>
      <c r="B53" s="145" t="s">
        <v>439</v>
      </c>
      <c r="C53" s="141" t="s">
        <v>149</v>
      </c>
      <c r="D53" s="146">
        <v>600</v>
      </c>
      <c r="E53" s="133"/>
      <c r="F53" s="143">
        <f>SUM(D53*E53)</f>
        <v>0</v>
      </c>
    </row>
    <row r="54" spans="1:6" s="144" customFormat="1" ht="15" customHeight="1" x14ac:dyDescent="0.25">
      <c r="A54" s="139"/>
      <c r="B54" s="145"/>
      <c r="C54" s="141"/>
      <c r="D54" s="146"/>
      <c r="E54" s="133"/>
      <c r="F54" s="143"/>
    </row>
    <row r="55" spans="1:6" s="144" customFormat="1" ht="48" customHeight="1" x14ac:dyDescent="0.25">
      <c r="A55" s="139" t="s">
        <v>441</v>
      </c>
      <c r="B55" s="145" t="s">
        <v>442</v>
      </c>
      <c r="C55" s="141" t="s">
        <v>149</v>
      </c>
      <c r="D55" s="146">
        <v>280</v>
      </c>
      <c r="E55" s="133"/>
      <c r="F55" s="143">
        <f>SUM(D55*E55)</f>
        <v>0</v>
      </c>
    </row>
    <row r="56" spans="1:6" s="144" customFormat="1" ht="15" customHeight="1" x14ac:dyDescent="0.25">
      <c r="A56" s="147"/>
      <c r="B56" s="148"/>
      <c r="C56" s="149"/>
      <c r="D56" s="150"/>
      <c r="E56" s="150"/>
      <c r="F56" s="151"/>
    </row>
    <row r="57" spans="1:6" x14ac:dyDescent="0.25">
      <c r="A57" s="99"/>
      <c r="B57" s="98" t="s">
        <v>191</v>
      </c>
      <c r="C57" s="118"/>
      <c r="D57" s="101"/>
      <c r="E57" s="101"/>
      <c r="F57" s="113">
        <f>SUM(F9:F55)</f>
        <v>0</v>
      </c>
    </row>
    <row r="58" spans="1:6" x14ac:dyDescent="0.25">
      <c r="A58" s="121"/>
      <c r="B58" s="122"/>
      <c r="C58" s="123"/>
      <c r="D58" s="125"/>
      <c r="E58" s="125"/>
      <c r="F58" s="126"/>
    </row>
    <row r="59" spans="1:6" x14ac:dyDescent="0.25">
      <c r="A59" s="99"/>
      <c r="B59" s="67" t="s">
        <v>459</v>
      </c>
      <c r="C59" s="67"/>
      <c r="E59" s="67"/>
      <c r="F59" s="107">
        <f>SUM(F57*0.1)</f>
        <v>0</v>
      </c>
    </row>
    <row r="60" spans="1:6" x14ac:dyDescent="0.25">
      <c r="A60" s="121"/>
      <c r="B60" s="76"/>
      <c r="C60" s="76"/>
      <c r="D60" s="106"/>
      <c r="E60" s="76"/>
      <c r="F60" s="76"/>
    </row>
    <row r="61" spans="1:6" x14ac:dyDescent="0.25">
      <c r="A61" s="99"/>
      <c r="B61" s="67" t="s">
        <v>460</v>
      </c>
      <c r="C61" s="67"/>
      <c r="E61" s="67"/>
      <c r="F61" s="107">
        <f>SUM(F59+F57)</f>
        <v>0</v>
      </c>
    </row>
    <row r="62" spans="1:6" x14ac:dyDescent="0.25">
      <c r="A62" s="99"/>
      <c r="B62" s="98"/>
      <c r="C62" s="118"/>
      <c r="D62" s="101"/>
      <c r="E62" s="101"/>
    </row>
    <row r="63" spans="1:6" x14ac:dyDescent="0.25">
      <c r="A63" s="99"/>
      <c r="B63" s="98"/>
      <c r="C63" s="118"/>
      <c r="D63" s="101"/>
      <c r="E63" s="101"/>
    </row>
    <row r="64" spans="1:6" x14ac:dyDescent="0.25">
      <c r="A64" s="99"/>
      <c r="B64" s="98"/>
      <c r="C64" s="118"/>
      <c r="D64" s="101"/>
      <c r="E64" s="101"/>
    </row>
    <row r="65" spans="1:5" x14ac:dyDescent="0.25">
      <c r="A65" s="99"/>
      <c r="B65" s="98"/>
      <c r="C65" s="118"/>
      <c r="D65" s="101"/>
      <c r="E65" s="101"/>
    </row>
    <row r="66" spans="1:5" x14ac:dyDescent="0.25">
      <c r="A66" s="99"/>
      <c r="B66" s="98"/>
      <c r="C66" s="118"/>
      <c r="D66" s="101"/>
      <c r="E66" s="101"/>
    </row>
    <row r="67" spans="1:5" x14ac:dyDescent="0.25">
      <c r="A67" s="99"/>
      <c r="B67" s="98"/>
      <c r="C67" s="118"/>
      <c r="D67" s="101"/>
      <c r="E67" s="101"/>
    </row>
    <row r="68" spans="1:5" x14ac:dyDescent="0.25">
      <c r="A68" s="99"/>
      <c r="B68" s="98"/>
      <c r="C68" s="118"/>
      <c r="D68" s="101"/>
      <c r="E68" s="101"/>
    </row>
    <row r="69" spans="1:5" x14ac:dyDescent="0.25">
      <c r="A69" s="99"/>
      <c r="B69" s="98"/>
      <c r="C69" s="118"/>
      <c r="D69" s="101"/>
      <c r="E69" s="101"/>
    </row>
    <row r="70" spans="1:5" x14ac:dyDescent="0.25">
      <c r="A70" s="99"/>
      <c r="B70" s="98"/>
      <c r="C70" s="118"/>
      <c r="D70" s="101"/>
      <c r="E70" s="101"/>
    </row>
    <row r="71" spans="1:5" x14ac:dyDescent="0.25">
      <c r="A71" s="99"/>
      <c r="B71" s="98"/>
      <c r="C71" s="118"/>
      <c r="D71" s="101"/>
      <c r="E71" s="101"/>
    </row>
    <row r="72" spans="1:5" x14ac:dyDescent="0.25">
      <c r="A72" s="99"/>
      <c r="B72" s="98"/>
      <c r="C72" s="118"/>
      <c r="D72" s="101"/>
      <c r="E72" s="101"/>
    </row>
    <row r="73" spans="1:5" x14ac:dyDescent="0.25">
      <c r="A73" s="99"/>
      <c r="B73" s="98"/>
      <c r="C73" s="118"/>
      <c r="D73" s="101"/>
      <c r="E73" s="101"/>
    </row>
    <row r="74" spans="1:5" x14ac:dyDescent="0.25">
      <c r="A74" s="99"/>
      <c r="B74" s="98"/>
      <c r="C74" s="118"/>
      <c r="D74" s="101"/>
      <c r="E74" s="101"/>
    </row>
    <row r="75" spans="1:5" x14ac:dyDescent="0.25">
      <c r="A75" s="99"/>
      <c r="B75" s="98"/>
      <c r="C75" s="118"/>
      <c r="D75" s="101"/>
      <c r="E75" s="101"/>
    </row>
    <row r="76" spans="1:5" x14ac:dyDescent="0.25">
      <c r="A76" s="99"/>
      <c r="B76" s="98"/>
      <c r="C76" s="118"/>
      <c r="D76" s="101"/>
      <c r="E76" s="101"/>
    </row>
    <row r="77" spans="1:5" x14ac:dyDescent="0.25">
      <c r="A77" s="99"/>
      <c r="B77" s="98"/>
      <c r="C77" s="118"/>
      <c r="D77" s="101"/>
      <c r="E77" s="101"/>
    </row>
    <row r="78" spans="1:5" x14ac:dyDescent="0.25">
      <c r="A78" s="99"/>
      <c r="B78" s="98"/>
      <c r="C78" s="118"/>
      <c r="D78" s="101"/>
      <c r="E78" s="101"/>
    </row>
    <row r="79" spans="1:5" x14ac:dyDescent="0.25">
      <c r="A79" s="99"/>
      <c r="B79" s="98"/>
      <c r="C79" s="118"/>
      <c r="D79" s="101"/>
      <c r="E79" s="101"/>
    </row>
    <row r="80" spans="1:5" x14ac:dyDescent="0.25">
      <c r="A80" s="99"/>
      <c r="B80" s="98"/>
      <c r="C80" s="118"/>
      <c r="D80" s="101"/>
      <c r="E80" s="101"/>
    </row>
    <row r="81" spans="1:5" x14ac:dyDescent="0.25">
      <c r="A81" s="99"/>
      <c r="B81" s="98"/>
      <c r="C81" s="118"/>
      <c r="D81" s="101"/>
      <c r="E81" s="101"/>
    </row>
    <row r="82" spans="1:5" x14ac:dyDescent="0.25">
      <c r="A82" s="99"/>
      <c r="B82" s="98"/>
      <c r="C82" s="118"/>
      <c r="D82" s="101"/>
      <c r="E82" s="101"/>
    </row>
    <row r="83" spans="1:5" x14ac:dyDescent="0.25">
      <c r="A83" s="99"/>
      <c r="B83" s="98"/>
      <c r="C83" s="118"/>
      <c r="D83" s="101"/>
      <c r="E83" s="101"/>
    </row>
    <row r="84" spans="1:5" x14ac:dyDescent="0.25">
      <c r="A84" s="99"/>
      <c r="B84" s="98"/>
      <c r="C84" s="118"/>
      <c r="D84" s="101"/>
      <c r="E84" s="101"/>
    </row>
    <row r="85" spans="1:5" x14ac:dyDescent="0.25">
      <c r="A85" s="99"/>
      <c r="B85" s="98"/>
      <c r="C85" s="118"/>
      <c r="D85" s="101"/>
      <c r="E85" s="101"/>
    </row>
    <row r="86" spans="1:5" x14ac:dyDescent="0.25">
      <c r="A86" s="99"/>
      <c r="B86" s="98"/>
      <c r="C86" s="118"/>
      <c r="D86" s="101"/>
      <c r="E86" s="101"/>
    </row>
    <row r="87" spans="1:5" x14ac:dyDescent="0.25">
      <c r="A87" s="99"/>
      <c r="B87" s="98"/>
      <c r="C87" s="118"/>
      <c r="D87" s="101"/>
      <c r="E87" s="101"/>
    </row>
    <row r="88" spans="1:5" x14ac:dyDescent="0.25">
      <c r="A88" s="99"/>
      <c r="B88" s="98"/>
      <c r="C88" s="118"/>
      <c r="D88" s="101"/>
      <c r="E88" s="101"/>
    </row>
    <row r="89" spans="1:5" x14ac:dyDescent="0.25">
      <c r="A89" s="99"/>
      <c r="B89" s="98"/>
      <c r="C89" s="118"/>
      <c r="D89" s="101"/>
      <c r="E89" s="101"/>
    </row>
    <row r="90" spans="1:5" x14ac:dyDescent="0.25">
      <c r="A90" s="99"/>
      <c r="B90" s="98"/>
      <c r="C90" s="118"/>
      <c r="D90" s="101"/>
      <c r="E90" s="101"/>
    </row>
    <row r="91" spans="1:5" x14ac:dyDescent="0.25">
      <c r="A91" s="99"/>
      <c r="B91" s="98"/>
      <c r="C91" s="118"/>
      <c r="D91" s="101"/>
      <c r="E91" s="101"/>
    </row>
    <row r="92" spans="1:5" x14ac:dyDescent="0.25">
      <c r="A92" s="99"/>
      <c r="B92" s="98"/>
      <c r="C92" s="118"/>
      <c r="D92" s="101"/>
      <c r="E92" s="101"/>
    </row>
    <row r="93" spans="1:5" x14ac:dyDescent="0.25">
      <c r="A93" s="99"/>
      <c r="B93" s="98"/>
      <c r="C93" s="118"/>
      <c r="D93" s="101"/>
      <c r="E93" s="101"/>
    </row>
    <row r="94" spans="1:5" x14ac:dyDescent="0.25">
      <c r="A94" s="99"/>
      <c r="B94" s="98"/>
      <c r="C94" s="118"/>
      <c r="D94" s="101"/>
      <c r="E94" s="101"/>
    </row>
    <row r="95" spans="1:5" x14ac:dyDescent="0.25">
      <c r="A95" s="99"/>
      <c r="B95" s="98"/>
      <c r="C95" s="118"/>
      <c r="D95" s="101"/>
      <c r="E95" s="101"/>
    </row>
    <row r="96" spans="1:5" x14ac:dyDescent="0.25">
      <c r="A96" s="99"/>
      <c r="B96" s="98"/>
      <c r="C96" s="118"/>
      <c r="D96" s="101"/>
      <c r="E96" s="101"/>
    </row>
    <row r="97" spans="1:5" x14ac:dyDescent="0.25">
      <c r="A97" s="99"/>
      <c r="B97" s="98"/>
      <c r="C97" s="118"/>
      <c r="D97" s="101"/>
      <c r="E97" s="101"/>
    </row>
    <row r="98" spans="1:5" x14ac:dyDescent="0.25">
      <c r="A98" s="99"/>
      <c r="B98" s="98"/>
      <c r="C98" s="118"/>
      <c r="D98" s="101"/>
      <c r="E98" s="101"/>
    </row>
    <row r="99" spans="1:5" x14ac:dyDescent="0.25">
      <c r="A99" s="99"/>
      <c r="B99" s="98"/>
      <c r="C99" s="118"/>
      <c r="D99" s="101"/>
      <c r="E99" s="101"/>
    </row>
    <row r="100" spans="1:5" x14ac:dyDescent="0.25">
      <c r="A100" s="99"/>
      <c r="B100" s="98"/>
      <c r="C100" s="118"/>
      <c r="D100" s="101"/>
      <c r="E100" s="101"/>
    </row>
    <row r="101" spans="1:5" x14ac:dyDescent="0.25">
      <c r="A101" s="99"/>
      <c r="B101" s="98"/>
      <c r="C101" s="118"/>
      <c r="D101" s="101"/>
      <c r="E101" s="101"/>
    </row>
    <row r="102" spans="1:5" x14ac:dyDescent="0.25">
      <c r="A102" s="99"/>
      <c r="B102" s="98"/>
      <c r="C102" s="118"/>
      <c r="D102" s="101"/>
      <c r="E102" s="101"/>
    </row>
    <row r="103" spans="1:5" x14ac:dyDescent="0.25">
      <c r="A103" s="99"/>
      <c r="B103" s="98"/>
      <c r="C103" s="118"/>
      <c r="D103" s="101"/>
      <c r="E103" s="101"/>
    </row>
    <row r="104" spans="1:5" x14ac:dyDescent="0.25">
      <c r="A104" s="99"/>
      <c r="B104" s="98"/>
      <c r="C104" s="118"/>
      <c r="D104" s="101"/>
      <c r="E104" s="101"/>
    </row>
    <row r="105" spans="1:5" x14ac:dyDescent="0.25">
      <c r="A105" s="99"/>
      <c r="B105" s="98"/>
      <c r="C105" s="118"/>
      <c r="D105" s="101"/>
      <c r="E105" s="101"/>
    </row>
    <row r="106" spans="1:5" x14ac:dyDescent="0.25">
      <c r="A106" s="99"/>
      <c r="B106" s="98"/>
      <c r="C106" s="118"/>
      <c r="D106" s="101"/>
      <c r="E106" s="101"/>
    </row>
    <row r="107" spans="1:5" x14ac:dyDescent="0.25">
      <c r="A107" s="99"/>
      <c r="B107" s="98"/>
      <c r="C107" s="118"/>
      <c r="D107" s="101"/>
      <c r="E107" s="101"/>
    </row>
  </sheetData>
  <sheetProtection algorithmName="SHA-512" hashValue="rfi82Det5VmcxwmUd2fnBAnU9RkdMOey5nMSaNBt4hM07kY6A8Pztbil/7bNmKVYFfshePUyuLpuC1dYujPZsA==" saltValue="iFAxfeMNN4mJd1r8tA5kMg==" spinCount="100000" sheet="1" objects="1" scenarios="1"/>
  <mergeCells count="5">
    <mergeCell ref="B7:F7"/>
    <mergeCell ref="B3:F3"/>
    <mergeCell ref="B4:F4"/>
    <mergeCell ref="B5:F5"/>
    <mergeCell ref="B6:F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topLeftCell="A4" workbookViewId="0">
      <selection activeCell="E10" sqref="E10"/>
    </sheetView>
  </sheetViews>
  <sheetFormatPr defaultRowHeight="15" x14ac:dyDescent="0.25"/>
  <cols>
    <col min="1" max="1" width="9.7109375" customWidth="1"/>
    <col min="2" max="2" width="45.7109375" customWidth="1"/>
    <col min="3" max="3" width="5.7109375" style="33" customWidth="1"/>
    <col min="4" max="4" width="6.7109375" style="33" customWidth="1"/>
    <col min="5" max="5" width="9.7109375" style="33" customWidth="1"/>
    <col min="6" max="6" width="9.7109375" style="41" customWidth="1"/>
  </cols>
  <sheetData>
    <row r="1" spans="1:6" x14ac:dyDescent="0.25">
      <c r="A1" s="2" t="s">
        <v>61</v>
      </c>
      <c r="B1" s="2" t="s">
        <v>68</v>
      </c>
    </row>
    <row r="2" spans="1:6" x14ac:dyDescent="0.25">
      <c r="A2" s="2"/>
      <c r="B2" s="2"/>
    </row>
    <row r="3" spans="1:6" ht="45" customHeight="1" x14ac:dyDescent="0.25">
      <c r="A3" s="2"/>
      <c r="B3" s="161" t="s">
        <v>140</v>
      </c>
      <c r="C3" s="161"/>
      <c r="D3" s="161"/>
      <c r="E3" s="161"/>
      <c r="F3" s="161"/>
    </row>
    <row r="4" spans="1:6" ht="45" customHeight="1" x14ac:dyDescent="0.25">
      <c r="A4" s="2"/>
      <c r="B4" s="161" t="s">
        <v>129</v>
      </c>
      <c r="C4" s="161"/>
      <c r="D4" s="161"/>
      <c r="E4" s="161"/>
      <c r="F4" s="161"/>
    </row>
    <row r="5" spans="1:6" ht="45" customHeight="1" x14ac:dyDescent="0.25">
      <c r="A5" s="2"/>
      <c r="B5" s="161" t="s">
        <v>158</v>
      </c>
      <c r="C5" s="161"/>
      <c r="D5" s="161"/>
      <c r="E5" s="161"/>
      <c r="F5" s="161"/>
    </row>
    <row r="6" spans="1:6" ht="45" customHeight="1" x14ac:dyDescent="0.25">
      <c r="A6" s="2"/>
      <c r="B6" s="161" t="s">
        <v>141</v>
      </c>
      <c r="C6" s="161"/>
      <c r="D6" s="161"/>
      <c r="E6" s="161"/>
      <c r="F6" s="161"/>
    </row>
    <row r="7" spans="1:6" x14ac:dyDescent="0.25">
      <c r="B7" s="61"/>
      <c r="C7" s="61"/>
      <c r="D7" s="61"/>
      <c r="E7" s="61"/>
      <c r="F7" s="34"/>
    </row>
    <row r="8" spans="1:6" s="21" customFormat="1" x14ac:dyDescent="0.2">
      <c r="A8" s="25" t="s">
        <v>122</v>
      </c>
      <c r="B8" s="20" t="s">
        <v>123</v>
      </c>
      <c r="C8" s="42" t="s">
        <v>86</v>
      </c>
      <c r="D8" s="42" t="s">
        <v>87</v>
      </c>
      <c r="E8" s="43" t="s">
        <v>88</v>
      </c>
      <c r="F8" s="46" t="s">
        <v>89</v>
      </c>
    </row>
    <row r="9" spans="1:6" x14ac:dyDescent="0.25">
      <c r="A9" s="26"/>
      <c r="B9" s="27"/>
      <c r="C9" s="31"/>
      <c r="D9" s="32"/>
      <c r="E9" s="32"/>
    </row>
    <row r="10" spans="1:6" ht="180" customHeight="1" x14ac:dyDescent="0.25">
      <c r="A10" s="26" t="s">
        <v>14</v>
      </c>
      <c r="B10" s="27" t="s">
        <v>398</v>
      </c>
      <c r="C10" s="31" t="s">
        <v>99</v>
      </c>
      <c r="D10" s="32">
        <v>3</v>
      </c>
      <c r="E10" s="85"/>
      <c r="F10" s="41">
        <f>SUM(D10*E10)</f>
        <v>0</v>
      </c>
    </row>
    <row r="11" spans="1:6" x14ac:dyDescent="0.25">
      <c r="A11" s="112"/>
      <c r="B11" s="108"/>
      <c r="C11" s="109"/>
      <c r="D11" s="110"/>
      <c r="E11" s="110"/>
      <c r="F11" s="111"/>
    </row>
    <row r="12" spans="1:6" x14ac:dyDescent="0.25">
      <c r="A12" s="26"/>
      <c r="B12" s="27" t="s">
        <v>192</v>
      </c>
      <c r="C12" s="31"/>
      <c r="D12" s="32"/>
      <c r="E12" s="32"/>
      <c r="F12" s="41">
        <f>SUM(F9:F10)</f>
        <v>0</v>
      </c>
    </row>
    <row r="13" spans="1:6" x14ac:dyDescent="0.25">
      <c r="A13" s="112"/>
      <c r="B13" s="108"/>
      <c r="C13" s="109"/>
      <c r="D13" s="110"/>
      <c r="E13" s="110"/>
      <c r="F13" s="111"/>
    </row>
    <row r="14" spans="1:6" x14ac:dyDescent="0.25">
      <c r="A14" s="99"/>
      <c r="B14" s="67" t="s">
        <v>459</v>
      </c>
      <c r="C14" s="67"/>
      <c r="D14" s="87"/>
      <c r="E14" s="67"/>
      <c r="F14" s="107">
        <f>SUM(F12*0.1)</f>
        <v>0</v>
      </c>
    </row>
    <row r="15" spans="1:6" x14ac:dyDescent="0.25">
      <c r="A15" s="121"/>
      <c r="B15" s="76"/>
      <c r="C15" s="76"/>
      <c r="D15" s="106"/>
      <c r="E15" s="76"/>
      <c r="F15" s="76"/>
    </row>
    <row r="16" spans="1:6" x14ac:dyDescent="0.25">
      <c r="A16" s="99"/>
      <c r="B16" s="67" t="s">
        <v>460</v>
      </c>
      <c r="C16" s="67"/>
      <c r="D16" s="87"/>
      <c r="E16" s="67"/>
      <c r="F16" s="107">
        <f>SUM(F14+F12)</f>
        <v>0</v>
      </c>
    </row>
    <row r="17" spans="1:5" x14ac:dyDescent="0.25">
      <c r="A17" s="26"/>
      <c r="B17" s="27"/>
      <c r="C17" s="31"/>
      <c r="D17" s="32"/>
      <c r="E17" s="32"/>
    </row>
    <row r="18" spans="1:5" x14ac:dyDescent="0.25">
      <c r="A18" s="26"/>
      <c r="B18" s="27"/>
      <c r="C18" s="31"/>
      <c r="D18" s="32"/>
      <c r="E18" s="32"/>
    </row>
    <row r="19" spans="1:5" x14ac:dyDescent="0.25">
      <c r="A19" s="26"/>
      <c r="B19" s="27"/>
      <c r="C19" s="31"/>
      <c r="D19" s="32"/>
      <c r="E19" s="32"/>
    </row>
    <row r="20" spans="1:5" x14ac:dyDescent="0.25">
      <c r="A20" s="26"/>
      <c r="B20" s="27"/>
      <c r="C20" s="31"/>
      <c r="D20" s="32"/>
      <c r="E20" s="32"/>
    </row>
    <row r="21" spans="1:5" x14ac:dyDescent="0.25">
      <c r="A21" s="26"/>
      <c r="B21" s="27"/>
      <c r="C21" s="31"/>
      <c r="D21" s="32"/>
      <c r="E21" s="32"/>
    </row>
    <row r="22" spans="1:5" x14ac:dyDescent="0.25">
      <c r="A22" s="26"/>
      <c r="B22" s="27"/>
      <c r="C22" s="31"/>
      <c r="D22" s="32"/>
      <c r="E22" s="32"/>
    </row>
    <row r="23" spans="1:5" x14ac:dyDescent="0.25">
      <c r="A23" s="26"/>
      <c r="B23" s="27"/>
      <c r="C23" s="31"/>
      <c r="D23" s="32"/>
      <c r="E23" s="32"/>
    </row>
    <row r="24" spans="1:5" x14ac:dyDescent="0.25">
      <c r="A24" s="26"/>
      <c r="B24" s="27"/>
      <c r="C24" s="31"/>
      <c r="D24" s="32"/>
      <c r="E24" s="32"/>
    </row>
    <row r="25" spans="1:5" x14ac:dyDescent="0.25">
      <c r="A25" s="26"/>
      <c r="B25" s="27"/>
      <c r="C25" s="31"/>
      <c r="D25" s="32"/>
      <c r="E25" s="32"/>
    </row>
    <row r="26" spans="1:5" x14ac:dyDescent="0.25">
      <c r="A26" s="26"/>
      <c r="B26" s="27"/>
      <c r="C26" s="31"/>
      <c r="D26" s="32"/>
      <c r="E26" s="32"/>
    </row>
    <row r="27" spans="1:5" x14ac:dyDescent="0.25">
      <c r="A27" s="26"/>
      <c r="B27" s="27"/>
      <c r="C27" s="31"/>
      <c r="D27" s="32"/>
      <c r="E27" s="32"/>
    </row>
    <row r="28" spans="1:5" x14ac:dyDescent="0.25">
      <c r="A28" s="26"/>
      <c r="B28" s="27"/>
      <c r="C28" s="31"/>
      <c r="D28" s="32"/>
      <c r="E28" s="32"/>
    </row>
    <row r="29" spans="1:5" x14ac:dyDescent="0.25">
      <c r="A29" s="26"/>
      <c r="B29" s="27"/>
      <c r="C29" s="31"/>
      <c r="D29" s="32"/>
      <c r="E29" s="32"/>
    </row>
    <row r="30" spans="1:5" x14ac:dyDescent="0.25">
      <c r="A30" s="26"/>
      <c r="B30" s="27"/>
      <c r="C30" s="31"/>
      <c r="D30" s="32"/>
      <c r="E30" s="32"/>
    </row>
    <row r="31" spans="1:5" x14ac:dyDescent="0.25">
      <c r="A31" s="26"/>
      <c r="B31" s="27"/>
      <c r="C31" s="31"/>
      <c r="D31" s="32"/>
      <c r="E31" s="32"/>
    </row>
    <row r="32" spans="1:5" x14ac:dyDescent="0.25">
      <c r="A32" s="26"/>
      <c r="B32" s="27"/>
      <c r="C32" s="31"/>
      <c r="D32" s="32"/>
      <c r="E32" s="32"/>
    </row>
    <row r="33" spans="1:5" x14ac:dyDescent="0.25">
      <c r="A33" s="26"/>
      <c r="B33" s="27"/>
      <c r="C33" s="31"/>
      <c r="D33" s="32"/>
      <c r="E33" s="32"/>
    </row>
    <row r="34" spans="1:5" x14ac:dyDescent="0.25">
      <c r="A34" s="26"/>
      <c r="B34" s="27"/>
      <c r="C34" s="31"/>
      <c r="D34" s="32"/>
      <c r="E34" s="32"/>
    </row>
    <row r="35" spans="1:5" x14ac:dyDescent="0.25">
      <c r="A35" s="26"/>
      <c r="B35" s="27"/>
      <c r="C35" s="31"/>
      <c r="D35" s="32"/>
      <c r="E35" s="32"/>
    </row>
    <row r="36" spans="1:5" x14ac:dyDescent="0.25">
      <c r="A36" s="26"/>
      <c r="B36" s="27"/>
      <c r="C36" s="31"/>
      <c r="D36" s="32"/>
      <c r="E36" s="32"/>
    </row>
    <row r="37" spans="1:5" x14ac:dyDescent="0.25">
      <c r="A37" s="26"/>
      <c r="B37" s="27"/>
      <c r="C37" s="31"/>
      <c r="D37" s="32"/>
      <c r="E37" s="32"/>
    </row>
    <row r="38" spans="1:5" x14ac:dyDescent="0.25">
      <c r="A38" s="26"/>
      <c r="B38" s="27"/>
      <c r="C38" s="31"/>
      <c r="D38" s="32"/>
      <c r="E38" s="32"/>
    </row>
    <row r="39" spans="1:5" x14ac:dyDescent="0.25">
      <c r="A39" s="26"/>
      <c r="B39" s="27"/>
      <c r="C39" s="31"/>
      <c r="D39" s="32"/>
      <c r="E39" s="32"/>
    </row>
    <row r="40" spans="1:5" x14ac:dyDescent="0.25">
      <c r="A40" s="26"/>
      <c r="B40" s="27"/>
      <c r="C40" s="31"/>
      <c r="D40" s="32"/>
      <c r="E40" s="32"/>
    </row>
    <row r="41" spans="1:5" x14ac:dyDescent="0.25">
      <c r="A41" s="26"/>
      <c r="B41" s="27"/>
      <c r="C41" s="31"/>
      <c r="D41" s="32"/>
      <c r="E41" s="32"/>
    </row>
    <row r="42" spans="1:5" x14ac:dyDescent="0.25">
      <c r="A42" s="26"/>
      <c r="B42" s="27"/>
      <c r="C42" s="31"/>
      <c r="D42" s="32"/>
      <c r="E42" s="32"/>
    </row>
    <row r="43" spans="1:5" x14ac:dyDescent="0.25">
      <c r="A43" s="26"/>
      <c r="B43" s="27"/>
      <c r="C43" s="31"/>
      <c r="D43" s="32"/>
      <c r="E43" s="32"/>
    </row>
    <row r="44" spans="1:5" x14ac:dyDescent="0.25">
      <c r="A44" s="26"/>
      <c r="B44" s="27"/>
      <c r="C44" s="31"/>
      <c r="D44" s="32"/>
      <c r="E44" s="32"/>
    </row>
    <row r="45" spans="1:5" x14ac:dyDescent="0.25">
      <c r="A45" s="26"/>
      <c r="B45" s="27"/>
      <c r="C45" s="31"/>
      <c r="D45" s="32"/>
      <c r="E45" s="32"/>
    </row>
    <row r="46" spans="1:5" x14ac:dyDescent="0.25">
      <c r="A46" s="26"/>
      <c r="B46" s="27"/>
      <c r="C46" s="31"/>
      <c r="D46" s="32"/>
      <c r="E46" s="32"/>
    </row>
    <row r="47" spans="1:5" x14ac:dyDescent="0.25">
      <c r="A47" s="26"/>
      <c r="B47" s="27"/>
      <c r="C47" s="31"/>
      <c r="D47" s="32"/>
      <c r="E47" s="32"/>
    </row>
    <row r="48" spans="1:5" x14ac:dyDescent="0.25">
      <c r="A48" s="26"/>
      <c r="B48" s="27"/>
      <c r="C48" s="31"/>
      <c r="D48" s="32"/>
      <c r="E48" s="32"/>
    </row>
    <row r="49" spans="1:5" x14ac:dyDescent="0.25">
      <c r="A49" s="26"/>
      <c r="B49" s="27"/>
      <c r="C49" s="31"/>
      <c r="D49" s="32"/>
      <c r="E49" s="32"/>
    </row>
    <row r="50" spans="1:5" x14ac:dyDescent="0.25">
      <c r="A50" s="26"/>
      <c r="B50" s="27"/>
      <c r="C50" s="31"/>
      <c r="D50" s="32"/>
      <c r="E50" s="32"/>
    </row>
    <row r="51" spans="1:5" x14ac:dyDescent="0.25">
      <c r="A51" s="26"/>
      <c r="B51" s="27"/>
      <c r="C51" s="31"/>
      <c r="D51" s="32"/>
      <c r="E51" s="32"/>
    </row>
    <row r="52" spans="1:5" x14ac:dyDescent="0.25">
      <c r="A52" s="26"/>
      <c r="B52" s="27"/>
      <c r="C52" s="31"/>
      <c r="D52" s="32"/>
      <c r="E52" s="32"/>
    </row>
    <row r="53" spans="1:5" x14ac:dyDescent="0.25">
      <c r="A53" s="26"/>
      <c r="B53" s="27"/>
      <c r="C53" s="31"/>
      <c r="D53" s="32"/>
      <c r="E53" s="32"/>
    </row>
    <row r="54" spans="1:5" x14ac:dyDescent="0.25">
      <c r="A54" s="26"/>
      <c r="B54" s="27"/>
      <c r="C54" s="31"/>
      <c r="D54" s="32"/>
      <c r="E54" s="32"/>
    </row>
    <row r="55" spans="1:5" x14ac:dyDescent="0.25">
      <c r="A55" s="26"/>
      <c r="B55" s="27"/>
      <c r="C55" s="31"/>
      <c r="D55" s="32"/>
      <c r="E55" s="32"/>
    </row>
    <row r="56" spans="1:5" x14ac:dyDescent="0.25">
      <c r="A56" s="26"/>
      <c r="B56" s="27"/>
      <c r="C56" s="31"/>
      <c r="D56" s="32"/>
      <c r="E56" s="32"/>
    </row>
    <row r="57" spans="1:5" x14ac:dyDescent="0.25">
      <c r="A57" s="26"/>
      <c r="B57" s="27"/>
      <c r="C57" s="31"/>
      <c r="D57" s="32"/>
      <c r="E57" s="32"/>
    </row>
    <row r="58" spans="1:5" x14ac:dyDescent="0.25">
      <c r="A58" s="26"/>
      <c r="B58" s="27"/>
      <c r="C58" s="31"/>
      <c r="D58" s="32"/>
      <c r="E58" s="32"/>
    </row>
    <row r="59" spans="1:5" x14ac:dyDescent="0.25">
      <c r="A59" s="26"/>
      <c r="B59" s="27"/>
      <c r="C59" s="31"/>
      <c r="D59" s="32"/>
      <c r="E59" s="32"/>
    </row>
    <row r="60" spans="1:5" x14ac:dyDescent="0.25">
      <c r="A60" s="26"/>
      <c r="B60" s="27"/>
      <c r="C60" s="31"/>
      <c r="D60" s="32"/>
      <c r="E60" s="32"/>
    </row>
    <row r="61" spans="1:5" x14ac:dyDescent="0.25">
      <c r="A61" s="26"/>
      <c r="B61" s="27"/>
      <c r="C61" s="31"/>
      <c r="D61" s="32"/>
      <c r="E61" s="32"/>
    </row>
    <row r="62" spans="1:5" x14ac:dyDescent="0.25">
      <c r="A62" s="26"/>
      <c r="B62" s="27"/>
      <c r="C62" s="31"/>
      <c r="D62" s="32"/>
      <c r="E62" s="32"/>
    </row>
    <row r="63" spans="1:5" x14ac:dyDescent="0.25">
      <c r="A63" s="26"/>
      <c r="B63" s="27"/>
      <c r="C63" s="31"/>
      <c r="D63" s="32"/>
      <c r="E63" s="32"/>
    </row>
    <row r="64" spans="1:5" x14ac:dyDescent="0.25">
      <c r="A64" s="26"/>
      <c r="B64" s="27"/>
      <c r="C64" s="31"/>
      <c r="D64" s="32"/>
      <c r="E64" s="32"/>
    </row>
    <row r="65" spans="1:5" x14ac:dyDescent="0.25">
      <c r="A65" s="26"/>
      <c r="B65" s="27"/>
      <c r="C65" s="31"/>
      <c r="D65" s="32"/>
      <c r="E65" s="32"/>
    </row>
    <row r="66" spans="1:5" x14ac:dyDescent="0.25">
      <c r="A66" s="26"/>
      <c r="B66" s="27"/>
      <c r="C66" s="31"/>
      <c r="D66" s="32"/>
      <c r="E66" s="32"/>
    </row>
    <row r="67" spans="1:5" x14ac:dyDescent="0.25">
      <c r="A67" s="26"/>
      <c r="B67" s="27"/>
      <c r="C67" s="31"/>
      <c r="D67" s="32"/>
      <c r="E67" s="32"/>
    </row>
    <row r="68" spans="1:5" x14ac:dyDescent="0.25">
      <c r="A68" s="26"/>
      <c r="B68" s="27"/>
      <c r="C68" s="31"/>
      <c r="D68" s="32"/>
      <c r="E68" s="32"/>
    </row>
    <row r="69" spans="1:5" x14ac:dyDescent="0.25">
      <c r="A69" s="26"/>
      <c r="B69" s="27"/>
      <c r="C69" s="31"/>
      <c r="D69" s="32"/>
      <c r="E69" s="32"/>
    </row>
    <row r="70" spans="1:5" x14ac:dyDescent="0.25">
      <c r="A70" s="26"/>
      <c r="B70" s="27"/>
      <c r="C70" s="31"/>
      <c r="D70" s="32"/>
      <c r="E70" s="32"/>
    </row>
    <row r="71" spans="1:5" x14ac:dyDescent="0.25">
      <c r="A71" s="26"/>
      <c r="B71" s="27"/>
      <c r="C71" s="31"/>
      <c r="D71" s="32"/>
      <c r="E71" s="32"/>
    </row>
    <row r="72" spans="1:5" x14ac:dyDescent="0.25">
      <c r="A72" s="26"/>
      <c r="B72" s="27"/>
      <c r="C72" s="31"/>
      <c r="D72" s="32"/>
      <c r="E72" s="32"/>
    </row>
    <row r="73" spans="1:5" x14ac:dyDescent="0.25">
      <c r="A73" s="26"/>
      <c r="B73" s="27"/>
      <c r="C73" s="31"/>
      <c r="D73" s="32"/>
      <c r="E73" s="32"/>
    </row>
    <row r="74" spans="1:5" x14ac:dyDescent="0.25">
      <c r="A74" s="26"/>
      <c r="B74" s="27"/>
      <c r="C74" s="31"/>
      <c r="D74" s="32"/>
      <c r="E74" s="32"/>
    </row>
    <row r="75" spans="1:5" x14ac:dyDescent="0.25">
      <c r="A75" s="26"/>
      <c r="B75" s="27"/>
      <c r="C75" s="31"/>
      <c r="D75" s="32"/>
      <c r="E75" s="32"/>
    </row>
  </sheetData>
  <sheetProtection algorithmName="SHA-512" hashValue="UbWYj/O9LDQmIHjjcMdMhrBqao+QMO4iyew1BAAD2yKjRE0mf4magKbfye4giV7Wgn/N2ntfRpWVubYo5wyMYA==" saltValue="rwce9fhLKBVd1U4MtwToTw==" spinCount="100000" sheet="1" objects="1" scenarios="1"/>
  <mergeCells count="4">
    <mergeCell ref="B3:F3"/>
    <mergeCell ref="B4:F4"/>
    <mergeCell ref="B5:F5"/>
    <mergeCell ref="B6:F6"/>
  </mergeCells>
  <pageMargins left="0.7" right="0.7" top="0.75" bottom="0.75" header="0.3" footer="0.3"/>
  <pageSetup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21</vt:i4>
      </vt:variant>
      <vt:variant>
        <vt:lpstr>Imenovani obsegi</vt:lpstr>
      </vt:variant>
      <vt:variant>
        <vt:i4>20</vt:i4>
      </vt:variant>
    </vt:vector>
  </HeadingPairs>
  <TitlesOfParts>
    <vt:vector size="41" baseType="lpstr">
      <vt:lpstr>Skupna</vt:lpstr>
      <vt:lpstr>Splošna navodila</vt:lpstr>
      <vt:lpstr>Rekapitulacija</vt:lpstr>
      <vt:lpstr>Rušitvena dela</vt:lpstr>
      <vt:lpstr>Zemeljska dela</vt:lpstr>
      <vt:lpstr>Betonska dela</vt:lpstr>
      <vt:lpstr>Tesarska dela</vt:lpstr>
      <vt:lpstr>Zidarska dela</vt:lpstr>
      <vt:lpstr>Kanalizacija</vt:lpstr>
      <vt:lpstr>Krovsko kleparska dela</vt:lpstr>
      <vt:lpstr>Ključavničarska dela</vt:lpstr>
      <vt:lpstr>Mizarska dela</vt:lpstr>
      <vt:lpstr>Keramičarska dela</vt:lpstr>
      <vt:lpstr>Okna in steklarska dela</vt:lpstr>
      <vt:lpstr>Slikopleskarska dela</vt:lpstr>
      <vt:lpstr>Podopolagalska dela</vt:lpstr>
      <vt:lpstr>Teraco in kamen</vt:lpstr>
      <vt:lpstr>Lahke predelne stene</vt:lpstr>
      <vt:lpstr>Fasada</vt:lpstr>
      <vt:lpstr>Zunanja ureditev</vt:lpstr>
      <vt:lpstr>List9</vt:lpstr>
      <vt:lpstr>'Betonska dela'!Področje_tiskanja</vt:lpstr>
      <vt:lpstr>Fasada!Področje_tiskanja</vt:lpstr>
      <vt:lpstr>Kanalizacija!Področje_tiskanja</vt:lpstr>
      <vt:lpstr>'Keramičarska dela'!Področje_tiskanja</vt:lpstr>
      <vt:lpstr>'Ključavničarska dela'!Področje_tiskanja</vt:lpstr>
      <vt:lpstr>'Krovsko kleparska dela'!Področje_tiskanja</vt:lpstr>
      <vt:lpstr>'Lahke predelne stene'!Področje_tiskanja</vt:lpstr>
      <vt:lpstr>'Mizarska dela'!Področje_tiskanja</vt:lpstr>
      <vt:lpstr>'Okna in steklarska dela'!Področje_tiskanja</vt:lpstr>
      <vt:lpstr>'Podopolagalska dela'!Področje_tiskanja</vt:lpstr>
      <vt:lpstr>Rekapitulacija!Področje_tiskanja</vt:lpstr>
      <vt:lpstr>'Rušitvena dela'!Področje_tiskanja</vt:lpstr>
      <vt:lpstr>Skupna!Področje_tiskanja</vt:lpstr>
      <vt:lpstr>'Slikopleskarska dela'!Področje_tiskanja</vt:lpstr>
      <vt:lpstr>'Splošna navodila'!Področje_tiskanja</vt:lpstr>
      <vt:lpstr>'Teraco in kamen'!Področje_tiskanja</vt:lpstr>
      <vt:lpstr>'Tesarska dela'!Področje_tiskanja</vt:lpstr>
      <vt:lpstr>'Zemeljska dela'!Področje_tiskanja</vt:lpstr>
      <vt:lpstr>'Zidarska dela'!Področje_tiskanja</vt:lpstr>
      <vt:lpstr>'Zunanja ureditev'!Področje_tiskanja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2014-01-25T09:39:05Z</dcterms:created>
  <dcterms:modified xsi:type="dcterms:W3CDTF">2014-04-24T11:48:17Z</dcterms:modified>
</cp:coreProperties>
</file>