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30" windowWidth="9420" windowHeight="4260" activeTab="0"/>
  </bookViews>
  <sheets>
    <sheet name="Popis gradbenih in obrtniških d" sheetId="1" r:id="rId1"/>
  </sheets>
  <definedNames>
    <definedName name="_xlnm.Print_Titles" localSheetId="0">'Popis gradbenih in obrtniških d'!$110:$112</definedName>
    <definedName name="Z_1E469CCA_C290_4477_902D_A3157A4A61D0_.wvu.PrintTitles" localSheetId="0" hidden="1">'Popis gradbenih in obrtniških d'!$110:$112</definedName>
  </definedNames>
  <calcPr fullCalcOnLoad="1"/>
</workbook>
</file>

<file path=xl/sharedStrings.xml><?xml version="1.0" encoding="utf-8"?>
<sst xmlns="http://schemas.openxmlformats.org/spreadsheetml/2006/main" count="1599" uniqueCount="857">
  <si>
    <t xml:space="preserve">  in zaključnim finim zaribavanjem površine</t>
  </si>
  <si>
    <t xml:space="preserve">Barvanje betonskega zidu iz poz. 12 v </t>
  </si>
  <si>
    <t>RAL po izboru projektanta, predhodno</t>
  </si>
  <si>
    <t>emulziranje</t>
  </si>
  <si>
    <t>kovinskih lestev na streho - montaža na fasado,</t>
  </si>
  <si>
    <t>lestve izdelane iz kovinskih profilov,</t>
  </si>
  <si>
    <t>z obveznim varovalnim lokom, spodnji</t>
  </si>
  <si>
    <t>del v viš. 200 cm se izvede z možnostjo</t>
  </si>
  <si>
    <t>spuščanja in dvigovanja z zaklepanjem</t>
  </si>
  <si>
    <t xml:space="preserve">Izdelava, dobava in montaža tipskih zunanjih </t>
  </si>
  <si>
    <t>vzorec in sistem polaganja po izboru projektanta</t>
  </si>
  <si>
    <t>v sanitarijah upoštevati vlagoodporne plošče</t>
  </si>
  <si>
    <t>vsem montažnim in pritrdilnim materialom,</t>
  </si>
  <si>
    <t>Montaža obstoječih napisnih tabel, tablice</t>
  </si>
  <si>
    <t>s hišno št., oz. podobno</t>
  </si>
  <si>
    <t xml:space="preserve">Izdelava hidroizolacije na fasadnem coklu, </t>
  </si>
  <si>
    <t xml:space="preserve"> - hidroizolacija Timbitekt ST/4 MP, </t>
  </si>
  <si>
    <t xml:space="preserve">   trakovi 100 % varjeni</t>
  </si>
  <si>
    <t xml:space="preserve"> - hladni premaz Timbitol</t>
  </si>
  <si>
    <t xml:space="preserve">betonskih estrihov, mikroarmatura: </t>
  </si>
  <si>
    <r>
      <t>PP vlakna, vsebnost: 0,95 kg/m</t>
    </r>
    <r>
      <rPr>
        <vertAlign val="superscript"/>
        <sz val="10"/>
        <rFont val="Arial"/>
        <family val="2"/>
      </rPr>
      <t>3</t>
    </r>
    <r>
      <rPr>
        <sz val="10"/>
        <rFont val="Arial"/>
        <family val="2"/>
      </rPr>
      <t xml:space="preserve">, kot </t>
    </r>
  </si>
  <si>
    <t>npr.: FIBRILs  F120 ali podobno,</t>
  </si>
  <si>
    <t xml:space="preserve">estrihov iz C20/25, ob stenah je potrebno </t>
  </si>
  <si>
    <t>namestiti robni stiropor trak deb. 0,5 mm,</t>
  </si>
  <si>
    <t>izdelava dilatacij - po navodilih projektanta,</t>
  </si>
  <si>
    <t>hidroizolacija je upoštevana posebej,</t>
  </si>
  <si>
    <t>v sanitarijah je potrebno estrihe izdelati</t>
  </si>
  <si>
    <t>debelina estriha 5 cm, s predhodno</t>
  </si>
  <si>
    <t>položeno PVC folijo</t>
  </si>
  <si>
    <t>v padcu proti talnim sifonom - 1,5%,</t>
  </si>
  <si>
    <t>debelino estriha prilagoditi višinam na objektu</t>
  </si>
  <si>
    <t>Terazzo plošče, Klinker ploščice</t>
  </si>
  <si>
    <t>(glej projekt)</t>
  </si>
  <si>
    <t xml:space="preserve">dim. 100*100*5 mm, horizontalnih profilov </t>
  </si>
  <si>
    <t xml:space="preserve">IPE 120, komplet z vsemi sidri in zavetrovanjem, </t>
  </si>
  <si>
    <t>MONTAŽNI STROPOVI IN STENE</t>
  </si>
  <si>
    <t>Izdelava predelne stene v nadstrešku</t>
  </si>
  <si>
    <t>vijačena z vijaki 39 mm na 25 cm, glej</t>
  </si>
  <si>
    <t>navodila proizvajalca plošč</t>
  </si>
  <si>
    <t>kovinska podkonstrukcija iz UW/CW 50 profilov,</t>
  </si>
  <si>
    <t>mineralna volna debeline 5 cm pritrjena s</t>
  </si>
  <si>
    <t>samolepilnimi kovinskimi pritrdili na hrbtno stran</t>
  </si>
  <si>
    <r>
      <t>plošč (4 kos/m</t>
    </r>
    <r>
      <rPr>
        <vertAlign val="superscript"/>
        <sz val="11"/>
        <rFont val="Arial"/>
        <family val="2"/>
      </rPr>
      <t>2</t>
    </r>
    <r>
      <rPr>
        <sz val="11"/>
        <rFont val="Arial"/>
        <family val="2"/>
      </rPr>
      <t>)</t>
    </r>
  </si>
  <si>
    <t>debeline 0,6 mm, debelina konstrukcije 5 cm</t>
  </si>
  <si>
    <t>stena kot npr.: Knauf W112, debelina stene 10 cm</t>
  </si>
  <si>
    <t xml:space="preserve">Dodatek za izdelavo tlaka na stopnicah in </t>
  </si>
  <si>
    <t xml:space="preserve">klančinah nastopne ploskve morajo biti iz </t>
  </si>
  <si>
    <t>enega kosa</t>
  </si>
  <si>
    <t>bloki različnih dimenzij, zidanje z lepljenjem</t>
  </si>
  <si>
    <t>Sanacija ometov, odbijanje preperelih ometov,</t>
  </si>
  <si>
    <t>izdelava novih ometov iz PCM 1:3:9</t>
  </si>
  <si>
    <t xml:space="preserve">plošč s sidri dolžine 20 cm, cca 6 kos na m2, </t>
  </si>
  <si>
    <t>sistem izbranega proizvajalca materiala,</t>
  </si>
  <si>
    <t>upoštevati tudi izvedbo izolacije okenskih špalet</t>
  </si>
  <si>
    <t xml:space="preserve">v deb. 2 cm  </t>
  </si>
  <si>
    <t>9a</t>
  </si>
  <si>
    <t>parapetni zid na strehi - notranja stran</t>
  </si>
  <si>
    <t>9b</t>
  </si>
  <si>
    <t>spodnje strani balkonov in teras ter vertikalni</t>
  </si>
  <si>
    <t>stebri in parapeti</t>
  </si>
  <si>
    <t>in stropa balkona v nadstropju, v sestavi:</t>
  </si>
  <si>
    <t>Servisni objekt</t>
  </si>
  <si>
    <t xml:space="preserve">Pregled in sanacija strešne konstrukcije, </t>
  </si>
  <si>
    <t xml:space="preserve">zamenjava posameznih preperelih špirovcev - </t>
  </si>
  <si>
    <t>Dobava in vgradnja lesenih skobljanih desk</t>
  </si>
  <si>
    <t>deb. 2 cm, kot podlaga za pločevinasto streho,</t>
  </si>
  <si>
    <t>komplet z vsem pritrdilnim materialom, v</t>
  </si>
  <si>
    <t>površini je zajet tudi vertikalni strešni opaž,</t>
  </si>
  <si>
    <t>deske so zaščitene z anti insekticidnim</t>
  </si>
  <si>
    <t>premazom ter finalno barvane z lazurnim</t>
  </si>
  <si>
    <t>premazom v tonu po izboru projektanta</t>
  </si>
  <si>
    <t>Izdelava pločevinaste strehe v sestavi:</t>
  </si>
  <si>
    <t xml:space="preserve"> - bitumenska podložna plast</t>
  </si>
  <si>
    <t xml:space="preserve"> - Alu barvana pločevina deb. 0,7 mm,</t>
  </si>
  <si>
    <t xml:space="preserve"> - komplet z izvedbo vseh zaključkov in obrob</t>
  </si>
  <si>
    <t>Izdelava, dobava in montaža novih odtočnih</t>
  </si>
  <si>
    <t xml:space="preserve">cevi izdelanih iz Alu barvane pločevine deb. </t>
  </si>
  <si>
    <t xml:space="preserve">0,7 mm, komplet z vgradnjo nosilnih jeklenih </t>
  </si>
  <si>
    <t>objemk, cev fi 100 mm</t>
  </si>
  <si>
    <t>Izdelava, dobava in montaža novih horizontalnih</t>
  </si>
  <si>
    <t xml:space="preserve">okroglih žlebov iz Alu barvane pločevine deb. </t>
  </si>
  <si>
    <t>kljuk, r.š. 33 cm</t>
  </si>
  <si>
    <t xml:space="preserve">Izdelava priključnega kotlička med odtočno </t>
  </si>
  <si>
    <t>Nadstrešek ob kuhinji</t>
  </si>
  <si>
    <t>Izdelava strehe nadstreška v sestavi:</t>
  </si>
  <si>
    <t>kovinska podkonstrukcija - škatlasti profili -</t>
  </si>
  <si>
    <t>antikorizijsko zaščiteni, na profile montiran</t>
  </si>
  <si>
    <t xml:space="preserve">finalni sloj Sarnafil, komplet z vsemi </t>
  </si>
  <si>
    <t xml:space="preserve">Trimoterm SNV (narobe obrnjeni), </t>
  </si>
  <si>
    <t xml:space="preserve">obrobami in zaključki </t>
  </si>
  <si>
    <t xml:space="preserve">Izdelava odtočnega sifona med odtočno </t>
  </si>
  <si>
    <t>cev in streho</t>
  </si>
  <si>
    <t>Izdelava, dobava in montaža strešne obrobe</t>
  </si>
  <si>
    <t xml:space="preserve">iz Alu barvane pločevine deb. 0,7 mm, </t>
  </si>
  <si>
    <t>komplet z izdelavo podkonstrukcije</t>
  </si>
  <si>
    <t>višina 10-25 cm</t>
  </si>
  <si>
    <t xml:space="preserve">Izdelava zunanje obloge nadstreška iz </t>
  </si>
  <si>
    <t>Enako kot poz. 20, le polne Alpolic plošče</t>
  </si>
  <si>
    <t>perforiranih plošč Alpolic, komplet s</t>
  </si>
  <si>
    <t xml:space="preserve">podkonstrukcijo ter pritrdilnim in montažnim </t>
  </si>
  <si>
    <t>materialom</t>
  </si>
  <si>
    <t xml:space="preserve">Enako kot poz. 20, le polne Alpolic plošče </t>
  </si>
  <si>
    <t>napušča</t>
  </si>
  <si>
    <t>kg</t>
  </si>
  <si>
    <t xml:space="preserve">vsa kov.konstrukcija je antikorizijsko zaščitena </t>
  </si>
  <si>
    <t>Izdelava zunanjega nadstreška izdelanega</t>
  </si>
  <si>
    <t>Razne manjše pozidave in dozidave s Siporex</t>
  </si>
  <si>
    <t>Paroprepustna vodoneprepustna folija URSA SECO PRO 0,04</t>
  </si>
  <si>
    <t>Izolacija  URSA DF 40, d=18 cm</t>
  </si>
  <si>
    <t>Izvedba izolacije podstrešja v sestavi:</t>
  </si>
  <si>
    <t xml:space="preserve">iz jeklenih vertikalnih škatlastih profilov </t>
  </si>
  <si>
    <t>Izdelava ravne strehe nad teraso v nadstropju</t>
  </si>
  <si>
    <t>ter nad stopniščem, v sestavi:</t>
  </si>
  <si>
    <t>čiščenje obstoječega tlaka - betona</t>
  </si>
  <si>
    <t xml:space="preserve"> - hladni bitumenski premaz 0,30 kg/m2</t>
  </si>
  <si>
    <t xml:space="preserve"> - bitumenski trak deb. 4 mm, polno varjen</t>
  </si>
  <si>
    <t xml:space="preserve"> - bitumenski trak s posipom</t>
  </si>
  <si>
    <t xml:space="preserve"> - v ceni upoštevati izvedbo vseh obrob</t>
  </si>
  <si>
    <t>cevjo in žlebom</t>
  </si>
  <si>
    <t>Izdelava obrobe na strešnih parapetih,</t>
  </si>
  <si>
    <t>izdelane iz Alu barvane ploščevine deb. 0,7 mm,</t>
  </si>
  <si>
    <t xml:space="preserve">komplet s podložno pločevino ter vsem </t>
  </si>
  <si>
    <t xml:space="preserve">pritrdilnim in tesnilnim materialom, </t>
  </si>
  <si>
    <t>r.š. do 70 cm</t>
  </si>
  <si>
    <t>r.š. do 30 cm</t>
  </si>
  <si>
    <t>Izdelava obrobe med streho in steno gl.objekta</t>
  </si>
  <si>
    <t>r.š. do 20 cm</t>
  </si>
  <si>
    <t>Izdelava in montaža dimniške obrobe</t>
  </si>
  <si>
    <t>Izdelava in montaža obrobe na strešnih parapetih,</t>
  </si>
  <si>
    <t>Izdelava obrobe in montaža na strešnih parapetih,</t>
  </si>
  <si>
    <t>r.š. do 40 cm</t>
  </si>
  <si>
    <t>Dobava in montaža prezračevalnih odduhov</t>
  </si>
  <si>
    <t>na strehi objekta:</t>
  </si>
  <si>
    <t>fi 110 mm</t>
  </si>
  <si>
    <t>Izdelava končne obrobe ravne strehe</t>
  </si>
  <si>
    <t>višina 25 cm</t>
  </si>
  <si>
    <t>r.š. 15 cm</t>
  </si>
  <si>
    <t>Krovska in kleparska dela</t>
  </si>
  <si>
    <t>Skupaj krovska in kleparska  dela:</t>
  </si>
  <si>
    <t>KROVSKA IN KLEPARSKA DELA</t>
  </si>
  <si>
    <t>ocena - m2</t>
  </si>
  <si>
    <t>Naročnik bo pri pregledu ponudb preveril ustreznost cen in</t>
  </si>
  <si>
    <t xml:space="preserve">ponujeno kvaliteto. Morebitne razlike v ceni, ki gredo na </t>
  </si>
  <si>
    <t>račun slabše kvalitete ponujenih elementov, bo moral</t>
  </si>
  <si>
    <t>ponudnik finančno nadomestiti sam.</t>
  </si>
  <si>
    <t>Pri vseh postavkah je potrebno upoštevati vsa pripravljalna</t>
  </si>
  <si>
    <t>in zaključna dela, vse prevoze in odvoze, potreben montažni</t>
  </si>
  <si>
    <t>in pritrdilni material, ter eventuelno potrebno podkonstrukcijo.</t>
  </si>
  <si>
    <t>Za vse dobavljene elemente je potrebno pred izdelavo oz.</t>
  </si>
  <si>
    <t>dobavo pridobiti pisno soglasje arhitekta o ustreznosti</t>
  </si>
  <si>
    <t>doseganja tehnoloških in estetskih specifikacij. Prav tako je</t>
  </si>
  <si>
    <t>potrebno za VSE ELEMENTE IZDELATI DELAVNIŠKE NAČRTE</t>
  </si>
  <si>
    <t>ki jih potrdi arhitekt.</t>
  </si>
  <si>
    <t>Za vse serijske elemente je potrebno pred montažo predložiti</t>
  </si>
  <si>
    <t>vzorčni kos, ki ga potrdi arhitekt.</t>
  </si>
  <si>
    <t>Mere prikazane v grafičnih prilogah je potrebno predhodno</t>
  </si>
  <si>
    <t>preveriti z arhitektom, prav tako je potrebno za vse elemente</t>
  </si>
  <si>
    <t xml:space="preserve">preveriti na mestu vgradnje tudi vse dimenzije. </t>
  </si>
  <si>
    <t>Pri izdelavi ponudbe je OBVEZNO PREGLEDATI VSE DELE</t>
  </si>
  <si>
    <t>PROJEKTA (tekst in grafiko). V primeru neskladij v projektu</t>
  </si>
  <si>
    <t xml:space="preserve">ali tiskarskih napak je ponudnik pred oddajo ponudbe </t>
  </si>
  <si>
    <t>dolžan o tem obvestiti projektanta in investitorja.</t>
  </si>
  <si>
    <t xml:space="preserve">Vsi vgrajeni elementi in materiali morajo imeti vsa ustrezna </t>
  </si>
  <si>
    <t>dokazila, ki so zahtevana po slovenskih predpisih za vrtce.</t>
  </si>
  <si>
    <t>VSI PONUDNIKI Z ODDAJO PONUDBE POTRJUJEJO</t>
  </si>
  <si>
    <t>DA SO UPOŠTEVALI ZAHTEVANE MATERIALE IN</t>
  </si>
  <si>
    <t>OPREMO, OZIROMA SO ZAGOTOVILI KVALITETNO</t>
  </si>
  <si>
    <t xml:space="preserve">IZDELKA NAPRAM ZAHTEVANEMU! </t>
  </si>
  <si>
    <t>IN ESTETSKO ENAKOVREDNOST PONUJENEGA</t>
  </si>
  <si>
    <t>VSA NAVEDENA KOMERCIALNA IMENA SO</t>
  </si>
  <si>
    <t>UPORABLJENA ZGOLJ ZARADI DOLOČITVE</t>
  </si>
  <si>
    <t>ZAHTEVANE KVALITETE, KI JO MORA PONUDNIK</t>
  </si>
  <si>
    <t>IZPOLNITI !</t>
  </si>
  <si>
    <t>Rušenje in odstranitev dimnikov dim. 0,50*0,80 m,</t>
  </si>
  <si>
    <t>(od podstrešne plošče navzgor), višina 250 cm</t>
  </si>
  <si>
    <t>komplet z blindiranjem dimniške odprtine</t>
  </si>
  <si>
    <t>Rušenje in odstranitev dimnikov dim. 0,50*0,50 m,</t>
  </si>
  <si>
    <t>26a</t>
  </si>
  <si>
    <t>Izdelava prebojev v AB plošči dim. 35/60 cm</t>
  </si>
  <si>
    <t>26b</t>
  </si>
  <si>
    <t>26c</t>
  </si>
  <si>
    <t>Izdelava prebojev za prezračevalne kanale</t>
  </si>
  <si>
    <t>dim. 40*20 cm</t>
  </si>
  <si>
    <t>15a</t>
  </si>
  <si>
    <t>15b</t>
  </si>
  <si>
    <t>15c</t>
  </si>
  <si>
    <t>Zidarska obdelava prebojev v AB plošči dim. 35/60 cm</t>
  </si>
  <si>
    <t>Zidarska obdelava prebojev za prezračevalne kanale</t>
  </si>
  <si>
    <t>Demontaža obstoječe kovinske lestve</t>
  </si>
  <si>
    <t>za dostop na streho - l = 5 m</t>
  </si>
  <si>
    <t>Odvoz obstoječe opreme vrtca do 10 km,</t>
  </si>
  <si>
    <t>iznos, nalaganje ter vnos v objekt</t>
  </si>
  <si>
    <t xml:space="preserve">Strojna izdelava hitrosušečih mikro armiranih   </t>
  </si>
  <si>
    <t>zaradi izvajanja del (beljenje,....) je obvezna postavitev</t>
  </si>
  <si>
    <t xml:space="preserve">kondenzacijskih sušilnikov, ki bodo sušili prostore </t>
  </si>
  <si>
    <t xml:space="preserve">v roku 24-48 ur po izvedbi hitro-sušečih estrihov in </t>
  </si>
  <si>
    <t>zaščite le-teh s PE folijo</t>
  </si>
  <si>
    <t>Enako kot poz. 9, le izolacija deb. 2 cm</t>
  </si>
  <si>
    <t>Enako kot poz. 9, le brez termoizolacije</t>
  </si>
  <si>
    <t xml:space="preserve">  (srednje zrnati, d= 2,5mm)  </t>
  </si>
  <si>
    <t>1a</t>
  </si>
  <si>
    <t>Izdelava in montaža balkonskih ograj z vrati</t>
  </si>
  <si>
    <t>dim. 200*120 cm, komplet okovje, kljuke in</t>
  </si>
  <si>
    <t>cilindrična ključavnica - ostalo enako kot poz. 1</t>
  </si>
  <si>
    <r>
      <t>OG03a</t>
    </r>
    <r>
      <rPr>
        <sz val="11"/>
        <rFont val="Arial CE"/>
        <family val="0"/>
      </rPr>
      <t xml:space="preserve"> - dim. 2,00*1,20 m - ograja z vrati šir. 90 cm</t>
    </r>
  </si>
  <si>
    <r>
      <t>OG01a</t>
    </r>
    <r>
      <rPr>
        <sz val="11"/>
        <rFont val="Arial CE"/>
        <family val="0"/>
      </rPr>
      <t xml:space="preserve"> - dim. 2,00*1,20 m - ograja z vrati šir. 90 cm</t>
    </r>
  </si>
  <si>
    <t>cinkano, komplet s pritrdilnim in montažnim</t>
  </si>
  <si>
    <t xml:space="preserve">materialom </t>
  </si>
  <si>
    <t>dim. 300*250 cm, obračun po kg, vse je vroče</t>
  </si>
  <si>
    <t>Dobava in montaža Inox profilov na mestu</t>
  </si>
  <si>
    <r>
      <rPr>
        <b/>
        <sz val="11"/>
        <rFont val="Arial"/>
        <family val="2"/>
      </rPr>
      <t>O 11</t>
    </r>
    <r>
      <rPr>
        <sz val="11"/>
        <rFont val="Arial"/>
        <family val="2"/>
      </rPr>
      <t xml:space="preserve"> - dvokrilno okno dim. 180*100 cm</t>
    </r>
  </si>
  <si>
    <r>
      <rPr>
        <b/>
        <sz val="11"/>
        <rFont val="Arial"/>
        <family val="2"/>
      </rPr>
      <t xml:space="preserve">V04a </t>
    </r>
    <r>
      <rPr>
        <sz val="11"/>
        <rFont val="Arial"/>
        <family val="2"/>
      </rPr>
      <t>- enokrilna vrata dim. 60*80 cm</t>
    </r>
  </si>
  <si>
    <r>
      <t>Renson Fixscreen 150 F</t>
    </r>
    <r>
      <rPr>
        <sz val="11"/>
        <rFont val="Arial CE"/>
        <family val="2"/>
      </rPr>
      <t xml:space="preserve"> - dim. 578 x 160 cm </t>
    </r>
  </si>
  <si>
    <r>
      <t>Renson Fixscreen 150 F</t>
    </r>
    <r>
      <rPr>
        <sz val="11"/>
        <rFont val="Arial CE"/>
        <family val="2"/>
      </rPr>
      <t xml:space="preserve"> - dim. dim. 400 x 160 cm </t>
    </r>
  </si>
  <si>
    <r>
      <t>Renson Fixscreen 150 F</t>
    </r>
    <r>
      <rPr>
        <sz val="11"/>
        <rFont val="Arial CE"/>
        <family val="2"/>
      </rPr>
      <t xml:space="preserve"> - dim. dim. 525 x 160 cm </t>
    </r>
  </si>
  <si>
    <t>lamelnega perforiranega stropa Knauf, komplet</t>
  </si>
  <si>
    <t>Aquapanel plošča deb. 2 x 12,5 mm,</t>
  </si>
  <si>
    <t>Obvezna prisotnost projektanta statika</t>
  </si>
  <si>
    <t>ob odpiranju in prebpjih obstoječe konstrukcije</t>
  </si>
  <si>
    <t>Gasilni aparat na prah 27A</t>
  </si>
  <si>
    <t>Gasilni aparat na prah 21A</t>
  </si>
  <si>
    <t>Izdelava, dobava in montaža dveh kovinskih</t>
  </si>
  <si>
    <t>podstavkov za klimate na strehi objekta,</t>
  </si>
  <si>
    <t>Dobava in montaža zunanjih rolo senčil z aluminijastimi stranskimi vodili na elektro pogon. Platno senčila vpeto v stranska vodila s sistemom ZIP (zadrga) – vpetje po celi višini senčila.
Senčilo mora zagotavljati zaščito pred soncem, mrčesom in močnim vetrom (zahtevana odpornost na veter razred 3 – European standard EN13561 – wind resistance class 3). 
Obvezna garancija na ZIP sistem vsaj 7 let 
in na ostale dele vsaj 5 let
Barve senčil so v pastelnih tonih in v vsaki igralnici razrične, ter jih določita projektant oz. naročnik
upoštevati tudi dobavo in montažo stranskih nosilcev za vodila</t>
  </si>
  <si>
    <t>SKUPAJ Z DDV:</t>
  </si>
  <si>
    <t>Ponudba št.:</t>
  </si>
  <si>
    <t xml:space="preserve">Datum ponudbe: </t>
  </si>
  <si>
    <t>Ponudnik:</t>
  </si>
  <si>
    <t>C.</t>
  </si>
  <si>
    <t>STROJNE INSTALACIJE</t>
  </si>
  <si>
    <t>D.</t>
  </si>
  <si>
    <t>ELEKTRO INSTALACIJE</t>
  </si>
  <si>
    <t>DDV 22%</t>
  </si>
  <si>
    <t>Projektantski nadzor objekta</t>
  </si>
  <si>
    <t>ur</t>
  </si>
  <si>
    <t>Dobava in montaža gasilnikov na prah -</t>
  </si>
  <si>
    <t xml:space="preserve">Barvanje notranjih ometanih sten, </t>
  </si>
  <si>
    <t>Projektant:     C  P  Arhitekti</t>
  </si>
  <si>
    <t>SKUPAJ:</t>
  </si>
  <si>
    <t>komplet s plačilom vseh komunalnih pristojbin</t>
  </si>
  <si>
    <t>utor dim. 5*5 cm</t>
  </si>
  <si>
    <t>utor dim. 10*10 cm</t>
  </si>
  <si>
    <t>Sortiranje, nalaganje in odvoz ruševin in</t>
  </si>
  <si>
    <t xml:space="preserve">demontiranih elementov na stalno deponijo, </t>
  </si>
  <si>
    <t>tonu po izbiri projektanta</t>
  </si>
  <si>
    <t>količina</t>
  </si>
  <si>
    <t>s PCM 1:3:9</t>
  </si>
  <si>
    <t>Ključavničarska dela</t>
  </si>
  <si>
    <t>ZEMELJSKA DELA</t>
  </si>
  <si>
    <t>Skupaj zemeljska dela:</t>
  </si>
  <si>
    <t>pri izkopih upoštevati tudi:</t>
  </si>
  <si>
    <t>vsa podpiranja in zavarovanja brežin</t>
  </si>
  <si>
    <t>izkopov ter zavarovanja okolice med izkopi</t>
  </si>
  <si>
    <t>utrjevanje z nabijanjem do predpisane</t>
  </si>
  <si>
    <t>zbitosti po projektu statike</t>
  </si>
  <si>
    <t>obračun izkopov v raščenem stanju</t>
  </si>
  <si>
    <t>Tlakarska dela</t>
  </si>
  <si>
    <t>Soboslikarska dela</t>
  </si>
  <si>
    <t xml:space="preserve">vsa tesnila čepe </t>
  </si>
  <si>
    <t>Stavbno pohištvo</t>
  </si>
  <si>
    <t xml:space="preserve">o p i s   p o z i c i j e </t>
  </si>
  <si>
    <t>zap.
št.</t>
  </si>
  <si>
    <t>Skupaj tlakarska dela:</t>
  </si>
  <si>
    <t>fino vpasovanje okenskih kril in vratnih kril</t>
  </si>
  <si>
    <t>ves pritrdilni in montažni material</t>
  </si>
  <si>
    <t>mere kontrolirati na gradbišču</t>
  </si>
  <si>
    <t>*</t>
  </si>
  <si>
    <t>SPLOŠNO:</t>
  </si>
  <si>
    <t xml:space="preserve">izdelavo delavniškega načrta, ki ga pred </t>
  </si>
  <si>
    <t>izvedbo obvezno potrdi projektant</t>
  </si>
  <si>
    <t>utor dim. 5*5 cm - ocena</t>
  </si>
  <si>
    <t xml:space="preserve">Izdelava utorov za nove instalacije v opečnem </t>
  </si>
  <si>
    <t>in betonskem zidu oz. plošči</t>
  </si>
  <si>
    <t>utor dim. 10*10 cm - ocena</t>
  </si>
  <si>
    <t xml:space="preserve">načrtov niso razvidna, ponudnik naj za ta </t>
  </si>
  <si>
    <t>obračun po dejansko porabljenem času</t>
  </si>
  <si>
    <t>Opomba:</t>
  </si>
  <si>
    <t>SKUPNA  REKAPITULACIJA</t>
  </si>
  <si>
    <t>A.</t>
  </si>
  <si>
    <t>GRADBENA DELA</t>
  </si>
  <si>
    <t>B.</t>
  </si>
  <si>
    <t>OBRTNIŠKA DELA</t>
  </si>
  <si>
    <t>GRADBENA  DELA SKUPAJ:</t>
  </si>
  <si>
    <t>vsa ostala soboslikarska dela se upoštevajo</t>
  </si>
  <si>
    <t>pri posameznih vrstah del</t>
  </si>
  <si>
    <t>Zidarska obdelava prebojev za instalacije,</t>
  </si>
  <si>
    <t>obojestranska obdelava s PCM 1:3:9</t>
  </si>
  <si>
    <t>ZIDARSKA DELA</t>
  </si>
  <si>
    <t>kpl</t>
  </si>
  <si>
    <t>vsa pripravljalna in zaključna dela</t>
  </si>
  <si>
    <t>projektanta</t>
  </si>
  <si>
    <t>vse mere kontrolirati na gradbišču</t>
  </si>
  <si>
    <t>RUŠITVENA DELA</t>
  </si>
  <si>
    <t>Skupaj rušitvena dela:</t>
  </si>
  <si>
    <t>vse vertikalne in horizontalne transporte</t>
  </si>
  <si>
    <t>vsa nalaganja in razlaganje demontiranega materiala</t>
  </si>
  <si>
    <t>vsa zavarovanja in podpiranja med rušenjem</t>
  </si>
  <si>
    <t>in odvozom rušenih elementov in konstrukcij</t>
  </si>
  <si>
    <t>demontažo vseh podkonstrukcij in veznih</t>
  </si>
  <si>
    <t>ter pritrdilnih materialov</t>
  </si>
  <si>
    <t xml:space="preserve">zajema snemanje okenskih kril in izbijanje </t>
  </si>
  <si>
    <t xml:space="preserve">Razna nepredvidena rušitvena dela za katera  </t>
  </si>
  <si>
    <t>naj ponudnik obvezno predvidi ocenjeni znesek</t>
  </si>
  <si>
    <t xml:space="preserve">obračun po dejansko porabljenem času in </t>
  </si>
  <si>
    <t>materialu ter sporazumnih cenah za enoto</t>
  </si>
  <si>
    <t>vsi kovinski izdelki morajo biti pred</t>
  </si>
  <si>
    <t>barvanjem očiščeni od rje in dvakrat</t>
  </si>
  <si>
    <t>minizirani razen, če ni drugače opisano</t>
  </si>
  <si>
    <t>odpiranje glej shemo oken in vrat</t>
  </si>
  <si>
    <t>Izravnava betonskih estrihov pred polaganjem</t>
  </si>
  <si>
    <t>ves vezni in pritrdilni material</t>
  </si>
  <si>
    <t>vzorec, sistem polaganja in barvo</t>
  </si>
  <si>
    <t>določi projektant</t>
  </si>
  <si>
    <t>izdelavo dilatacij po navodilih</t>
  </si>
  <si>
    <t xml:space="preserve">barvanje s poldisperzijsko barvo v barvnem </t>
  </si>
  <si>
    <t>pripravo podlage glede na zaključni sloj</t>
  </si>
  <si>
    <t>stene in stropovi morajo biti gladko obdelani</t>
  </si>
  <si>
    <t>razen tam kjer je to posebej določeno</t>
  </si>
  <si>
    <t>vzorec in barve določi projektant</t>
  </si>
  <si>
    <t xml:space="preserve">REKAPITULACIJA  GRADBENIH  DEL </t>
  </si>
  <si>
    <t>SKUPAJ OBRTNIŠKA DELA:</t>
  </si>
  <si>
    <t xml:space="preserve">REKAPITULACIJA  OBRTNIŠKIH  DEL </t>
  </si>
  <si>
    <t>►</t>
  </si>
  <si>
    <t>pri vseh pozicijah upoštevati tudi:</t>
  </si>
  <si>
    <t>vse vertikalne in horizontalne prenose,</t>
  </si>
  <si>
    <t>prevoze in transporte</t>
  </si>
  <si>
    <t>vse horizontalne in vertikalne prenose ter prevoze</t>
  </si>
  <si>
    <t xml:space="preserve">stalno deponijo, komplet s plačilom vseh </t>
  </si>
  <si>
    <t>komunalnih pristojbin</t>
  </si>
  <si>
    <t>ves standardizirani vezni in montažni material</t>
  </si>
  <si>
    <t>pri opažarskih delih</t>
  </si>
  <si>
    <t>vse dobave in nabave materialov ter veznih</t>
  </si>
  <si>
    <t>in montažnih materialov</t>
  </si>
  <si>
    <t xml:space="preserve">negovanje in vibriranje betonov med vgradnjo </t>
  </si>
  <si>
    <t>in pred razopaženjem betonskih elementov</t>
  </si>
  <si>
    <t>vse mere kontrolirati na kraju samem oz. na gradbišču</t>
  </si>
  <si>
    <t>Ostala dela</t>
  </si>
  <si>
    <t xml:space="preserve">Dobava in vgradnja nearmiranega betona za </t>
  </si>
  <si>
    <t>Rušitvena dela</t>
  </si>
  <si>
    <t xml:space="preserve">v višini 10 % vrednosti vseh rušitvenih del, </t>
  </si>
  <si>
    <t xml:space="preserve">ter navede vrednosti  NK, PK, KV in VK </t>
  </si>
  <si>
    <t xml:space="preserve">delavca; obračun po dejansko opravljenih </t>
  </si>
  <si>
    <t>delih s predhodno odobritvijo nadzornika</t>
  </si>
  <si>
    <t xml:space="preserve">investitorja po sporazumno dogovorjenih  </t>
  </si>
  <si>
    <t>cenah za enoto</t>
  </si>
  <si>
    <t>ki vključuje osnovno emulziranje z emulzijo,</t>
  </si>
  <si>
    <t>Zemeljska dela</t>
  </si>
  <si>
    <t>Zidarska dela</t>
  </si>
  <si>
    <t xml:space="preserve">pri opisih upoštevati TEHNIČNO POROČILO </t>
  </si>
  <si>
    <t xml:space="preserve">sestavni del popisov so sheme oken in vrat </t>
  </si>
  <si>
    <t>1.</t>
  </si>
  <si>
    <t>2.</t>
  </si>
  <si>
    <t>3.</t>
  </si>
  <si>
    <t>4.</t>
  </si>
  <si>
    <r>
      <t>m</t>
    </r>
    <r>
      <rPr>
        <vertAlign val="superscript"/>
        <sz val="11"/>
        <rFont val="Arial"/>
        <family val="2"/>
      </rPr>
      <t>2</t>
    </r>
  </si>
  <si>
    <t>cena\enoto</t>
  </si>
  <si>
    <t>vrednost</t>
  </si>
  <si>
    <t>Čiščenje in struganje obstoječih sten</t>
  </si>
  <si>
    <t xml:space="preserve">in stropov </t>
  </si>
  <si>
    <t>Zidarska obdelava utorov za instalacije</t>
  </si>
  <si>
    <t xml:space="preserve">P O P I S     G R A D B E N I H   I N   O B R T N I Š K I H   D E L </t>
  </si>
  <si>
    <t>Opomba - v ceni upoštevati:</t>
  </si>
  <si>
    <t>na gradbišču in do gradbišča</t>
  </si>
  <si>
    <t>vsa zavarovanja in podpiranja med izkopi in zasipi</t>
  </si>
  <si>
    <t>ter rušitvenimi deli</t>
  </si>
  <si>
    <t>vse zasipe in utrjevanje tal po končanih delih</t>
  </si>
  <si>
    <t>odvoz vseh viškov izkopanega materiala na</t>
  </si>
  <si>
    <t xml:space="preserve">vsa podpiranja in zavarovanja med opaženjem in </t>
  </si>
  <si>
    <t>betoniranjem konstrukcij</t>
  </si>
  <si>
    <t>5.</t>
  </si>
  <si>
    <t>ocena</t>
  </si>
  <si>
    <t xml:space="preserve">Razna nepredvidena obrtniška dela, ki iz  </t>
  </si>
  <si>
    <t xml:space="preserve">dela obvezno predvidi ocenjeni znesek v </t>
  </si>
  <si>
    <t>in materialu in sporazumni ceni za enoto</t>
  </si>
  <si>
    <t>STAVBNO POHIŠTVO</t>
  </si>
  <si>
    <t>Skupaj stavbno pohištvo:</t>
  </si>
  <si>
    <t>ves potrebni vezni in pritrdilni ter siderni</t>
  </si>
  <si>
    <t>material, ki ni posebej zajet v opisu</t>
  </si>
  <si>
    <t>SPLOŠNO</t>
  </si>
  <si>
    <t>tudi upoštevati v ceni:</t>
  </si>
  <si>
    <t>ves notranji in zunanji vertikalni</t>
  </si>
  <si>
    <t>ter horizontalni transport</t>
  </si>
  <si>
    <t>stene in zidovi morajo biti popolnoma</t>
  </si>
  <si>
    <t>ravni v horizontalni in vertikalni smeri</t>
  </si>
  <si>
    <t xml:space="preserve">upoštevati vse predpise in standarde za </t>
  </si>
  <si>
    <t>področje veznih sredstev in elementov</t>
  </si>
  <si>
    <t>na stalno deponijo</t>
  </si>
  <si>
    <t xml:space="preserve">Čiščenje objekta med gradnjo in pred </t>
  </si>
  <si>
    <t xml:space="preserve">predajo investitorju ter odvoz odpadkov </t>
  </si>
  <si>
    <t>OSTALA DELA</t>
  </si>
  <si>
    <t>Skupaj ostala dela:</t>
  </si>
  <si>
    <t>kos</t>
  </si>
  <si>
    <t>Skupaj zidarska dela:</t>
  </si>
  <si>
    <t>KLJUČAVNIČARSKA DELA</t>
  </si>
  <si>
    <t>TLAKARSKA DELA</t>
  </si>
  <si>
    <t>Skupaj ključavničarska dela:</t>
  </si>
  <si>
    <t xml:space="preserve">Zidarska pomoč obrtnikom ter manjša </t>
  </si>
  <si>
    <t xml:space="preserve">nepredvidena gradbena dela; ponudnik naj za </t>
  </si>
  <si>
    <t xml:space="preserve">ta dela obvezno predvidi ocenjeni znesek v </t>
  </si>
  <si>
    <t>pripravo in čiščenje podlage</t>
  </si>
  <si>
    <t>ves pritrdilni, vezni in montažni material</t>
  </si>
  <si>
    <t xml:space="preserve">vse delovne in lovilne odre - razen fasadnega odra, </t>
  </si>
  <si>
    <t>ki je posebej prikazan v popisu</t>
  </si>
  <si>
    <t>dobavo in pripravo vseh veznih in pritrdilnih</t>
  </si>
  <si>
    <t>materialov</t>
  </si>
  <si>
    <t>upoštevati vsa dodatna navodila nadzora in projektanta</t>
  </si>
  <si>
    <t>DDV prikazati posebej</t>
  </si>
  <si>
    <t>-</t>
  </si>
  <si>
    <t xml:space="preserve">Pri vseh opisih delovnih postavk smiselno veljajo </t>
  </si>
  <si>
    <t xml:space="preserve">splošna določila standardiziranih opisov del za </t>
  </si>
  <si>
    <t xml:space="preserve">visoko gradnjo GIPOSS. V enotnih cenah je </t>
  </si>
  <si>
    <t>upoštevati ves potrebni material, delo in  transporte,</t>
  </si>
  <si>
    <t>vgrajeno franko objekt!</t>
  </si>
  <si>
    <t xml:space="preserve">Izvajalec je dolžan pri sestavi ponudbe in </t>
  </si>
  <si>
    <t xml:space="preserve">izvajanju del upoštevati vse grafične in tekstualne </t>
  </si>
  <si>
    <t xml:space="preserve">dela projekta, v primeru tiskarskih napak in neskladij </t>
  </si>
  <si>
    <t xml:space="preserve">v projektu je dolžan na to opozoriti projektanta </t>
  </si>
  <si>
    <t xml:space="preserve">pred oddajo ponudbe. </t>
  </si>
  <si>
    <t xml:space="preserve">Ponudnik je dolžan pri ponudbi upoštevati vse </t>
  </si>
  <si>
    <t xml:space="preserve">povezane stroške, ki so potrebni za tehnično </t>
  </si>
  <si>
    <t>pravilno izvedbo del, ki jih ponuja v izvedbo</t>
  </si>
  <si>
    <t xml:space="preserve">(kot npr. razni pritrdilni material, vezni, tesnilni </t>
  </si>
  <si>
    <t xml:space="preserve">material, podkonstrukcije  in podobno. </t>
  </si>
  <si>
    <t xml:space="preserve">Vsi delavniški načrti sodijo v v sklop izvajalčeve </t>
  </si>
  <si>
    <t xml:space="preserve">ponudbe in jih potrjuje projektant med njihovo </t>
  </si>
  <si>
    <t xml:space="preserve">izdelavo, vzorce vseh finalnih materialov je </t>
  </si>
  <si>
    <t>ponudnik dolžan predložiti projektantu v potrditev.</t>
  </si>
  <si>
    <t>velikost vrat do 2 m2</t>
  </si>
  <si>
    <t>okenskih okvirjev, komplet z zunanjimi</t>
  </si>
  <si>
    <t>velikost okna od 2 do 4 m2</t>
  </si>
  <si>
    <t>velikost okna do 2 m2</t>
  </si>
  <si>
    <t>m2</t>
  </si>
  <si>
    <t>Rušenje in odstranitev stenske keramike</t>
  </si>
  <si>
    <t>Izdelava raznih prebojev v opečnem zidu</t>
  </si>
  <si>
    <t>za elektroinstalacije - ocena</t>
  </si>
  <si>
    <t>Uredite zelenice ob novem zunanjem tlaku,</t>
  </si>
  <si>
    <t>sejanje trave, valjanje in zalivanje</t>
  </si>
  <si>
    <t>Gradbena dela</t>
  </si>
  <si>
    <t>6.</t>
  </si>
  <si>
    <t xml:space="preserve">višini 5 % vrednosti vseh gradbenih del objekta </t>
  </si>
  <si>
    <t>Obrtniška dela</t>
  </si>
  <si>
    <t>Razna manjša zidarska krpanja, obračun</t>
  </si>
  <si>
    <t>po dejanskih stroških</t>
  </si>
  <si>
    <t xml:space="preserve">delo KV delavec </t>
  </si>
  <si>
    <t>delo PK delavec</t>
  </si>
  <si>
    <t>material - ocena</t>
  </si>
  <si>
    <t>Zidarska obdelava špalet po zamenjavi oken</t>
  </si>
  <si>
    <t xml:space="preserve">in vrat ter na mestu novih prebojev, obračun </t>
  </si>
  <si>
    <t>stikov različnih tlakov, komplet s pritrdilnim</t>
  </si>
  <si>
    <t>materiaom</t>
  </si>
  <si>
    <t xml:space="preserve">Dobava in montaža predpražnika debeline </t>
  </si>
  <si>
    <t xml:space="preserve">22 mm, dimenzij 120/90 cm, EMCO tip 522/5r </t>
  </si>
  <si>
    <t>ali podobno z kovinskim Rf ali Al okvirjem</t>
  </si>
  <si>
    <t>glajenje z izravnalno maso in 2 x</t>
  </si>
  <si>
    <t xml:space="preserve">barvanje s pralno barvo v barvnem </t>
  </si>
  <si>
    <t>višini 5 % vrednosti vseh obrtniških del,</t>
  </si>
  <si>
    <t>višina sten do 300 cm</t>
  </si>
  <si>
    <t>KERAMIČARSKA DELA</t>
  </si>
  <si>
    <t>ves pritrdilni in vezni material</t>
  </si>
  <si>
    <t>minimalni stiki, fugiranje v tonu keramike</t>
  </si>
  <si>
    <t>višina polaganja do stropa</t>
  </si>
  <si>
    <t>vzorec in sistem polaganja po izboru</t>
  </si>
  <si>
    <t>obdelavo vseh špalet in uporabo Alu</t>
  </si>
  <si>
    <t>zaključnih profilov</t>
  </si>
  <si>
    <t>polaganje ploščic z lepljenjem</t>
  </si>
  <si>
    <t>Dobava in polaganje stenskih keramičnih</t>
  </si>
  <si>
    <t xml:space="preserve">način polaganja po izboru projektanta,   </t>
  </si>
  <si>
    <t>Dobava in polaganje talnih keramičnih</t>
  </si>
  <si>
    <t xml:space="preserve">ploščic v sanitarijah, ploščice nedrseče, </t>
  </si>
  <si>
    <t>Skupaj keramičarska dela:</t>
  </si>
  <si>
    <t>Keramičarska dela</t>
  </si>
  <si>
    <t>Izdelava, dobava in montaža sanitarnih predelnih</t>
  </si>
  <si>
    <t xml:space="preserve">sten iz Max plošč deb. 12 mm na RF nogicah, </t>
  </si>
  <si>
    <t>Gradbena in obrtniška dela</t>
  </si>
  <si>
    <t>Faza:              P Z I</t>
  </si>
  <si>
    <t>Objekt:            Sanacija vrtca</t>
  </si>
  <si>
    <t>Lokacija:         VVZ Pedenjped, enota Vevče, Papirniški trg 5, Ljubljana</t>
  </si>
  <si>
    <t>Demontaža notranjih vratnih kril in izbijanje</t>
  </si>
  <si>
    <t>vratnih okvirjev</t>
  </si>
  <si>
    <t>Demontaža kovinskih okenskih rešetk</t>
  </si>
  <si>
    <t>velikost rešetke do 2 m2</t>
  </si>
  <si>
    <t>Demontaža in odstranitev kovinskih ograj,</t>
  </si>
  <si>
    <t>višine do 100 cm</t>
  </si>
  <si>
    <t>m1</t>
  </si>
  <si>
    <t>in notranjimi okenskimi policami ter</t>
  </si>
  <si>
    <t>zunanjimi roletami oz. žaluzijami</t>
  </si>
  <si>
    <t>Rušenje in odstranitev zunanjega betonskega</t>
  </si>
  <si>
    <t>tlaka v nivoju kleti, v deb. do 10 cm</t>
  </si>
  <si>
    <t>Rušenje in odstranitev zunanjih betonskih</t>
  </si>
  <si>
    <t>robnikov, komplet z odstranitvijo betonskih</t>
  </si>
  <si>
    <t>temeljev</t>
  </si>
  <si>
    <t>pritiskom</t>
  </si>
  <si>
    <t>Rušenje in odstranitev zunanjega asfalta v</t>
  </si>
  <si>
    <t>skupni debelini do 10 cm</t>
  </si>
  <si>
    <t>Rušenje in odstranitev obstoječega betonskega</t>
  </si>
  <si>
    <t xml:space="preserve">nadstreška nad vhodnimi vrati v objekt, </t>
  </si>
  <si>
    <t>komplet z rušenjem stebra, tlorisna površina</t>
  </si>
  <si>
    <t>Demontaža in odstranitev lesene stropne</t>
  </si>
  <si>
    <t>obloge v kleti objekta (zunanja terasa),</t>
  </si>
  <si>
    <t>komplet z odstranitvijo podkonstrukcije</t>
  </si>
  <si>
    <t xml:space="preserve">Demontaža in odstranitev obstoječe </t>
  </si>
  <si>
    <t xml:space="preserve">sanitarne opreme, komplet z vsemi </t>
  </si>
  <si>
    <t>sifoni in izlivnimi elementi</t>
  </si>
  <si>
    <t>Wc školjka s kotličkom</t>
  </si>
  <si>
    <t>umivalnik z baterijo</t>
  </si>
  <si>
    <t>pisoar</t>
  </si>
  <si>
    <t>pvc tlak</t>
  </si>
  <si>
    <t>Rušenje in odstranitev finalnega tlaka,</t>
  </si>
  <si>
    <t>komplet z obrobami</t>
  </si>
  <si>
    <t>talna keramika z betonskim estrihom</t>
  </si>
  <si>
    <t>klasični parket s podkonstrukcijo</t>
  </si>
  <si>
    <t>Rušenje predelnih sten v sanitarijah, deb. 15 cm,</t>
  </si>
  <si>
    <t>višina sten do 150 cm</t>
  </si>
  <si>
    <t>Demontaža in odstranitev sanitarnih vrat</t>
  </si>
  <si>
    <t>Demontaža in odstranitev lesenih omar oz.</t>
  </si>
  <si>
    <t>steklenih izložb na stopnišču, velikost do</t>
  </si>
  <si>
    <t>v sanitarijah</t>
  </si>
  <si>
    <t>velikost okna od 4 do 6 m2</t>
  </si>
  <si>
    <t xml:space="preserve">Demontaža obstoječih oken in vrat, ki  </t>
  </si>
  <si>
    <t>6,00 m2, širina omar do 40 cm</t>
  </si>
  <si>
    <t>Rušenje in odstranitev obstoječega kovinskega</t>
  </si>
  <si>
    <t>nadstreška, kovinska konstrukcija, stene</t>
  </si>
  <si>
    <t>steklene, streha, kleparski izdelaki,</t>
  </si>
  <si>
    <t>Čiščenje zunanjega betonskega zidu v kleti,</t>
  </si>
  <si>
    <t xml:space="preserve">pranje z vodo pod pritiskom, odstranitev </t>
  </si>
  <si>
    <t>preperelega betona - ometa</t>
  </si>
  <si>
    <t>Rušenje in odstranitev betonskega tlaka</t>
  </si>
  <si>
    <t>na dvoriščni strani - klet objekta, deb. do</t>
  </si>
  <si>
    <t>10 cm</t>
  </si>
  <si>
    <t>izdelkov, obrobe, žlebovi, odtočne cevi</t>
  </si>
  <si>
    <t>Demontaža in odstranitev obstoječih</t>
  </si>
  <si>
    <t>Demontaža in odstranitev strešne kritine</t>
  </si>
  <si>
    <t>do strešne konstrukcije, komplet s čiščenjem</t>
  </si>
  <si>
    <t>enokapna streha - pločevina</t>
  </si>
  <si>
    <t>ravna streha - bitumenska kritina s posipom</t>
  </si>
  <si>
    <t>Dobava in montaža nizkostenske obrobe višine 6,0 cm art. S1023U</t>
  </si>
  <si>
    <t>Tip 5a</t>
  </si>
  <si>
    <r>
      <rPr>
        <b/>
        <sz val="11"/>
        <rFont val="Arial"/>
        <family val="2"/>
      </rPr>
      <t>SS1</t>
    </r>
    <r>
      <rPr>
        <sz val="11"/>
        <rFont val="Arial"/>
        <family val="2"/>
      </rPr>
      <t xml:space="preserve"> - steklena stena dim. 200*220 cm</t>
    </r>
  </si>
  <si>
    <t>Tip 5</t>
  </si>
  <si>
    <r>
      <rPr>
        <b/>
        <sz val="11"/>
        <rFont val="Arial"/>
        <family val="2"/>
      </rPr>
      <t>SS2</t>
    </r>
    <r>
      <rPr>
        <sz val="11"/>
        <rFont val="Arial"/>
        <family val="2"/>
      </rPr>
      <t xml:space="preserve"> - steklena stena dim. 94*220 cm</t>
    </r>
  </si>
  <si>
    <r>
      <rPr>
        <b/>
        <sz val="11"/>
        <rFont val="Arial"/>
        <family val="2"/>
      </rPr>
      <t>SS3</t>
    </r>
    <r>
      <rPr>
        <sz val="11"/>
        <rFont val="Arial"/>
        <family val="2"/>
      </rPr>
      <t xml:space="preserve"> - steklena stena dim.105*220 cm</t>
    </r>
  </si>
  <si>
    <r>
      <rPr>
        <b/>
        <sz val="11"/>
        <rFont val="Arial"/>
        <family val="2"/>
      </rPr>
      <t>SS4</t>
    </r>
    <r>
      <rPr>
        <sz val="11"/>
        <rFont val="Arial"/>
        <family val="2"/>
      </rPr>
      <t xml:space="preserve"> - steklena stena dim. 914*220 cm</t>
    </r>
  </si>
  <si>
    <t>Tip 8</t>
  </si>
  <si>
    <r>
      <rPr>
        <b/>
        <sz val="11"/>
        <rFont val="Arial"/>
        <family val="2"/>
      </rPr>
      <t>V01</t>
    </r>
    <r>
      <rPr>
        <sz val="11"/>
        <rFont val="Arial"/>
        <family val="2"/>
      </rPr>
      <t xml:space="preserve"> - enokrilna vrata dim. 100*230 cm</t>
    </r>
  </si>
  <si>
    <t>Tip 9</t>
  </si>
  <si>
    <r>
      <rPr>
        <b/>
        <sz val="11"/>
        <rFont val="Arial"/>
        <family val="2"/>
      </rPr>
      <t>V02</t>
    </r>
    <r>
      <rPr>
        <sz val="11"/>
        <rFont val="Arial"/>
        <family val="2"/>
      </rPr>
      <t xml:space="preserve"> - enokrilna vrata dim. 80*220 cm</t>
    </r>
  </si>
  <si>
    <r>
      <rPr>
        <b/>
        <sz val="11"/>
        <rFont val="Arial"/>
        <family val="2"/>
      </rPr>
      <t>V03</t>
    </r>
    <r>
      <rPr>
        <sz val="11"/>
        <rFont val="Arial"/>
        <family val="2"/>
      </rPr>
      <t xml:space="preserve"> - enokrilna vrata dim. 100*220 cm</t>
    </r>
  </si>
  <si>
    <t>Tip 9a</t>
  </si>
  <si>
    <r>
      <rPr>
        <b/>
        <sz val="11"/>
        <rFont val="Arial"/>
        <family val="2"/>
      </rPr>
      <t>V03a</t>
    </r>
    <r>
      <rPr>
        <sz val="11"/>
        <rFont val="Arial"/>
        <family val="2"/>
      </rPr>
      <t xml:space="preserve"> - enokrilna vrata dim. 100*220 cm</t>
    </r>
  </si>
  <si>
    <t>Tip 10</t>
  </si>
  <si>
    <r>
      <rPr>
        <b/>
        <sz val="11"/>
        <rFont val="Arial"/>
        <family val="2"/>
      </rPr>
      <t>V04</t>
    </r>
    <r>
      <rPr>
        <sz val="11"/>
        <rFont val="Arial"/>
        <family val="2"/>
      </rPr>
      <t xml:space="preserve"> - enokrilna vrata dim. 95*200 cm</t>
    </r>
  </si>
  <si>
    <t>Tip 4</t>
  </si>
  <si>
    <t>Tip 4a</t>
  </si>
  <si>
    <r>
      <rPr>
        <b/>
        <sz val="11"/>
        <rFont val="Arial"/>
        <family val="2"/>
      </rPr>
      <t>V06</t>
    </r>
    <r>
      <rPr>
        <sz val="11"/>
        <rFont val="Arial"/>
        <family val="2"/>
      </rPr>
      <t xml:space="preserve"> - enokrilna vrata dim. 80*220 cm</t>
    </r>
  </si>
  <si>
    <t>Tip 6</t>
  </si>
  <si>
    <t>Tip 7c</t>
  </si>
  <si>
    <t>Tip 7</t>
  </si>
  <si>
    <t>Tip 7b</t>
  </si>
  <si>
    <r>
      <rPr>
        <b/>
        <sz val="11"/>
        <rFont val="Arial"/>
        <family val="2"/>
      </rPr>
      <t>O 01</t>
    </r>
    <r>
      <rPr>
        <sz val="11"/>
        <rFont val="Arial"/>
        <family val="2"/>
      </rPr>
      <t xml:space="preserve"> - dvokrilno okno dim. 190*150 cm</t>
    </r>
  </si>
  <si>
    <r>
      <rPr>
        <b/>
        <sz val="11"/>
        <rFont val="Arial"/>
        <family val="2"/>
      </rPr>
      <t>O 02</t>
    </r>
    <r>
      <rPr>
        <sz val="11"/>
        <rFont val="Arial"/>
        <family val="2"/>
      </rPr>
      <t xml:space="preserve"> - trokrilno okno dim. 50*630 cm</t>
    </r>
  </si>
  <si>
    <r>
      <rPr>
        <b/>
        <sz val="11"/>
        <rFont val="Arial"/>
        <family val="2"/>
      </rPr>
      <t>O 03</t>
    </r>
    <r>
      <rPr>
        <sz val="11"/>
        <rFont val="Arial"/>
        <family val="2"/>
      </rPr>
      <t xml:space="preserve"> - enokrilno okno dim. 70*80 cm</t>
    </r>
  </si>
  <si>
    <r>
      <rPr>
        <b/>
        <sz val="11"/>
        <rFont val="Arial"/>
        <family val="2"/>
      </rPr>
      <t>O 04</t>
    </r>
    <r>
      <rPr>
        <sz val="11"/>
        <rFont val="Arial"/>
        <family val="2"/>
      </rPr>
      <t xml:space="preserve"> - dvokrilno okno dim. 180*80 cm</t>
    </r>
  </si>
  <si>
    <r>
      <rPr>
        <b/>
        <sz val="11"/>
        <rFont val="Arial"/>
        <family val="2"/>
      </rPr>
      <t>O 05</t>
    </r>
    <r>
      <rPr>
        <sz val="11"/>
        <rFont val="Arial"/>
        <family val="2"/>
      </rPr>
      <t xml:space="preserve"> - enokrilno okno dim. 80*240 cm</t>
    </r>
  </si>
  <si>
    <t>Tip 7a</t>
  </si>
  <si>
    <r>
      <rPr>
        <b/>
        <sz val="11"/>
        <rFont val="Arial"/>
        <family val="2"/>
      </rPr>
      <t>O 05b</t>
    </r>
    <r>
      <rPr>
        <sz val="11"/>
        <rFont val="Arial"/>
        <family val="2"/>
      </rPr>
      <t xml:space="preserve"> - enokrilno okno dim. 80*240 cm</t>
    </r>
  </si>
  <si>
    <r>
      <rPr>
        <b/>
        <sz val="11"/>
        <rFont val="Arial"/>
        <family val="2"/>
      </rPr>
      <t>O 06</t>
    </r>
    <r>
      <rPr>
        <sz val="11"/>
        <rFont val="Arial"/>
        <family val="2"/>
      </rPr>
      <t xml:space="preserve"> - štirikrilno okno dim. 350*150 cm</t>
    </r>
  </si>
  <si>
    <r>
      <rPr>
        <b/>
        <sz val="11"/>
        <rFont val="Arial"/>
        <family val="2"/>
      </rPr>
      <t>O 07</t>
    </r>
    <r>
      <rPr>
        <sz val="11"/>
        <rFont val="Arial"/>
        <family val="2"/>
      </rPr>
      <t xml:space="preserve"> - dvokrilno okno dim. 200*150 cm</t>
    </r>
  </si>
  <si>
    <r>
      <rPr>
        <b/>
        <sz val="11"/>
        <rFont val="Arial"/>
        <family val="2"/>
      </rPr>
      <t>O 08</t>
    </r>
    <r>
      <rPr>
        <sz val="11"/>
        <rFont val="Arial"/>
        <family val="2"/>
      </rPr>
      <t xml:space="preserve"> - enokrilno okno dim. 100*150 cm</t>
    </r>
  </si>
  <si>
    <t>Tip 1a</t>
  </si>
  <si>
    <t>Tip 1</t>
  </si>
  <si>
    <r>
      <rPr>
        <b/>
        <sz val="11"/>
        <rFont val="Arial"/>
        <family val="2"/>
      </rPr>
      <t>O 09a</t>
    </r>
    <r>
      <rPr>
        <sz val="11"/>
        <rFont val="Arial"/>
        <family val="2"/>
      </rPr>
      <t xml:space="preserve"> - enokrilno okno dim. 80*80 cm</t>
    </r>
  </si>
  <si>
    <r>
      <rPr>
        <b/>
        <sz val="11"/>
        <rFont val="Arial"/>
        <family val="2"/>
      </rPr>
      <t>O 09</t>
    </r>
    <r>
      <rPr>
        <sz val="11"/>
        <rFont val="Arial"/>
        <family val="2"/>
      </rPr>
      <t xml:space="preserve"> - enokrilno okno dim. 50*70 cm</t>
    </r>
  </si>
  <si>
    <t>Tip 2</t>
  </si>
  <si>
    <r>
      <rPr>
        <b/>
        <sz val="11"/>
        <rFont val="Arial"/>
        <family val="2"/>
      </rPr>
      <t>O 10</t>
    </r>
    <r>
      <rPr>
        <sz val="11"/>
        <rFont val="Arial"/>
        <family val="2"/>
      </rPr>
      <t xml:space="preserve"> - stena z vrati dim. 140*200cm</t>
    </r>
  </si>
  <si>
    <r>
      <rPr>
        <b/>
        <sz val="11"/>
        <rFont val="Arial"/>
        <family val="2"/>
      </rPr>
      <t>O 12</t>
    </r>
    <r>
      <rPr>
        <sz val="11"/>
        <rFont val="Arial"/>
        <family val="2"/>
      </rPr>
      <t xml:space="preserve"> - enokrilno okno dim. 75*90 cm</t>
    </r>
  </si>
  <si>
    <r>
      <rPr>
        <b/>
        <sz val="11"/>
        <rFont val="Arial"/>
        <family val="2"/>
      </rPr>
      <t>O 13</t>
    </r>
    <r>
      <rPr>
        <sz val="11"/>
        <rFont val="Arial"/>
        <family val="2"/>
      </rPr>
      <t xml:space="preserve"> - enokrilno okno dim. 75*100 cm</t>
    </r>
  </si>
  <si>
    <t>Tip 3</t>
  </si>
  <si>
    <r>
      <rPr>
        <b/>
        <sz val="11"/>
        <rFont val="Arial"/>
        <family val="2"/>
      </rPr>
      <t>O 14</t>
    </r>
    <r>
      <rPr>
        <sz val="11"/>
        <rFont val="Arial"/>
        <family val="2"/>
      </rPr>
      <t xml:space="preserve"> - vrata z rešetko dim. 60*100 cm</t>
    </r>
  </si>
  <si>
    <r>
      <rPr>
        <b/>
        <sz val="11"/>
        <rFont val="Arial"/>
        <family val="2"/>
      </rPr>
      <t>O 15</t>
    </r>
    <r>
      <rPr>
        <sz val="11"/>
        <rFont val="Arial"/>
        <family val="2"/>
      </rPr>
      <t xml:space="preserve"> - vrata brez rešetke dim. 60*100 cm</t>
    </r>
  </si>
  <si>
    <r>
      <rPr>
        <b/>
        <sz val="11"/>
        <rFont val="Arial"/>
        <family val="2"/>
      </rPr>
      <t>O 16</t>
    </r>
    <r>
      <rPr>
        <sz val="11"/>
        <rFont val="Arial"/>
        <family val="2"/>
      </rPr>
      <t xml:space="preserve"> - enokrilno okno dim. 120*100 cm</t>
    </r>
  </si>
  <si>
    <t>Sanitarne stene</t>
  </si>
  <si>
    <t>pritrdilnim materialom, v prednji steni dvoja vrata</t>
  </si>
  <si>
    <t xml:space="preserve">šir. 60 cm, upoštevati Alu okovje, sanitarne </t>
  </si>
  <si>
    <t>ključavnice, kljuke ter zaščito za prste</t>
  </si>
  <si>
    <t>Athmer NR25</t>
  </si>
  <si>
    <r>
      <rPr>
        <b/>
        <sz val="11"/>
        <rFont val="Arial"/>
        <family val="2"/>
      </rPr>
      <t>MS1</t>
    </r>
    <r>
      <rPr>
        <sz val="11"/>
        <rFont val="Arial"/>
        <family val="2"/>
      </rPr>
      <t xml:space="preserve"> - sanitarna stena 166+2*89 cm, višina 130 cm</t>
    </r>
  </si>
  <si>
    <t>barva plošč po izboru naročnika, komplet z vsem</t>
  </si>
  <si>
    <t>Steklene stene</t>
  </si>
  <si>
    <t>Senčila</t>
  </si>
  <si>
    <r>
      <t>Renson Fixscreen 100 EVO</t>
    </r>
    <r>
      <rPr>
        <sz val="11"/>
        <rFont val="Arial CE"/>
        <family val="2"/>
      </rPr>
      <t xml:space="preserve"> - 
dim. 190*150 cm (okno </t>
    </r>
    <r>
      <rPr>
        <b/>
        <sz val="11"/>
        <rFont val="Arial CE"/>
        <family val="0"/>
      </rPr>
      <t>O 01</t>
    </r>
    <r>
      <rPr>
        <sz val="11"/>
        <rFont val="Arial CE"/>
        <family val="2"/>
      </rPr>
      <t>)</t>
    </r>
  </si>
  <si>
    <r>
      <t>Renson Fixscreen 100 EVO</t>
    </r>
    <r>
      <rPr>
        <sz val="11"/>
        <rFont val="Arial CE"/>
        <family val="2"/>
      </rPr>
      <t xml:space="preserve"> - 
dim. 80*240 cm (okno </t>
    </r>
    <r>
      <rPr>
        <b/>
        <sz val="11"/>
        <rFont val="Arial CE"/>
        <family val="0"/>
      </rPr>
      <t>O 05a</t>
    </r>
    <r>
      <rPr>
        <sz val="11"/>
        <rFont val="Arial CE"/>
        <family val="2"/>
      </rPr>
      <t>)</t>
    </r>
  </si>
  <si>
    <r>
      <t>Renson Fixscreen 100 EVO</t>
    </r>
    <r>
      <rPr>
        <sz val="11"/>
        <rFont val="Arial CE"/>
        <family val="2"/>
      </rPr>
      <t xml:space="preserve"> - 
dim. 200*150 cm (okno </t>
    </r>
    <r>
      <rPr>
        <b/>
        <sz val="11"/>
        <rFont val="Arial CE"/>
        <family val="0"/>
      </rPr>
      <t>O 07)</t>
    </r>
  </si>
  <si>
    <r>
      <t>Renson Fixscreen 100 EVO</t>
    </r>
    <r>
      <rPr>
        <sz val="11"/>
        <rFont val="Arial CE"/>
        <family val="2"/>
      </rPr>
      <t xml:space="preserve"> - 
dim. 100*150 cm (okno </t>
    </r>
    <r>
      <rPr>
        <b/>
        <sz val="11"/>
        <rFont val="Arial CE"/>
        <family val="0"/>
      </rPr>
      <t>O 08</t>
    </r>
    <r>
      <rPr>
        <sz val="11"/>
        <rFont val="Arial CE"/>
        <family val="2"/>
      </rPr>
      <t>)</t>
    </r>
  </si>
  <si>
    <t xml:space="preserve">Pri teh senčilih (zaradi velikih dimenzij in zaradi tega ker zadaj ni okna) je razred odpornosti na veter WK2 (Windclass EN13561) </t>
  </si>
  <si>
    <t xml:space="preserve">Izdelava, dobava in montaža požarno odporne
steklene stene požarno odpornostjo EI30,
Alu okvir s prekinjenim toplotnim mostom, 
ALU-profili barvani po sistemu »QUALICOAT«,
RAL 9006, kaljena varnostna zasteklitev, 
steklo ima na notranji strani folijo z 
izrezanimi animacijskimi liki
</t>
  </si>
  <si>
    <t>Izdelava, dobava in montaža steklene stene,
Alu okvir s prekinjenim toplotnim mostom, 
ALU-profili barvani po sistemu »QUALICOAT«,
RAL 9006, kaljena varnostna zasteklitev, 
steklo ima na notranji strani mat folijo</t>
  </si>
  <si>
    <t xml:space="preserve">Izdelava, dobava in montaža kovinskih vrat
z ALU oblogo, jeklen okvir, kovinsko krilo s
satovjem  ima na zunanji in notranji strani 
fleksibilno  ALU oblogo, prašno lakirano, 
odporno na vremenske vplive, cilindrična
ključavnica, kljuka kot HOPPE določi 
projektant
</t>
  </si>
  <si>
    <t>Enako kot tip 4, le vrata s samozapiralom</t>
  </si>
  <si>
    <t>Izdelava, dobava in montaža enokrilnih lesenih vhodnih protivlomnih vrat, Ud*1,1 W/m2K, lesen okvir iz masivnega lesa z integriranimi elementi, leseno krilo ima PUR izolacijsko sredico, krilo ima na zunanji strani fleksibilno  ALU oblogo, prašno lakirano, odporno na vremenske vplive, na notranji strani večslojno vezano ploščo AW100, bukov furnir, v krilu  je pas termo izolacijskega stekla dim. 20/180 cm, Ug=1,1 W/m2K
Spodaj nerjavna odbojna letev in termoizolacijski prag, cilindrična ključavnica, antipanik kljuka, določi projektant, skrito samozapiralo</t>
  </si>
  <si>
    <t xml:space="preserve">Izdelava, dobava in montaža enokrilnih furniranih notranjih vrat, masivni podboj, krila iz kartonskega satja, preko MDF plošče se lepi bukov  furnir debeline 0,7 mm, cilindrična ključavnica, kljuka kot HOPPE, določi projektant, skrito samozapiralo, vrata imajo skrita vratna nasadila in zaščito za prste Athmer NR25
</t>
  </si>
  <si>
    <r>
      <t xml:space="preserve">Kot tip 9, le požarna vrata z požarno odpornostjo </t>
    </r>
    <r>
      <rPr>
        <b/>
        <sz val="11"/>
        <rFont val="Arial"/>
        <family val="2"/>
      </rPr>
      <t>EI30</t>
    </r>
  </si>
  <si>
    <r>
      <t xml:space="preserve">Izdelava, dobava in montaža kovinskih požarnih vrat s  požarno odpornostjo </t>
    </r>
    <r>
      <rPr>
        <b/>
        <sz val="11"/>
        <rFont val="Arial"/>
        <family val="2"/>
      </rPr>
      <t>EI30, j</t>
    </r>
    <r>
      <rPr>
        <sz val="11"/>
        <rFont val="Arial"/>
        <family val="2"/>
      </rPr>
      <t xml:space="preserve">eklen okvir, pocinkano kovinsko krilo  s polnilom
iz mineralne volne; negorljivo tesnilo,
cilindrična ključavnica, kljuka kot HOPPE 
določi projektant, samozapiralo
</t>
    </r>
  </si>
  <si>
    <t>Vrata</t>
  </si>
  <si>
    <t>Okna</t>
  </si>
  <si>
    <t>Tip A</t>
  </si>
  <si>
    <t xml:space="preserve">Izdelava, dobava in montaža lesenega okna
UDOBJE 3Q z zunanjo ALU oblogo, 
požarna odpornost EI30, 
izolacijska stekla termopan 4/18/4/18/4
Ug = 0,5 W/m2K; Rw = 33 dB, stekla so 
kaljena  na zunanji in navadna na notranji strani, 
les: smreka, površinska notranja obdelava: 
prekrivna bela barva, barva zunanje ALU obloge:
GS PD ALPHA, pololiva Atlanta F9, skrito 
okovje DESIGNIO II, montažni material 
po RAL sistemu (3 nivojsko tesnenje),
na zunanji strani so železne rešetke,
odpiranje po shemah, na zunanji strani 
ALU polica, na notranji lesena barvana
polica
</t>
  </si>
  <si>
    <t>Izdelava, dobava in montaža lesenega okna UDOBJE 3Q z zunanjo ALU oblogo, 
izolacijska stekla termopan  4/18/4/18/4, 
Ug = 0,5 W/m2K; Rw = 33 dB, stekla so 
kaljena na zunanji in navadna na notranji strani, 
les: smreka, površinska notranja obdelava:
prekrivna bela barva, barva zunanje ALU
obloge: GS PD ALPHA, pololiva Atlanta F9, 
skrito okovje DESIGNIO II, montažni material 
po RAL sistemu (3 nivojsko tesnenje), na 
zunanji strani so železne rešetke, odpiranje 
po shemah, na zunanji strani ALU polica, 
na notranji lesena barvana polica stekla 
so kaljena na zunanji strani in navadna 
na notranji strani</t>
  </si>
  <si>
    <t xml:space="preserve">Izdelava, dobava in montaža lesenih vrat 
s stranskim svetlobnim pasom, vrata z zunanjo 
ALU oblogo, les: smreka, površinska notranja 
obdelava: prekrivna bela barva, Alu-les polnilo
U=0,8, Cilinderski vložek P1, termoizolacijski 
prag BKV70, lesena odkapna letev,
kljuka za vhodna vrata Verona GE86-k/k F69,
montažni material po RAL sistemu 
(3 nivojsko tesnenje), barva zunanje ALU
obloge: GS PD ALPHA, zasteklitev:
izolacijska stekla termopan 4/18/4/18/4,
Ug = 0,5 W/m2K; Rw = 33 dB, stekla so 
kaljena  obojestransko, les: smreka,
površinska obdelava: prekrivna bela barva,
barva zunanje ALU obloge: GS PD ALPHA,
montažni material po RAL sistemu 
(3 nivojsko tesnenje)
</t>
  </si>
  <si>
    <t>Izdelava, dobava in montaža polnih kovinskih
vrat z rešetko, jeklen okvir, kovinsko krilo 
s satovjem  ima na zunanji in notranji strani
fleksibilno  ALU oblogo, prašno lakirano,
odporno na vremenske vpliv, barva  ALU 
obloge: GS PD ALPHA, cilindrična ključavnica,
kljuka »krogla« določi projektant</t>
  </si>
  <si>
    <t>Izdelava, dobava in montaža lesenega okna
UDOBJE 3Q z zunanjo ALU oblogo,
izolacijska stekla termopan 6/14/4/18/4,
Ug = 0,5 W/m2K; Rw = 33 dB, stekla so 
navadna  na zunanji in lepljena na notranji 
strani, les: smreka, površinska obdelava:
Smr 2/418, barva zunanje ALU obloge: 
GS PD ALPHA, pololiva Atlanta F9,
skrito okovje DESIGNIO II, montažni 
material po RAL sistemu (3 nivojsko
tesnenje), odpiranje po shemah
na zunanji strani ALU polica, 
na notranji lesena polica
(na zunanji strani so dvojno vpeta screen
senčila na elektro pogon - upoštevano posebej)</t>
  </si>
  <si>
    <t>Izdelava dobava in montaža lesenega okna
UDOBJE 3Q z zunanjo ALU oblogo, 
izolacijska stekla termopan 6/14/4/18/4,
Ug = 0,5 W/m2K; Rw = 33 dB, stekla
so navadna  na zunanji in lepljena na 
notranji strani, les: smreka, površinska 
obdelava: Smr 2/418, barva zunanje 
ALU obloge: GS PD ALPHA, pololiva 
Atlanta F9, skrito okovje DESIGNIO II,
montažni material po RAL sistemu 
(3 nivojsko tesnenje), odpiranje po 
shemah, na zunanji strani ALU polica, 
na notranji lesena polica</t>
  </si>
  <si>
    <t>Enako kot tip 7, le stekla so kaljena  
na zunanji in lepljena na notranji strani</t>
  </si>
  <si>
    <t>Enako kot tip 7, le na notranji strani je matirana folija</t>
  </si>
  <si>
    <t xml:space="preserve">Enako kot tip 7, le stekla so navadna  
obojestransko, okno je v dveh tretjinah 
fiksno, zgornja tretjina se odpira na 
ventus – ročica za višinsko odpiranje 
</t>
  </si>
  <si>
    <t>19a</t>
  </si>
  <si>
    <t>19b</t>
  </si>
  <si>
    <r>
      <rPr>
        <b/>
        <sz val="11"/>
        <rFont val="Arial"/>
        <family val="2"/>
      </rPr>
      <t>RENSON FIXSCREEN® 150 F</t>
    </r>
    <r>
      <rPr>
        <sz val="11"/>
        <rFont val="Arial"/>
        <family val="2"/>
      </rPr>
      <t xml:space="preserve">
- dimenzije škatle 157 x 150 mm
- zaščita pred insekti, soncem in vetrom
- vgradnja na zunanji strani
- motor za električno krniljenje s stikalom – 
  Somfy MSM
- Connect &amp; Go tehnologija
- blago iz steklenih vlaken
- barva po izbiri projektanta
- barva stranskih vodil in škatle po izbiri projektanta</t>
    </r>
  </si>
  <si>
    <r>
      <rPr>
        <b/>
        <sz val="11"/>
        <rFont val="Arial"/>
        <family val="2"/>
      </rPr>
      <t>RENSON FIXSCREEN® 100 EVO</t>
    </r>
    <r>
      <rPr>
        <sz val="11"/>
        <rFont val="Arial"/>
        <family val="2"/>
      </rPr>
      <t xml:space="preserve">
- dimenzije škatle 100 x 100 mm
- zaščita pred insekti, soncem in vetrom
- vgradnja na zunanji strani
- motor za električno krniljenje s stikalom – 
  Somfy MSM
- Connect &amp; Go tehnologija
- blago iz steklenih vlaken ali poliestra Soltis 92/93  - barva po izbiri projektanta
- barva stranskih vodil in škatle po izbiri projektanta</t>
    </r>
  </si>
  <si>
    <r>
      <rPr>
        <b/>
        <sz val="11"/>
        <rFont val="Arial"/>
        <family val="2"/>
      </rPr>
      <t>V05</t>
    </r>
    <r>
      <rPr>
        <sz val="11"/>
        <rFont val="Arial"/>
        <family val="2"/>
      </rPr>
      <t xml:space="preserve"> - dvokrilna vrata dim. 215*220 cm</t>
    </r>
  </si>
  <si>
    <r>
      <rPr>
        <b/>
        <sz val="11"/>
        <rFont val="Arial"/>
        <family val="2"/>
      </rPr>
      <t>O 05a</t>
    </r>
    <r>
      <rPr>
        <sz val="11"/>
        <rFont val="Arial"/>
        <family val="2"/>
      </rPr>
      <t xml:space="preserve"> - dvokrilno okno dim. 80*240 cm</t>
    </r>
  </si>
  <si>
    <t>Izdelava obstenske obrobe viš. 10 cm</t>
  </si>
  <si>
    <t>Izdelava PID</t>
  </si>
  <si>
    <t xml:space="preserve">Barvanje notranjih stropov iz GK plošč, ki </t>
  </si>
  <si>
    <t xml:space="preserve">vključuje osnovno emulziranje z emulzijo, </t>
  </si>
  <si>
    <t>glajenje z izravnalno maso in 2 x barvanje</t>
  </si>
  <si>
    <t xml:space="preserve">s poldisperzijsko barvo v barvnem </t>
  </si>
  <si>
    <t xml:space="preserve">Barvanje notranjih ometanih stropov, </t>
  </si>
  <si>
    <t>Skupaj slikopleskarska dela:</t>
  </si>
  <si>
    <t>SLIKOPLESKARSKA DELA</t>
  </si>
  <si>
    <r>
      <t xml:space="preserve">Dobava in montaža talne obloge iz kavčuka 
deb. 4,00 mm ( kot.NORAPLAN SENTICA ACUSTIC), absorbcija zvoka 20db talna 
obloga mora ustrezati standardu: DIN 4102-B1 
oz. EN 13 501-1-Cn S1 ognjevarnost, DIN 4102 
del 1, razred A varen v požarno toksikološkem smislu, DIN 51130-R9 varnost zdrsa,trdnost po
ISO 7619 92 shoreA, odpornost proti obrabi 
po ISO 4649, postopek A 200 mm3, </t>
    </r>
    <r>
      <rPr>
        <b/>
        <sz val="11"/>
        <rFont val="Arial"/>
        <family val="2"/>
      </rPr>
      <t xml:space="preserve">talna 
obloga mora imeti ekološki certifikat 
Modri angel in ustrezati standardu RAL
UZ 120, </t>
    </r>
    <r>
      <rPr>
        <sz val="11"/>
        <rFont val="Arial"/>
        <family val="2"/>
      </rPr>
      <t>talna obloga se vzdržuje z strojnim poliranjem. Polagnje po navodilu proizvajalca. Barva po izbiri arhitekta.</t>
    </r>
  </si>
  <si>
    <r>
      <t xml:space="preserve">Dobava in montaža stopniščnih elementov (nastopne in čelne ploskve) iz kavčuka deb. 
5,00 mm ( kot npr.NORAMENT 926 ). Obstenski
in obograjni zaključki iz tipkih elementov TG in 
TW. Obstenski zaključki na podestu S1008 in A5013U. Talna obloga mora ustrezati 
smernicami ral UZ 120, DIN 4102-B1 oz. 
EN 13 501-1-Cn S1 ognjevarnost, DIN 4102 
del 1, razred A varen v požarno toksikološkem smislu, DIN 51130-R9 varnost zdrsa, trdnost po ISO 7619 92 shoreA, odpornost proti obrabi po ISO 4649, postopek A 200 mm3. </t>
    </r>
    <r>
      <rPr>
        <b/>
        <sz val="11"/>
        <rFont val="Arial"/>
        <family val="2"/>
      </rPr>
      <t>talna obloga mora imeti ekološki certifikat Modri angel in ustrezati standardu RAL UZ 120,</t>
    </r>
    <r>
      <rPr>
        <sz val="11"/>
        <rFont val="Arial"/>
        <family val="2"/>
      </rPr>
      <t>polaga se po navodilu proizvajalca. Barva po izbiri arhitekta.</t>
    </r>
  </si>
  <si>
    <t>Barvanje notranje kovinske stopniščne</t>
  </si>
  <si>
    <t xml:space="preserve">ograje, ki vključuje čiščenje in struganje </t>
  </si>
  <si>
    <t>obstoječe barve, antikorozijski premaz ter</t>
  </si>
  <si>
    <t>2x barvanje s poliuretansko barvo v RAL</t>
  </si>
  <si>
    <t xml:space="preserve">po izboru projektanta, v ceni upoštevati </t>
  </si>
  <si>
    <t>tudi obnovo lesenega držala, obračun po</t>
  </si>
  <si>
    <t>m1 ograje</t>
  </si>
  <si>
    <t>Izdelava in montaža balkonskih ograj izdelanih</t>
  </si>
  <si>
    <t>iz polnih ploščatih profilov dim. 80*10 mm</t>
  </si>
  <si>
    <t>medsebojno varjenih v okvir, polnilo iz enakih</t>
  </si>
  <si>
    <t>profilov na razdalji 5 cm, vse je montirano</t>
  </si>
  <si>
    <t>v tlak balkonov in teras z okroglimi distančniki,</t>
  </si>
  <si>
    <t xml:space="preserve">na razdalji 64 cm, ograja je antikorozijsko </t>
  </si>
  <si>
    <t xml:space="preserve">zaščitena in prašno barvana v RAL po izboru </t>
  </si>
  <si>
    <t>projektanta, dim. glej shemo ograj</t>
  </si>
  <si>
    <r>
      <t>OG01</t>
    </r>
    <r>
      <rPr>
        <sz val="11"/>
        <rFont val="Arial CE"/>
        <family val="0"/>
      </rPr>
      <t xml:space="preserve"> - dim. (11,10+3,55+3,55+18,445)*1,20 m</t>
    </r>
  </si>
  <si>
    <r>
      <t>OG02</t>
    </r>
    <r>
      <rPr>
        <sz val="11"/>
        <rFont val="Arial CE"/>
        <family val="0"/>
      </rPr>
      <t xml:space="preserve"> - dim. 3,53*0,60 m + 2,155*1,20 m</t>
    </r>
  </si>
  <si>
    <r>
      <t>OG03</t>
    </r>
    <r>
      <rPr>
        <sz val="11"/>
        <rFont val="Arial CE"/>
        <family val="0"/>
      </rPr>
      <t xml:space="preserve"> - dim. 5,20*0,60 m + 3,965*1,20 m</t>
    </r>
  </si>
  <si>
    <r>
      <t>OG04</t>
    </r>
    <r>
      <rPr>
        <sz val="11"/>
        <rFont val="Arial CE"/>
        <family val="0"/>
      </rPr>
      <t xml:space="preserve"> - dim. (1,69+1,925)*1,20 m</t>
    </r>
  </si>
  <si>
    <t>7.</t>
  </si>
  <si>
    <t>Skupaj montažni stropovi:</t>
  </si>
  <si>
    <t>višina stropa glej projekt</t>
  </si>
  <si>
    <t>obdelavo vseh stropnih elementov</t>
  </si>
  <si>
    <t>fugirna masa in dodatki proti plesni</t>
  </si>
  <si>
    <t>(ULTRACOLOR PLUS)</t>
  </si>
  <si>
    <t>ploščic v sanitarijah, dim. 50*50 cm</t>
  </si>
  <si>
    <t xml:space="preserve">polaganje v izboljšano cementno lepilo </t>
  </si>
  <si>
    <t xml:space="preserve">(KERAFLEX), nabavna cena ploščic </t>
  </si>
  <si>
    <r>
      <t>25 EUR/m</t>
    </r>
    <r>
      <rPr>
        <vertAlign val="superscript"/>
        <sz val="11"/>
        <rFont val="Arial"/>
        <family val="2"/>
      </rPr>
      <t>2</t>
    </r>
    <r>
      <rPr>
        <sz val="11"/>
        <rFont val="Arial"/>
        <family val="2"/>
      </rPr>
      <t xml:space="preserve">, izboljšana hitrovezoča cementno </t>
    </r>
  </si>
  <si>
    <t xml:space="preserve">po izboru projektanta, </t>
  </si>
  <si>
    <t xml:space="preserve">dim. 50*50 cm, vzorec in način polaganja </t>
  </si>
  <si>
    <t xml:space="preserve">ploščic na zunanjih površinah,  ploščice nedrseče, </t>
  </si>
  <si>
    <t xml:space="preserve">debeline 0,8 cm, dimenzija, vzorec in način </t>
  </si>
  <si>
    <t xml:space="preserve">polaganja po izboru projektanta, polaganje v  </t>
  </si>
  <si>
    <t>izboljšano cementno fleksibilno lepilo</t>
  </si>
  <si>
    <t>(KERAFLEX MAXI S1), fuge širine vsaj 5 mm,</t>
  </si>
  <si>
    <t xml:space="preserve">izboljšana hitrovezoča cementno fugirna maso </t>
  </si>
  <si>
    <t>Priprava podlage in izdelava hidroizolacije</t>
  </si>
  <si>
    <t>v sanitarijah v sestavi:</t>
  </si>
  <si>
    <t xml:space="preserve"> - predhodni temeljni premaz na osnovi akrilnih</t>
  </si>
  <si>
    <t xml:space="preserve">   smol (PRIMER G).</t>
  </si>
  <si>
    <t xml:space="preserve"> - 2x nanos tesnilne tekoče membrane na osnovi </t>
  </si>
  <si>
    <t xml:space="preserve">   akrilnih smol, d=min. 1 mm (MAPEGUM WPS)</t>
  </si>
  <si>
    <t xml:space="preserve"> - tesnilni trak (MAPEBAND)</t>
  </si>
  <si>
    <t>iz enakih ploščic kot poz. 5</t>
  </si>
  <si>
    <t>na zunanjih terasah in balkonih v sestavi:</t>
  </si>
  <si>
    <t xml:space="preserve"> - hitrovezoča mikroarmirana cementno malto </t>
  </si>
  <si>
    <t xml:space="preserve">   za nanose od 3 do 30 mm (PLANTOP FAST 330)</t>
  </si>
  <si>
    <t xml:space="preserve"> - hidroizolacija: fleksibilna mikro-armirana polimer </t>
  </si>
  <si>
    <t xml:space="preserve">   cementna tesnilna malta (MAPELASTIC),d=2 mm  </t>
  </si>
  <si>
    <t xml:space="preserve"> - armiranje z alkalno odporno mrežico iz steklenim </t>
  </si>
  <si>
    <t xml:space="preserve">   vlaken (MAPENET 150)</t>
  </si>
  <si>
    <t>Sanacija tlaka v kotlovnici in skladišču peletov</t>
  </si>
  <si>
    <t>v sestavi:</t>
  </si>
  <si>
    <t xml:space="preserve"> - zaščita betonskih površin z 2K epoksidnim </t>
  </si>
  <si>
    <t xml:space="preserve">   premazom s povišano kemično odpornostjo </t>
  </si>
  <si>
    <t xml:space="preserve">   v 2-3 nanosih (MAPECOAT I24).</t>
  </si>
  <si>
    <t>Sanacija betonske obstoječe klančine v</t>
  </si>
  <si>
    <t>kleti objekta K14, v sestavi oz. postopku:</t>
  </si>
  <si>
    <t xml:space="preserve"> - čiščenje površine  s frezanjem v globino </t>
  </si>
  <si>
    <t xml:space="preserve">   15-20 mm</t>
  </si>
  <si>
    <t xml:space="preserve"> - pranje z vodo pod visokim pritiskom </t>
  </si>
  <si>
    <t xml:space="preserve">   (več kot 400 barov) in globinsko navlaženje</t>
  </si>
  <si>
    <t xml:space="preserve"> - mikroarmirana malta s kontroliranim </t>
  </si>
  <si>
    <t xml:space="preserve">   krčenjem za konstrukcijska popravila </t>
  </si>
  <si>
    <t xml:space="preserve">   (MAPEGROUT BM)</t>
  </si>
  <si>
    <t xml:space="preserve"> - zaključna protidrsna obdelava – metlanje</t>
  </si>
  <si>
    <t xml:space="preserve">Izdelava finalnega tlaka na zunanji terasi </t>
  </si>
  <si>
    <t>v kleti objekta v sestavi:</t>
  </si>
  <si>
    <t xml:space="preserve"> - armiranje z alkalno odporno mrežico iz </t>
  </si>
  <si>
    <t xml:space="preserve">   steklenim vlaken (MAPENET 150)</t>
  </si>
  <si>
    <t xml:space="preserve"> - izboljšano debeloslojno cementno fleksibilno </t>
  </si>
  <si>
    <t xml:space="preserve">   lepilo (KERAFLEX MAXI S1) </t>
  </si>
  <si>
    <t xml:space="preserve"> - betonske plošče, d= 4 cm, </t>
  </si>
  <si>
    <t xml:space="preserve">   dimenzija po izboru projektanta</t>
  </si>
  <si>
    <t xml:space="preserve"> - tekoča cementno neskrčljiva malta za</t>
  </si>
  <si>
    <t xml:space="preserve">   fugiranje (STABILCEM).</t>
  </si>
  <si>
    <t xml:space="preserve"> - izboljšana hitrovezoča cementno fugirna </t>
  </si>
  <si>
    <t xml:space="preserve">   maso (ULTRACOLOR PLUS).     </t>
  </si>
  <si>
    <t>finalnih tlakov, v sestavi:</t>
  </si>
  <si>
    <t xml:space="preserve"> - 2K epoksidno maso za sidranje in </t>
  </si>
  <si>
    <t xml:space="preserve">   konstrukcijska lepljenja (EPORIP)</t>
  </si>
  <si>
    <t xml:space="preserve"> - polno posutje s suhim kremenčevim peskom, </t>
  </si>
  <si>
    <t xml:space="preserve">   d=1,2 mm (QUARZO 1,2).</t>
  </si>
  <si>
    <t xml:space="preserve"> - temeljni premaz PRIMER G</t>
  </si>
  <si>
    <t xml:space="preserve"> - fina izravnava ULTRAPLAN ECO, EC1, d= 10 mm</t>
  </si>
  <si>
    <t xml:space="preserve">Izdelava spuščenih stropov v prostorih - </t>
  </si>
  <si>
    <t>glej projekt - spuščeni strop izdelan iz</t>
  </si>
  <si>
    <t>kombinacije stropa iz GK plošč ter</t>
  </si>
  <si>
    <t>s kovinsko podkonstrukcijo, obešali ter</t>
  </si>
  <si>
    <t>vsem montažnim in pritrdilnim materialom</t>
  </si>
  <si>
    <t>dim. nadstreška 8,50*2,40*2,50 m</t>
  </si>
  <si>
    <t>dim. nadstreška 5,90*1,35*2,00-4,00 m</t>
  </si>
  <si>
    <t>Rušenje parapetnega zidu na balkonu v pritličju</t>
  </si>
  <si>
    <t>m3</t>
  </si>
  <si>
    <t>Rušenje vhodnih stopnic in podestov</t>
  </si>
  <si>
    <t>kamnitih okenskih polic in polic po ograjami</t>
  </si>
  <si>
    <t>balkonov</t>
  </si>
  <si>
    <t xml:space="preserve">Demontaža in odstranitev strešne pločevinaste </t>
  </si>
  <si>
    <t xml:space="preserve">kritine in lesenih desk na zunanjem servisnem </t>
  </si>
  <si>
    <t>objektu</t>
  </si>
  <si>
    <t>servisnem objektu</t>
  </si>
  <si>
    <t>Demontaža in odstranitev kleperskih</t>
  </si>
  <si>
    <t>podlage in odstranitvijo izolacije</t>
  </si>
  <si>
    <t>Utrditev obstoječega nasutja z dosipom</t>
  </si>
  <si>
    <t>tamponskega sloja oz. peska v debelini</t>
  </si>
  <si>
    <t>do 5 cm, komplet z niveliranjem padcev</t>
  </si>
  <si>
    <t>na mestu novega asfalta</t>
  </si>
  <si>
    <t>terasa v kleti objekta</t>
  </si>
  <si>
    <t>humuziranje s kvalitetnim materialo, tudi</t>
  </si>
  <si>
    <t>podložni beton pod tlaki na terasi v kleti</t>
  </si>
  <si>
    <t xml:space="preserve">objekta, zemeljsko vlažen beton C8/10 </t>
  </si>
  <si>
    <t>iz prane frakcije 0-16 mm, debelina 10 cm</t>
  </si>
  <si>
    <t>Dobava in vgradnja betonskih vrtnih robnikov</t>
  </si>
  <si>
    <t>dim. 5*25 cm, komplet z betonskim temeljem</t>
  </si>
  <si>
    <t>dim. 30*30 cm, upoštevati tudi izkop in</t>
  </si>
  <si>
    <t>zasip po postavitvi robnikov</t>
  </si>
  <si>
    <t xml:space="preserve">Asfaltiranje zunanjih površin za asfaltom </t>
  </si>
  <si>
    <t>deb. 6 cm v padcih do obstoječih odtočnih</t>
  </si>
  <si>
    <t>jaškov</t>
  </si>
  <si>
    <t xml:space="preserve">Ureditev oz. prestavitev pokrovov jaškov in </t>
  </si>
  <si>
    <t xml:space="preserve">odtočnih rešetk na nove višine - pred </t>
  </si>
  <si>
    <t>asfaltiranjem in izvedbo zunanjih tlakov</t>
  </si>
  <si>
    <t>po m1 špalete dvostransko</t>
  </si>
  <si>
    <t>8.</t>
  </si>
  <si>
    <t>FASADA</t>
  </si>
  <si>
    <t>Skupaj fasada:</t>
  </si>
  <si>
    <t>Barvanje kovinskih oken in vrat na zunanjem</t>
  </si>
  <si>
    <t>servisnem objektu, čiščenje stare barve,</t>
  </si>
  <si>
    <t xml:space="preserve">antikorozijska zaščita ter 2* barvanje s </t>
  </si>
  <si>
    <t>poliuretansko barvo v RAL po izboru projektanta</t>
  </si>
  <si>
    <t>barvni ton oz. RAL uskladiti s projektantom</t>
  </si>
  <si>
    <t>Zamenjava zasteklitve na oknih in vratih</t>
  </si>
  <si>
    <t xml:space="preserve">zunanjega servisnega objekta, enojno steklo </t>
  </si>
  <si>
    <t xml:space="preserve">deb. 4 mm, komplet z vsem tesnilnim in </t>
  </si>
  <si>
    <t>montažnim materialom</t>
  </si>
  <si>
    <t>Preložitev betonskih tlakovcev na prostoru</t>
  </si>
  <si>
    <t>za smeti, ureditev padcev, dosip peska,</t>
  </si>
  <si>
    <t>stičenje z mivko</t>
  </si>
  <si>
    <t>cca 2,00 m2, rezanje z diamantno žago</t>
  </si>
  <si>
    <t xml:space="preserve">v obstoječem nadstrešku,  rezanje z </t>
  </si>
  <si>
    <t>diamantno žago</t>
  </si>
  <si>
    <t>Odstranitev kleparskih izdelkov na zunanjem</t>
  </si>
  <si>
    <t xml:space="preserve">Dobava in montaža kovinskih prezračevalnih </t>
  </si>
  <si>
    <t>rešetk na zunanjem servisnem objektu,</t>
  </si>
  <si>
    <t>Alu rešetka, dim. 50*50 cm</t>
  </si>
  <si>
    <t xml:space="preserve">Izdelava, dobava in montaža tipskega </t>
  </si>
  <si>
    <t>nadstreška nad vhodom v objekt, kaljeno</t>
  </si>
  <si>
    <t xml:space="preserve">lepljeno steklo, komplet s jeklenimi nosilnimi </t>
  </si>
  <si>
    <t xml:space="preserve">elementi, površina nadstreška cca 2,00 m2, </t>
  </si>
  <si>
    <t>glej detajl</t>
  </si>
  <si>
    <t xml:space="preserve">Izdelava spuščenih stropov v kleti - </t>
  </si>
  <si>
    <t>GK plošč deb. 12,5 mm kot Knauf, komplet</t>
  </si>
  <si>
    <t xml:space="preserve">Izdelava fasade na stropu terase v kleti </t>
  </si>
  <si>
    <t xml:space="preserve"> - kovinska podkonstrukcija</t>
  </si>
  <si>
    <t xml:space="preserve"> - premaz z emulzijo</t>
  </si>
  <si>
    <t xml:space="preserve">   v tonu po izboru projektanta</t>
  </si>
  <si>
    <t xml:space="preserve">Dobava in montaža, amortizacija za čas </t>
  </si>
  <si>
    <t xml:space="preserve">gradnje in demontaža kvalitetnega fasadnega </t>
  </si>
  <si>
    <t xml:space="preserve">izdelavo projektov, statičnim izračunom </t>
  </si>
  <si>
    <t>ter zaščite z juto</t>
  </si>
  <si>
    <t>odra višine do 5 m, kompletno z skicami,</t>
  </si>
  <si>
    <t>Zunanji servisni objekt</t>
  </si>
  <si>
    <t>odra višine do 15 m, kompletno z skicami,</t>
  </si>
  <si>
    <t xml:space="preserve">Sanacija fasadnega cokla, zidarska obdelava </t>
  </si>
  <si>
    <t>poškodovanega ometa, emulziranje ter 2x</t>
  </si>
  <si>
    <t>barvanje v RAL po izboru projektanta</t>
  </si>
  <si>
    <t xml:space="preserve">Pregled celotne fasadne površine fasade, </t>
  </si>
  <si>
    <t>odstranjevanje vseh slabo oprijetih delov</t>
  </si>
  <si>
    <t>ometa fasade ter pranje z vodo pod pritiskom</t>
  </si>
  <si>
    <t xml:space="preserve">Premaz celotne površine okužene z algami in </t>
  </si>
  <si>
    <t xml:space="preserve">plesnijo z razredčenim algecidom 1:5, nanos </t>
  </si>
  <si>
    <t xml:space="preserve">s čopičem, drgnjenje površine s krtačo z </t>
  </si>
  <si>
    <t xml:space="preserve">naylonskimi vlakni, da se premaz speni ter </t>
  </si>
  <si>
    <t xml:space="preserve">odstranitev premaza po 8 urah z vodo pod </t>
  </si>
  <si>
    <t>Ponovni premaz fasade na suho podlago</t>
  </si>
  <si>
    <t>po 24 urah z razredčenim algecidom 1:5,</t>
  </si>
  <si>
    <t>ki se posuši do suhe podlage 24 ur in se</t>
  </si>
  <si>
    <t>ga ne izpira</t>
  </si>
  <si>
    <t xml:space="preserve">Premaz celotne površine fasade z razredčeno </t>
  </si>
  <si>
    <t xml:space="preserve">AKRIL emulzijo 1:1 ter barvanje fasade v RAL po </t>
  </si>
  <si>
    <t>izboru projektanta</t>
  </si>
  <si>
    <t xml:space="preserve"> - Farmacell plošče deb. 1 cm </t>
  </si>
  <si>
    <t xml:space="preserve"> - steklena mrežica utopljena v dvoslojno gradbeno lepilo</t>
  </si>
  <si>
    <t xml:space="preserve"> - zaključni fasadni silikonski omet</t>
  </si>
  <si>
    <t>Demontaža raznih fasadnih elementov</t>
  </si>
  <si>
    <t>Izvedba začasnega odvodnjavanja s strehe</t>
  </si>
  <si>
    <t>v času gradnje</t>
  </si>
  <si>
    <t xml:space="preserve">Kvalitetna zaščita oken in vrat s PVC folijo, </t>
  </si>
  <si>
    <t>vključno z lesenim okvirjem oz. lesonitom</t>
  </si>
  <si>
    <t xml:space="preserve">Ročno čiščenje oz. ščetkanje in pranje z vodo </t>
  </si>
  <si>
    <t xml:space="preserve">pod pritiskom celotne površine fasade in cokla </t>
  </si>
  <si>
    <t xml:space="preserve">z vodo pod pritiskom </t>
  </si>
  <si>
    <t xml:space="preserve">Pregled fasade, odbijanje starega odpadajočega </t>
  </si>
  <si>
    <t xml:space="preserve">fasadnega ometa do zdrave podlage oziroma </t>
  </si>
  <si>
    <t xml:space="preserve">opeke (ocenjeno 5% celotne površine), </t>
  </si>
  <si>
    <t xml:space="preserve">kompletno s transportom na začasno </t>
  </si>
  <si>
    <t>gradbiščno deponijo</t>
  </si>
  <si>
    <t xml:space="preserve">Priprava podlage za novo fasado, izvedba </t>
  </si>
  <si>
    <t xml:space="preserve">grobih ometov s predhodnim cementnim </t>
  </si>
  <si>
    <t xml:space="preserve">obrizgom, tam kjer je bil omet odstranjen </t>
  </si>
  <si>
    <t>(ocenjeno 5% celotne površine)</t>
  </si>
  <si>
    <t>Izdelava termoizolacijske fasade po sistemu:</t>
  </si>
  <si>
    <t xml:space="preserve">kamena volna deb. 12 cm z lepljenjem in vijačenjem </t>
  </si>
  <si>
    <t xml:space="preserve">vogale objekta dodatno sidrati, steklena mrežica </t>
  </si>
  <si>
    <t xml:space="preserve">utopljena v dvoslojno gradbeno lepilo, zaključni </t>
  </si>
  <si>
    <t xml:space="preserve">fasadni silikonski omet (srednje zrnati, d= 2,5mm) </t>
  </si>
  <si>
    <t xml:space="preserve">v beli barvi, z vsemi potrebnimi vogalniki okoli </t>
  </si>
  <si>
    <t xml:space="preserve">oken, zaključnimi ter pločevinastim U profilom </t>
  </si>
  <si>
    <t xml:space="preserve">nad coklom, izvajalec mora uporabiti celoten </t>
  </si>
  <si>
    <t>Izdelava fasadnega cokla v sestavi:</t>
  </si>
  <si>
    <t xml:space="preserve"> - termoizolacija Styrodur 2800C, d= 10 cm</t>
  </si>
  <si>
    <t xml:space="preserve"> - Steklena mrežica utopljena v dvoslojno gradbeno lepilo</t>
  </si>
  <si>
    <t xml:space="preserve"> - emulziranje</t>
  </si>
  <si>
    <t xml:space="preserve"> - zaključni fasadni sloj, kulirplast v sivi barvi, d= 2 mm</t>
  </si>
  <si>
    <t xml:space="preserve">Sanacija betonskega zidu na terasi v kleti: </t>
  </si>
  <si>
    <t xml:space="preserve"> - priprava površine: poškodovan in slab beton </t>
  </si>
  <si>
    <t xml:space="preserve">   se mehansko odstrani s frezanjem v globino </t>
  </si>
  <si>
    <t xml:space="preserve">   pritiskom (več kot 400 barov) in globinsko</t>
  </si>
  <si>
    <t xml:space="preserve">  15 -20 mm, beton opere z vodo pod visokim</t>
  </si>
  <si>
    <t xml:space="preserve">   navlaži</t>
  </si>
  <si>
    <t xml:space="preserve"> - izvedba izravnave zidu: se izvede z 2K PCC, </t>
  </si>
  <si>
    <t xml:space="preserve">   mikroarmirano malto s kontroliranim krčenjem </t>
  </si>
  <si>
    <t xml:space="preserve">   kot R4 in nizkim modulom elastičnosti</t>
  </si>
  <si>
    <t xml:space="preserve">  za konstrukcijska popravila po SIST EN 1504-3 </t>
  </si>
  <si>
    <t xml:space="preserve">  (E=22 MPa) (kot npr. MAPEGROUT BM)</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</si>
</sst>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quot;€&quot;"/>
    <numFmt numFmtId="173" formatCode="#,##0.00\ [$€-1]"/>
    <numFmt numFmtId="174" formatCode="0.0"/>
    <numFmt numFmtId="175" formatCode="&quot;True&quot;;&quot;True&quot;;&quot;False&quot;"/>
    <numFmt numFmtId="176" formatCode="&quot;On&quot;;&quot;On&quot;;&quot;Off&quot;"/>
  </numFmts>
  <fonts count="55">
    <font>
      <sz val="11"/>
      <name val="Garamond"/>
      <family val="0"/>
    </font>
    <font>
      <sz val="11"/>
      <color indexed="8"/>
      <name val="Calibri"/>
      <family val="2"/>
    </font>
    <font>
      <sz val="10"/>
      <name val="Arial"/>
      <family val="2"/>
    </font>
    <font>
      <b/>
      <sz val="10"/>
      <name val="Arial"/>
      <family val="2"/>
    </font>
    <font>
      <vertAlign val="superscript"/>
      <sz val="10"/>
      <name val="Arial"/>
      <family val="2"/>
    </font>
    <font>
      <sz val="10"/>
      <name val="Arial CE"/>
      <family val="2"/>
    </font>
    <font>
      <sz val="8"/>
      <name val="Arial"/>
      <family val="2"/>
    </font>
    <font>
      <sz val="16"/>
      <name val="Arial"/>
      <family val="2"/>
    </font>
    <font>
      <b/>
      <sz val="16"/>
      <name val="Arial"/>
      <family val="2"/>
    </font>
    <font>
      <b/>
      <sz val="12"/>
      <name val="Arial"/>
      <family val="2"/>
    </font>
    <font>
      <sz val="12"/>
      <name val="Arial"/>
      <family val="2"/>
    </font>
    <font>
      <sz val="11"/>
      <name val="Arial CE"/>
      <family val="2"/>
    </font>
    <font>
      <b/>
      <sz val="11"/>
      <name val="Arial"/>
      <family val="2"/>
    </font>
    <font>
      <sz val="11"/>
      <name val="Arial"/>
      <family val="2"/>
    </font>
    <font>
      <b/>
      <sz val="11"/>
      <name val="Arial CE"/>
      <family val="2"/>
    </font>
    <font>
      <vertAlign val="superscript"/>
      <sz val="11"/>
      <name val="Arial"/>
      <family val="2"/>
    </font>
    <font>
      <b/>
      <sz val="10"/>
      <name val="Arial CE"/>
      <family val="0"/>
    </font>
    <font>
      <sz val="11"/>
      <name val="Calibri"/>
      <family val="2"/>
    </font>
    <font>
      <b/>
      <sz val="12"/>
      <color indexed="8"/>
      <name val="Arial"/>
      <family val="2"/>
    </font>
    <font>
      <sz val="12"/>
      <color indexed="8"/>
      <name val="Arial"/>
      <family val="2"/>
    </font>
    <font>
      <u val="single"/>
      <sz val="11"/>
      <color indexed="12"/>
      <name val="Garamond"/>
      <family val="0"/>
    </font>
    <font>
      <u val="single"/>
      <sz val="11"/>
      <color indexed="36"/>
      <name val="Garamond"/>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double"/>
      <bottom style="double"/>
    </border>
    <border>
      <left/>
      <right/>
      <top style="thin"/>
      <bottom style="double"/>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style="thin"/>
      <top style="double"/>
      <bottom style="double"/>
    </border>
    <border>
      <left style="thin"/>
      <right style="double"/>
      <top style="double"/>
      <bottom style="double"/>
    </border>
    <border>
      <left style="double"/>
      <right/>
      <top style="double"/>
      <bottom style="double"/>
    </border>
    <border>
      <left/>
      <right/>
      <top style="double"/>
      <bottom style="double"/>
    </border>
    <border>
      <left/>
      <right style="double"/>
      <top style="double"/>
      <bottom style="double"/>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20" fillId="0" borderId="0" applyNumberFormat="0" applyFill="0" applyBorder="0" applyAlignment="0" applyProtection="0"/>
    <xf numFmtId="0" fontId="41" fillId="20" borderId="1" applyNumberFormat="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5" fillId="0" borderId="0">
      <alignment/>
      <protection/>
    </xf>
    <xf numFmtId="0" fontId="46" fillId="21"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9" fillId="0" borderId="6" applyNumberFormat="0" applyFill="0" applyAlignment="0" applyProtection="0"/>
    <xf numFmtId="0" fontId="50" fillId="29" borderId="7" applyNumberFormat="0" applyAlignment="0" applyProtection="0"/>
    <xf numFmtId="0" fontId="51" fillId="20" borderId="8" applyNumberFormat="0" applyAlignment="0" applyProtection="0"/>
    <xf numFmtId="0" fontId="5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1" borderId="8" applyNumberFormat="0" applyAlignment="0" applyProtection="0"/>
    <xf numFmtId="0" fontId="54" fillId="0" borderId="9" applyNumberFormat="0" applyFill="0" applyAlignment="0" applyProtection="0"/>
  </cellStyleXfs>
  <cellXfs count="209">
    <xf numFmtId="0" fontId="0" fillId="0" borderId="0" xfId="0" applyAlignment="1">
      <alignment/>
    </xf>
    <xf numFmtId="0" fontId="3" fillId="0" borderId="0" xfId="0" applyFont="1" applyBorder="1" applyAlignment="1" applyProtection="1" quotePrefix="1">
      <alignment horizontal="left" vertical="center"/>
      <protection/>
    </xf>
    <xf numFmtId="0" fontId="3" fillId="32" borderId="1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1" fontId="9" fillId="0" borderId="0" xfId="0" applyNumberFormat="1"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9" fillId="0" borderId="11" xfId="0" applyFont="1" applyBorder="1" applyAlignment="1" applyProtection="1" quotePrefix="1">
      <alignment horizontal="left" vertical="center"/>
      <protection/>
    </xf>
    <xf numFmtId="0" fontId="9" fillId="0" borderId="0" xfId="0" applyFont="1" applyBorder="1" applyAlignment="1" applyProtection="1" quotePrefix="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quotePrefix="1">
      <alignment horizontal="left" vertical="center"/>
      <protection/>
    </xf>
    <xf numFmtId="0" fontId="9" fillId="0" borderId="11"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4" fontId="2" fillId="0" borderId="0" xfId="0" applyNumberFormat="1" applyFont="1" applyFill="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protection/>
    </xf>
    <xf numFmtId="0" fontId="10" fillId="32" borderId="12" xfId="0" applyFont="1" applyFill="1" applyBorder="1" applyAlignment="1" applyProtection="1">
      <alignment horizontal="center" vertical="center"/>
      <protection/>
    </xf>
    <xf numFmtId="0" fontId="10" fillId="32" borderId="13" xfId="0" applyFont="1" applyFill="1" applyBorder="1" applyAlignment="1" applyProtection="1">
      <alignment vertical="center"/>
      <protection/>
    </xf>
    <xf numFmtId="4" fontId="10" fillId="32" borderId="13" xfId="0" applyNumberFormat="1" applyFont="1" applyFill="1" applyBorder="1" applyAlignment="1" applyProtection="1">
      <alignment horizontal="right" vertical="center"/>
      <protection/>
    </xf>
    <xf numFmtId="172" fontId="10" fillId="32" borderId="13" xfId="0" applyNumberFormat="1" applyFont="1" applyFill="1" applyBorder="1" applyAlignment="1" applyProtection="1">
      <alignment horizontal="right" vertical="center"/>
      <protection/>
    </xf>
    <xf numFmtId="172" fontId="10" fillId="32" borderId="14" xfId="0" applyNumberFormat="1" applyFont="1" applyFill="1" applyBorder="1" applyAlignment="1" applyProtection="1">
      <alignment horizontal="right" vertical="center"/>
      <protection/>
    </xf>
    <xf numFmtId="0" fontId="10" fillId="0" borderId="0" xfId="0" applyFont="1" applyAlignment="1" applyProtection="1">
      <alignment vertical="center"/>
      <protection/>
    </xf>
    <xf numFmtId="0" fontId="10" fillId="32" borderId="15" xfId="0" applyFont="1" applyFill="1" applyBorder="1" applyAlignment="1" applyProtection="1">
      <alignment horizontal="center" vertical="center"/>
      <protection/>
    </xf>
    <xf numFmtId="0" fontId="9" fillId="32" borderId="0" xfId="0" applyFont="1" applyFill="1" applyBorder="1" applyAlignment="1" applyProtection="1">
      <alignment vertical="center"/>
      <protection/>
    </xf>
    <xf numFmtId="4" fontId="10" fillId="32" borderId="0" xfId="0" applyNumberFormat="1" applyFont="1" applyFill="1" applyBorder="1" applyAlignment="1" applyProtection="1">
      <alignment horizontal="right" vertical="center"/>
      <protection/>
    </xf>
    <xf numFmtId="172" fontId="10" fillId="32" borderId="0" xfId="0" applyNumberFormat="1" applyFont="1" applyFill="1" applyBorder="1" applyAlignment="1" applyProtection="1">
      <alignment horizontal="right" vertical="center"/>
      <protection/>
    </xf>
    <xf numFmtId="172" fontId="10" fillId="32" borderId="16" xfId="0" applyNumberFormat="1" applyFont="1" applyFill="1" applyBorder="1" applyAlignment="1" applyProtection="1">
      <alignment horizontal="right" vertical="center"/>
      <protection/>
    </xf>
    <xf numFmtId="172" fontId="9" fillId="32" borderId="16" xfId="0" applyNumberFormat="1" applyFont="1" applyFill="1" applyBorder="1" applyAlignment="1" applyProtection="1">
      <alignment horizontal="right" vertical="center"/>
      <protection/>
    </xf>
    <xf numFmtId="4" fontId="10" fillId="32" borderId="0" xfId="0" applyNumberFormat="1" applyFont="1" applyFill="1" applyBorder="1" applyAlignment="1" applyProtection="1">
      <alignment horizontal="left" vertical="center"/>
      <protection/>
    </xf>
    <xf numFmtId="4" fontId="9" fillId="32" borderId="0" xfId="0" applyNumberFormat="1" applyFont="1" applyFill="1" applyBorder="1" applyAlignment="1" applyProtection="1">
      <alignment horizontal="left" vertical="center"/>
      <protection/>
    </xf>
    <xf numFmtId="1" fontId="10" fillId="32" borderId="17" xfId="0" applyNumberFormat="1" applyFont="1" applyFill="1" applyBorder="1" applyAlignment="1" applyProtection="1">
      <alignment horizontal="center" vertical="center"/>
      <protection/>
    </xf>
    <xf numFmtId="0" fontId="9" fillId="32" borderId="18" xfId="0" applyFont="1" applyFill="1" applyBorder="1" applyAlignment="1" applyProtection="1">
      <alignment horizontal="left" vertical="center"/>
      <protection/>
    </xf>
    <xf numFmtId="4" fontId="10" fillId="32" borderId="18" xfId="0" applyNumberFormat="1" applyFont="1" applyFill="1" applyBorder="1" applyAlignment="1" applyProtection="1">
      <alignment horizontal="right" vertical="center"/>
      <protection/>
    </xf>
    <xf numFmtId="172" fontId="10" fillId="32" borderId="18" xfId="0" applyNumberFormat="1" applyFont="1" applyFill="1" applyBorder="1" applyAlignment="1" applyProtection="1">
      <alignment horizontal="right" vertical="center"/>
      <protection/>
    </xf>
    <xf numFmtId="172" fontId="10" fillId="32" borderId="19" xfId="0" applyNumberFormat="1" applyFont="1" applyFill="1" applyBorder="1" applyAlignment="1" applyProtection="1">
      <alignment horizontal="right" vertical="center"/>
      <protection/>
    </xf>
    <xf numFmtId="1" fontId="10" fillId="0" borderId="0" xfId="0" applyNumberFormat="1" applyFont="1" applyAlignment="1" applyProtection="1">
      <alignment horizontal="center" vertical="center"/>
      <protection/>
    </xf>
    <xf numFmtId="0" fontId="9" fillId="0" borderId="0" xfId="0" applyFont="1" applyAlignment="1" applyProtection="1">
      <alignment horizontal="left" vertical="center"/>
      <protection/>
    </xf>
    <xf numFmtId="4" fontId="9" fillId="0" borderId="0" xfId="0" applyNumberFormat="1" applyFont="1" applyFill="1" applyBorder="1" applyAlignment="1" applyProtection="1">
      <alignment horizontal="right" vertical="center"/>
      <protection/>
    </xf>
    <xf numFmtId="172" fontId="10" fillId="0" borderId="0" xfId="0" applyNumberFormat="1" applyFont="1" applyBorder="1" applyAlignment="1" applyProtection="1">
      <alignment horizontal="right" vertical="center"/>
      <protection/>
    </xf>
    <xf numFmtId="1" fontId="10" fillId="0" borderId="0" xfId="0" applyNumberFormat="1" applyFont="1" applyBorder="1" applyAlignment="1" applyProtection="1">
      <alignment horizontal="center" vertical="center"/>
      <protection/>
    </xf>
    <xf numFmtId="0" fontId="10" fillId="0" borderId="0" xfId="0" applyFont="1" applyBorder="1" applyAlignment="1" applyProtection="1">
      <alignment vertical="center"/>
      <protection/>
    </xf>
    <xf numFmtId="0" fontId="10" fillId="0" borderId="0" xfId="0" applyFont="1" applyBorder="1" applyAlignment="1" applyProtection="1">
      <alignment horizontal="left" vertical="center"/>
      <protection/>
    </xf>
    <xf numFmtId="1" fontId="9" fillId="0" borderId="0" xfId="0" applyNumberFormat="1" applyFont="1" applyBorder="1" applyAlignment="1" applyProtection="1">
      <alignment horizontal="center" vertical="center"/>
      <protection/>
    </xf>
    <xf numFmtId="172" fontId="9" fillId="0" borderId="0" xfId="0" applyNumberFormat="1" applyFont="1" applyBorder="1" applyAlignment="1" applyProtection="1">
      <alignment horizontal="right" vertical="center"/>
      <protection/>
    </xf>
    <xf numFmtId="172" fontId="9" fillId="0" borderId="0" xfId="0" applyNumberFormat="1" applyFont="1" applyAlignment="1" applyProtection="1">
      <alignment horizontal="right" vertical="center"/>
      <protection/>
    </xf>
    <xf numFmtId="1" fontId="10" fillId="0" borderId="11" xfId="0" applyNumberFormat="1" applyFont="1" applyBorder="1" applyAlignment="1" applyProtection="1">
      <alignment horizontal="center" vertical="center"/>
      <protection/>
    </xf>
    <xf numFmtId="4" fontId="9" fillId="0" borderId="11" xfId="0" applyNumberFormat="1" applyFont="1" applyFill="1" applyBorder="1" applyAlignment="1" applyProtection="1">
      <alignment horizontal="right" vertical="center"/>
      <protection/>
    </xf>
    <xf numFmtId="172" fontId="10" fillId="0" borderId="11" xfId="0" applyNumberFormat="1" applyFont="1" applyBorder="1" applyAlignment="1" applyProtection="1">
      <alignment horizontal="right" vertical="center"/>
      <protection/>
    </xf>
    <xf numFmtId="172" fontId="9" fillId="0" borderId="11" xfId="0" applyNumberFormat="1" applyFont="1" applyBorder="1" applyAlignment="1" applyProtection="1">
      <alignment horizontal="right" vertical="center"/>
      <protection/>
    </xf>
    <xf numFmtId="1" fontId="2" fillId="0" borderId="0" xfId="0" applyNumberFormat="1" applyFont="1" applyBorder="1" applyAlignment="1" applyProtection="1">
      <alignment horizontal="center" vertical="center"/>
      <protection/>
    </xf>
    <xf numFmtId="4" fontId="3" fillId="0" borderId="0" xfId="0" applyNumberFormat="1" applyFont="1" applyFill="1" applyBorder="1" applyAlignment="1" applyProtection="1">
      <alignment horizontal="right" vertical="center"/>
      <protection/>
    </xf>
    <xf numFmtId="172" fontId="2" fillId="0" borderId="0" xfId="0" applyNumberFormat="1" applyFont="1" applyBorder="1" applyAlignment="1" applyProtection="1">
      <alignment horizontal="right" vertical="center"/>
      <protection/>
    </xf>
    <xf numFmtId="172" fontId="3" fillId="0" borderId="0" xfId="0" applyNumberFormat="1" applyFont="1" applyBorder="1" applyAlignment="1" applyProtection="1">
      <alignment horizontal="right" vertical="center"/>
      <protection/>
    </xf>
    <xf numFmtId="0" fontId="2" fillId="0" borderId="0" xfId="0" applyFont="1" applyBorder="1" applyAlignment="1" applyProtection="1">
      <alignment vertical="center"/>
      <protection/>
    </xf>
    <xf numFmtId="1" fontId="3" fillId="0" borderId="0" xfId="0" applyNumberFormat="1" applyFont="1" applyBorder="1" applyAlignment="1" applyProtection="1">
      <alignment horizontal="center" vertical="center"/>
      <protection/>
    </xf>
    <xf numFmtId="172" fontId="3" fillId="0" borderId="0" xfId="0" applyNumberFormat="1" applyFont="1" applyAlignment="1" applyProtection="1">
      <alignment horizontal="right" vertical="center"/>
      <protection/>
    </xf>
    <xf numFmtId="0" fontId="3" fillId="0" borderId="0" xfId="0" applyFont="1" applyBorder="1" applyAlignment="1" applyProtection="1">
      <alignment vertical="center"/>
      <protection/>
    </xf>
    <xf numFmtId="4" fontId="2" fillId="0" borderId="0" xfId="0" applyNumberFormat="1" applyFont="1" applyFill="1" applyBorder="1" applyAlignment="1" applyProtection="1">
      <alignment horizontal="right" vertical="center"/>
      <protection/>
    </xf>
    <xf numFmtId="172" fontId="2" fillId="0" borderId="0" xfId="0" applyNumberFormat="1" applyFont="1" applyAlignment="1" applyProtection="1">
      <alignment horizontal="right" vertical="center"/>
      <protection/>
    </xf>
    <xf numFmtId="1" fontId="3" fillId="0" borderId="0" xfId="0" applyNumberFormat="1" applyFont="1" applyBorder="1" applyAlignment="1" applyProtection="1">
      <alignment horizontal="center" vertical="center"/>
      <protection/>
    </xf>
    <xf numFmtId="172" fontId="3" fillId="0" borderId="0" xfId="0" applyNumberFormat="1" applyFont="1" applyAlignment="1" applyProtection="1">
      <alignment horizontal="right" vertical="center"/>
      <protection/>
    </xf>
    <xf numFmtId="0" fontId="3" fillId="0" borderId="0" xfId="0" applyFont="1" applyBorder="1" applyAlignment="1" applyProtection="1">
      <alignment vertical="center"/>
      <protection/>
    </xf>
    <xf numFmtId="1" fontId="3" fillId="32" borderId="20" xfId="0" applyNumberFormat="1" applyFont="1" applyFill="1" applyBorder="1" applyAlignment="1" applyProtection="1">
      <alignment horizontal="center" vertical="center" wrapText="1"/>
      <protection/>
    </xf>
    <xf numFmtId="4" fontId="3" fillId="32" borderId="10" xfId="0" applyNumberFormat="1" applyFont="1" applyFill="1" applyBorder="1" applyAlignment="1" applyProtection="1">
      <alignment horizontal="center" vertical="center"/>
      <protection/>
    </xf>
    <xf numFmtId="172" fontId="3" fillId="32" borderId="10" xfId="0" applyNumberFormat="1" applyFont="1" applyFill="1" applyBorder="1" applyAlignment="1" applyProtection="1">
      <alignment horizontal="center" vertical="center" wrapText="1"/>
      <protection/>
    </xf>
    <xf numFmtId="172" fontId="3" fillId="32" borderId="21" xfId="0" applyNumberFormat="1" applyFont="1" applyFill="1" applyBorder="1" applyAlignment="1" applyProtection="1">
      <alignment horizontal="center" vertical="center" wrapText="1"/>
      <protection/>
    </xf>
    <xf numFmtId="1" fontId="9" fillId="0" borderId="0" xfId="0" applyNumberFormat="1" applyFont="1" applyFill="1" applyBorder="1" applyAlignment="1" applyProtection="1">
      <alignment horizontal="center" vertical="center" wrapText="1"/>
      <protection/>
    </xf>
    <xf numFmtId="4" fontId="9" fillId="0" borderId="0" xfId="0" applyNumberFormat="1" applyFont="1" applyFill="1" applyBorder="1" applyAlignment="1" applyProtection="1">
      <alignment horizontal="center" vertical="center"/>
      <protection/>
    </xf>
    <xf numFmtId="172" fontId="9" fillId="0" borderId="0" xfId="0" applyNumberFormat="1" applyFont="1" applyFill="1" applyBorder="1" applyAlignment="1" applyProtection="1">
      <alignment horizontal="center" vertical="center" wrapText="1"/>
      <protection/>
    </xf>
    <xf numFmtId="172" fontId="9" fillId="0" borderId="0" xfId="0" applyNumberFormat="1" applyFont="1" applyFill="1" applyBorder="1" applyAlignment="1" applyProtection="1">
      <alignment horizontal="right" vertical="center"/>
      <protection/>
    </xf>
    <xf numFmtId="0" fontId="9" fillId="0" borderId="0" xfId="0" applyFont="1" applyFill="1" applyBorder="1" applyAlignment="1" applyProtection="1">
      <alignment vertical="center"/>
      <protection/>
    </xf>
    <xf numFmtId="4" fontId="9" fillId="0" borderId="0" xfId="0" applyNumberFormat="1" applyFont="1" applyFill="1" applyBorder="1" applyAlignment="1" applyProtection="1">
      <alignment horizontal="right" vertical="center"/>
      <protection/>
    </xf>
    <xf numFmtId="172" fontId="10" fillId="0" borderId="0" xfId="0" applyNumberFormat="1" applyFont="1" applyBorder="1" applyAlignment="1" applyProtection="1">
      <alignment horizontal="right" vertical="center"/>
      <protection/>
    </xf>
    <xf numFmtId="0" fontId="10" fillId="0" borderId="0" xfId="0" applyFont="1" applyBorder="1" applyAlignment="1" applyProtection="1">
      <alignment vertical="center"/>
      <protection/>
    </xf>
    <xf numFmtId="1" fontId="10" fillId="0" borderId="0" xfId="0" applyNumberFormat="1"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172" fontId="10" fillId="0" borderId="0" xfId="0" applyNumberFormat="1" applyFont="1" applyAlignment="1" applyProtection="1">
      <alignment horizontal="right" vertical="center"/>
      <protection/>
    </xf>
    <xf numFmtId="1" fontId="10" fillId="0" borderId="11" xfId="0" applyNumberFormat="1" applyFont="1" applyBorder="1" applyAlignment="1" applyProtection="1">
      <alignment horizontal="center" vertical="center"/>
      <protection/>
    </xf>
    <xf numFmtId="4" fontId="9" fillId="0" borderId="11" xfId="0" applyNumberFormat="1" applyFont="1" applyFill="1" applyBorder="1" applyAlignment="1" applyProtection="1">
      <alignment horizontal="right" vertical="center"/>
      <protection/>
    </xf>
    <xf numFmtId="172" fontId="10" fillId="0" borderId="11" xfId="0" applyNumberFormat="1" applyFont="1" applyBorder="1" applyAlignment="1" applyProtection="1">
      <alignment horizontal="right" vertical="center"/>
      <protection/>
    </xf>
    <xf numFmtId="172" fontId="9" fillId="0" borderId="11" xfId="0" applyNumberFormat="1" applyFont="1" applyBorder="1" applyAlignment="1" applyProtection="1">
      <alignment horizontal="right" vertical="center"/>
      <protection/>
    </xf>
    <xf numFmtId="172" fontId="9" fillId="0" borderId="0" xfId="0" applyNumberFormat="1" applyFont="1" applyBorder="1" applyAlignment="1" applyProtection="1">
      <alignment horizontal="right" vertical="center"/>
      <protection/>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4" fontId="9" fillId="0" borderId="0" xfId="0" applyNumberFormat="1" applyFont="1" applyFill="1" applyAlignment="1" applyProtection="1">
      <alignment horizontal="right" vertical="center"/>
      <protection/>
    </xf>
    <xf numFmtId="172" fontId="10" fillId="0" borderId="0" xfId="0" applyNumberFormat="1" applyFont="1" applyFill="1" applyAlignment="1" applyProtection="1">
      <alignment horizontal="right" vertical="center"/>
      <protection/>
    </xf>
    <xf numFmtId="0" fontId="10" fillId="0" borderId="11" xfId="0" applyFont="1" applyBorder="1" applyAlignment="1" applyProtection="1">
      <alignment horizontal="center" vertical="center"/>
      <protection/>
    </xf>
    <xf numFmtId="0" fontId="9" fillId="0" borderId="11" xfId="0" applyFont="1" applyBorder="1" applyAlignment="1" applyProtection="1">
      <alignment vertical="center"/>
      <protection/>
    </xf>
    <xf numFmtId="1" fontId="2" fillId="0" borderId="0" xfId="0" applyNumberFormat="1" applyFont="1" applyBorder="1" applyAlignment="1" applyProtection="1">
      <alignment horizontal="center" vertical="center"/>
      <protection/>
    </xf>
    <xf numFmtId="4" fontId="3" fillId="0" borderId="0" xfId="0" applyNumberFormat="1" applyFont="1" applyFill="1" applyBorder="1" applyAlignment="1" applyProtection="1">
      <alignment horizontal="right" vertical="center"/>
      <protection/>
    </xf>
    <xf numFmtId="172" fontId="2" fillId="0" borderId="0" xfId="0" applyNumberFormat="1" applyFont="1" applyBorder="1" applyAlignment="1" applyProtection="1">
      <alignment horizontal="right" vertical="center"/>
      <protection/>
    </xf>
    <xf numFmtId="172" fontId="6" fillId="0" borderId="0" xfId="0" applyNumberFormat="1" applyFont="1" applyBorder="1" applyAlignment="1" applyProtection="1">
      <alignment horizontal="right" vertical="center"/>
      <protection/>
    </xf>
    <xf numFmtId="0" fontId="2" fillId="0" borderId="0" xfId="0" applyFont="1" applyBorder="1" applyAlignment="1" applyProtection="1">
      <alignment vertical="center"/>
      <protection/>
    </xf>
    <xf numFmtId="0" fontId="10" fillId="0" borderId="0" xfId="0" applyFont="1" applyBorder="1" applyAlignment="1" applyProtection="1">
      <alignment horizontal="center" vertical="center"/>
      <protection/>
    </xf>
    <xf numFmtId="0" fontId="9" fillId="0" borderId="0"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4" fontId="8" fillId="32" borderId="22" xfId="0" applyNumberFormat="1" applyFont="1" applyFill="1" applyBorder="1" applyAlignment="1" applyProtection="1">
      <alignment horizontal="center" vertical="center"/>
      <protection/>
    </xf>
    <xf numFmtId="172" fontId="8" fillId="32" borderId="23" xfId="0" applyNumberFormat="1" applyFont="1" applyFill="1" applyBorder="1" applyAlignment="1" applyProtection="1">
      <alignment horizontal="right" vertical="center"/>
      <protection/>
    </xf>
    <xf numFmtId="172" fontId="8" fillId="32" borderId="24" xfId="0" applyNumberFormat="1" applyFont="1" applyFill="1" applyBorder="1" applyAlignment="1" applyProtection="1">
      <alignment horizontal="right" vertical="center"/>
      <protection/>
    </xf>
    <xf numFmtId="0" fontId="12" fillId="0" borderId="0" xfId="0" applyFont="1" applyAlignment="1" applyProtection="1">
      <alignment horizontal="center" vertical="center"/>
      <protection/>
    </xf>
    <xf numFmtId="0" fontId="12" fillId="0" borderId="0" xfId="0" applyFont="1" applyFill="1" applyAlignment="1" applyProtection="1">
      <alignment vertical="center"/>
      <protection/>
    </xf>
    <xf numFmtId="4" fontId="12" fillId="0" borderId="0" xfId="0" applyNumberFormat="1" applyFont="1" applyFill="1" applyAlignment="1" applyProtection="1">
      <alignment horizontal="right" vertical="center"/>
      <protection/>
    </xf>
    <xf numFmtId="172" fontId="13" fillId="0" borderId="0" xfId="0" applyNumberFormat="1" applyFont="1" applyAlignment="1" applyProtection="1">
      <alignment vertical="center"/>
      <protection/>
    </xf>
    <xf numFmtId="172" fontId="12" fillId="0" borderId="0" xfId="0" applyNumberFormat="1" applyFont="1" applyAlignment="1" applyProtection="1">
      <alignment horizontal="right" vertical="center"/>
      <protection/>
    </xf>
    <xf numFmtId="0" fontId="12" fillId="0" borderId="0" xfId="0" applyFont="1" applyAlignment="1" applyProtection="1">
      <alignment vertical="center"/>
      <protection/>
    </xf>
    <xf numFmtId="0" fontId="13" fillId="0" borderId="0" xfId="0" applyFont="1" applyAlignment="1" applyProtection="1">
      <alignment horizontal="center" vertical="center"/>
      <protection/>
    </xf>
    <xf numFmtId="0" fontId="13" fillId="0" borderId="0" xfId="0" applyFont="1" applyAlignment="1" applyProtection="1">
      <alignment vertical="center"/>
      <protection/>
    </xf>
    <xf numFmtId="172" fontId="13" fillId="0" borderId="0" xfId="0" applyNumberFormat="1" applyFont="1" applyAlignment="1" applyProtection="1">
      <alignment horizontal="right" vertical="center"/>
      <protection/>
    </xf>
    <xf numFmtId="0" fontId="5" fillId="0" borderId="0" xfId="0" applyFont="1" applyFill="1" applyBorder="1" applyAlignment="1" applyProtection="1">
      <alignment horizontal="center" vertical="center"/>
      <protection/>
    </xf>
    <xf numFmtId="0" fontId="16" fillId="0" borderId="0" xfId="0" applyFont="1" applyFill="1" applyBorder="1" applyAlignment="1" applyProtection="1">
      <alignment vertical="center"/>
      <protection/>
    </xf>
    <xf numFmtId="4" fontId="5" fillId="0" borderId="0" xfId="0" applyNumberFormat="1" applyFont="1" applyFill="1" applyBorder="1" applyAlignment="1" applyProtection="1">
      <alignment horizontal="right" vertical="center"/>
      <protection/>
    </xf>
    <xf numFmtId="172" fontId="5" fillId="0" borderId="0" xfId="0" applyNumberFormat="1" applyFont="1" applyFill="1" applyBorder="1" applyAlignment="1" applyProtection="1">
      <alignment horizontal="right" vertical="center"/>
      <protection/>
    </xf>
    <xf numFmtId="0" fontId="16"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11" fillId="0" borderId="0" xfId="0" applyFont="1" applyFill="1" applyBorder="1" applyAlignment="1" applyProtection="1">
      <alignment horizontal="center" vertical="center"/>
      <protection/>
    </xf>
    <xf numFmtId="0" fontId="11" fillId="0" borderId="0" xfId="0" applyFont="1" applyFill="1" applyBorder="1" applyAlignment="1" applyProtection="1">
      <alignment vertical="center"/>
      <protection/>
    </xf>
    <xf numFmtId="4" fontId="11" fillId="0" borderId="0" xfId="0" applyNumberFormat="1" applyFont="1" applyFill="1" applyBorder="1" applyAlignment="1" applyProtection="1">
      <alignment horizontal="right" vertical="center"/>
      <protection/>
    </xf>
    <xf numFmtId="172" fontId="11" fillId="0" borderId="0" xfId="0" applyNumberFormat="1" applyFont="1" applyFill="1" applyBorder="1" applyAlignment="1" applyProtection="1">
      <alignment horizontal="right" vertical="center"/>
      <protection/>
    </xf>
    <xf numFmtId="0" fontId="14" fillId="0" borderId="0" xfId="0" applyFont="1" applyFill="1" applyAlignment="1" applyProtection="1">
      <alignment vertical="center"/>
      <protection/>
    </xf>
    <xf numFmtId="4" fontId="11" fillId="0" borderId="0" xfId="0" applyNumberFormat="1" applyFont="1" applyAlignment="1" applyProtection="1">
      <alignment horizontal="right" vertical="center"/>
      <protection/>
    </xf>
    <xf numFmtId="4" fontId="13" fillId="0" borderId="0" xfId="0" applyNumberFormat="1" applyFont="1" applyAlignment="1" applyProtection="1">
      <alignment horizontal="right" vertical="center"/>
      <protection/>
    </xf>
    <xf numFmtId="4" fontId="17" fillId="0" borderId="0" xfId="0" applyNumberFormat="1" applyFont="1" applyAlignment="1" applyProtection="1">
      <alignment vertical="center"/>
      <protection/>
    </xf>
    <xf numFmtId="0" fontId="13" fillId="0" borderId="0" xfId="0" applyFont="1" applyFill="1" applyAlignment="1" applyProtection="1">
      <alignment horizontal="center" vertical="center"/>
      <protection/>
    </xf>
    <xf numFmtId="0" fontId="13" fillId="0" borderId="0" xfId="0" applyFont="1" applyFill="1" applyAlignment="1" applyProtection="1">
      <alignment vertical="center"/>
      <protection/>
    </xf>
    <xf numFmtId="172" fontId="13" fillId="0" borderId="0" xfId="0" applyNumberFormat="1" applyFont="1" applyFill="1" applyAlignment="1" applyProtection="1">
      <alignment horizontal="right" vertical="center"/>
      <protection/>
    </xf>
    <xf numFmtId="172" fontId="13" fillId="0" borderId="0" xfId="0" applyNumberFormat="1" applyFont="1" applyFill="1" applyAlignment="1" applyProtection="1">
      <alignment vertical="center"/>
      <protection/>
    </xf>
    <xf numFmtId="172" fontId="11" fillId="0" borderId="0" xfId="0" applyNumberFormat="1" applyFont="1" applyFill="1" applyAlignment="1" applyProtection="1">
      <alignment horizontal="right" vertical="center"/>
      <protection/>
    </xf>
    <xf numFmtId="10" fontId="13" fillId="0" borderId="0" xfId="0" applyNumberFormat="1" applyFont="1" applyAlignment="1" applyProtection="1">
      <alignment horizontal="right" vertical="center"/>
      <protection/>
    </xf>
    <xf numFmtId="172" fontId="11" fillId="0" borderId="0" xfId="0" applyNumberFormat="1" applyFont="1" applyFill="1" applyAlignment="1" applyProtection="1">
      <alignment horizontal="right" vertical="center"/>
      <protection/>
    </xf>
    <xf numFmtId="0" fontId="12" fillId="0" borderId="11" xfId="0" applyFont="1" applyFill="1" applyBorder="1" applyAlignment="1" applyProtection="1">
      <alignment horizontal="center" vertical="center"/>
      <protection/>
    </xf>
    <xf numFmtId="0" fontId="12" fillId="0" borderId="11" xfId="0" applyFont="1" applyFill="1" applyBorder="1" applyAlignment="1" applyProtection="1">
      <alignment vertical="center"/>
      <protection/>
    </xf>
    <xf numFmtId="172" fontId="12" fillId="0" borderId="11" xfId="0" applyNumberFormat="1" applyFont="1" applyFill="1" applyBorder="1" applyAlignment="1" applyProtection="1">
      <alignment horizontal="right" vertical="center"/>
      <protection/>
    </xf>
    <xf numFmtId="0" fontId="12" fillId="0" borderId="0" xfId="0" applyFont="1" applyFill="1" applyAlignment="1" applyProtection="1">
      <alignment horizontal="center" vertical="center"/>
      <protection/>
    </xf>
    <xf numFmtId="172" fontId="12" fillId="0" borderId="0" xfId="0" applyNumberFormat="1" applyFont="1" applyFill="1" applyAlignment="1" applyProtection="1">
      <alignment horizontal="right" vertical="center"/>
      <protection/>
    </xf>
    <xf numFmtId="0" fontId="12" fillId="0" borderId="0"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172" fontId="12" fillId="0" borderId="0" xfId="0" applyNumberFormat="1" applyFont="1" applyFill="1" applyBorder="1" applyAlignment="1" applyProtection="1">
      <alignment horizontal="right"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172" fontId="2" fillId="0" borderId="0" xfId="0" applyNumberFormat="1" applyFont="1" applyFill="1" applyAlignment="1" applyProtection="1">
      <alignment vertical="center"/>
      <protection/>
    </xf>
    <xf numFmtId="172" fontId="3" fillId="0" borderId="0" xfId="0" applyNumberFormat="1" applyFont="1" applyFill="1" applyAlignment="1" applyProtection="1">
      <alignment horizontal="right"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vertical="center"/>
      <protection/>
    </xf>
    <xf numFmtId="172" fontId="2" fillId="0" borderId="0" xfId="0" applyNumberFormat="1" applyFont="1" applyFill="1" applyAlignment="1" applyProtection="1">
      <alignment horizontal="right" vertical="center"/>
      <protection/>
    </xf>
    <xf numFmtId="0" fontId="13" fillId="0" borderId="0" xfId="0" applyFont="1" applyFill="1" applyAlignment="1" applyProtection="1">
      <alignment horizontal="left" vertical="center"/>
      <protection/>
    </xf>
    <xf numFmtId="0" fontId="11" fillId="0" borderId="0" xfId="0" applyFont="1" applyFill="1" applyAlignment="1" applyProtection="1">
      <alignment horizontal="center" vertical="center"/>
      <protection/>
    </xf>
    <xf numFmtId="0" fontId="11" fillId="0" borderId="0" xfId="0" applyFont="1" applyFill="1" applyAlignment="1" applyProtection="1">
      <alignment vertical="center"/>
      <protection/>
    </xf>
    <xf numFmtId="0" fontId="13" fillId="0" borderId="0" xfId="0" applyFont="1" applyFill="1" applyAlignment="1" applyProtection="1">
      <alignment vertical="center"/>
      <protection/>
    </xf>
    <xf numFmtId="0" fontId="13" fillId="0" borderId="0" xfId="0" applyFont="1" applyFill="1" applyAlignment="1" applyProtection="1">
      <alignment horizontal="center" vertical="center"/>
      <protection/>
    </xf>
    <xf numFmtId="0" fontId="3" fillId="0" borderId="0" xfId="0" applyFont="1" applyFill="1" applyAlignment="1" applyProtection="1">
      <alignment horizontal="left" vertical="center"/>
      <protection/>
    </xf>
    <xf numFmtId="172" fontId="13" fillId="0" borderId="0" xfId="0" applyNumberFormat="1" applyFont="1" applyFill="1" applyAlignment="1" applyProtection="1">
      <alignment horizontal="right" vertical="center"/>
      <protection/>
    </xf>
    <xf numFmtId="0" fontId="13" fillId="0" borderId="0" xfId="0" applyFont="1" applyFill="1" applyAlignment="1" applyProtection="1">
      <alignment horizontal="left" vertical="center"/>
      <protection/>
    </xf>
    <xf numFmtId="172" fontId="13" fillId="0" borderId="0" xfId="0" applyNumberFormat="1" applyFont="1" applyFill="1" applyAlignment="1" applyProtection="1">
      <alignment vertical="center"/>
      <protection/>
    </xf>
    <xf numFmtId="0" fontId="13" fillId="0" borderId="0" xfId="0" applyFont="1" applyFill="1" applyAlignment="1" applyProtection="1">
      <alignment vertical="center" wrapText="1"/>
      <protection/>
    </xf>
    <xf numFmtId="0" fontId="13" fillId="0" borderId="0" xfId="0" applyFont="1" applyAlignment="1" applyProtection="1">
      <alignment horizontal="left" vertical="center"/>
      <protection/>
    </xf>
    <xf numFmtId="0" fontId="12" fillId="0" borderId="11" xfId="0" applyFont="1" applyBorder="1" applyAlignment="1" applyProtection="1">
      <alignment horizontal="center" vertical="center"/>
      <protection/>
    </xf>
    <xf numFmtId="0" fontId="12" fillId="0" borderId="11" xfId="0" applyFont="1" applyBorder="1" applyAlignment="1" applyProtection="1">
      <alignment vertical="center"/>
      <protection/>
    </xf>
    <xf numFmtId="172" fontId="12" fillId="0" borderId="11" xfId="0" applyNumberFormat="1" applyFont="1" applyBorder="1" applyAlignment="1" applyProtection="1">
      <alignment horizontal="right" vertical="center"/>
      <protection/>
    </xf>
    <xf numFmtId="4" fontId="8" fillId="32" borderId="22" xfId="0" applyNumberFormat="1" applyFont="1" applyFill="1" applyBorder="1" applyAlignment="1" applyProtection="1">
      <alignment horizontal="center" vertical="center"/>
      <protection/>
    </xf>
    <xf numFmtId="172" fontId="11" fillId="0" borderId="0" xfId="0" applyNumberFormat="1" applyFont="1" applyFill="1" applyAlignment="1" applyProtection="1">
      <alignment vertical="center"/>
      <protection/>
    </xf>
    <xf numFmtId="0" fontId="14" fillId="0" borderId="0" xfId="0" applyFont="1" applyFill="1" applyAlignment="1" applyProtection="1">
      <alignment vertical="center"/>
      <protection/>
    </xf>
    <xf numFmtId="0" fontId="13" fillId="0" borderId="0" xfId="0" applyFont="1" applyFill="1" applyBorder="1" applyAlignment="1" applyProtection="1">
      <alignment vertical="center"/>
      <protection/>
    </xf>
    <xf numFmtId="0" fontId="13" fillId="0" borderId="0" xfId="0" applyFont="1" applyFill="1" applyAlignment="1" applyProtection="1">
      <alignment horizontal="center" vertical="top"/>
      <protection/>
    </xf>
    <xf numFmtId="4" fontId="17" fillId="0" borderId="0" xfId="0" applyNumberFormat="1" applyFont="1" applyAlignment="1" applyProtection="1">
      <alignment/>
      <protection/>
    </xf>
    <xf numFmtId="172" fontId="13" fillId="0" borderId="0" xfId="0" applyNumberFormat="1" applyFont="1" applyFill="1" applyAlignment="1" applyProtection="1">
      <alignment horizontal="right"/>
      <protection/>
    </xf>
    <xf numFmtId="0" fontId="13" fillId="0" borderId="0" xfId="0" applyFont="1" applyFill="1" applyBorder="1" applyAlignment="1" applyProtection="1">
      <alignment horizontal="center" vertical="center"/>
      <protection/>
    </xf>
    <xf numFmtId="172" fontId="13" fillId="0" borderId="0" xfId="0" applyNumberFormat="1" applyFont="1" applyFill="1" applyBorder="1" applyAlignment="1" applyProtection="1">
      <alignment horizontal="right" vertical="center"/>
      <protection/>
    </xf>
    <xf numFmtId="172" fontId="6" fillId="0" borderId="0" xfId="0" applyNumberFormat="1" applyFont="1" applyFill="1" applyAlignment="1" applyProtection="1">
      <alignment horizontal="right" vertical="center"/>
      <protection/>
    </xf>
    <xf numFmtId="0" fontId="14" fillId="0" borderId="0" xfId="0" applyFont="1" applyFill="1" applyAlignment="1" applyProtection="1">
      <alignment vertical="center" wrapText="1"/>
      <protection/>
    </xf>
    <xf numFmtId="0" fontId="12" fillId="0" borderId="0" xfId="0" applyFont="1" applyFill="1" applyAlignment="1" applyProtection="1">
      <alignment vertical="center" wrapText="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72" fontId="11" fillId="0" borderId="0" xfId="0" applyNumberFormat="1" applyFont="1" applyFill="1" applyBorder="1" applyAlignment="1" applyProtection="1">
      <alignment horizontal="right" vertical="center"/>
      <protection/>
    </xf>
    <xf numFmtId="172" fontId="14" fillId="0" borderId="0" xfId="0" applyNumberFormat="1" applyFont="1" applyFill="1" applyBorder="1" applyAlignment="1" applyProtection="1">
      <alignment horizontal="right" vertical="center"/>
      <protection/>
    </xf>
    <xf numFmtId="0" fontId="12" fillId="0" borderId="0" xfId="0" applyFont="1" applyFill="1" applyAlignment="1" applyProtection="1">
      <alignment vertical="center"/>
      <protection/>
    </xf>
    <xf numFmtId="173" fontId="2" fillId="0" borderId="0" xfId="0" applyNumberFormat="1" applyFont="1" applyFill="1" applyAlignment="1" applyProtection="1">
      <alignment horizontal="right" vertical="center"/>
      <protection/>
    </xf>
    <xf numFmtId="172" fontId="2" fillId="0" borderId="0" xfId="0" applyNumberFormat="1" applyFont="1" applyFill="1" applyBorder="1" applyAlignment="1" applyProtection="1">
      <alignment horizontal="right" vertical="center"/>
      <protection/>
    </xf>
    <xf numFmtId="4" fontId="17" fillId="0" borderId="0" xfId="0" applyNumberFormat="1" applyFont="1" applyFill="1" applyAlignment="1" applyProtection="1">
      <alignment vertical="center"/>
      <protection/>
    </xf>
    <xf numFmtId="10" fontId="13" fillId="0" borderId="0" xfId="0" applyNumberFormat="1" applyFont="1" applyFill="1" applyAlignment="1" applyProtection="1">
      <alignment horizontal="right" vertical="center"/>
      <protection/>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172" fontId="2" fillId="0" borderId="0" xfId="0" applyNumberFormat="1" applyFont="1" applyAlignment="1" applyProtection="1">
      <alignment horizontal="right" vertical="center"/>
      <protection/>
    </xf>
    <xf numFmtId="172" fontId="6" fillId="0" borderId="0" xfId="0" applyNumberFormat="1" applyFont="1" applyAlignment="1" applyProtection="1">
      <alignment horizontal="right" vertical="center"/>
      <protection/>
    </xf>
    <xf numFmtId="4" fontId="3" fillId="0" borderId="0" xfId="0" applyNumberFormat="1" applyFont="1" applyFill="1" applyAlignment="1" applyProtection="1">
      <alignment horizontal="right" vertical="center"/>
      <protection/>
    </xf>
    <xf numFmtId="172" fontId="13" fillId="0" borderId="0" xfId="0" applyNumberFormat="1" applyFont="1" applyFill="1" applyAlignment="1" applyProtection="1">
      <alignment horizontal="right" vertical="center"/>
      <protection locked="0"/>
    </xf>
    <xf numFmtId="172" fontId="13" fillId="0" borderId="25" xfId="0" applyNumberFormat="1" applyFont="1" applyFill="1" applyBorder="1" applyAlignment="1" applyProtection="1">
      <alignment vertical="center"/>
      <protection locked="0"/>
    </xf>
    <xf numFmtId="172" fontId="11" fillId="0" borderId="25" xfId="0" applyNumberFormat="1" applyFont="1" applyFill="1" applyBorder="1" applyAlignment="1" applyProtection="1">
      <alignment horizontal="right" vertical="center"/>
      <protection locked="0"/>
    </xf>
    <xf numFmtId="172" fontId="13" fillId="0" borderId="25" xfId="0" applyNumberFormat="1" applyFont="1" applyFill="1" applyBorder="1" applyAlignment="1" applyProtection="1">
      <alignment horizontal="right" vertical="center"/>
      <protection locked="0"/>
    </xf>
    <xf numFmtId="172" fontId="13" fillId="0" borderId="25" xfId="0" applyNumberFormat="1" applyFont="1" applyFill="1" applyBorder="1" applyAlignment="1" applyProtection="1">
      <alignment horizontal="right"/>
      <protection locked="0"/>
    </xf>
    <xf numFmtId="172" fontId="13" fillId="0" borderId="25" xfId="0" applyNumberFormat="1" applyFont="1" applyFill="1" applyBorder="1" applyAlignment="1" applyProtection="1">
      <alignment horizontal="right" vertical="center"/>
      <protection locked="0"/>
    </xf>
    <xf numFmtId="1" fontId="10" fillId="0" borderId="0" xfId="0" applyNumberFormat="1" applyFont="1" applyBorder="1" applyAlignment="1">
      <alignment horizontal="center" vertical="center"/>
    </xf>
    <xf numFmtId="4" fontId="9" fillId="0" borderId="0" xfId="0" applyNumberFormat="1" applyFont="1" applyFill="1" applyBorder="1" applyAlignment="1">
      <alignment horizontal="right" vertical="center"/>
    </xf>
    <xf numFmtId="172" fontId="10" fillId="0" borderId="0" xfId="0" applyNumberFormat="1" applyFont="1" applyBorder="1" applyAlignment="1">
      <alignment horizontal="right" vertical="center"/>
    </xf>
    <xf numFmtId="172" fontId="9" fillId="0" borderId="0" xfId="0" applyNumberFormat="1" applyFont="1" applyAlignment="1">
      <alignment horizontal="right" vertical="center"/>
    </xf>
    <xf numFmtId="0" fontId="10" fillId="0" borderId="0" xfId="0" applyFont="1" applyBorder="1" applyAlignment="1">
      <alignment vertical="center"/>
    </xf>
    <xf numFmtId="1" fontId="10" fillId="0" borderId="11" xfId="0" applyNumberFormat="1" applyFont="1" applyBorder="1" applyAlignment="1">
      <alignment horizontal="center" vertical="center"/>
    </xf>
    <xf numFmtId="4" fontId="9" fillId="0" borderId="11" xfId="0" applyNumberFormat="1" applyFont="1" applyFill="1" applyBorder="1" applyAlignment="1">
      <alignment horizontal="right" vertical="center"/>
    </xf>
    <xf numFmtId="172" fontId="10" fillId="0" borderId="11" xfId="0" applyNumberFormat="1" applyFont="1" applyBorder="1" applyAlignment="1">
      <alignment horizontal="right" vertical="center"/>
    </xf>
    <xf numFmtId="172" fontId="9" fillId="0" borderId="11" xfId="0" applyNumberFormat="1" applyFont="1" applyBorder="1" applyAlignment="1">
      <alignment horizontal="right" vertical="center"/>
    </xf>
    <xf numFmtId="0" fontId="18" fillId="0" borderId="0" xfId="0" applyFont="1" applyBorder="1" applyAlignment="1">
      <alignment horizontal="center"/>
    </xf>
    <xf numFmtId="0" fontId="18" fillId="0" borderId="0" xfId="0" applyFont="1" applyBorder="1" applyAlignment="1">
      <alignment/>
    </xf>
    <xf numFmtId="174" fontId="18" fillId="0" borderId="0" xfId="0" applyNumberFormat="1" applyFont="1" applyBorder="1" applyAlignment="1">
      <alignment horizontal="center"/>
    </xf>
    <xf numFmtId="4" fontId="18" fillId="0" borderId="0" xfId="0" applyNumberFormat="1" applyFont="1" applyBorder="1" applyAlignment="1">
      <alignment horizontal="center"/>
    </xf>
    <xf numFmtId="172" fontId="9" fillId="0" borderId="0" xfId="0" applyNumberFormat="1" applyFont="1" applyBorder="1" applyAlignment="1">
      <alignment horizontal="right" vertical="center"/>
    </xf>
    <xf numFmtId="0" fontId="19" fillId="0" borderId="0" xfId="0" applyFont="1" applyAlignment="1">
      <alignment/>
    </xf>
    <xf numFmtId="0" fontId="18" fillId="0" borderId="25" xfId="0" applyFont="1" applyBorder="1" applyAlignment="1" applyProtection="1">
      <alignment/>
      <protection locked="0"/>
    </xf>
    <xf numFmtId="0" fontId="10" fillId="0" borderId="0" xfId="0" applyFont="1" applyBorder="1" applyAlignment="1" applyProtection="1">
      <alignment horizontal="center" vertical="center"/>
      <protection/>
    </xf>
    <xf numFmtId="172" fontId="9" fillId="0" borderId="25" xfId="0" applyNumberFormat="1" applyFont="1" applyBorder="1" applyAlignment="1" applyProtection="1">
      <alignment horizontal="right" vertical="center"/>
      <protection locked="0"/>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22"/>
  <sheetViews>
    <sheetView showGridLines="0" tabSelected="1" zoomScale="85" zoomScaleNormal="85" zoomScalePageLayoutView="0" workbookViewId="0" topLeftCell="A1">
      <selection activeCell="D200" sqref="D200"/>
    </sheetView>
  </sheetViews>
  <sheetFormatPr defaultColWidth="9.140625" defaultRowHeight="16.5" customHeight="1"/>
  <cols>
    <col min="1" max="1" width="5.28125" style="180" bestFit="1" customWidth="1"/>
    <col min="2" max="2" width="52.57421875" style="181" customWidth="1"/>
    <col min="3" max="3" width="9.8515625" style="184" customWidth="1"/>
    <col min="4" max="4" width="16.57421875" style="182" customWidth="1"/>
    <col min="5" max="5" width="16.421875" style="183" customWidth="1"/>
    <col min="6" max="16384" width="9.140625" style="181" customWidth="1"/>
  </cols>
  <sheetData>
    <row r="1" spans="1:5" s="21" customFormat="1" ht="16.5" customHeight="1" thickTop="1">
      <c r="A1" s="16"/>
      <c r="B1" s="17"/>
      <c r="C1" s="18"/>
      <c r="D1" s="19"/>
      <c r="E1" s="20"/>
    </row>
    <row r="2" spans="1:5" s="21" customFormat="1" ht="16.5" customHeight="1">
      <c r="A2" s="22"/>
      <c r="B2" s="23" t="s">
        <v>360</v>
      </c>
      <c r="C2" s="24"/>
      <c r="D2" s="25"/>
      <c r="E2" s="26"/>
    </row>
    <row r="3" spans="1:5" s="21" customFormat="1" ht="16.5" customHeight="1">
      <c r="A3" s="22"/>
      <c r="B3" s="23"/>
      <c r="C3" s="24"/>
      <c r="D3" s="25"/>
      <c r="E3" s="26"/>
    </row>
    <row r="4" spans="1:5" s="21" customFormat="1" ht="16.5" customHeight="1">
      <c r="A4" s="22"/>
      <c r="B4" s="23"/>
      <c r="C4" s="24"/>
      <c r="D4" s="25"/>
      <c r="E4" s="26"/>
    </row>
    <row r="5" spans="1:5" s="21" customFormat="1" ht="16.5" customHeight="1">
      <c r="A5" s="22"/>
      <c r="B5" s="23" t="s">
        <v>475</v>
      </c>
      <c r="C5" s="24"/>
      <c r="D5" s="25"/>
      <c r="E5" s="27"/>
    </row>
    <row r="6" spans="1:5" s="21" customFormat="1" ht="16.5" customHeight="1">
      <c r="A6" s="22"/>
      <c r="B6" s="23"/>
      <c r="C6" s="24"/>
      <c r="D6" s="25"/>
      <c r="E6" s="27"/>
    </row>
    <row r="7" spans="1:5" s="21" customFormat="1" ht="16.5" customHeight="1">
      <c r="A7" s="22"/>
      <c r="B7" s="23" t="s">
        <v>476</v>
      </c>
      <c r="C7" s="24"/>
      <c r="D7" s="25"/>
      <c r="E7" s="27"/>
    </row>
    <row r="8" spans="1:5" s="21" customFormat="1" ht="16.5" customHeight="1">
      <c r="A8" s="22"/>
      <c r="B8" s="23"/>
      <c r="C8" s="24"/>
      <c r="D8" s="25"/>
      <c r="E8" s="27"/>
    </row>
    <row r="9" spans="1:5" s="21" customFormat="1" ht="16.5" customHeight="1">
      <c r="A9" s="22"/>
      <c r="B9" s="23" t="s">
        <v>237</v>
      </c>
      <c r="C9" s="24"/>
      <c r="D9" s="25"/>
      <c r="E9" s="26"/>
    </row>
    <row r="10" spans="1:5" s="21" customFormat="1" ht="16.5" customHeight="1">
      <c r="A10" s="22"/>
      <c r="B10" s="23"/>
      <c r="C10" s="28"/>
      <c r="D10" s="25"/>
      <c r="E10" s="26"/>
    </row>
    <row r="11" spans="1:5" s="21" customFormat="1" ht="16.5" customHeight="1">
      <c r="A11" s="22"/>
      <c r="B11" s="23" t="s">
        <v>474</v>
      </c>
      <c r="C11" s="29" t="s">
        <v>473</v>
      </c>
      <c r="D11" s="25"/>
      <c r="E11" s="26"/>
    </row>
    <row r="12" spans="1:5" s="21" customFormat="1" ht="16.5" customHeight="1" thickBot="1">
      <c r="A12" s="30"/>
      <c r="B12" s="31"/>
      <c r="C12" s="32"/>
      <c r="D12" s="33"/>
      <c r="E12" s="34"/>
    </row>
    <row r="13" spans="1:5" s="21" customFormat="1" ht="16.5" customHeight="1" thickTop="1">
      <c r="A13" s="35"/>
      <c r="B13" s="36"/>
      <c r="C13" s="37"/>
      <c r="D13" s="38"/>
      <c r="E13" s="38"/>
    </row>
    <row r="14" spans="1:5" s="40" customFormat="1" ht="16.5" customHeight="1">
      <c r="A14" s="39"/>
      <c r="B14" s="8" t="s">
        <v>277</v>
      </c>
      <c r="C14" s="37"/>
      <c r="D14" s="38"/>
      <c r="E14" s="38"/>
    </row>
    <row r="15" spans="1:5" s="40" customFormat="1" ht="16.5" customHeight="1">
      <c r="A15" s="39"/>
      <c r="B15" s="41"/>
      <c r="C15" s="37"/>
      <c r="D15" s="38"/>
      <c r="E15" s="38"/>
    </row>
    <row r="16" spans="1:5" s="40" customFormat="1" ht="16.5" customHeight="1">
      <c r="A16" s="42" t="s">
        <v>278</v>
      </c>
      <c r="B16" s="9" t="s">
        <v>279</v>
      </c>
      <c r="C16" s="37"/>
      <c r="D16" s="38"/>
      <c r="E16" s="43">
        <f>E123</f>
        <v>0</v>
      </c>
    </row>
    <row r="17" spans="1:5" s="40" customFormat="1" ht="16.5" customHeight="1">
      <c r="A17" s="39"/>
      <c r="B17" s="8"/>
      <c r="C17" s="37"/>
      <c r="D17" s="38"/>
      <c r="E17" s="44"/>
    </row>
    <row r="18" spans="1:5" s="40" customFormat="1" ht="16.5" customHeight="1">
      <c r="A18" s="42" t="s">
        <v>280</v>
      </c>
      <c r="B18" s="8" t="s">
        <v>281</v>
      </c>
      <c r="C18" s="37"/>
      <c r="D18" s="38"/>
      <c r="E18" s="43">
        <f>E144</f>
        <v>0</v>
      </c>
    </row>
    <row r="19" spans="1:9" s="40" customFormat="1" ht="16.5" customHeight="1">
      <c r="A19" s="42"/>
      <c r="B19" s="8"/>
      <c r="C19" s="37"/>
      <c r="D19" s="38"/>
      <c r="E19" s="43"/>
      <c r="F19" s="207"/>
      <c r="G19" s="207"/>
      <c r="H19" s="207"/>
      <c r="I19" s="207"/>
    </row>
    <row r="20" spans="1:9" s="40" customFormat="1" ht="16.5" customHeight="1">
      <c r="A20" s="42" t="s">
        <v>228</v>
      </c>
      <c r="B20" s="8" t="s">
        <v>229</v>
      </c>
      <c r="C20" s="37"/>
      <c r="D20" s="38"/>
      <c r="E20" s="208"/>
      <c r="F20" s="207"/>
      <c r="G20" s="207"/>
      <c r="H20" s="207"/>
      <c r="I20" s="207"/>
    </row>
    <row r="21" spans="1:9" s="40" customFormat="1" ht="16.5" customHeight="1">
      <c r="A21" s="42"/>
      <c r="B21" s="8"/>
      <c r="C21" s="37"/>
      <c r="D21" s="38"/>
      <c r="E21" s="43"/>
      <c r="F21" s="207"/>
      <c r="G21" s="207"/>
      <c r="H21" s="207"/>
      <c r="I21" s="207"/>
    </row>
    <row r="22" spans="1:9" s="40" customFormat="1" ht="16.5" customHeight="1">
      <c r="A22" s="42" t="s">
        <v>230</v>
      </c>
      <c r="B22" s="8" t="s">
        <v>231</v>
      </c>
      <c r="C22" s="37"/>
      <c r="D22" s="38"/>
      <c r="E22" s="208"/>
      <c r="F22" s="207"/>
      <c r="G22" s="207"/>
      <c r="H22" s="207"/>
      <c r="I22" s="207"/>
    </row>
    <row r="23" spans="1:5" s="40" customFormat="1" ht="16.5" customHeight="1">
      <c r="A23" s="39"/>
      <c r="B23" s="41"/>
      <c r="C23" s="37"/>
      <c r="D23" s="38"/>
      <c r="E23" s="44"/>
    </row>
    <row r="24" spans="1:5" s="40" customFormat="1" ht="16.5" customHeight="1" thickBot="1">
      <c r="A24" s="45"/>
      <c r="B24" s="10" t="s">
        <v>238</v>
      </c>
      <c r="C24" s="46"/>
      <c r="D24" s="47"/>
      <c r="E24" s="48">
        <f>SUM(E16:E23)</f>
        <v>0</v>
      </c>
    </row>
    <row r="25" spans="1:5" s="40" customFormat="1" ht="16.5" customHeight="1" thickTop="1">
      <c r="A25" s="39"/>
      <c r="B25" s="8"/>
      <c r="C25" s="37"/>
      <c r="D25" s="38"/>
      <c r="E25" s="44"/>
    </row>
    <row r="26" spans="1:5" s="195" customFormat="1" ht="16.5" customHeight="1">
      <c r="A26" s="191"/>
      <c r="B26" s="8" t="s">
        <v>232</v>
      </c>
      <c r="C26" s="192"/>
      <c r="D26" s="193"/>
      <c r="E26" s="194">
        <f>+E24*0.22</f>
        <v>0</v>
      </c>
    </row>
    <row r="27" spans="1:5" s="195" customFormat="1" ht="16.5" customHeight="1">
      <c r="A27" s="191"/>
      <c r="B27" s="8"/>
      <c r="C27" s="192"/>
      <c r="D27" s="193"/>
      <c r="E27" s="194"/>
    </row>
    <row r="28" spans="1:5" s="195" customFormat="1" ht="16.5" customHeight="1" thickBot="1">
      <c r="A28" s="196"/>
      <c r="B28" s="10" t="s">
        <v>224</v>
      </c>
      <c r="C28" s="197"/>
      <c r="D28" s="198"/>
      <c r="E28" s="199">
        <f>SUM(E24:E27)</f>
        <v>0</v>
      </c>
    </row>
    <row r="29" spans="1:5" s="40" customFormat="1" ht="16.5" customHeight="1" thickTop="1">
      <c r="A29" s="39"/>
      <c r="B29" s="8"/>
      <c r="C29" s="37"/>
      <c r="D29" s="38"/>
      <c r="E29" s="44"/>
    </row>
    <row r="30" spans="1:5" s="205" customFormat="1" ht="15.75">
      <c r="A30" s="200"/>
      <c r="B30" s="201"/>
      <c r="C30" s="202"/>
      <c r="D30" s="203"/>
      <c r="E30" s="204"/>
    </row>
    <row r="31" spans="1:5" s="205" customFormat="1" ht="15.75">
      <c r="A31" s="200"/>
      <c r="B31" s="206" t="s">
        <v>225</v>
      </c>
      <c r="C31" s="202"/>
      <c r="D31" s="203"/>
      <c r="E31" s="204"/>
    </row>
    <row r="32" spans="1:5" s="205" customFormat="1" ht="15.75">
      <c r="A32" s="200"/>
      <c r="B32" s="201"/>
      <c r="C32" s="202"/>
      <c r="D32" s="203"/>
      <c r="E32" s="204"/>
    </row>
    <row r="33" spans="1:5" s="205" customFormat="1" ht="15.75">
      <c r="A33" s="200"/>
      <c r="B33" s="206" t="s">
        <v>226</v>
      </c>
      <c r="C33" s="202"/>
      <c r="D33" s="203"/>
      <c r="E33" s="204"/>
    </row>
    <row r="34" spans="1:5" s="205" customFormat="1" ht="15.75">
      <c r="A34" s="200"/>
      <c r="B34" s="201"/>
      <c r="C34" s="202"/>
      <c r="D34" s="203"/>
      <c r="E34" s="204"/>
    </row>
    <row r="35" spans="1:5" s="205" customFormat="1" ht="15.75">
      <c r="A35" s="200"/>
      <c r="B35" s="201" t="s">
        <v>227</v>
      </c>
      <c r="C35" s="202"/>
      <c r="D35" s="203"/>
      <c r="E35" s="204"/>
    </row>
    <row r="36" spans="1:5" s="205" customFormat="1" ht="15.75">
      <c r="A36" s="200"/>
      <c r="B36" s="206"/>
      <c r="C36" s="202"/>
      <c r="D36" s="203"/>
      <c r="E36" s="204"/>
    </row>
    <row r="37" spans="1:5" s="205" customFormat="1" ht="15.75">
      <c r="A37" s="200"/>
      <c r="B37" s="206"/>
      <c r="C37" s="202"/>
      <c r="D37" s="203"/>
      <c r="E37" s="204"/>
    </row>
    <row r="38" spans="1:5" s="205" customFormat="1" ht="15.75">
      <c r="A38" s="200"/>
      <c r="B38" s="206"/>
      <c r="C38" s="202"/>
      <c r="D38" s="203"/>
      <c r="E38" s="204"/>
    </row>
    <row r="39" spans="1:5" s="205" customFormat="1" ht="15.75">
      <c r="A39" s="200"/>
      <c r="B39" s="206"/>
      <c r="C39" s="202"/>
      <c r="D39" s="203"/>
      <c r="E39" s="204"/>
    </row>
    <row r="40" spans="1:5" s="40" customFormat="1" ht="15.75">
      <c r="A40" s="39"/>
      <c r="B40" s="8"/>
      <c r="C40" s="37"/>
      <c r="D40" s="38"/>
      <c r="E40" s="44"/>
    </row>
    <row r="41" spans="1:5" s="56" customFormat="1" ht="12.75">
      <c r="A41" s="54"/>
      <c r="B41" s="11" t="s">
        <v>361</v>
      </c>
      <c r="C41" s="50"/>
      <c r="D41" s="52"/>
      <c r="E41" s="55"/>
    </row>
    <row r="42" spans="1:5" s="53" customFormat="1" ht="12.75">
      <c r="A42" s="49" t="s">
        <v>266</v>
      </c>
      <c r="B42" s="12" t="s">
        <v>331</v>
      </c>
      <c r="C42" s="57"/>
      <c r="D42" s="51"/>
      <c r="E42" s="58"/>
    </row>
    <row r="43" spans="1:5" s="53" customFormat="1" ht="12.75">
      <c r="A43" s="49"/>
      <c r="B43" s="12" t="s">
        <v>332</v>
      </c>
      <c r="C43" s="57"/>
      <c r="D43" s="51"/>
      <c r="E43" s="58"/>
    </row>
    <row r="44" spans="1:5" s="53" customFormat="1" ht="12.75">
      <c r="A44" s="49" t="s">
        <v>266</v>
      </c>
      <c r="B44" s="12" t="s">
        <v>326</v>
      </c>
      <c r="C44" s="50"/>
      <c r="D44" s="51"/>
      <c r="E44" s="58"/>
    </row>
    <row r="45" spans="1:5" s="53" customFormat="1" ht="12.75">
      <c r="A45" s="49"/>
      <c r="B45" s="12" t="s">
        <v>362</v>
      </c>
      <c r="C45" s="50"/>
      <c r="D45" s="51"/>
      <c r="E45" s="58"/>
    </row>
    <row r="46" spans="1:5" s="53" customFormat="1" ht="12.75">
      <c r="A46" s="49" t="s">
        <v>266</v>
      </c>
      <c r="B46" s="12" t="s">
        <v>363</v>
      </c>
      <c r="C46" s="50"/>
      <c r="D46" s="51"/>
      <c r="E46" s="58"/>
    </row>
    <row r="47" spans="1:5" s="53" customFormat="1" ht="12.75">
      <c r="A47" s="49"/>
      <c r="B47" s="12" t="s">
        <v>364</v>
      </c>
      <c r="C47" s="50"/>
      <c r="D47" s="51"/>
      <c r="E47" s="58"/>
    </row>
    <row r="48" spans="1:5" s="53" customFormat="1" ht="12.75">
      <c r="A48" s="49" t="s">
        <v>266</v>
      </c>
      <c r="B48" s="12" t="s">
        <v>365</v>
      </c>
      <c r="C48" s="50"/>
      <c r="D48" s="51"/>
      <c r="E48" s="58"/>
    </row>
    <row r="49" spans="1:5" s="53" customFormat="1" ht="12.75">
      <c r="A49" s="49" t="s">
        <v>266</v>
      </c>
      <c r="B49" s="12" t="s">
        <v>366</v>
      </c>
      <c r="C49" s="50"/>
      <c r="D49" s="51"/>
      <c r="E49" s="58"/>
    </row>
    <row r="50" spans="1:5" s="53" customFormat="1" ht="12.75">
      <c r="A50" s="49"/>
      <c r="B50" s="12" t="s">
        <v>327</v>
      </c>
      <c r="C50" s="50"/>
      <c r="D50" s="51"/>
      <c r="E50" s="58"/>
    </row>
    <row r="51" spans="1:5" s="53" customFormat="1" ht="12.75">
      <c r="A51" s="49"/>
      <c r="B51" s="12" t="s">
        <v>328</v>
      </c>
      <c r="C51" s="50"/>
      <c r="D51" s="51"/>
      <c r="E51" s="58"/>
    </row>
    <row r="52" spans="1:5" s="53" customFormat="1" ht="12.75">
      <c r="A52" s="49" t="s">
        <v>266</v>
      </c>
      <c r="B52" s="12" t="s">
        <v>367</v>
      </c>
      <c r="C52" s="50"/>
      <c r="D52" s="51"/>
      <c r="E52" s="58"/>
    </row>
    <row r="53" spans="1:5" s="53" customFormat="1" ht="12.75">
      <c r="A53" s="49"/>
      <c r="B53" s="12" t="s">
        <v>368</v>
      </c>
      <c r="C53" s="50"/>
      <c r="D53" s="51"/>
      <c r="E53" s="58"/>
    </row>
    <row r="54" spans="1:5" s="53" customFormat="1" ht="12.75">
      <c r="A54" s="49" t="s">
        <v>266</v>
      </c>
      <c r="B54" s="12" t="s">
        <v>329</v>
      </c>
      <c r="C54" s="50"/>
      <c r="D54" s="51"/>
      <c r="E54" s="58"/>
    </row>
    <row r="55" spans="1:5" s="53" customFormat="1" ht="12.75">
      <c r="A55" s="49"/>
      <c r="B55" s="12" t="s">
        <v>330</v>
      </c>
      <c r="C55" s="50"/>
      <c r="D55" s="51"/>
      <c r="E55" s="58"/>
    </row>
    <row r="56" spans="1:5" s="53" customFormat="1" ht="12.75">
      <c r="A56" s="49" t="s">
        <v>266</v>
      </c>
      <c r="B56" s="12" t="s">
        <v>333</v>
      </c>
      <c r="C56" s="50"/>
      <c r="D56" s="51"/>
      <c r="E56" s="58"/>
    </row>
    <row r="57" spans="1:5" s="53" customFormat="1" ht="12.75">
      <c r="A57" s="49"/>
      <c r="B57" s="12" t="s">
        <v>334</v>
      </c>
      <c r="C57" s="50"/>
      <c r="D57" s="51"/>
      <c r="E57" s="58"/>
    </row>
    <row r="58" spans="1:5" s="53" customFormat="1" ht="12.75">
      <c r="A58" s="49" t="s">
        <v>266</v>
      </c>
      <c r="B58" s="12" t="s">
        <v>401</v>
      </c>
      <c r="C58" s="50"/>
      <c r="D58" s="51"/>
      <c r="E58" s="58"/>
    </row>
    <row r="59" spans="1:5" s="53" customFormat="1" ht="12.75">
      <c r="A59" s="49"/>
      <c r="B59" s="12" t="s">
        <v>402</v>
      </c>
      <c r="C59" s="50"/>
      <c r="D59" s="51"/>
      <c r="E59" s="58"/>
    </row>
    <row r="60" spans="1:5" s="53" customFormat="1" ht="12.75">
      <c r="A60" s="49" t="s">
        <v>266</v>
      </c>
      <c r="B60" s="12" t="s">
        <v>403</v>
      </c>
      <c r="C60" s="50"/>
      <c r="D60" s="51"/>
      <c r="E60" s="58"/>
    </row>
    <row r="61" spans="1:5" s="53" customFormat="1" ht="12.75">
      <c r="A61" s="49"/>
      <c r="B61" s="12" t="s">
        <v>404</v>
      </c>
      <c r="C61" s="50"/>
      <c r="D61" s="51"/>
      <c r="E61" s="58"/>
    </row>
    <row r="62" spans="1:5" s="53" customFormat="1" ht="12.75">
      <c r="A62" s="49" t="s">
        <v>266</v>
      </c>
      <c r="B62" s="12" t="s">
        <v>335</v>
      </c>
      <c r="C62" s="50"/>
      <c r="D62" s="51"/>
      <c r="E62" s="58"/>
    </row>
    <row r="63" spans="1:5" s="53" customFormat="1" ht="12.75">
      <c r="A63" s="49" t="s">
        <v>266</v>
      </c>
      <c r="B63" s="12" t="s">
        <v>405</v>
      </c>
      <c r="C63" s="50"/>
      <c r="D63" s="51"/>
      <c r="E63" s="58"/>
    </row>
    <row r="64" spans="1:5" s="53" customFormat="1" ht="12.75">
      <c r="A64" s="49" t="s">
        <v>266</v>
      </c>
      <c r="B64" s="12" t="s">
        <v>348</v>
      </c>
      <c r="C64" s="50"/>
      <c r="D64" s="51"/>
      <c r="E64" s="58"/>
    </row>
    <row r="65" spans="1:5" s="53" customFormat="1" ht="12.75">
      <c r="A65" s="49" t="s">
        <v>266</v>
      </c>
      <c r="B65" s="12" t="s">
        <v>349</v>
      </c>
      <c r="C65" s="13"/>
      <c r="D65" s="52"/>
      <c r="E65" s="51"/>
    </row>
    <row r="66" spans="1:5" s="53" customFormat="1" ht="12.75">
      <c r="A66" s="49" t="s">
        <v>266</v>
      </c>
      <c r="B66" s="12" t="s">
        <v>406</v>
      </c>
      <c r="C66" s="50"/>
      <c r="D66" s="51"/>
      <c r="E66" s="58"/>
    </row>
    <row r="67" spans="1:5" s="53" customFormat="1" ht="12.75">
      <c r="A67" s="49"/>
      <c r="B67" s="12"/>
      <c r="C67" s="50"/>
      <c r="D67" s="51"/>
      <c r="E67" s="58"/>
    </row>
    <row r="68" spans="1:5" s="53" customFormat="1" ht="12.75">
      <c r="A68" s="49" t="s">
        <v>266</v>
      </c>
      <c r="B68" s="15" t="s">
        <v>164</v>
      </c>
      <c r="C68" s="50"/>
      <c r="D68" s="51"/>
      <c r="E68" s="58"/>
    </row>
    <row r="69" spans="1:5" s="61" customFormat="1" ht="12.75">
      <c r="A69" s="49"/>
      <c r="B69" s="14" t="s">
        <v>165</v>
      </c>
      <c r="C69" s="59"/>
      <c r="D69" s="15"/>
      <c r="E69" s="60"/>
    </row>
    <row r="70" spans="1:5" s="61" customFormat="1" ht="12.75">
      <c r="A70" s="49"/>
      <c r="B70" s="14" t="s">
        <v>166</v>
      </c>
      <c r="C70" s="59"/>
      <c r="D70" s="15"/>
      <c r="E70" s="60"/>
    </row>
    <row r="71" spans="1:5" s="61" customFormat="1" ht="12.75">
      <c r="A71" s="49"/>
      <c r="B71" s="14" t="s">
        <v>168</v>
      </c>
      <c r="C71" s="59"/>
      <c r="D71" s="15"/>
      <c r="E71" s="60"/>
    </row>
    <row r="72" spans="1:5" s="61" customFormat="1" ht="12.75">
      <c r="A72" s="49"/>
      <c r="B72" s="14" t="s">
        <v>167</v>
      </c>
      <c r="C72" s="59"/>
      <c r="D72" s="15"/>
      <c r="E72" s="60"/>
    </row>
    <row r="73" spans="1:5" s="61" customFormat="1" ht="12.75">
      <c r="A73" s="49"/>
      <c r="B73" s="14"/>
      <c r="C73" s="59"/>
      <c r="D73" s="15"/>
      <c r="E73" s="60"/>
    </row>
    <row r="74" spans="1:5" s="61" customFormat="1" ht="12.75">
      <c r="A74" s="59" t="s">
        <v>266</v>
      </c>
      <c r="B74" s="14" t="s">
        <v>169</v>
      </c>
      <c r="C74" s="59"/>
      <c r="D74" s="15"/>
      <c r="E74" s="60"/>
    </row>
    <row r="75" spans="1:5" s="61" customFormat="1" ht="12.75">
      <c r="A75" s="59"/>
      <c r="B75" s="14" t="s">
        <v>170</v>
      </c>
      <c r="C75" s="59"/>
      <c r="D75" s="15"/>
      <c r="E75" s="60"/>
    </row>
    <row r="76" spans="1:5" s="61" customFormat="1" ht="12.75">
      <c r="A76" s="59"/>
      <c r="B76" s="14" t="s">
        <v>171</v>
      </c>
      <c r="C76" s="59"/>
      <c r="D76" s="15"/>
      <c r="E76" s="60"/>
    </row>
    <row r="77" spans="1:5" s="61" customFormat="1" ht="12.75">
      <c r="A77" s="59"/>
      <c r="B77" s="14" t="s">
        <v>172</v>
      </c>
      <c r="C77" s="59"/>
      <c r="D77" s="15"/>
      <c r="E77" s="60"/>
    </row>
    <row r="78" spans="1:5" s="61" customFormat="1" ht="12.75">
      <c r="A78" s="59"/>
      <c r="B78" s="14"/>
      <c r="C78" s="59"/>
      <c r="D78" s="15"/>
      <c r="E78" s="60"/>
    </row>
    <row r="79" spans="1:5" s="53" customFormat="1" ht="12.75">
      <c r="A79" s="49" t="s">
        <v>266</v>
      </c>
      <c r="B79" s="12" t="s">
        <v>141</v>
      </c>
      <c r="C79" s="49"/>
      <c r="D79" s="12"/>
      <c r="E79" s="58"/>
    </row>
    <row r="80" spans="1:5" s="53" customFormat="1" ht="12.75">
      <c r="A80" s="49"/>
      <c r="B80" s="12" t="s">
        <v>142</v>
      </c>
      <c r="C80" s="49"/>
      <c r="D80" s="12"/>
      <c r="E80" s="58"/>
    </row>
    <row r="81" spans="1:5" s="53" customFormat="1" ht="12.75">
      <c r="A81" s="49"/>
      <c r="B81" s="12" t="s">
        <v>143</v>
      </c>
      <c r="C81" s="49"/>
      <c r="D81" s="12"/>
      <c r="E81" s="58"/>
    </row>
    <row r="82" spans="1:5" s="53" customFormat="1" ht="12.75">
      <c r="A82" s="49"/>
      <c r="B82" s="12" t="s">
        <v>144</v>
      </c>
      <c r="C82" s="49"/>
      <c r="D82" s="12"/>
      <c r="E82" s="58"/>
    </row>
    <row r="83" spans="1:5" s="53" customFormat="1" ht="12.75">
      <c r="A83" s="49"/>
      <c r="B83" s="12"/>
      <c r="C83" s="49"/>
      <c r="D83" s="12"/>
      <c r="E83" s="58"/>
    </row>
    <row r="84" spans="1:5" s="53" customFormat="1" ht="12.75">
      <c r="A84" s="49" t="s">
        <v>266</v>
      </c>
      <c r="B84" s="12" t="s">
        <v>145</v>
      </c>
      <c r="C84" s="49"/>
      <c r="D84" s="12"/>
      <c r="E84" s="58"/>
    </row>
    <row r="85" spans="1:5" s="53" customFormat="1" ht="12.75">
      <c r="A85" s="49"/>
      <c r="B85" s="12" t="s">
        <v>146</v>
      </c>
      <c r="C85" s="49"/>
      <c r="D85" s="12"/>
      <c r="E85" s="58"/>
    </row>
    <row r="86" spans="1:5" s="53" customFormat="1" ht="12.75">
      <c r="A86" s="49"/>
      <c r="B86" s="12" t="s">
        <v>147</v>
      </c>
      <c r="C86" s="49"/>
      <c r="D86" s="12"/>
      <c r="E86" s="58"/>
    </row>
    <row r="87" spans="1:5" s="53" customFormat="1" ht="12.75">
      <c r="A87" s="49"/>
      <c r="B87" s="12"/>
      <c r="C87" s="49"/>
      <c r="D87" s="12"/>
      <c r="E87" s="58"/>
    </row>
    <row r="88" spans="1:5" s="53" customFormat="1" ht="12.75">
      <c r="A88" s="49" t="s">
        <v>266</v>
      </c>
      <c r="B88" s="12" t="s">
        <v>148</v>
      </c>
      <c r="C88" s="49"/>
      <c r="D88" s="12"/>
      <c r="E88" s="58"/>
    </row>
    <row r="89" spans="1:5" s="53" customFormat="1" ht="12.75">
      <c r="A89" s="49"/>
      <c r="B89" s="12" t="s">
        <v>149</v>
      </c>
      <c r="C89" s="49"/>
      <c r="D89" s="12"/>
      <c r="E89" s="58"/>
    </row>
    <row r="90" spans="1:5" s="53" customFormat="1" ht="12.75">
      <c r="A90" s="49"/>
      <c r="B90" s="12" t="s">
        <v>150</v>
      </c>
      <c r="C90" s="49"/>
      <c r="D90" s="12"/>
      <c r="E90" s="58"/>
    </row>
    <row r="91" spans="1:5" s="53" customFormat="1" ht="12.75">
      <c r="A91" s="49"/>
      <c r="B91" s="12" t="s">
        <v>151</v>
      </c>
      <c r="C91" s="49"/>
      <c r="D91" s="12"/>
      <c r="E91" s="58"/>
    </row>
    <row r="92" spans="1:5" s="53" customFormat="1" ht="12.75">
      <c r="A92" s="49"/>
      <c r="B92" s="12" t="s">
        <v>152</v>
      </c>
      <c r="C92" s="49"/>
      <c r="D92" s="12"/>
      <c r="E92" s="58"/>
    </row>
    <row r="93" spans="1:5" s="53" customFormat="1" ht="12.75">
      <c r="A93" s="49"/>
      <c r="B93" s="12"/>
      <c r="C93" s="49"/>
      <c r="D93" s="12"/>
      <c r="E93" s="58"/>
    </row>
    <row r="94" spans="1:5" s="53" customFormat="1" ht="12.75">
      <c r="A94" s="49" t="s">
        <v>266</v>
      </c>
      <c r="B94" s="12" t="s">
        <v>153</v>
      </c>
      <c r="C94" s="49"/>
      <c r="D94" s="12"/>
      <c r="E94" s="58"/>
    </row>
    <row r="95" spans="1:5" s="53" customFormat="1" ht="12.75">
      <c r="A95" s="49"/>
      <c r="B95" s="12" t="s">
        <v>154</v>
      </c>
      <c r="C95" s="49"/>
      <c r="D95" s="12"/>
      <c r="E95" s="58"/>
    </row>
    <row r="96" spans="1:5" s="53" customFormat="1" ht="12.75">
      <c r="A96" s="49"/>
      <c r="B96" s="12"/>
      <c r="C96" s="49"/>
      <c r="D96" s="12"/>
      <c r="E96" s="58"/>
    </row>
    <row r="97" spans="1:5" s="53" customFormat="1" ht="12.75">
      <c r="A97" s="49" t="s">
        <v>266</v>
      </c>
      <c r="B97" s="12" t="s">
        <v>155</v>
      </c>
      <c r="C97" s="49"/>
      <c r="D97" s="12"/>
      <c r="E97" s="58"/>
    </row>
    <row r="98" spans="1:5" s="53" customFormat="1" ht="12.75">
      <c r="A98" s="49"/>
      <c r="B98" s="12" t="s">
        <v>156</v>
      </c>
      <c r="C98" s="49"/>
      <c r="D98" s="12"/>
      <c r="E98" s="58"/>
    </row>
    <row r="99" spans="1:5" s="53" customFormat="1" ht="12.75">
      <c r="A99" s="49"/>
      <c r="B99" s="12" t="s">
        <v>157</v>
      </c>
      <c r="C99" s="49"/>
      <c r="D99" s="12"/>
      <c r="E99" s="58"/>
    </row>
    <row r="100" spans="1:5" s="53" customFormat="1" ht="12.75">
      <c r="A100" s="49"/>
      <c r="B100" s="12"/>
      <c r="C100" s="49"/>
      <c r="D100" s="12"/>
      <c r="E100" s="58"/>
    </row>
    <row r="101" spans="1:5" s="53" customFormat="1" ht="12.75">
      <c r="A101" s="49" t="s">
        <v>266</v>
      </c>
      <c r="B101" s="12" t="s">
        <v>158</v>
      </c>
      <c r="C101" s="49"/>
      <c r="D101" s="12"/>
      <c r="E101" s="58"/>
    </row>
    <row r="102" spans="1:5" s="53" customFormat="1" ht="12.75">
      <c r="A102" s="49"/>
      <c r="B102" s="12" t="s">
        <v>159</v>
      </c>
      <c r="C102" s="49"/>
      <c r="D102" s="12"/>
      <c r="E102" s="58"/>
    </row>
    <row r="103" spans="1:5" s="53" customFormat="1" ht="12.75">
      <c r="A103" s="49"/>
      <c r="B103" s="12" t="s">
        <v>160</v>
      </c>
      <c r="C103" s="49"/>
      <c r="D103" s="12"/>
      <c r="E103" s="58"/>
    </row>
    <row r="104" spans="1:5" s="53" customFormat="1" ht="12.75">
      <c r="A104" s="49"/>
      <c r="B104" s="12" t="s">
        <v>161</v>
      </c>
      <c r="C104" s="49"/>
      <c r="D104" s="12"/>
      <c r="E104" s="58"/>
    </row>
    <row r="105" spans="1:5" s="53" customFormat="1" ht="12.75">
      <c r="A105" s="49"/>
      <c r="B105" s="12"/>
      <c r="C105" s="49"/>
      <c r="D105" s="12"/>
      <c r="E105" s="58"/>
    </row>
    <row r="106" spans="1:5" s="53" customFormat="1" ht="12.75">
      <c r="A106" s="49" t="s">
        <v>266</v>
      </c>
      <c r="B106" s="12" t="s">
        <v>162</v>
      </c>
      <c r="C106" s="49"/>
      <c r="D106" s="12"/>
      <c r="E106" s="58"/>
    </row>
    <row r="107" spans="1:5" s="53" customFormat="1" ht="12.75">
      <c r="A107" s="49"/>
      <c r="B107" s="12" t="s">
        <v>163</v>
      </c>
      <c r="C107" s="49"/>
      <c r="D107" s="12"/>
      <c r="E107" s="58"/>
    </row>
    <row r="108" spans="1:5" s="53" customFormat="1" ht="12.75">
      <c r="A108" s="49"/>
      <c r="B108" s="12"/>
      <c r="C108" s="50"/>
      <c r="D108" s="51"/>
      <c r="E108" s="58"/>
    </row>
    <row r="109" spans="1:5" s="53" customFormat="1" ht="13.5" thickBot="1">
      <c r="A109" s="49"/>
      <c r="B109" s="12"/>
      <c r="C109" s="50"/>
      <c r="D109" s="51"/>
      <c r="E109" s="58"/>
    </row>
    <row r="110" spans="1:5" s="61" customFormat="1" ht="27" thickBot="1" thickTop="1">
      <c r="A110" s="62" t="s">
        <v>261</v>
      </c>
      <c r="B110" s="2" t="s">
        <v>260</v>
      </c>
      <c r="C110" s="63" t="s">
        <v>245</v>
      </c>
      <c r="D110" s="64" t="s">
        <v>355</v>
      </c>
      <c r="E110" s="65" t="s">
        <v>356</v>
      </c>
    </row>
    <row r="111" spans="1:5" s="70" customFormat="1" ht="16.5" customHeight="1" thickTop="1">
      <c r="A111" s="66"/>
      <c r="B111" s="3"/>
      <c r="C111" s="67"/>
      <c r="D111" s="68"/>
      <c r="E111" s="69"/>
    </row>
    <row r="112" spans="1:5" s="70" customFormat="1" ht="16.5" customHeight="1">
      <c r="A112" s="66"/>
      <c r="B112" s="3"/>
      <c r="C112" s="67"/>
      <c r="D112" s="68"/>
      <c r="E112" s="69"/>
    </row>
    <row r="113" spans="1:5" s="73" customFormat="1" ht="16.5" customHeight="1">
      <c r="A113" s="4" t="s">
        <v>278</v>
      </c>
      <c r="B113" s="5" t="s">
        <v>319</v>
      </c>
      <c r="C113" s="71"/>
      <c r="D113" s="72"/>
      <c r="E113" s="72"/>
    </row>
    <row r="114" spans="1:5" s="73" customFormat="1" ht="16.5" customHeight="1">
      <c r="A114" s="74"/>
      <c r="B114" s="75"/>
      <c r="C114" s="71"/>
      <c r="D114" s="72"/>
      <c r="E114" s="72"/>
    </row>
    <row r="115" spans="1:5" s="73" customFormat="1" ht="16.5" customHeight="1">
      <c r="A115" s="74" t="s">
        <v>350</v>
      </c>
      <c r="B115" s="75" t="s">
        <v>292</v>
      </c>
      <c r="C115" s="71"/>
      <c r="D115" s="72"/>
      <c r="E115" s="76">
        <f>E387</f>
        <v>0</v>
      </c>
    </row>
    <row r="116" spans="1:5" s="73" customFormat="1" ht="16.5" customHeight="1">
      <c r="A116" s="74"/>
      <c r="B116" s="75"/>
      <c r="C116" s="71"/>
      <c r="D116" s="72"/>
      <c r="E116" s="76"/>
    </row>
    <row r="117" spans="1:5" s="73" customFormat="1" ht="16.5" customHeight="1">
      <c r="A117" s="74" t="s">
        <v>351</v>
      </c>
      <c r="B117" s="75" t="s">
        <v>248</v>
      </c>
      <c r="C117" s="71"/>
      <c r="D117" s="72"/>
      <c r="E117" s="76">
        <f>E414</f>
        <v>0</v>
      </c>
    </row>
    <row r="118" spans="1:5" s="73" customFormat="1" ht="16.5" customHeight="1">
      <c r="A118" s="74"/>
      <c r="B118" s="75"/>
      <c r="C118" s="71"/>
      <c r="D118" s="72"/>
      <c r="E118" s="76"/>
    </row>
    <row r="119" spans="1:5" s="73" customFormat="1" ht="16.5" customHeight="1">
      <c r="A119" s="74" t="s">
        <v>352</v>
      </c>
      <c r="B119" s="75" t="s">
        <v>287</v>
      </c>
      <c r="C119" s="71"/>
      <c r="D119" s="72"/>
      <c r="E119" s="76">
        <f>E544</f>
        <v>0</v>
      </c>
    </row>
    <row r="120" spans="1:5" s="73" customFormat="1" ht="16.5" customHeight="1">
      <c r="A120" s="74"/>
      <c r="B120" s="75"/>
      <c r="C120" s="71"/>
      <c r="D120" s="72"/>
      <c r="E120" s="76"/>
    </row>
    <row r="121" spans="1:5" s="73" customFormat="1" ht="16.5" customHeight="1">
      <c r="A121" s="74" t="s">
        <v>353</v>
      </c>
      <c r="B121" s="75" t="s">
        <v>756</v>
      </c>
      <c r="C121" s="71"/>
      <c r="D121" s="72"/>
      <c r="E121" s="76">
        <f>E735</f>
        <v>0</v>
      </c>
    </row>
    <row r="122" spans="1:5" s="73" customFormat="1" ht="16.5" customHeight="1">
      <c r="A122" s="74"/>
      <c r="B122" s="75"/>
      <c r="C122" s="71"/>
      <c r="D122" s="72"/>
      <c r="E122" s="76"/>
    </row>
    <row r="123" spans="1:5" s="73" customFormat="1" ht="16.5" customHeight="1" thickBot="1">
      <c r="A123" s="77"/>
      <c r="B123" s="6" t="s">
        <v>282</v>
      </c>
      <c r="C123" s="78"/>
      <c r="D123" s="79"/>
      <c r="E123" s="80">
        <f>SUM(E114:E122)</f>
        <v>0</v>
      </c>
    </row>
    <row r="124" spans="1:5" s="73" customFormat="1" ht="16.5" customHeight="1" thickTop="1">
      <c r="A124" s="74"/>
      <c r="B124" s="7"/>
      <c r="C124" s="71"/>
      <c r="D124" s="72"/>
      <c r="E124" s="81"/>
    </row>
    <row r="125" spans="1:5" s="73" customFormat="1" ht="16.5" customHeight="1">
      <c r="A125" s="74"/>
      <c r="B125" s="7"/>
      <c r="C125" s="71"/>
      <c r="D125" s="72"/>
      <c r="E125" s="72"/>
    </row>
    <row r="126" spans="1:5" s="83" customFormat="1" ht="16.5" customHeight="1">
      <c r="A126" s="82" t="s">
        <v>280</v>
      </c>
      <c r="B126" s="83" t="s">
        <v>321</v>
      </c>
      <c r="C126" s="84"/>
      <c r="D126" s="76"/>
      <c r="E126" s="76"/>
    </row>
    <row r="127" spans="1:5" s="73" customFormat="1" ht="16.5" customHeight="1">
      <c r="A127" s="74"/>
      <c r="B127" s="75"/>
      <c r="C127" s="71"/>
      <c r="D127" s="72"/>
      <c r="E127" s="76"/>
    </row>
    <row r="128" spans="1:5" s="73" customFormat="1" ht="16.5" customHeight="1">
      <c r="A128" s="74" t="s">
        <v>350</v>
      </c>
      <c r="B128" s="75" t="s">
        <v>393</v>
      </c>
      <c r="C128" s="71"/>
      <c r="D128" s="72"/>
      <c r="E128" s="76">
        <f>E854</f>
        <v>0</v>
      </c>
    </row>
    <row r="129" spans="1:5" s="73" customFormat="1" ht="16.5" customHeight="1">
      <c r="A129" s="74"/>
      <c r="B129" s="75"/>
      <c r="C129" s="71"/>
      <c r="D129" s="72"/>
      <c r="E129" s="76"/>
    </row>
    <row r="130" spans="1:5" s="73" customFormat="1" ht="16.5" customHeight="1">
      <c r="A130" s="74" t="s">
        <v>351</v>
      </c>
      <c r="B130" s="75" t="s">
        <v>139</v>
      </c>
      <c r="C130" s="71"/>
      <c r="D130" s="72"/>
      <c r="E130" s="76">
        <f>E1018</f>
        <v>0</v>
      </c>
    </row>
    <row r="131" spans="1:5" s="73" customFormat="1" ht="16.5" customHeight="1">
      <c r="A131" s="74"/>
      <c r="B131" s="75"/>
      <c r="C131" s="71"/>
      <c r="D131" s="72"/>
      <c r="E131" s="76"/>
    </row>
    <row r="132" spans="1:5" s="73" customFormat="1" ht="16.5" customHeight="1">
      <c r="A132" s="74" t="s">
        <v>352</v>
      </c>
      <c r="B132" s="75" t="s">
        <v>394</v>
      </c>
      <c r="C132" s="71"/>
      <c r="D132" s="72"/>
      <c r="E132" s="76">
        <f>E1098</f>
        <v>0</v>
      </c>
    </row>
    <row r="133" spans="1:5" s="73" customFormat="1" ht="16.5" customHeight="1">
      <c r="A133" s="74"/>
      <c r="B133" s="75"/>
      <c r="C133" s="71"/>
      <c r="D133" s="72"/>
      <c r="E133" s="76"/>
    </row>
    <row r="134" spans="1:5" s="73" customFormat="1" ht="16.5" customHeight="1">
      <c r="A134" s="74" t="s">
        <v>353</v>
      </c>
      <c r="B134" s="75" t="s">
        <v>628</v>
      </c>
      <c r="C134" s="71"/>
      <c r="D134" s="72"/>
      <c r="E134" s="76">
        <f>E1163</f>
        <v>0</v>
      </c>
    </row>
    <row r="135" spans="1:5" s="73" customFormat="1" ht="16.5" customHeight="1">
      <c r="A135" s="74"/>
      <c r="B135" s="75"/>
      <c r="C135" s="71"/>
      <c r="D135" s="72"/>
      <c r="E135" s="76"/>
    </row>
    <row r="136" spans="1:5" s="73" customFormat="1" ht="16.5" customHeight="1">
      <c r="A136" s="74" t="s">
        <v>369</v>
      </c>
      <c r="B136" s="75" t="s">
        <v>374</v>
      </c>
      <c r="C136" s="71"/>
      <c r="D136" s="72"/>
      <c r="E136" s="76">
        <f>E1339</f>
        <v>0</v>
      </c>
    </row>
    <row r="137" spans="1:5" s="73" customFormat="1" ht="16.5" customHeight="1">
      <c r="A137" s="74"/>
      <c r="B137" s="75"/>
      <c r="C137" s="71"/>
      <c r="D137" s="72"/>
      <c r="E137" s="76"/>
    </row>
    <row r="138" spans="1:5" s="73" customFormat="1" ht="16.5" customHeight="1">
      <c r="A138" s="74" t="s">
        <v>438</v>
      </c>
      <c r="B138" s="75" t="s">
        <v>457</v>
      </c>
      <c r="C138" s="71"/>
      <c r="D138" s="72"/>
      <c r="E138" s="85">
        <f>+E1432</f>
        <v>0</v>
      </c>
    </row>
    <row r="139" spans="1:5" s="73" customFormat="1" ht="16.5" customHeight="1">
      <c r="A139" s="74"/>
      <c r="B139" s="75"/>
      <c r="C139" s="71"/>
      <c r="D139" s="72"/>
      <c r="E139" s="85"/>
    </row>
    <row r="140" spans="1:5" s="73" customFormat="1" ht="16.5" customHeight="1">
      <c r="A140" s="74" t="s">
        <v>650</v>
      </c>
      <c r="B140" s="75" t="s">
        <v>35</v>
      </c>
      <c r="C140" s="71"/>
      <c r="D140" s="72"/>
      <c r="E140" s="85">
        <f>+E1498</f>
        <v>0</v>
      </c>
    </row>
    <row r="141" spans="2:5" s="73" customFormat="1" ht="16.5" customHeight="1">
      <c r="B141" s="75"/>
      <c r="C141" s="71"/>
      <c r="D141" s="72"/>
      <c r="E141" s="76"/>
    </row>
    <row r="142" spans="1:5" s="73" customFormat="1" ht="16.5" customHeight="1">
      <c r="A142" s="74" t="s">
        <v>755</v>
      </c>
      <c r="B142" s="75" t="s">
        <v>389</v>
      </c>
      <c r="C142" s="71"/>
      <c r="D142" s="72"/>
      <c r="E142" s="76">
        <f>+E1533</f>
        <v>0</v>
      </c>
    </row>
    <row r="143" spans="1:5" s="73" customFormat="1" ht="16.5" customHeight="1">
      <c r="A143" s="74"/>
      <c r="B143" s="75"/>
      <c r="C143" s="71"/>
      <c r="D143" s="72"/>
      <c r="E143" s="76"/>
    </row>
    <row r="144" spans="1:5" s="83" customFormat="1" ht="16.5" customHeight="1" thickBot="1">
      <c r="A144" s="86"/>
      <c r="B144" s="87" t="s">
        <v>320</v>
      </c>
      <c r="C144" s="78"/>
      <c r="D144" s="79"/>
      <c r="E144" s="80">
        <f>SUM(E127:E143)</f>
        <v>0</v>
      </c>
    </row>
    <row r="145" spans="1:5" s="92" customFormat="1" ht="16.5" customHeight="1" thickTop="1">
      <c r="A145" s="88"/>
      <c r="B145" s="1"/>
      <c r="C145" s="89"/>
      <c r="D145" s="90"/>
      <c r="E145" s="91"/>
    </row>
    <row r="146" spans="1:5" s="83" customFormat="1" ht="16.5" customHeight="1">
      <c r="A146" s="93"/>
      <c r="B146" s="94"/>
      <c r="C146" s="71"/>
      <c r="D146" s="72"/>
      <c r="E146" s="81"/>
    </row>
    <row r="147" spans="1:5" s="83" customFormat="1" ht="16.5" customHeight="1">
      <c r="A147" s="93"/>
      <c r="B147" s="94"/>
      <c r="C147" s="71"/>
      <c r="D147" s="72"/>
      <c r="E147" s="81"/>
    </row>
    <row r="148" spans="1:5" s="83" customFormat="1" ht="16.5" customHeight="1">
      <c r="A148" s="93"/>
      <c r="B148" s="94"/>
      <c r="C148" s="71"/>
      <c r="D148" s="72"/>
      <c r="E148" s="81"/>
    </row>
    <row r="149" spans="1:5" s="83" customFormat="1" ht="16.5" customHeight="1">
      <c r="A149" s="93"/>
      <c r="B149" s="94"/>
      <c r="C149" s="71"/>
      <c r="D149" s="72"/>
      <c r="E149" s="81"/>
    </row>
    <row r="150" spans="1:5" s="92" customFormat="1" ht="16.5" customHeight="1">
      <c r="A150" s="88"/>
      <c r="B150" s="1"/>
      <c r="C150" s="89"/>
      <c r="D150" s="90"/>
      <c r="E150" s="91"/>
    </row>
    <row r="151" spans="1:5" s="92" customFormat="1" ht="16.5" customHeight="1">
      <c r="A151" s="88"/>
      <c r="B151" s="1"/>
      <c r="C151" s="89"/>
      <c r="D151" s="90"/>
      <c r="E151" s="91"/>
    </row>
    <row r="152" spans="1:5" s="92" customFormat="1" ht="16.5" customHeight="1">
      <c r="A152" s="88"/>
      <c r="B152" s="1"/>
      <c r="C152" s="89"/>
      <c r="D152" s="90"/>
      <c r="E152" s="91"/>
    </row>
    <row r="153" spans="1:5" s="92" customFormat="1" ht="16.5" customHeight="1">
      <c r="A153" s="88"/>
      <c r="B153" s="1"/>
      <c r="C153" s="89"/>
      <c r="D153" s="90"/>
      <c r="E153" s="91"/>
    </row>
    <row r="154" spans="1:5" s="92" customFormat="1" ht="16.5" customHeight="1">
      <c r="A154" s="88"/>
      <c r="B154" s="1"/>
      <c r="C154" s="89"/>
      <c r="D154" s="90"/>
      <c r="E154" s="91"/>
    </row>
    <row r="155" spans="1:5" s="92" customFormat="1" ht="16.5" customHeight="1">
      <c r="A155" s="88"/>
      <c r="B155" s="1"/>
      <c r="C155" s="89"/>
      <c r="D155" s="90"/>
      <c r="E155" s="91"/>
    </row>
    <row r="156" spans="1:5" s="92" customFormat="1" ht="16.5" customHeight="1">
      <c r="A156" s="88"/>
      <c r="B156" s="1"/>
      <c r="C156" s="89"/>
      <c r="D156" s="90"/>
      <c r="E156" s="91"/>
    </row>
    <row r="157" spans="1:5" s="92" customFormat="1" ht="16.5" customHeight="1">
      <c r="A157" s="88"/>
      <c r="B157" s="1"/>
      <c r="C157" s="89"/>
      <c r="D157" s="90"/>
      <c r="E157" s="91"/>
    </row>
    <row r="158" spans="1:5" s="92" customFormat="1" ht="16.5" customHeight="1">
      <c r="A158" s="88"/>
      <c r="B158" s="1"/>
      <c r="C158" s="89"/>
      <c r="D158" s="90"/>
      <c r="E158" s="91"/>
    </row>
    <row r="159" spans="1:5" s="92" customFormat="1" ht="16.5" customHeight="1">
      <c r="A159" s="88"/>
      <c r="B159" s="1"/>
      <c r="C159" s="89"/>
      <c r="D159" s="90"/>
      <c r="E159" s="91"/>
    </row>
    <row r="160" spans="1:5" s="92" customFormat="1" ht="16.5" customHeight="1">
      <c r="A160" s="88"/>
      <c r="B160" s="1"/>
      <c r="C160" s="89"/>
      <c r="D160" s="90"/>
      <c r="E160" s="91"/>
    </row>
    <row r="161" spans="1:5" s="92" customFormat="1" ht="16.5" customHeight="1">
      <c r="A161" s="88"/>
      <c r="B161" s="1"/>
      <c r="C161" s="89"/>
      <c r="D161" s="90"/>
      <c r="E161" s="91"/>
    </row>
    <row r="162" spans="1:5" s="92" customFormat="1" ht="16.5" customHeight="1">
      <c r="A162" s="88"/>
      <c r="B162" s="1"/>
      <c r="C162" s="89"/>
      <c r="D162" s="90"/>
      <c r="E162" s="91"/>
    </row>
    <row r="163" spans="1:5" s="92" customFormat="1" ht="16.5" customHeight="1">
      <c r="A163" s="88"/>
      <c r="B163" s="1"/>
      <c r="C163" s="89"/>
      <c r="D163" s="90"/>
      <c r="E163" s="91"/>
    </row>
    <row r="164" spans="1:5" s="92" customFormat="1" ht="16.5" customHeight="1">
      <c r="A164" s="88"/>
      <c r="B164" s="1"/>
      <c r="C164" s="89"/>
      <c r="D164" s="90"/>
      <c r="E164" s="91"/>
    </row>
    <row r="165" spans="1:5" s="92" customFormat="1" ht="16.5" customHeight="1">
      <c r="A165" s="88"/>
      <c r="B165" s="1"/>
      <c r="C165" s="89"/>
      <c r="D165" s="90"/>
      <c r="E165" s="91"/>
    </row>
    <row r="166" spans="1:5" s="92" customFormat="1" ht="16.5" customHeight="1">
      <c r="A166" s="88"/>
      <c r="B166" s="1"/>
      <c r="C166" s="89"/>
      <c r="D166" s="90"/>
      <c r="E166" s="91"/>
    </row>
    <row r="167" spans="1:5" s="92" customFormat="1" ht="16.5" customHeight="1">
      <c r="A167" s="88"/>
      <c r="B167" s="1"/>
      <c r="C167" s="89"/>
      <c r="D167" s="90"/>
      <c r="E167" s="91"/>
    </row>
    <row r="168" spans="1:5" s="92" customFormat="1" ht="16.5" customHeight="1">
      <c r="A168" s="88"/>
      <c r="B168" s="1"/>
      <c r="C168" s="89"/>
      <c r="D168" s="90"/>
      <c r="E168" s="91"/>
    </row>
    <row r="169" spans="1:5" s="92" customFormat="1" ht="16.5" customHeight="1">
      <c r="A169" s="88"/>
      <c r="B169" s="1"/>
      <c r="C169" s="89"/>
      <c r="D169" s="90"/>
      <c r="E169" s="91"/>
    </row>
    <row r="170" spans="1:5" s="92" customFormat="1" ht="16.5" customHeight="1">
      <c r="A170" s="88"/>
      <c r="B170" s="1"/>
      <c r="C170" s="89"/>
      <c r="D170" s="90"/>
      <c r="E170" s="91"/>
    </row>
    <row r="171" spans="1:5" s="92" customFormat="1" ht="16.5" customHeight="1">
      <c r="A171" s="88"/>
      <c r="B171" s="1"/>
      <c r="C171" s="89"/>
      <c r="D171" s="90"/>
      <c r="E171" s="91"/>
    </row>
    <row r="172" spans="1:5" s="92" customFormat="1" ht="16.5" customHeight="1">
      <c r="A172" s="88"/>
      <c r="B172" s="1"/>
      <c r="C172" s="89"/>
      <c r="D172" s="90"/>
      <c r="E172" s="91"/>
    </row>
    <row r="173" spans="1:5" s="92" customFormat="1" ht="16.5" customHeight="1">
      <c r="A173" s="88"/>
      <c r="B173" s="1"/>
      <c r="C173" s="89"/>
      <c r="D173" s="90"/>
      <c r="E173" s="91"/>
    </row>
    <row r="174" spans="1:5" s="92" customFormat="1" ht="16.5" customHeight="1">
      <c r="A174" s="88"/>
      <c r="B174" s="1"/>
      <c r="C174" s="89"/>
      <c r="D174" s="90"/>
      <c r="E174" s="91"/>
    </row>
    <row r="175" spans="1:5" s="92" customFormat="1" ht="16.5" customHeight="1">
      <c r="A175" s="88"/>
      <c r="B175" s="1"/>
      <c r="C175" s="89"/>
      <c r="D175" s="90"/>
      <c r="E175" s="91"/>
    </row>
    <row r="176" spans="1:5" s="92" customFormat="1" ht="16.5" customHeight="1">
      <c r="A176" s="88"/>
      <c r="B176" s="1"/>
      <c r="C176" s="89"/>
      <c r="D176" s="90"/>
      <c r="E176" s="91"/>
    </row>
    <row r="177" spans="1:5" s="92" customFormat="1" ht="16.5" customHeight="1">
      <c r="A177" s="88"/>
      <c r="B177" s="1"/>
      <c r="C177" s="89"/>
      <c r="D177" s="90"/>
      <c r="E177" s="91"/>
    </row>
    <row r="178" spans="1:5" s="92" customFormat="1" ht="16.5" customHeight="1">
      <c r="A178" s="88"/>
      <c r="B178" s="1"/>
      <c r="C178" s="89"/>
      <c r="D178" s="90"/>
      <c r="E178" s="91"/>
    </row>
    <row r="179" spans="1:5" s="92" customFormat="1" ht="16.5" customHeight="1">
      <c r="A179" s="88"/>
      <c r="B179" s="1"/>
      <c r="C179" s="89"/>
      <c r="D179" s="90"/>
      <c r="E179" s="91"/>
    </row>
    <row r="180" spans="1:5" s="92" customFormat="1" ht="16.5" customHeight="1">
      <c r="A180" s="88"/>
      <c r="B180" s="1"/>
      <c r="C180" s="89"/>
      <c r="D180" s="90"/>
      <c r="E180" s="91"/>
    </row>
    <row r="181" spans="1:5" s="92" customFormat="1" ht="16.5" customHeight="1">
      <c r="A181" s="88"/>
      <c r="B181" s="1"/>
      <c r="C181" s="89"/>
      <c r="D181" s="90"/>
      <c r="E181" s="91"/>
    </row>
    <row r="182" spans="1:5" s="92" customFormat="1" ht="16.5" customHeight="1">
      <c r="A182" s="88"/>
      <c r="B182" s="1"/>
      <c r="C182" s="89"/>
      <c r="D182" s="90"/>
      <c r="E182" s="91"/>
    </row>
    <row r="183" spans="1:5" s="92" customFormat="1" ht="16.5" customHeight="1">
      <c r="A183" s="88"/>
      <c r="B183" s="1"/>
      <c r="C183" s="89"/>
      <c r="D183" s="90"/>
      <c r="E183" s="91"/>
    </row>
    <row r="184" spans="1:5" s="92" customFormat="1" ht="15.75" customHeight="1" thickBot="1">
      <c r="A184" s="88"/>
      <c r="B184" s="1"/>
      <c r="C184" s="89"/>
      <c r="D184" s="90"/>
      <c r="E184" s="91"/>
    </row>
    <row r="185" spans="1:5" s="96" customFormat="1" ht="24" customHeight="1" thickBot="1" thickTop="1">
      <c r="A185" s="95"/>
      <c r="C185" s="97" t="s">
        <v>278</v>
      </c>
      <c r="D185" s="98"/>
      <c r="E185" s="99" t="s">
        <v>437</v>
      </c>
    </row>
    <row r="186" spans="1:5" s="105" customFormat="1" ht="16.5" customHeight="1" thickTop="1">
      <c r="A186" s="100" t="s">
        <v>350</v>
      </c>
      <c r="B186" s="101" t="s">
        <v>338</v>
      </c>
      <c r="C186" s="102"/>
      <c r="D186" s="103"/>
      <c r="E186" s="104"/>
    </row>
    <row r="187" spans="1:5" s="107" customFormat="1" ht="16.5" customHeight="1">
      <c r="A187" s="106"/>
      <c r="C187" s="102"/>
      <c r="D187" s="103"/>
      <c r="E187" s="108"/>
    </row>
    <row r="188" spans="1:5" s="113" customFormat="1" ht="12.75">
      <c r="A188" s="109"/>
      <c r="B188" s="110" t="s">
        <v>267</v>
      </c>
      <c r="C188" s="111"/>
      <c r="D188" s="112"/>
      <c r="E188" s="112"/>
    </row>
    <row r="189" spans="1:5" s="113" customFormat="1" ht="12.75">
      <c r="A189" s="109"/>
      <c r="B189" s="114" t="s">
        <v>323</v>
      </c>
      <c r="C189" s="111"/>
      <c r="D189" s="112"/>
      <c r="E189" s="112"/>
    </row>
    <row r="190" spans="1:5" s="113" customFormat="1" ht="12.75">
      <c r="A190" s="109" t="s">
        <v>266</v>
      </c>
      <c r="B190" s="114" t="s">
        <v>294</v>
      </c>
      <c r="C190" s="111"/>
      <c r="D190" s="112"/>
      <c r="E190" s="112"/>
    </row>
    <row r="191" spans="1:5" s="113" customFormat="1" ht="12.75">
      <c r="A191" s="109" t="s">
        <v>266</v>
      </c>
      <c r="B191" s="114" t="s">
        <v>295</v>
      </c>
      <c r="C191" s="111"/>
      <c r="D191" s="112"/>
      <c r="E191" s="112"/>
    </row>
    <row r="192" spans="1:5" s="113" customFormat="1" ht="12.75">
      <c r="A192" s="109" t="s">
        <v>266</v>
      </c>
      <c r="B192" s="114" t="s">
        <v>296</v>
      </c>
      <c r="C192" s="111"/>
      <c r="D192" s="112"/>
      <c r="E192" s="112"/>
    </row>
    <row r="193" spans="1:5" s="113" customFormat="1" ht="12.75">
      <c r="A193" s="109"/>
      <c r="B193" s="114" t="s">
        <v>297</v>
      </c>
      <c r="C193" s="111"/>
      <c r="D193" s="112"/>
      <c r="E193" s="112"/>
    </row>
    <row r="194" spans="1:5" s="113" customFormat="1" ht="12.75">
      <c r="A194" s="109" t="s">
        <v>266</v>
      </c>
      <c r="B194" s="114" t="s">
        <v>298</v>
      </c>
      <c r="C194" s="111"/>
      <c r="D194" s="112"/>
      <c r="E194" s="112"/>
    </row>
    <row r="195" spans="1:5" s="113" customFormat="1" ht="12.75">
      <c r="A195" s="109"/>
      <c r="B195" s="114" t="s">
        <v>299</v>
      </c>
      <c r="C195" s="111"/>
      <c r="D195" s="112"/>
      <c r="E195" s="112"/>
    </row>
    <row r="196" spans="1:5" s="119" customFormat="1" ht="16.5" customHeight="1">
      <c r="A196" s="115"/>
      <c r="B196" s="116"/>
      <c r="C196" s="117"/>
      <c r="D196" s="118"/>
      <c r="E196" s="118"/>
    </row>
    <row r="197" spans="1:5" s="119" customFormat="1" ht="16.5" customHeight="1">
      <c r="A197" s="115">
        <v>1</v>
      </c>
      <c r="B197" s="116" t="s">
        <v>477</v>
      </c>
      <c r="C197" s="117"/>
      <c r="D197" s="118"/>
      <c r="E197" s="118"/>
    </row>
    <row r="198" spans="1:5" s="119" customFormat="1" ht="15.75" customHeight="1">
      <c r="A198" s="115"/>
      <c r="B198" s="116" t="s">
        <v>478</v>
      </c>
      <c r="C198" s="117"/>
      <c r="D198" s="118"/>
      <c r="E198" s="118"/>
    </row>
    <row r="199" spans="1:5" s="119" customFormat="1" ht="15">
      <c r="A199" s="115" t="s">
        <v>266</v>
      </c>
      <c r="B199" s="116" t="s">
        <v>427</v>
      </c>
      <c r="C199" s="120"/>
      <c r="D199" s="118"/>
      <c r="E199" s="118"/>
    </row>
    <row r="200" spans="1:5" s="107" customFormat="1" ht="16.5" customHeight="1">
      <c r="A200" s="106" t="s">
        <v>322</v>
      </c>
      <c r="B200" s="107" t="s">
        <v>391</v>
      </c>
      <c r="C200" s="121">
        <v>19</v>
      </c>
      <c r="D200" s="186"/>
      <c r="E200" s="108">
        <f>D200*C200</f>
        <v>0</v>
      </c>
    </row>
    <row r="201" spans="1:5" s="107" customFormat="1" ht="16.5" customHeight="1">
      <c r="A201" s="106"/>
      <c r="C201" s="122"/>
      <c r="D201" s="103"/>
      <c r="E201" s="108"/>
    </row>
    <row r="202" spans="1:5" s="119" customFormat="1" ht="16.5" customHeight="1">
      <c r="A202" s="115">
        <v>2</v>
      </c>
      <c r="B202" s="116" t="s">
        <v>518</v>
      </c>
      <c r="C202" s="122"/>
      <c r="D202" s="118"/>
      <c r="E202" s="118"/>
    </row>
    <row r="203" spans="1:5" s="119" customFormat="1" ht="16.5" customHeight="1">
      <c r="A203" s="115"/>
      <c r="B203" s="116" t="s">
        <v>300</v>
      </c>
      <c r="C203" s="122"/>
      <c r="D203" s="118"/>
      <c r="E203" s="118"/>
    </row>
    <row r="204" spans="1:5" s="119" customFormat="1" ht="16.5" customHeight="1">
      <c r="A204" s="115"/>
      <c r="B204" s="116" t="s">
        <v>428</v>
      </c>
      <c r="C204" s="122"/>
      <c r="D204" s="118"/>
      <c r="E204" s="118"/>
    </row>
    <row r="205" spans="1:5" s="119" customFormat="1" ht="16.5" customHeight="1">
      <c r="A205" s="115"/>
      <c r="B205" s="116" t="s">
        <v>484</v>
      </c>
      <c r="C205" s="122"/>
      <c r="D205" s="118"/>
      <c r="E205" s="118"/>
    </row>
    <row r="206" spans="1:5" s="119" customFormat="1" ht="16.5" customHeight="1">
      <c r="A206" s="115"/>
      <c r="B206" s="116" t="s">
        <v>485</v>
      </c>
      <c r="C206" s="122"/>
      <c r="D206" s="118"/>
      <c r="E206" s="118"/>
    </row>
    <row r="207" spans="1:5" s="119" customFormat="1" ht="16.5" customHeight="1">
      <c r="A207" s="115" t="s">
        <v>266</v>
      </c>
      <c r="B207" s="116" t="s">
        <v>430</v>
      </c>
      <c r="C207" s="122"/>
      <c r="D207" s="118"/>
      <c r="E207" s="118"/>
    </row>
    <row r="208" spans="1:5" s="107" customFormat="1" ht="16.5" customHeight="1">
      <c r="A208" s="106" t="s">
        <v>322</v>
      </c>
      <c r="B208" s="107" t="s">
        <v>391</v>
      </c>
      <c r="C208" s="121">
        <v>24</v>
      </c>
      <c r="D208" s="186"/>
      <c r="E208" s="108">
        <f>D208*C208</f>
        <v>0</v>
      </c>
    </row>
    <row r="209" spans="1:5" s="119" customFormat="1" ht="16.5" customHeight="1">
      <c r="A209" s="115" t="s">
        <v>266</v>
      </c>
      <c r="B209" s="116" t="s">
        <v>429</v>
      </c>
      <c r="C209" s="122"/>
      <c r="D209" s="118"/>
      <c r="E209" s="118"/>
    </row>
    <row r="210" spans="1:5" s="107" customFormat="1" ht="16.5" customHeight="1">
      <c r="A210" s="106" t="s">
        <v>322</v>
      </c>
      <c r="B210" s="107" t="s">
        <v>391</v>
      </c>
      <c r="C210" s="121">
        <v>14</v>
      </c>
      <c r="D210" s="186"/>
      <c r="E210" s="108">
        <f>D210*C210</f>
        <v>0</v>
      </c>
    </row>
    <row r="211" spans="1:5" s="119" customFormat="1" ht="16.5" customHeight="1">
      <c r="A211" s="115" t="s">
        <v>266</v>
      </c>
      <c r="B211" s="116" t="s">
        <v>517</v>
      </c>
      <c r="C211" s="122"/>
      <c r="D211" s="118"/>
      <c r="E211" s="118"/>
    </row>
    <row r="212" spans="1:5" s="107" customFormat="1" ht="16.5" customHeight="1">
      <c r="A212" s="106" t="s">
        <v>322</v>
      </c>
      <c r="B212" s="107" t="s">
        <v>391</v>
      </c>
      <c r="C212" s="121">
        <v>2</v>
      </c>
      <c r="D212" s="186"/>
      <c r="E212" s="108">
        <f>D212*C212</f>
        <v>0</v>
      </c>
    </row>
    <row r="213" spans="1:5" s="107" customFormat="1" ht="16.5" customHeight="1">
      <c r="A213" s="106"/>
      <c r="C213" s="122"/>
      <c r="D213" s="103"/>
      <c r="E213" s="108"/>
    </row>
    <row r="214" spans="1:5" s="107" customFormat="1" ht="16.5" customHeight="1">
      <c r="A214" s="106">
        <v>3</v>
      </c>
      <c r="B214" s="107" t="s">
        <v>479</v>
      </c>
      <c r="C214" s="122"/>
      <c r="D214" s="103"/>
      <c r="E214" s="108"/>
    </row>
    <row r="215" spans="1:5" s="119" customFormat="1" ht="16.5" customHeight="1">
      <c r="A215" s="115" t="s">
        <v>266</v>
      </c>
      <c r="B215" s="116" t="s">
        <v>480</v>
      </c>
      <c r="C215" s="122"/>
      <c r="D215" s="118"/>
      <c r="E215" s="118"/>
    </row>
    <row r="216" spans="1:5" s="107" customFormat="1" ht="16.5" customHeight="1">
      <c r="A216" s="106" t="s">
        <v>322</v>
      </c>
      <c r="B216" s="107" t="s">
        <v>391</v>
      </c>
      <c r="C216" s="121">
        <v>9</v>
      </c>
      <c r="D216" s="186"/>
      <c r="E216" s="108">
        <f>D216*C216</f>
        <v>0</v>
      </c>
    </row>
    <row r="217" spans="1:5" s="107" customFormat="1" ht="16.5" customHeight="1">
      <c r="A217" s="106"/>
      <c r="C217" s="122"/>
      <c r="D217" s="103"/>
      <c r="E217" s="108"/>
    </row>
    <row r="218" spans="1:5" s="107" customFormat="1" ht="16.5" customHeight="1">
      <c r="A218" s="106">
        <v>4</v>
      </c>
      <c r="B218" s="107" t="s">
        <v>481</v>
      </c>
      <c r="C218" s="122"/>
      <c r="D218" s="103"/>
      <c r="E218" s="108"/>
    </row>
    <row r="219" spans="1:5" s="107" customFormat="1" ht="16.5" customHeight="1">
      <c r="A219" s="106"/>
      <c r="B219" s="107" t="s">
        <v>482</v>
      </c>
      <c r="C219" s="122"/>
      <c r="D219" s="103"/>
      <c r="E219" s="108"/>
    </row>
    <row r="220" spans="1:5" s="107" customFormat="1" ht="16.5" customHeight="1">
      <c r="A220" s="106" t="s">
        <v>322</v>
      </c>
      <c r="B220" s="107" t="s">
        <v>483</v>
      </c>
      <c r="C220" s="121">
        <v>76.77</v>
      </c>
      <c r="D220" s="186"/>
      <c r="E220" s="108">
        <f>D220*C220</f>
        <v>0</v>
      </c>
    </row>
    <row r="221" spans="1:5" s="107" customFormat="1" ht="16.5" customHeight="1">
      <c r="A221" s="106"/>
      <c r="C221" s="122"/>
      <c r="D221" s="103"/>
      <c r="E221" s="108"/>
    </row>
    <row r="222" spans="1:5" s="107" customFormat="1" ht="16.5" customHeight="1">
      <c r="A222" s="106">
        <v>5</v>
      </c>
      <c r="B222" s="107" t="s">
        <v>486</v>
      </c>
      <c r="C222" s="122"/>
      <c r="D222" s="103"/>
      <c r="E222" s="108"/>
    </row>
    <row r="223" spans="1:5" s="107" customFormat="1" ht="16.5" customHeight="1">
      <c r="A223" s="106"/>
      <c r="B223" s="107" t="s">
        <v>487</v>
      </c>
      <c r="C223" s="122"/>
      <c r="D223" s="103"/>
      <c r="E223" s="108"/>
    </row>
    <row r="224" spans="1:5" s="107" customFormat="1" ht="16.5" customHeight="1">
      <c r="A224" s="106" t="s">
        <v>322</v>
      </c>
      <c r="B224" s="107" t="s">
        <v>431</v>
      </c>
      <c r="C224" s="121">
        <v>87</v>
      </c>
      <c r="D224" s="186"/>
      <c r="E224" s="108">
        <f>D224*C224</f>
        <v>0</v>
      </c>
    </row>
    <row r="225" spans="1:5" s="107" customFormat="1" ht="16.5" customHeight="1">
      <c r="A225" s="106"/>
      <c r="C225" s="122"/>
      <c r="D225" s="103"/>
      <c r="E225" s="108"/>
    </row>
    <row r="226" spans="1:5" s="107" customFormat="1" ht="16.5" customHeight="1">
      <c r="A226" s="106">
        <v>6</v>
      </c>
      <c r="B226" s="107" t="s">
        <v>523</v>
      </c>
      <c r="C226" s="122"/>
      <c r="D226" s="103"/>
      <c r="E226" s="108"/>
    </row>
    <row r="227" spans="1:5" s="107" customFormat="1" ht="16.5" customHeight="1">
      <c r="A227" s="106"/>
      <c r="B227" s="107" t="s">
        <v>524</v>
      </c>
      <c r="C227" s="122"/>
      <c r="D227" s="103"/>
      <c r="E227" s="108"/>
    </row>
    <row r="228" spans="1:5" s="107" customFormat="1" ht="16.5" customHeight="1">
      <c r="A228" s="106"/>
      <c r="B228" s="107" t="s">
        <v>525</v>
      </c>
      <c r="C228" s="122"/>
      <c r="D228" s="103"/>
      <c r="E228" s="108"/>
    </row>
    <row r="229" spans="1:5" s="107" customFormat="1" ht="16.5" customHeight="1">
      <c r="A229" s="106" t="s">
        <v>322</v>
      </c>
      <c r="B229" s="107" t="s">
        <v>431</v>
      </c>
      <c r="C229" s="121">
        <v>34.26</v>
      </c>
      <c r="D229" s="186"/>
      <c r="E229" s="108">
        <f>D229*C229</f>
        <v>0</v>
      </c>
    </row>
    <row r="230" spans="1:5" s="107" customFormat="1" ht="16.5" customHeight="1">
      <c r="A230" s="106"/>
      <c r="C230" s="122"/>
      <c r="D230" s="103"/>
      <c r="E230" s="108"/>
    </row>
    <row r="231" spans="1:5" s="107" customFormat="1" ht="16.5" customHeight="1">
      <c r="A231" s="106">
        <v>7</v>
      </c>
      <c r="B231" s="107" t="s">
        <v>488</v>
      </c>
      <c r="C231" s="122"/>
      <c r="D231" s="103"/>
      <c r="E231" s="108"/>
    </row>
    <row r="232" spans="1:5" s="107" customFormat="1" ht="16.5" customHeight="1">
      <c r="A232" s="106"/>
      <c r="B232" s="107" t="s">
        <v>489</v>
      </c>
      <c r="C232" s="122"/>
      <c r="D232" s="103"/>
      <c r="E232" s="108"/>
    </row>
    <row r="233" spans="1:5" s="107" customFormat="1" ht="16.5" customHeight="1">
      <c r="A233" s="106"/>
      <c r="B233" s="107" t="s">
        <v>490</v>
      </c>
      <c r="C233" s="122"/>
      <c r="D233" s="103"/>
      <c r="E233" s="108"/>
    </row>
    <row r="234" spans="1:5" s="107" customFormat="1" ht="16.5" customHeight="1">
      <c r="A234" s="106" t="s">
        <v>322</v>
      </c>
      <c r="B234" s="107" t="s">
        <v>483</v>
      </c>
      <c r="C234" s="121">
        <v>91</v>
      </c>
      <c r="D234" s="186"/>
      <c r="E234" s="108">
        <f>D234*C234</f>
        <v>0</v>
      </c>
    </row>
    <row r="235" spans="1:5" s="107" customFormat="1" ht="16.5" customHeight="1">
      <c r="A235" s="106"/>
      <c r="C235" s="122"/>
      <c r="D235" s="103"/>
      <c r="E235" s="108"/>
    </row>
    <row r="236" spans="1:5" s="107" customFormat="1" ht="16.5" customHeight="1">
      <c r="A236" s="106">
        <v>8</v>
      </c>
      <c r="B236" s="107" t="s">
        <v>492</v>
      </c>
      <c r="C236" s="122"/>
      <c r="D236" s="103"/>
      <c r="E236" s="108"/>
    </row>
    <row r="237" spans="1:5" s="107" customFormat="1" ht="16.5" customHeight="1">
      <c r="A237" s="106"/>
      <c r="B237" s="107" t="s">
        <v>493</v>
      </c>
      <c r="C237" s="122"/>
      <c r="D237" s="103"/>
      <c r="E237" s="108"/>
    </row>
    <row r="238" spans="1:5" s="107" customFormat="1" ht="16.5" customHeight="1">
      <c r="A238" s="106" t="s">
        <v>322</v>
      </c>
      <c r="B238" s="107" t="s">
        <v>431</v>
      </c>
      <c r="C238" s="121">
        <v>312.85</v>
      </c>
      <c r="D238" s="186"/>
      <c r="E238" s="108">
        <f>D238*C238</f>
        <v>0</v>
      </c>
    </row>
    <row r="239" spans="1:5" s="107" customFormat="1" ht="16.5" customHeight="1">
      <c r="A239" s="106"/>
      <c r="C239" s="122"/>
      <c r="D239" s="103"/>
      <c r="E239" s="108"/>
    </row>
    <row r="240" spans="1:5" s="107" customFormat="1" ht="16.5" customHeight="1">
      <c r="A240" s="106">
        <v>9</v>
      </c>
      <c r="B240" s="107" t="s">
        <v>494</v>
      </c>
      <c r="C240" s="122"/>
      <c r="D240" s="103"/>
      <c r="E240" s="108"/>
    </row>
    <row r="241" spans="1:5" s="107" customFormat="1" ht="16.5" customHeight="1">
      <c r="A241" s="106"/>
      <c r="B241" s="107" t="s">
        <v>495</v>
      </c>
      <c r="C241" s="122"/>
      <c r="D241" s="103"/>
      <c r="E241" s="108"/>
    </row>
    <row r="242" spans="1:5" s="107" customFormat="1" ht="16.5" customHeight="1">
      <c r="A242" s="106"/>
      <c r="B242" s="107" t="s">
        <v>496</v>
      </c>
      <c r="C242" s="122"/>
      <c r="D242" s="103"/>
      <c r="E242" s="108"/>
    </row>
    <row r="243" spans="1:5" s="107" customFormat="1" ht="16.5" customHeight="1">
      <c r="A243" s="106"/>
      <c r="B243" s="107" t="s">
        <v>770</v>
      </c>
      <c r="C243" s="122"/>
      <c r="D243" s="103"/>
      <c r="E243" s="108"/>
    </row>
    <row r="244" spans="1:5" s="107" customFormat="1" ht="16.5" customHeight="1">
      <c r="A244" s="106" t="s">
        <v>322</v>
      </c>
      <c r="B244" s="107" t="s">
        <v>288</v>
      </c>
      <c r="C244" s="121">
        <v>1</v>
      </c>
      <c r="D244" s="186"/>
      <c r="E244" s="108">
        <f>D244*C244</f>
        <v>0</v>
      </c>
    </row>
    <row r="245" spans="1:5" s="107" customFormat="1" ht="16.5" customHeight="1">
      <c r="A245" s="106"/>
      <c r="C245" s="122"/>
      <c r="D245" s="103"/>
      <c r="E245" s="108"/>
    </row>
    <row r="246" spans="1:5" s="107" customFormat="1" ht="16.5" customHeight="1">
      <c r="A246" s="106">
        <v>10</v>
      </c>
      <c r="B246" s="107" t="s">
        <v>497</v>
      </c>
      <c r="C246" s="122"/>
      <c r="D246" s="103"/>
      <c r="E246" s="108"/>
    </row>
    <row r="247" spans="1:5" s="107" customFormat="1" ht="16.5" customHeight="1">
      <c r="A247" s="106"/>
      <c r="B247" s="107" t="s">
        <v>498</v>
      </c>
      <c r="C247" s="122"/>
      <c r="D247" s="103"/>
      <c r="E247" s="108"/>
    </row>
    <row r="248" spans="1:5" s="107" customFormat="1" ht="16.5" customHeight="1">
      <c r="A248" s="106"/>
      <c r="B248" s="107" t="s">
        <v>499</v>
      </c>
      <c r="C248" s="122"/>
      <c r="D248" s="103"/>
      <c r="E248" s="108"/>
    </row>
    <row r="249" spans="1:5" s="107" customFormat="1" ht="16.5" customHeight="1">
      <c r="A249" s="106" t="s">
        <v>322</v>
      </c>
      <c r="B249" s="107" t="s">
        <v>431</v>
      </c>
      <c r="C249" s="121">
        <v>23.2</v>
      </c>
      <c r="D249" s="186"/>
      <c r="E249" s="108">
        <f>D249*C249</f>
        <v>0</v>
      </c>
    </row>
    <row r="250" spans="1:5" s="107" customFormat="1" ht="16.5" customHeight="1">
      <c r="A250" s="106"/>
      <c r="C250" s="122"/>
      <c r="D250" s="103"/>
      <c r="E250" s="108"/>
    </row>
    <row r="251" spans="1:5" s="107" customFormat="1" ht="16.5" customHeight="1">
      <c r="A251" s="106">
        <v>11</v>
      </c>
      <c r="B251" s="107" t="s">
        <v>500</v>
      </c>
      <c r="C251" s="122"/>
      <c r="D251" s="103"/>
      <c r="E251" s="108"/>
    </row>
    <row r="252" spans="1:5" s="107" customFormat="1" ht="16.5" customHeight="1">
      <c r="A252" s="106"/>
      <c r="B252" s="107" t="s">
        <v>501</v>
      </c>
      <c r="C252" s="122"/>
      <c r="D252" s="103"/>
      <c r="E252" s="108"/>
    </row>
    <row r="253" spans="1:5" s="107" customFormat="1" ht="16.5" customHeight="1">
      <c r="A253" s="106"/>
      <c r="B253" s="107" t="s">
        <v>502</v>
      </c>
      <c r="C253" s="122"/>
      <c r="D253" s="103"/>
      <c r="E253" s="108"/>
    </row>
    <row r="254" spans="1:5" s="119" customFormat="1" ht="16.5" customHeight="1">
      <c r="A254" s="115" t="s">
        <v>266</v>
      </c>
      <c r="B254" s="116" t="s">
        <v>503</v>
      </c>
      <c r="C254" s="122"/>
      <c r="D254" s="118"/>
      <c r="E254" s="118"/>
    </row>
    <row r="255" spans="1:5" s="107" customFormat="1" ht="16.5" customHeight="1">
      <c r="A255" s="106" t="s">
        <v>322</v>
      </c>
      <c r="B255" s="107" t="s">
        <v>391</v>
      </c>
      <c r="C255" s="121">
        <v>6</v>
      </c>
      <c r="D255" s="186"/>
      <c r="E255" s="108">
        <f>D255*C255</f>
        <v>0</v>
      </c>
    </row>
    <row r="256" spans="1:5" s="107" customFormat="1" ht="16.5" customHeight="1">
      <c r="A256" s="106" t="s">
        <v>266</v>
      </c>
      <c r="B256" s="107" t="s">
        <v>504</v>
      </c>
      <c r="C256" s="122"/>
      <c r="D256" s="103"/>
      <c r="E256" s="108"/>
    </row>
    <row r="257" spans="1:5" s="107" customFormat="1" ht="16.5" customHeight="1">
      <c r="A257" s="106" t="s">
        <v>322</v>
      </c>
      <c r="B257" s="107" t="s">
        <v>391</v>
      </c>
      <c r="C257" s="121">
        <v>10</v>
      </c>
      <c r="D257" s="186"/>
      <c r="E257" s="108">
        <f>D257*C257</f>
        <v>0</v>
      </c>
    </row>
    <row r="258" spans="1:5" s="107" customFormat="1" ht="16.5" customHeight="1">
      <c r="A258" s="106" t="s">
        <v>266</v>
      </c>
      <c r="B258" s="107" t="s">
        <v>505</v>
      </c>
      <c r="C258" s="122"/>
      <c r="D258" s="103"/>
      <c r="E258" s="108"/>
    </row>
    <row r="259" spans="1:5" s="107" customFormat="1" ht="16.5" customHeight="1">
      <c r="A259" s="106" t="s">
        <v>322</v>
      </c>
      <c r="B259" s="107" t="s">
        <v>391</v>
      </c>
      <c r="C259" s="121">
        <v>2</v>
      </c>
      <c r="D259" s="186"/>
      <c r="E259" s="108">
        <f>D259*C259</f>
        <v>0</v>
      </c>
    </row>
    <row r="260" spans="1:5" s="107" customFormat="1" ht="16.5" customHeight="1">
      <c r="A260" s="106"/>
      <c r="C260" s="122"/>
      <c r="D260" s="103"/>
      <c r="E260" s="108"/>
    </row>
    <row r="261" spans="1:5" s="107" customFormat="1" ht="16.5" customHeight="1">
      <c r="A261" s="106">
        <v>12</v>
      </c>
      <c r="B261" s="107" t="s">
        <v>507</v>
      </c>
      <c r="C261" s="122"/>
      <c r="D261" s="103"/>
      <c r="E261" s="108"/>
    </row>
    <row r="262" spans="1:5" s="107" customFormat="1" ht="16.5" customHeight="1">
      <c r="A262" s="106"/>
      <c r="B262" s="107" t="s">
        <v>508</v>
      </c>
      <c r="C262" s="122"/>
      <c r="D262" s="103"/>
      <c r="E262" s="108"/>
    </row>
    <row r="263" spans="1:5" s="119" customFormat="1" ht="16.5" customHeight="1">
      <c r="A263" s="115" t="s">
        <v>266</v>
      </c>
      <c r="B263" s="116" t="s">
        <v>509</v>
      </c>
      <c r="C263" s="122"/>
      <c r="D263" s="118"/>
      <c r="E263" s="118"/>
    </row>
    <row r="264" spans="1:5" s="107" customFormat="1" ht="16.5" customHeight="1">
      <c r="A264" s="106" t="s">
        <v>322</v>
      </c>
      <c r="B264" s="107" t="s">
        <v>431</v>
      </c>
      <c r="C264" s="121">
        <v>54.32</v>
      </c>
      <c r="D264" s="186"/>
      <c r="E264" s="108">
        <f>D264*C264</f>
        <v>0</v>
      </c>
    </row>
    <row r="265" spans="1:5" s="119" customFormat="1" ht="16.5" customHeight="1">
      <c r="A265" s="115" t="s">
        <v>266</v>
      </c>
      <c r="B265" s="116" t="s">
        <v>506</v>
      </c>
      <c r="C265" s="122"/>
      <c r="D265" s="118"/>
      <c r="E265" s="118"/>
    </row>
    <row r="266" spans="1:5" s="107" customFormat="1" ht="16.5" customHeight="1">
      <c r="A266" s="106" t="s">
        <v>322</v>
      </c>
      <c r="B266" s="107" t="s">
        <v>431</v>
      </c>
      <c r="C266" s="121">
        <v>219.15</v>
      </c>
      <c r="D266" s="186"/>
      <c r="E266" s="108">
        <f>D266*C266</f>
        <v>0</v>
      </c>
    </row>
    <row r="267" spans="1:5" s="119" customFormat="1" ht="16.5" customHeight="1">
      <c r="A267" s="115" t="s">
        <v>266</v>
      </c>
      <c r="B267" s="116" t="s">
        <v>510</v>
      </c>
      <c r="C267" s="122"/>
      <c r="D267" s="118"/>
      <c r="E267" s="118"/>
    </row>
    <row r="268" spans="1:5" s="107" customFormat="1" ht="16.5" customHeight="1">
      <c r="A268" s="106" t="s">
        <v>322</v>
      </c>
      <c r="B268" s="107" t="s">
        <v>431</v>
      </c>
      <c r="C268" s="121">
        <v>219.15</v>
      </c>
      <c r="D268" s="186"/>
      <c r="E268" s="108">
        <f>D268*C268</f>
        <v>0</v>
      </c>
    </row>
    <row r="269" spans="1:5" s="119" customFormat="1" ht="16.5" customHeight="1">
      <c r="A269" s="115" t="s">
        <v>266</v>
      </c>
      <c r="B269" s="116" t="s">
        <v>31</v>
      </c>
      <c r="C269" s="122"/>
      <c r="D269" s="118"/>
      <c r="E269" s="118"/>
    </row>
    <row r="270" spans="1:5" s="107" customFormat="1" ht="16.5" customHeight="1">
      <c r="A270" s="106" t="s">
        <v>322</v>
      </c>
      <c r="B270" s="107" t="s">
        <v>431</v>
      </c>
      <c r="C270" s="121">
        <v>62.42</v>
      </c>
      <c r="D270" s="186"/>
      <c r="E270" s="108">
        <f>D270*C270</f>
        <v>0</v>
      </c>
    </row>
    <row r="271" spans="1:5" s="107" customFormat="1" ht="16.5" customHeight="1">
      <c r="A271" s="106"/>
      <c r="C271" s="122"/>
      <c r="D271" s="103"/>
      <c r="E271" s="108"/>
    </row>
    <row r="272" spans="1:5" s="107" customFormat="1" ht="16.5" customHeight="1">
      <c r="A272" s="106">
        <v>13</v>
      </c>
      <c r="B272" s="107" t="s">
        <v>432</v>
      </c>
      <c r="C272" s="122"/>
      <c r="D272" s="103"/>
      <c r="E272" s="108"/>
    </row>
    <row r="273" spans="1:5" s="107" customFormat="1" ht="16.5" customHeight="1">
      <c r="A273" s="106"/>
      <c r="B273" s="107" t="s">
        <v>516</v>
      </c>
      <c r="C273" s="122"/>
      <c r="D273" s="103"/>
      <c r="E273" s="108"/>
    </row>
    <row r="274" spans="1:5" s="107" customFormat="1" ht="16.5" customHeight="1">
      <c r="A274" s="106" t="s">
        <v>322</v>
      </c>
      <c r="B274" s="107" t="s">
        <v>431</v>
      </c>
      <c r="C274" s="121">
        <v>97.2</v>
      </c>
      <c r="D274" s="186"/>
      <c r="E274" s="108">
        <f>D274*C274</f>
        <v>0</v>
      </c>
    </row>
    <row r="275" spans="1:5" s="107" customFormat="1" ht="16.5" customHeight="1">
      <c r="A275" s="106"/>
      <c r="C275" s="122"/>
      <c r="D275" s="103"/>
      <c r="E275" s="108"/>
    </row>
    <row r="276" spans="1:5" s="107" customFormat="1" ht="16.5" customHeight="1">
      <c r="A276" s="106">
        <v>14</v>
      </c>
      <c r="B276" s="107" t="s">
        <v>511</v>
      </c>
      <c r="C276" s="122"/>
      <c r="D276" s="103"/>
      <c r="E276" s="108"/>
    </row>
    <row r="277" spans="1:5" s="107" customFormat="1" ht="16.5" customHeight="1">
      <c r="A277" s="106"/>
      <c r="B277" s="107" t="s">
        <v>512</v>
      </c>
      <c r="C277" s="122"/>
      <c r="D277" s="103"/>
      <c r="E277" s="108"/>
    </row>
    <row r="278" spans="1:5" s="107" customFormat="1" ht="16.5" customHeight="1">
      <c r="A278" s="106" t="s">
        <v>322</v>
      </c>
      <c r="B278" s="107" t="s">
        <v>431</v>
      </c>
      <c r="C278" s="121">
        <v>4.8</v>
      </c>
      <c r="D278" s="186"/>
      <c r="E278" s="108">
        <f>D278*C278</f>
        <v>0</v>
      </c>
    </row>
    <row r="279" spans="1:5" s="107" customFormat="1" ht="16.5" customHeight="1">
      <c r="A279" s="106"/>
      <c r="C279" s="122"/>
      <c r="D279" s="103"/>
      <c r="E279" s="108"/>
    </row>
    <row r="280" spans="1:5" s="107" customFormat="1" ht="16.5" customHeight="1">
      <c r="A280" s="106">
        <v>15</v>
      </c>
      <c r="B280" s="107" t="s">
        <v>513</v>
      </c>
      <c r="C280" s="122"/>
      <c r="D280" s="103"/>
      <c r="E280" s="108"/>
    </row>
    <row r="281" spans="1:5" s="107" customFormat="1" ht="16.5" customHeight="1">
      <c r="A281" s="106" t="s">
        <v>322</v>
      </c>
      <c r="B281" s="107" t="s">
        <v>391</v>
      </c>
      <c r="C281" s="121">
        <v>4</v>
      </c>
      <c r="D281" s="186"/>
      <c r="E281" s="108">
        <f>D281*C281</f>
        <v>0</v>
      </c>
    </row>
    <row r="282" spans="1:5" s="107" customFormat="1" ht="16.5" customHeight="1">
      <c r="A282" s="106"/>
      <c r="C282" s="122"/>
      <c r="D282" s="103"/>
      <c r="E282" s="108"/>
    </row>
    <row r="283" spans="1:5" s="107" customFormat="1" ht="16.5" customHeight="1">
      <c r="A283" s="106">
        <v>16</v>
      </c>
      <c r="B283" s="107" t="s">
        <v>514</v>
      </c>
      <c r="C283" s="122"/>
      <c r="D283" s="103"/>
      <c r="E283" s="108"/>
    </row>
    <row r="284" spans="1:5" s="107" customFormat="1" ht="16.5" customHeight="1">
      <c r="A284" s="106"/>
      <c r="B284" s="107" t="s">
        <v>515</v>
      </c>
      <c r="C284" s="122"/>
      <c r="D284" s="103"/>
      <c r="E284" s="108"/>
    </row>
    <row r="285" spans="1:5" s="107" customFormat="1" ht="16.5" customHeight="1">
      <c r="A285" s="106"/>
      <c r="B285" s="107" t="s">
        <v>519</v>
      </c>
      <c r="C285" s="122"/>
      <c r="D285" s="103"/>
      <c r="E285" s="108"/>
    </row>
    <row r="286" spans="1:5" s="107" customFormat="1" ht="16.5" customHeight="1">
      <c r="A286" s="106" t="s">
        <v>322</v>
      </c>
      <c r="B286" s="107" t="s">
        <v>391</v>
      </c>
      <c r="C286" s="121">
        <v>2</v>
      </c>
      <c r="D286" s="186"/>
      <c r="E286" s="108">
        <f>D286*C286</f>
        <v>0</v>
      </c>
    </row>
    <row r="287" spans="1:5" s="107" customFormat="1" ht="16.5" customHeight="1">
      <c r="A287" s="106"/>
      <c r="C287" s="122"/>
      <c r="D287" s="103"/>
      <c r="E287" s="108"/>
    </row>
    <row r="288" spans="1:5" s="107" customFormat="1" ht="16.5" customHeight="1">
      <c r="A288" s="106">
        <v>17</v>
      </c>
      <c r="B288" s="107" t="s">
        <v>520</v>
      </c>
      <c r="C288" s="122"/>
      <c r="D288" s="103"/>
      <c r="E288" s="108"/>
    </row>
    <row r="289" spans="1:5" s="107" customFormat="1" ht="16.5" customHeight="1">
      <c r="A289" s="106"/>
      <c r="B289" s="107" t="s">
        <v>521</v>
      </c>
      <c r="C289" s="122"/>
      <c r="D289" s="103"/>
      <c r="E289" s="108"/>
    </row>
    <row r="290" spans="1:5" s="107" customFormat="1" ht="16.5" customHeight="1">
      <c r="A290" s="106"/>
      <c r="B290" s="107" t="s">
        <v>522</v>
      </c>
      <c r="C290" s="122"/>
      <c r="D290" s="103"/>
      <c r="E290" s="108"/>
    </row>
    <row r="291" spans="1:5" s="107" customFormat="1" ht="16.5" customHeight="1">
      <c r="A291" s="106"/>
      <c r="B291" s="107" t="s">
        <v>722</v>
      </c>
      <c r="C291" s="122"/>
      <c r="D291" s="103"/>
      <c r="E291" s="108"/>
    </row>
    <row r="292" spans="1:5" s="107" customFormat="1" ht="16.5" customHeight="1">
      <c r="A292" s="106" t="s">
        <v>322</v>
      </c>
      <c r="B292" s="107" t="s">
        <v>288</v>
      </c>
      <c r="C292" s="121">
        <v>1</v>
      </c>
      <c r="D292" s="186"/>
      <c r="E292" s="108">
        <f>D292*C292</f>
        <v>0</v>
      </c>
    </row>
    <row r="293" spans="1:5" s="107" customFormat="1" ht="16.5" customHeight="1">
      <c r="A293" s="106"/>
      <c r="C293" s="122"/>
      <c r="D293" s="103"/>
      <c r="E293" s="108"/>
    </row>
    <row r="294" spans="1:5" s="107" customFormat="1" ht="16.5" customHeight="1">
      <c r="A294" s="106">
        <v>18</v>
      </c>
      <c r="B294" s="107" t="s">
        <v>520</v>
      </c>
      <c r="C294" s="122"/>
      <c r="D294" s="103"/>
      <c r="E294" s="108"/>
    </row>
    <row r="295" spans="1:5" s="107" customFormat="1" ht="16.5" customHeight="1">
      <c r="A295" s="106"/>
      <c r="B295" s="107" t="s">
        <v>521</v>
      </c>
      <c r="C295" s="122"/>
      <c r="D295" s="103"/>
      <c r="E295" s="108"/>
    </row>
    <row r="296" spans="1:5" s="107" customFormat="1" ht="16.5" customHeight="1">
      <c r="A296" s="106"/>
      <c r="B296" s="107" t="s">
        <v>522</v>
      </c>
      <c r="C296" s="122"/>
      <c r="D296" s="103"/>
      <c r="E296" s="108"/>
    </row>
    <row r="297" spans="1:5" s="107" customFormat="1" ht="16.5" customHeight="1">
      <c r="A297" s="106"/>
      <c r="B297" s="107" t="s">
        <v>723</v>
      </c>
      <c r="C297" s="122"/>
      <c r="D297" s="103"/>
      <c r="E297" s="108"/>
    </row>
    <row r="298" spans="1:5" s="124" customFormat="1" ht="16.5" customHeight="1">
      <c r="A298" s="123" t="s">
        <v>322</v>
      </c>
      <c r="B298" s="124" t="s">
        <v>288</v>
      </c>
      <c r="C298" s="121">
        <v>1</v>
      </c>
      <c r="D298" s="186"/>
      <c r="E298" s="125">
        <f>D298*C298</f>
        <v>0</v>
      </c>
    </row>
    <row r="299" spans="1:5" s="124" customFormat="1" ht="16.5" customHeight="1">
      <c r="A299" s="123"/>
      <c r="C299" s="122"/>
      <c r="D299" s="126"/>
      <c r="E299" s="125"/>
    </row>
    <row r="300" spans="1:5" s="124" customFormat="1" ht="16.5" customHeight="1">
      <c r="A300" s="123">
        <v>19</v>
      </c>
      <c r="B300" s="124" t="s">
        <v>724</v>
      </c>
      <c r="C300" s="122"/>
      <c r="D300" s="126"/>
      <c r="E300" s="125"/>
    </row>
    <row r="301" spans="1:5" s="124" customFormat="1" ht="16.5" customHeight="1">
      <c r="A301" s="123" t="s">
        <v>322</v>
      </c>
      <c r="B301" s="124" t="s">
        <v>725</v>
      </c>
      <c r="C301" s="121">
        <v>0.29</v>
      </c>
      <c r="D301" s="186"/>
      <c r="E301" s="125">
        <f>D301*C301</f>
        <v>0</v>
      </c>
    </row>
    <row r="302" spans="1:5" s="124" customFormat="1" ht="16.5" customHeight="1">
      <c r="A302" s="123"/>
      <c r="C302" s="122"/>
      <c r="D302" s="126"/>
      <c r="E302" s="125"/>
    </row>
    <row r="303" spans="1:5" s="124" customFormat="1" ht="16.5" customHeight="1">
      <c r="A303" s="123">
        <v>20</v>
      </c>
      <c r="B303" s="124" t="s">
        <v>726</v>
      </c>
      <c r="C303" s="122"/>
      <c r="D303" s="126"/>
      <c r="E303" s="125"/>
    </row>
    <row r="304" spans="1:5" s="124" customFormat="1" ht="16.5" customHeight="1">
      <c r="A304" s="123"/>
      <c r="B304" s="124" t="s">
        <v>771</v>
      </c>
      <c r="C304" s="122"/>
      <c r="D304" s="126"/>
      <c r="E304" s="125"/>
    </row>
    <row r="305" spans="1:5" s="124" customFormat="1" ht="16.5" customHeight="1">
      <c r="A305" s="123"/>
      <c r="B305" s="124" t="s">
        <v>772</v>
      </c>
      <c r="C305" s="122"/>
      <c r="D305" s="126"/>
      <c r="E305" s="125"/>
    </row>
    <row r="306" spans="1:5" s="124" customFormat="1" ht="16.5" customHeight="1">
      <c r="A306" s="123" t="s">
        <v>322</v>
      </c>
      <c r="B306" s="124" t="s">
        <v>725</v>
      </c>
      <c r="C306" s="121">
        <v>3.6</v>
      </c>
      <c r="D306" s="186"/>
      <c r="E306" s="125">
        <f>D306*C306</f>
        <v>0</v>
      </c>
    </row>
    <row r="307" spans="1:5" s="124" customFormat="1" ht="16.5" customHeight="1">
      <c r="A307" s="123"/>
      <c r="C307" s="122"/>
      <c r="D307" s="126"/>
      <c r="E307" s="125"/>
    </row>
    <row r="308" spans="1:5" s="124" customFormat="1" ht="16.5" customHeight="1">
      <c r="A308" s="123">
        <v>21</v>
      </c>
      <c r="B308" s="124" t="s">
        <v>526</v>
      </c>
      <c r="C308" s="122"/>
      <c r="D308" s="126"/>
      <c r="E308" s="125"/>
    </row>
    <row r="309" spans="1:5" s="124" customFormat="1" ht="16.5" customHeight="1">
      <c r="A309" s="123"/>
      <c r="B309" s="124" t="s">
        <v>527</v>
      </c>
      <c r="C309" s="122"/>
      <c r="D309" s="126"/>
      <c r="E309" s="125"/>
    </row>
    <row r="310" spans="1:5" s="124" customFormat="1" ht="16.5" customHeight="1">
      <c r="A310" s="123"/>
      <c r="B310" s="124" t="s">
        <v>528</v>
      </c>
      <c r="C310" s="122"/>
      <c r="D310" s="126"/>
      <c r="E310" s="125"/>
    </row>
    <row r="311" spans="1:5" s="124" customFormat="1" ht="16.5" customHeight="1">
      <c r="A311" s="123" t="s">
        <v>322</v>
      </c>
      <c r="B311" s="124" t="s">
        <v>431</v>
      </c>
      <c r="C311" s="121">
        <v>87</v>
      </c>
      <c r="D311" s="186"/>
      <c r="E311" s="125">
        <f>D311*C311</f>
        <v>0</v>
      </c>
    </row>
    <row r="312" spans="1:5" s="124" customFormat="1" ht="16.5" customHeight="1">
      <c r="A312" s="123"/>
      <c r="C312" s="122"/>
      <c r="D312" s="126"/>
      <c r="E312" s="125"/>
    </row>
    <row r="313" spans="1:5" s="124" customFormat="1" ht="16.5" customHeight="1">
      <c r="A313" s="123">
        <v>22</v>
      </c>
      <c r="B313" s="124" t="s">
        <v>733</v>
      </c>
      <c r="C313" s="122"/>
      <c r="D313" s="126"/>
      <c r="E313" s="125"/>
    </row>
    <row r="314" spans="1:5" s="124" customFormat="1" ht="16.5" customHeight="1">
      <c r="A314" s="123"/>
      <c r="B314" s="124" t="s">
        <v>529</v>
      </c>
      <c r="C314" s="122"/>
      <c r="D314" s="126"/>
      <c r="E314" s="125"/>
    </row>
    <row r="315" spans="1:5" s="124" customFormat="1" ht="16.5" customHeight="1">
      <c r="A315" s="123" t="s">
        <v>322</v>
      </c>
      <c r="B315" s="124" t="s">
        <v>483</v>
      </c>
      <c r="C315" s="121">
        <v>134.65</v>
      </c>
      <c r="D315" s="186"/>
      <c r="E315" s="125">
        <f>D315*C315</f>
        <v>0</v>
      </c>
    </row>
    <row r="316" spans="1:5" s="124" customFormat="1" ht="16.5" customHeight="1">
      <c r="A316" s="123"/>
      <c r="C316" s="122"/>
      <c r="D316" s="126"/>
      <c r="E316" s="125"/>
    </row>
    <row r="317" spans="1:5" s="124" customFormat="1" ht="16.5" customHeight="1">
      <c r="A317" s="123">
        <v>23</v>
      </c>
      <c r="B317" s="124" t="s">
        <v>530</v>
      </c>
      <c r="C317" s="122"/>
      <c r="D317" s="126"/>
      <c r="E317" s="125"/>
    </row>
    <row r="318" spans="1:5" s="124" customFormat="1" ht="16.5" customHeight="1">
      <c r="A318" s="123"/>
      <c r="B318" s="124" t="s">
        <v>727</v>
      </c>
      <c r="C318" s="122"/>
      <c r="D318" s="126"/>
      <c r="E318" s="125"/>
    </row>
    <row r="319" spans="1:5" s="124" customFormat="1" ht="16.5" customHeight="1">
      <c r="A319" s="123"/>
      <c r="B319" s="124" t="s">
        <v>728</v>
      </c>
      <c r="C319" s="122"/>
      <c r="D319" s="126"/>
      <c r="E319" s="125"/>
    </row>
    <row r="320" spans="1:5" s="124" customFormat="1" ht="16.5" customHeight="1">
      <c r="A320" s="123" t="s">
        <v>322</v>
      </c>
      <c r="B320" s="124" t="s">
        <v>483</v>
      </c>
      <c r="C320" s="121">
        <v>94.75</v>
      </c>
      <c r="D320" s="186"/>
      <c r="E320" s="125">
        <f>D320*C320</f>
        <v>0</v>
      </c>
    </row>
    <row r="321" spans="1:5" s="124" customFormat="1" ht="16.5" customHeight="1">
      <c r="A321" s="123"/>
      <c r="C321" s="122"/>
      <c r="D321" s="126"/>
      <c r="E321" s="125"/>
    </row>
    <row r="322" spans="1:5" s="124" customFormat="1" ht="16.5" customHeight="1">
      <c r="A322" s="123">
        <v>24</v>
      </c>
      <c r="B322" s="124" t="s">
        <v>531</v>
      </c>
      <c r="C322" s="122"/>
      <c r="D322" s="126"/>
      <c r="E322" s="125"/>
    </row>
    <row r="323" spans="1:5" s="124" customFormat="1" ht="16.5" customHeight="1">
      <c r="A323" s="123"/>
      <c r="B323" s="124" t="s">
        <v>532</v>
      </c>
      <c r="C323" s="122"/>
      <c r="D323" s="126"/>
      <c r="E323" s="125"/>
    </row>
    <row r="324" spans="1:5" s="124" customFormat="1" ht="16.5" customHeight="1">
      <c r="A324" s="123"/>
      <c r="B324" s="124" t="s">
        <v>734</v>
      </c>
      <c r="C324" s="122"/>
      <c r="D324" s="126"/>
      <c r="E324" s="125"/>
    </row>
    <row r="325" spans="1:5" s="124" customFormat="1" ht="16.5" customHeight="1">
      <c r="A325" s="123" t="s">
        <v>266</v>
      </c>
      <c r="B325" s="124" t="s">
        <v>533</v>
      </c>
      <c r="C325" s="122"/>
      <c r="D325" s="126"/>
      <c r="E325" s="125"/>
    </row>
    <row r="326" spans="1:5" s="124" customFormat="1" ht="16.5" customHeight="1">
      <c r="A326" s="123" t="s">
        <v>322</v>
      </c>
      <c r="B326" s="124" t="s">
        <v>431</v>
      </c>
      <c r="C326" s="121">
        <v>190.92</v>
      </c>
      <c r="D326" s="186"/>
      <c r="E326" s="125">
        <f>D326*C326</f>
        <v>0</v>
      </c>
    </row>
    <row r="327" spans="1:5" s="124" customFormat="1" ht="16.5" customHeight="1">
      <c r="A327" s="123" t="s">
        <v>266</v>
      </c>
      <c r="B327" s="124" t="s">
        <v>534</v>
      </c>
      <c r="C327" s="122"/>
      <c r="D327" s="126"/>
      <c r="E327" s="125"/>
    </row>
    <row r="328" spans="1:5" s="124" customFormat="1" ht="16.5" customHeight="1">
      <c r="A328" s="123" t="s">
        <v>322</v>
      </c>
      <c r="B328" s="124" t="s">
        <v>431</v>
      </c>
      <c r="C328" s="121">
        <v>40.66</v>
      </c>
      <c r="D328" s="186"/>
      <c r="E328" s="125">
        <f>D328*C328</f>
        <v>0</v>
      </c>
    </row>
    <row r="329" spans="1:5" s="124" customFormat="1" ht="16.5" customHeight="1">
      <c r="A329" s="123"/>
      <c r="C329" s="122"/>
      <c r="D329" s="126"/>
      <c r="E329" s="125"/>
    </row>
    <row r="330" spans="1:5" s="124" customFormat="1" ht="16.5" customHeight="1">
      <c r="A330" s="123">
        <v>25</v>
      </c>
      <c r="B330" s="124" t="s">
        <v>271</v>
      </c>
      <c r="C330" s="122"/>
      <c r="D330" s="126"/>
      <c r="E330" s="125"/>
    </row>
    <row r="331" spans="1:5" s="124" customFormat="1" ht="16.5" customHeight="1">
      <c r="A331" s="123"/>
      <c r="B331" s="124" t="s">
        <v>272</v>
      </c>
      <c r="C331" s="122"/>
      <c r="D331" s="126"/>
      <c r="E331" s="125"/>
    </row>
    <row r="332" spans="1:5" s="124" customFormat="1" ht="16.5" customHeight="1">
      <c r="A332" s="123" t="s">
        <v>266</v>
      </c>
      <c r="B332" s="124" t="s">
        <v>270</v>
      </c>
      <c r="C332" s="122"/>
      <c r="D332" s="126"/>
      <c r="E332" s="125"/>
    </row>
    <row r="333" spans="1:5" s="124" customFormat="1" ht="16.5" customHeight="1">
      <c r="A333" s="123" t="s">
        <v>322</v>
      </c>
      <c r="B333" s="124" t="s">
        <v>483</v>
      </c>
      <c r="C333" s="121">
        <v>400</v>
      </c>
      <c r="D333" s="186"/>
      <c r="E333" s="125">
        <f>D333*C333</f>
        <v>0</v>
      </c>
    </row>
    <row r="334" spans="1:5" s="124" customFormat="1" ht="16.5" customHeight="1">
      <c r="A334" s="123" t="s">
        <v>266</v>
      </c>
      <c r="B334" s="124" t="s">
        <v>273</v>
      </c>
      <c r="C334" s="122"/>
      <c r="D334" s="126"/>
      <c r="E334" s="125"/>
    </row>
    <row r="335" spans="1:5" s="124" customFormat="1" ht="16.5" customHeight="1">
      <c r="A335" s="123" t="s">
        <v>322</v>
      </c>
      <c r="B335" s="124" t="s">
        <v>483</v>
      </c>
      <c r="C335" s="121">
        <v>100</v>
      </c>
      <c r="D335" s="186"/>
      <c r="E335" s="125">
        <f>D335*C335</f>
        <v>0</v>
      </c>
    </row>
    <row r="336" spans="1:5" s="124" customFormat="1" ht="16.5" customHeight="1">
      <c r="A336" s="123"/>
      <c r="C336" s="122"/>
      <c r="D336" s="126"/>
      <c r="E336" s="125"/>
    </row>
    <row r="337" spans="1:5" s="124" customFormat="1" ht="16.5" customHeight="1">
      <c r="A337" s="123" t="s">
        <v>177</v>
      </c>
      <c r="B337" s="124" t="s">
        <v>433</v>
      </c>
      <c r="C337" s="122"/>
      <c r="D337" s="126"/>
      <c r="E337" s="125"/>
    </row>
    <row r="338" spans="1:5" s="124" customFormat="1" ht="16.5" customHeight="1">
      <c r="A338" s="123"/>
      <c r="B338" s="124" t="s">
        <v>434</v>
      </c>
      <c r="C338" s="122"/>
      <c r="D338" s="126"/>
      <c r="E338" s="125"/>
    </row>
    <row r="339" spans="1:5" s="124" customFormat="1" ht="16.5" customHeight="1">
      <c r="A339" s="123" t="s">
        <v>322</v>
      </c>
      <c r="B339" s="124" t="s">
        <v>391</v>
      </c>
      <c r="C339" s="121">
        <v>25</v>
      </c>
      <c r="D339" s="186"/>
      <c r="E339" s="125">
        <f>D339*C339</f>
        <v>0</v>
      </c>
    </row>
    <row r="340" spans="1:5" s="124" customFormat="1" ht="16.5" customHeight="1">
      <c r="A340" s="123"/>
      <c r="C340" s="122"/>
      <c r="D340" s="126"/>
      <c r="E340" s="125"/>
    </row>
    <row r="341" spans="1:5" s="124" customFormat="1" ht="16.5" customHeight="1">
      <c r="A341" s="123" t="s">
        <v>179</v>
      </c>
      <c r="B341" s="124" t="s">
        <v>178</v>
      </c>
      <c r="C341" s="122"/>
      <c r="D341" s="126"/>
      <c r="E341" s="125"/>
    </row>
    <row r="342" spans="1:5" s="124" customFormat="1" ht="16.5" customHeight="1">
      <c r="A342" s="123" t="s">
        <v>322</v>
      </c>
      <c r="B342" s="124" t="s">
        <v>391</v>
      </c>
      <c r="C342" s="121">
        <v>3</v>
      </c>
      <c r="D342" s="186"/>
      <c r="E342" s="125">
        <f>D342*C342</f>
        <v>0</v>
      </c>
    </row>
    <row r="343" spans="1:5" s="124" customFormat="1" ht="16.5" customHeight="1">
      <c r="A343" s="123"/>
      <c r="C343" s="122"/>
      <c r="D343" s="126"/>
      <c r="E343" s="125"/>
    </row>
    <row r="344" spans="1:5" s="124" customFormat="1" ht="16.5" customHeight="1">
      <c r="A344" s="123" t="s">
        <v>180</v>
      </c>
      <c r="B344" s="124" t="s">
        <v>181</v>
      </c>
      <c r="C344" s="122"/>
      <c r="D344" s="126"/>
      <c r="E344" s="125"/>
    </row>
    <row r="345" spans="1:5" s="124" customFormat="1" ht="16.5" customHeight="1">
      <c r="A345" s="123"/>
      <c r="B345" s="124" t="s">
        <v>182</v>
      </c>
      <c r="C345" s="122"/>
      <c r="D345" s="126"/>
      <c r="E345" s="125"/>
    </row>
    <row r="346" spans="1:5" s="124" customFormat="1" ht="16.5" customHeight="1">
      <c r="A346" s="123" t="s">
        <v>322</v>
      </c>
      <c r="B346" s="124" t="s">
        <v>391</v>
      </c>
      <c r="C346" s="121">
        <v>25</v>
      </c>
      <c r="D346" s="186"/>
      <c r="E346" s="125">
        <f>D346*C346</f>
        <v>0</v>
      </c>
    </row>
    <row r="347" spans="1:5" s="124" customFormat="1" ht="16.5" customHeight="1">
      <c r="A347" s="123"/>
      <c r="C347" s="122"/>
      <c r="D347" s="126"/>
      <c r="E347" s="125"/>
    </row>
    <row r="348" spans="1:5" s="124" customFormat="1" ht="16.5" customHeight="1">
      <c r="A348" s="123">
        <v>27</v>
      </c>
      <c r="B348" s="124" t="s">
        <v>729</v>
      </c>
      <c r="C348" s="122"/>
      <c r="D348" s="126"/>
      <c r="E348" s="125"/>
    </row>
    <row r="349" spans="1:5" s="124" customFormat="1" ht="16.5" customHeight="1">
      <c r="A349" s="123"/>
      <c r="B349" s="124" t="s">
        <v>730</v>
      </c>
      <c r="C349" s="122"/>
      <c r="D349" s="126"/>
      <c r="E349" s="125"/>
    </row>
    <row r="350" spans="1:5" s="124" customFormat="1" ht="16.5" customHeight="1">
      <c r="A350" s="123"/>
      <c r="B350" s="124" t="s">
        <v>731</v>
      </c>
      <c r="C350" s="122"/>
      <c r="D350" s="126"/>
      <c r="E350" s="125"/>
    </row>
    <row r="351" spans="1:5" s="124" customFormat="1" ht="16.5" customHeight="1">
      <c r="A351" s="123" t="s">
        <v>322</v>
      </c>
      <c r="B351" s="124" t="s">
        <v>431</v>
      </c>
      <c r="C351" s="121">
        <v>84</v>
      </c>
      <c r="D351" s="186"/>
      <c r="E351" s="125">
        <f>D351*C351</f>
        <v>0</v>
      </c>
    </row>
    <row r="352" spans="1:5" s="124" customFormat="1" ht="16.5" customHeight="1">
      <c r="A352" s="123"/>
      <c r="C352" s="122"/>
      <c r="D352" s="126"/>
      <c r="E352" s="125"/>
    </row>
    <row r="353" spans="1:5" s="124" customFormat="1" ht="16.5" customHeight="1">
      <c r="A353" s="123">
        <v>28</v>
      </c>
      <c r="B353" s="124" t="s">
        <v>773</v>
      </c>
      <c r="C353" s="122"/>
      <c r="D353" s="126"/>
      <c r="E353" s="125"/>
    </row>
    <row r="354" spans="1:5" s="124" customFormat="1" ht="16.5" customHeight="1">
      <c r="A354" s="123"/>
      <c r="B354" s="124" t="s">
        <v>732</v>
      </c>
      <c r="C354" s="122"/>
      <c r="D354" s="126"/>
      <c r="E354" s="125"/>
    </row>
    <row r="355" spans="1:5" s="124" customFormat="1" ht="16.5" customHeight="1">
      <c r="A355" s="123" t="s">
        <v>322</v>
      </c>
      <c r="B355" s="124" t="s">
        <v>483</v>
      </c>
      <c r="C355" s="121">
        <v>16.8</v>
      </c>
      <c r="D355" s="186"/>
      <c r="E355" s="125">
        <f>D355*C355</f>
        <v>0</v>
      </c>
    </row>
    <row r="356" spans="1:5" s="124" customFormat="1" ht="16.5" customHeight="1">
      <c r="A356" s="123"/>
      <c r="C356" s="122"/>
      <c r="D356" s="126"/>
      <c r="E356" s="125"/>
    </row>
    <row r="357" spans="1:5" s="124" customFormat="1" ht="16.5" customHeight="1">
      <c r="A357" s="123">
        <v>29</v>
      </c>
      <c r="B357" s="124" t="s">
        <v>173</v>
      </c>
      <c r="C357" s="122"/>
      <c r="D357" s="126"/>
      <c r="E357" s="125"/>
    </row>
    <row r="358" spans="1:5" s="124" customFormat="1" ht="16.5" customHeight="1">
      <c r="A358" s="123"/>
      <c r="B358" s="124" t="s">
        <v>174</v>
      </c>
      <c r="C358" s="122"/>
      <c r="D358" s="126"/>
      <c r="E358" s="125"/>
    </row>
    <row r="359" spans="1:5" s="124" customFormat="1" ht="16.5" customHeight="1">
      <c r="A359" s="123"/>
      <c r="B359" s="124" t="s">
        <v>175</v>
      </c>
      <c r="C359" s="122"/>
      <c r="D359" s="126"/>
      <c r="E359" s="125"/>
    </row>
    <row r="360" spans="1:5" s="124" customFormat="1" ht="16.5" customHeight="1">
      <c r="A360" s="123" t="s">
        <v>322</v>
      </c>
      <c r="B360" s="124" t="s">
        <v>391</v>
      </c>
      <c r="C360" s="121">
        <v>2</v>
      </c>
      <c r="D360" s="186"/>
      <c r="E360" s="125">
        <f>D360*C360</f>
        <v>0</v>
      </c>
    </row>
    <row r="361" spans="1:5" s="124" customFormat="1" ht="16.5" customHeight="1">
      <c r="A361" s="123"/>
      <c r="C361" s="122"/>
      <c r="D361" s="126"/>
      <c r="E361" s="125"/>
    </row>
    <row r="362" spans="1:5" s="124" customFormat="1" ht="16.5" customHeight="1">
      <c r="A362" s="123">
        <v>30</v>
      </c>
      <c r="B362" s="124" t="s">
        <v>176</v>
      </c>
      <c r="C362" s="122"/>
      <c r="D362" s="126"/>
      <c r="E362" s="125"/>
    </row>
    <row r="363" spans="1:5" s="124" customFormat="1" ht="16.5" customHeight="1">
      <c r="A363" s="123"/>
      <c r="B363" s="124" t="s">
        <v>174</v>
      </c>
      <c r="C363" s="122"/>
      <c r="D363" s="126"/>
      <c r="E363" s="125"/>
    </row>
    <row r="364" spans="1:5" s="124" customFormat="1" ht="16.5" customHeight="1">
      <c r="A364" s="123"/>
      <c r="B364" s="124" t="s">
        <v>175</v>
      </c>
      <c r="C364" s="122"/>
      <c r="D364" s="126"/>
      <c r="E364" s="125"/>
    </row>
    <row r="365" spans="1:5" s="124" customFormat="1" ht="16.5" customHeight="1">
      <c r="A365" s="123" t="s">
        <v>322</v>
      </c>
      <c r="B365" s="124" t="s">
        <v>391</v>
      </c>
      <c r="C365" s="121">
        <v>3</v>
      </c>
      <c r="D365" s="186"/>
      <c r="E365" s="125">
        <f>D365*C365</f>
        <v>0</v>
      </c>
    </row>
    <row r="366" spans="1:5" s="124" customFormat="1" ht="16.5" customHeight="1">
      <c r="A366" s="123"/>
      <c r="C366" s="122"/>
      <c r="D366" s="126"/>
      <c r="E366" s="125"/>
    </row>
    <row r="367" spans="1:5" s="124" customFormat="1" ht="16.5" customHeight="1">
      <c r="A367" s="123">
        <v>31</v>
      </c>
      <c r="B367" s="124" t="s">
        <v>188</v>
      </c>
      <c r="C367" s="122"/>
      <c r="D367" s="126"/>
      <c r="E367" s="125"/>
    </row>
    <row r="368" spans="1:5" s="124" customFormat="1" ht="16.5" customHeight="1">
      <c r="A368" s="123"/>
      <c r="B368" s="124" t="s">
        <v>189</v>
      </c>
      <c r="C368" s="122"/>
      <c r="D368" s="126"/>
      <c r="E368" s="125"/>
    </row>
    <row r="369" spans="1:5" s="124" customFormat="1" ht="16.5" customHeight="1">
      <c r="A369" s="123" t="s">
        <v>322</v>
      </c>
      <c r="B369" s="124" t="s">
        <v>391</v>
      </c>
      <c r="C369" s="121">
        <v>1</v>
      </c>
      <c r="D369" s="186"/>
      <c r="E369" s="125">
        <f>D369*C369</f>
        <v>0</v>
      </c>
    </row>
    <row r="370" spans="1:5" s="124" customFormat="1" ht="16.5" customHeight="1">
      <c r="A370" s="123"/>
      <c r="C370" s="122"/>
      <c r="D370" s="126"/>
      <c r="E370" s="125"/>
    </row>
    <row r="371" spans="1:5" s="124" customFormat="1" ht="16.5" customHeight="1">
      <c r="A371" s="123">
        <v>32</v>
      </c>
      <c r="B371" s="124" t="s">
        <v>242</v>
      </c>
      <c r="C371" s="122"/>
      <c r="D371" s="126"/>
      <c r="E371" s="125"/>
    </row>
    <row r="372" spans="1:5" s="124" customFormat="1" ht="16.5" customHeight="1">
      <c r="A372" s="123"/>
      <c r="B372" s="124" t="s">
        <v>243</v>
      </c>
      <c r="C372" s="122"/>
      <c r="D372" s="126"/>
      <c r="E372" s="125"/>
    </row>
    <row r="373" spans="1:5" s="124" customFormat="1" ht="16.5" customHeight="1">
      <c r="A373" s="123"/>
      <c r="B373" s="124" t="s">
        <v>239</v>
      </c>
      <c r="C373" s="122"/>
      <c r="D373" s="126"/>
      <c r="E373" s="125"/>
    </row>
    <row r="374" spans="1:5" s="124" customFormat="1" ht="16.5" customHeight="1">
      <c r="A374" s="123" t="s">
        <v>322</v>
      </c>
      <c r="B374" s="124" t="s">
        <v>725</v>
      </c>
      <c r="C374" s="121">
        <v>135.22</v>
      </c>
      <c r="D374" s="186"/>
      <c r="E374" s="125">
        <f>D374*C374</f>
        <v>0</v>
      </c>
    </row>
    <row r="375" spans="1:5" s="124" customFormat="1" ht="16.5" customHeight="1">
      <c r="A375" s="123"/>
      <c r="C375" s="122"/>
      <c r="D375" s="126"/>
      <c r="E375" s="125"/>
    </row>
    <row r="376" spans="1:5" s="124" customFormat="1" ht="16.5" customHeight="1">
      <c r="A376" s="123">
        <v>33</v>
      </c>
      <c r="B376" s="124" t="s">
        <v>190</v>
      </c>
      <c r="C376" s="122"/>
      <c r="D376" s="126"/>
      <c r="E376" s="125"/>
    </row>
    <row r="377" spans="1:5" s="124" customFormat="1" ht="16.5" customHeight="1">
      <c r="A377" s="123"/>
      <c r="B377" s="124" t="s">
        <v>191</v>
      </c>
      <c r="C377" s="122"/>
      <c r="D377" s="126"/>
      <c r="E377" s="125"/>
    </row>
    <row r="378" spans="1:5" s="124" customFormat="1" ht="16.5" customHeight="1">
      <c r="A378" s="123" t="s">
        <v>322</v>
      </c>
      <c r="B378" s="124" t="s">
        <v>288</v>
      </c>
      <c r="C378" s="121">
        <v>1</v>
      </c>
      <c r="D378" s="186"/>
      <c r="E378" s="125">
        <f>D378*C378</f>
        <v>0</v>
      </c>
    </row>
    <row r="379" spans="1:5" s="119" customFormat="1" ht="16.5" customHeight="1">
      <c r="A379" s="115"/>
      <c r="B379" s="116"/>
      <c r="C379" s="122"/>
      <c r="D379" s="118"/>
      <c r="E379" s="118"/>
    </row>
    <row r="380" spans="1:5" s="119" customFormat="1" ht="16.5" customHeight="1">
      <c r="A380" s="115">
        <v>34</v>
      </c>
      <c r="B380" s="116" t="s">
        <v>301</v>
      </c>
      <c r="C380" s="122"/>
      <c r="D380" s="127"/>
      <c r="E380" s="118"/>
    </row>
    <row r="381" spans="1:5" s="119" customFormat="1" ht="16.5" customHeight="1">
      <c r="A381" s="115"/>
      <c r="B381" s="116" t="s">
        <v>302</v>
      </c>
      <c r="C381" s="122"/>
      <c r="D381" s="127"/>
      <c r="E381" s="118"/>
    </row>
    <row r="382" spans="1:5" s="119" customFormat="1" ht="16.5" customHeight="1">
      <c r="A382" s="115"/>
      <c r="B382" s="116" t="s">
        <v>339</v>
      </c>
      <c r="C382" s="122"/>
      <c r="D382" s="127"/>
      <c r="E382" s="118"/>
    </row>
    <row r="383" spans="1:5" s="119" customFormat="1" ht="16.5" customHeight="1">
      <c r="A383" s="115"/>
      <c r="B383" s="116" t="s">
        <v>303</v>
      </c>
      <c r="C383" s="122"/>
      <c r="D383" s="127"/>
      <c r="E383" s="118"/>
    </row>
    <row r="384" spans="1:5" s="119" customFormat="1" ht="16.5" customHeight="1">
      <c r="A384" s="115"/>
      <c r="B384" s="116" t="s">
        <v>304</v>
      </c>
      <c r="C384" s="122"/>
      <c r="D384" s="127"/>
      <c r="E384" s="118"/>
    </row>
    <row r="385" spans="1:5" s="119" customFormat="1" ht="16.5" customHeight="1">
      <c r="A385" s="115" t="s">
        <v>322</v>
      </c>
      <c r="B385" s="116" t="s">
        <v>370</v>
      </c>
      <c r="C385" s="128">
        <v>0.1</v>
      </c>
      <c r="D385" s="127">
        <f>SUM(E200:E379)</f>
        <v>0</v>
      </c>
      <c r="E385" s="129">
        <f>D385*C385</f>
        <v>0</v>
      </c>
    </row>
    <row r="386" spans="1:5" s="124" customFormat="1" ht="16.5" customHeight="1">
      <c r="A386" s="123"/>
      <c r="C386" s="122"/>
      <c r="D386" s="125"/>
      <c r="E386" s="125"/>
    </row>
    <row r="387" spans="1:5" s="101" customFormat="1" ht="16.5" customHeight="1" thickBot="1">
      <c r="A387" s="130"/>
      <c r="B387" s="131" t="s">
        <v>293</v>
      </c>
      <c r="C387" s="132"/>
      <c r="D387" s="132"/>
      <c r="E387" s="132">
        <f>SUM(E188:E386)</f>
        <v>0</v>
      </c>
    </row>
    <row r="388" spans="1:5" s="101" customFormat="1" ht="16.5" customHeight="1" thickTop="1">
      <c r="A388" s="133" t="s">
        <v>351</v>
      </c>
      <c r="B388" s="101" t="s">
        <v>346</v>
      </c>
      <c r="C388" s="122"/>
      <c r="D388" s="126"/>
      <c r="E388" s="134"/>
    </row>
    <row r="389" spans="1:5" s="124" customFormat="1" ht="16.5" customHeight="1">
      <c r="A389" s="123"/>
      <c r="C389" s="122"/>
      <c r="D389" s="126"/>
      <c r="E389" s="125"/>
    </row>
    <row r="390" spans="1:5" s="113" customFormat="1" ht="15">
      <c r="A390" s="109"/>
      <c r="B390" s="110" t="s">
        <v>267</v>
      </c>
      <c r="C390" s="122"/>
      <c r="D390" s="112"/>
      <c r="E390" s="112"/>
    </row>
    <row r="391" spans="1:5" s="113" customFormat="1" ht="15">
      <c r="A391" s="109"/>
      <c r="B391" s="114" t="s">
        <v>250</v>
      </c>
      <c r="C391" s="122"/>
      <c r="D391" s="112"/>
      <c r="E391" s="112"/>
    </row>
    <row r="392" spans="1:5" s="113" customFormat="1" ht="15">
      <c r="A392" s="109" t="s">
        <v>266</v>
      </c>
      <c r="B392" s="114" t="s">
        <v>324</v>
      </c>
      <c r="C392" s="122"/>
      <c r="D392" s="112"/>
      <c r="E392" s="112"/>
    </row>
    <row r="393" spans="1:5" s="113" customFormat="1" ht="15">
      <c r="A393" s="109"/>
      <c r="B393" s="114" t="s">
        <v>325</v>
      </c>
      <c r="C393" s="122"/>
      <c r="D393" s="112"/>
      <c r="E393" s="112"/>
    </row>
    <row r="394" spans="1:5" s="113" customFormat="1" ht="15">
      <c r="A394" s="109" t="s">
        <v>266</v>
      </c>
      <c r="B394" s="114" t="s">
        <v>251</v>
      </c>
      <c r="C394" s="122"/>
      <c r="D394" s="112"/>
      <c r="E394" s="112"/>
    </row>
    <row r="395" spans="1:5" s="113" customFormat="1" ht="15">
      <c r="A395" s="109"/>
      <c r="B395" s="114" t="s">
        <v>252</v>
      </c>
      <c r="C395" s="122"/>
      <c r="D395" s="112"/>
      <c r="E395" s="112"/>
    </row>
    <row r="396" spans="1:5" s="113" customFormat="1" ht="15">
      <c r="A396" s="109" t="s">
        <v>266</v>
      </c>
      <c r="B396" s="114" t="s">
        <v>253</v>
      </c>
      <c r="C396" s="122"/>
      <c r="D396" s="112"/>
      <c r="E396" s="112"/>
    </row>
    <row r="397" spans="1:5" s="113" customFormat="1" ht="15">
      <c r="A397" s="109"/>
      <c r="B397" s="114" t="s">
        <v>254</v>
      </c>
      <c r="C397" s="122"/>
      <c r="D397" s="112"/>
      <c r="E397" s="112"/>
    </row>
    <row r="398" spans="1:5" s="113" customFormat="1" ht="15">
      <c r="A398" s="109" t="s">
        <v>266</v>
      </c>
      <c r="B398" s="114" t="s">
        <v>255</v>
      </c>
      <c r="C398" s="122"/>
      <c r="D398" s="112"/>
      <c r="E398" s="112"/>
    </row>
    <row r="399" spans="1:5" s="113" customFormat="1" ht="15">
      <c r="A399" s="109" t="s">
        <v>266</v>
      </c>
      <c r="B399" s="114" t="s">
        <v>289</v>
      </c>
      <c r="C399" s="122"/>
      <c r="D399" s="112"/>
      <c r="E399" s="112"/>
    </row>
    <row r="400" spans="1:5" s="124" customFormat="1" ht="16.5" customHeight="1">
      <c r="A400" s="123"/>
      <c r="C400" s="122"/>
      <c r="D400" s="126"/>
      <c r="E400" s="125"/>
    </row>
    <row r="401" spans="1:5" s="124" customFormat="1" ht="16.5" customHeight="1">
      <c r="A401" s="123">
        <v>1</v>
      </c>
      <c r="B401" s="124" t="s">
        <v>735</v>
      </c>
      <c r="C401" s="122"/>
      <c r="D401" s="126"/>
      <c r="E401" s="125"/>
    </row>
    <row r="402" spans="1:5" s="124" customFormat="1" ht="16.5" customHeight="1">
      <c r="A402" s="123"/>
      <c r="B402" s="124" t="s">
        <v>736</v>
      </c>
      <c r="C402" s="122"/>
      <c r="D402" s="126"/>
      <c r="E402" s="125"/>
    </row>
    <row r="403" spans="1:5" s="124" customFormat="1" ht="16.5" customHeight="1">
      <c r="A403" s="123"/>
      <c r="B403" s="124" t="s">
        <v>737</v>
      </c>
      <c r="C403" s="122"/>
      <c r="D403" s="126"/>
      <c r="E403" s="125"/>
    </row>
    <row r="404" spans="1:5" s="124" customFormat="1" ht="16.5" customHeight="1">
      <c r="A404" s="123" t="s">
        <v>266</v>
      </c>
      <c r="B404" s="124" t="s">
        <v>738</v>
      </c>
      <c r="C404" s="122"/>
      <c r="D404" s="126"/>
      <c r="E404" s="125"/>
    </row>
    <row r="405" spans="1:5" s="124" customFormat="1" ht="16.5" customHeight="1">
      <c r="A405" s="123" t="s">
        <v>322</v>
      </c>
      <c r="B405" s="124" t="s">
        <v>431</v>
      </c>
      <c r="C405" s="121">
        <v>312.85</v>
      </c>
      <c r="D405" s="186"/>
      <c r="E405" s="125">
        <f>D405*C405</f>
        <v>0</v>
      </c>
    </row>
    <row r="406" spans="1:5" s="124" customFormat="1" ht="16.5" customHeight="1">
      <c r="A406" s="123" t="s">
        <v>266</v>
      </c>
      <c r="B406" s="124" t="s">
        <v>739</v>
      </c>
      <c r="C406" s="122"/>
      <c r="D406" s="126"/>
      <c r="E406" s="125"/>
    </row>
    <row r="407" spans="1:5" s="124" customFormat="1" ht="16.5" customHeight="1">
      <c r="A407" s="123" t="s">
        <v>322</v>
      </c>
      <c r="B407" s="124" t="s">
        <v>431</v>
      </c>
      <c r="C407" s="121">
        <v>87</v>
      </c>
      <c r="D407" s="186"/>
      <c r="E407" s="125">
        <f>D407*C407</f>
        <v>0</v>
      </c>
    </row>
    <row r="408" spans="1:5" s="119" customFormat="1" ht="16.5" customHeight="1">
      <c r="A408" s="115"/>
      <c r="B408" s="116"/>
      <c r="C408" s="122"/>
      <c r="D408" s="127"/>
      <c r="E408" s="129"/>
    </row>
    <row r="409" spans="1:5" s="119" customFormat="1" ht="16.5" customHeight="1">
      <c r="A409" s="115">
        <v>2</v>
      </c>
      <c r="B409" s="116" t="s">
        <v>435</v>
      </c>
      <c r="C409" s="122"/>
      <c r="D409" s="127"/>
      <c r="E409" s="129"/>
    </row>
    <row r="410" spans="1:5" s="119" customFormat="1" ht="16.5" customHeight="1">
      <c r="A410" s="115"/>
      <c r="B410" s="116" t="s">
        <v>740</v>
      </c>
      <c r="C410" s="122"/>
      <c r="D410" s="127"/>
      <c r="E410" s="129"/>
    </row>
    <row r="411" spans="1:5" s="119" customFormat="1" ht="16.5" customHeight="1">
      <c r="A411" s="115"/>
      <c r="B411" s="116" t="s">
        <v>436</v>
      </c>
      <c r="C411" s="122"/>
      <c r="D411" s="127"/>
      <c r="E411" s="129"/>
    </row>
    <row r="412" spans="1:5" s="119" customFormat="1" ht="16.5" customHeight="1">
      <c r="A412" s="115" t="s">
        <v>322</v>
      </c>
      <c r="B412" s="116" t="s">
        <v>140</v>
      </c>
      <c r="C412" s="121">
        <v>80</v>
      </c>
      <c r="D412" s="187"/>
      <c r="E412" s="129">
        <f>D412*C412</f>
        <v>0</v>
      </c>
    </row>
    <row r="413" spans="1:5" s="124" customFormat="1" ht="16.5" customHeight="1">
      <c r="A413" s="123"/>
      <c r="C413" s="122"/>
      <c r="D413" s="125"/>
      <c r="E413" s="125"/>
    </row>
    <row r="414" spans="1:5" s="101" customFormat="1" ht="16.5" customHeight="1" thickBot="1">
      <c r="A414" s="130"/>
      <c r="B414" s="131" t="s">
        <v>249</v>
      </c>
      <c r="C414" s="132"/>
      <c r="D414" s="132"/>
      <c r="E414" s="132">
        <f>SUM(E400:E413)</f>
        <v>0</v>
      </c>
    </row>
    <row r="415" spans="1:5" s="101" customFormat="1" ht="16.5" customHeight="1" thickTop="1">
      <c r="A415" s="135"/>
      <c r="B415" s="136"/>
      <c r="C415" s="122"/>
      <c r="D415" s="137"/>
      <c r="E415" s="137"/>
    </row>
    <row r="416" spans="1:5" s="101" customFormat="1" ht="16.5" customHeight="1">
      <c r="A416" s="133" t="s">
        <v>352</v>
      </c>
      <c r="B416" s="101" t="s">
        <v>347</v>
      </c>
      <c r="C416" s="122"/>
      <c r="D416" s="126"/>
      <c r="E416" s="134"/>
    </row>
    <row r="417" spans="1:5" s="124" customFormat="1" ht="16.5" customHeight="1">
      <c r="A417" s="123"/>
      <c r="C417" s="122"/>
      <c r="D417" s="126"/>
      <c r="E417" s="125"/>
    </row>
    <row r="418" spans="1:5" s="139" customFormat="1" ht="15">
      <c r="A418" s="138"/>
      <c r="B418" s="139" t="s">
        <v>378</v>
      </c>
      <c r="C418" s="122"/>
      <c r="D418" s="140"/>
      <c r="E418" s="141"/>
    </row>
    <row r="419" spans="1:5" s="143" customFormat="1" ht="15">
      <c r="A419" s="142"/>
      <c r="B419" s="143" t="s">
        <v>379</v>
      </c>
      <c r="C419" s="122"/>
      <c r="D419" s="140"/>
      <c r="E419" s="144"/>
    </row>
    <row r="420" spans="1:5" s="143" customFormat="1" ht="15">
      <c r="A420" s="142" t="s">
        <v>266</v>
      </c>
      <c r="B420" s="143" t="s">
        <v>289</v>
      </c>
      <c r="C420" s="122"/>
      <c r="D420" s="140"/>
      <c r="E420" s="144"/>
    </row>
    <row r="421" spans="1:5" s="143" customFormat="1" ht="15">
      <c r="A421" s="142" t="s">
        <v>266</v>
      </c>
      <c r="B421" s="143" t="s">
        <v>380</v>
      </c>
      <c r="C421" s="122"/>
      <c r="D421" s="140"/>
      <c r="E421" s="144"/>
    </row>
    <row r="422" spans="1:5" s="143" customFormat="1" ht="15">
      <c r="A422" s="142"/>
      <c r="B422" s="143" t="s">
        <v>381</v>
      </c>
      <c r="C422" s="122"/>
      <c r="D422" s="140"/>
      <c r="E422" s="144"/>
    </row>
    <row r="423" spans="1:5" s="143" customFormat="1" ht="15">
      <c r="A423" s="142" t="s">
        <v>266</v>
      </c>
      <c r="B423" s="143" t="s">
        <v>382</v>
      </c>
      <c r="C423" s="122"/>
      <c r="D423" s="140"/>
      <c r="E423" s="144"/>
    </row>
    <row r="424" spans="1:5" s="143" customFormat="1" ht="15">
      <c r="A424" s="142"/>
      <c r="B424" s="143" t="s">
        <v>383</v>
      </c>
      <c r="C424" s="122"/>
      <c r="D424" s="140"/>
      <c r="E424" s="144"/>
    </row>
    <row r="425" spans="1:5" s="143" customFormat="1" ht="15">
      <c r="A425" s="142" t="s">
        <v>266</v>
      </c>
      <c r="B425" s="143" t="s">
        <v>384</v>
      </c>
      <c r="C425" s="122"/>
      <c r="D425" s="140"/>
      <c r="E425" s="144"/>
    </row>
    <row r="426" spans="1:5" s="143" customFormat="1" ht="15">
      <c r="A426" s="142"/>
      <c r="B426" s="143" t="s">
        <v>385</v>
      </c>
      <c r="C426" s="122"/>
      <c r="D426" s="140"/>
      <c r="E426" s="144"/>
    </row>
    <row r="427" spans="1:5" s="124" customFormat="1" ht="16.5" customHeight="1">
      <c r="A427" s="123"/>
      <c r="C427" s="122"/>
      <c r="D427" s="126"/>
      <c r="E427" s="125"/>
    </row>
    <row r="428" spans="1:5" s="124" customFormat="1" ht="16.5" customHeight="1">
      <c r="A428" s="123">
        <v>1</v>
      </c>
      <c r="B428" s="124" t="s">
        <v>337</v>
      </c>
      <c r="C428" s="122"/>
      <c r="D428" s="126"/>
      <c r="E428" s="125"/>
    </row>
    <row r="429" spans="1:5" s="124" customFormat="1" ht="16.5" customHeight="1">
      <c r="A429" s="123"/>
      <c r="B429" s="124" t="s">
        <v>741</v>
      </c>
      <c r="C429" s="122"/>
      <c r="D429" s="126"/>
      <c r="E429" s="125"/>
    </row>
    <row r="430" spans="1:5" s="124" customFormat="1" ht="16.5" customHeight="1">
      <c r="A430" s="123"/>
      <c r="B430" s="124" t="s">
        <v>742</v>
      </c>
      <c r="C430" s="122"/>
      <c r="D430" s="126"/>
      <c r="E430" s="125"/>
    </row>
    <row r="431" spans="1:5" s="124" customFormat="1" ht="16.5" customHeight="1">
      <c r="A431" s="123"/>
      <c r="B431" s="124" t="s">
        <v>743</v>
      </c>
      <c r="C431" s="122"/>
      <c r="D431" s="126"/>
      <c r="E431" s="125"/>
    </row>
    <row r="432" spans="1:5" s="124" customFormat="1" ht="16.5" customHeight="1">
      <c r="A432" s="123" t="s">
        <v>322</v>
      </c>
      <c r="B432" s="145" t="s">
        <v>725</v>
      </c>
      <c r="C432" s="121">
        <v>8.7</v>
      </c>
      <c r="D432" s="188"/>
      <c r="E432" s="125">
        <f>D432*C432</f>
        <v>0</v>
      </c>
    </row>
    <row r="433" spans="1:5" s="124" customFormat="1" ht="16.5" customHeight="1">
      <c r="A433" s="123"/>
      <c r="B433" s="145"/>
      <c r="C433" s="122"/>
      <c r="D433" s="126"/>
      <c r="E433" s="125"/>
    </row>
    <row r="434" spans="1:5" s="124" customFormat="1" ht="16.5" customHeight="1">
      <c r="A434" s="123">
        <v>2</v>
      </c>
      <c r="B434" s="145" t="s">
        <v>744</v>
      </c>
      <c r="C434" s="122"/>
      <c r="D434" s="126"/>
      <c r="E434" s="125"/>
    </row>
    <row r="435" spans="1:5" s="124" customFormat="1" ht="16.5" customHeight="1">
      <c r="A435" s="123"/>
      <c r="B435" s="145" t="s">
        <v>745</v>
      </c>
      <c r="C435" s="122"/>
      <c r="D435" s="126"/>
      <c r="E435" s="125"/>
    </row>
    <row r="436" spans="1:5" s="124" customFormat="1" ht="16.5" customHeight="1">
      <c r="A436" s="123"/>
      <c r="B436" s="124" t="s">
        <v>746</v>
      </c>
      <c r="C436" s="122"/>
      <c r="D436" s="126"/>
      <c r="E436" s="125"/>
    </row>
    <row r="437" spans="1:5" s="124" customFormat="1" ht="16.5" customHeight="1">
      <c r="A437" s="123"/>
      <c r="B437" s="124" t="s">
        <v>747</v>
      </c>
      <c r="C437" s="122"/>
      <c r="D437" s="126"/>
      <c r="E437" s="125"/>
    </row>
    <row r="438" spans="1:5" s="124" customFormat="1" ht="16.5" customHeight="1">
      <c r="A438" s="123" t="s">
        <v>322</v>
      </c>
      <c r="B438" s="145" t="s">
        <v>483</v>
      </c>
      <c r="C438" s="121">
        <v>91</v>
      </c>
      <c r="D438" s="188"/>
      <c r="E438" s="125">
        <f>D438*C438</f>
        <v>0</v>
      </c>
    </row>
    <row r="439" spans="1:5" s="124" customFormat="1" ht="16.5" customHeight="1">
      <c r="A439" s="123"/>
      <c r="B439" s="145"/>
      <c r="C439" s="122"/>
      <c r="D439" s="125"/>
      <c r="E439" s="125"/>
    </row>
    <row r="440" spans="1:5" s="124" customFormat="1" ht="16.5" customHeight="1">
      <c r="A440" s="123">
        <v>3</v>
      </c>
      <c r="B440" s="145" t="s">
        <v>748</v>
      </c>
      <c r="C440" s="122"/>
      <c r="D440" s="125"/>
      <c r="E440" s="125"/>
    </row>
    <row r="441" spans="1:5" s="148" customFormat="1" ht="16.5" customHeight="1">
      <c r="A441" s="146"/>
      <c r="B441" s="147" t="s">
        <v>749</v>
      </c>
      <c r="C441" s="122"/>
      <c r="D441" s="129"/>
      <c r="E441" s="129"/>
    </row>
    <row r="442" spans="1:5" s="148" customFormat="1" ht="16.5" customHeight="1">
      <c r="A442" s="146"/>
      <c r="B442" s="147" t="s">
        <v>750</v>
      </c>
      <c r="C442" s="122"/>
      <c r="D442" s="129"/>
      <c r="E442" s="129"/>
    </row>
    <row r="443" spans="1:5" s="124" customFormat="1" ht="16.5" customHeight="1">
      <c r="A443" s="123" t="s">
        <v>322</v>
      </c>
      <c r="B443" s="145" t="s">
        <v>431</v>
      </c>
      <c r="C443" s="121">
        <v>312.85</v>
      </c>
      <c r="D443" s="188"/>
      <c r="E443" s="125">
        <f>D443*C443</f>
        <v>0</v>
      </c>
    </row>
    <row r="444" spans="1:5" s="124" customFormat="1" ht="16.5" customHeight="1">
      <c r="A444" s="123"/>
      <c r="B444" s="145"/>
      <c r="C444" s="122"/>
      <c r="D444" s="125"/>
      <c r="E444" s="125"/>
    </row>
    <row r="445" spans="1:5" s="124" customFormat="1" ht="16.5" customHeight="1">
      <c r="A445" s="123">
        <v>4</v>
      </c>
      <c r="B445" s="145" t="s">
        <v>751</v>
      </c>
      <c r="C445" s="122"/>
      <c r="D445" s="125"/>
      <c r="E445" s="125"/>
    </row>
    <row r="446" spans="1:5" s="124" customFormat="1" ht="16.5" customHeight="1">
      <c r="A446" s="123"/>
      <c r="B446" s="145" t="s">
        <v>752</v>
      </c>
      <c r="C446" s="122"/>
      <c r="D446" s="125"/>
      <c r="E446" s="125"/>
    </row>
    <row r="447" spans="1:5" s="124" customFormat="1" ht="16.5" customHeight="1">
      <c r="A447" s="123"/>
      <c r="B447" s="145" t="s">
        <v>753</v>
      </c>
      <c r="C447" s="122"/>
      <c r="D447" s="125"/>
      <c r="E447" s="125"/>
    </row>
    <row r="448" spans="1:5" s="124" customFormat="1" ht="16.5" customHeight="1">
      <c r="A448" s="123" t="s">
        <v>322</v>
      </c>
      <c r="B448" s="145" t="s">
        <v>391</v>
      </c>
      <c r="C448" s="121">
        <v>8</v>
      </c>
      <c r="D448" s="188"/>
      <c r="E448" s="125">
        <f>D448*C448</f>
        <v>0</v>
      </c>
    </row>
    <row r="449" spans="1:5" s="148" customFormat="1" ht="16.5" customHeight="1">
      <c r="A449" s="146"/>
      <c r="B449" s="147"/>
      <c r="C449" s="122"/>
      <c r="D449" s="129"/>
      <c r="E449" s="129"/>
    </row>
    <row r="450" spans="1:5" s="148" customFormat="1" ht="16.5" customHeight="1">
      <c r="A450" s="146">
        <v>5</v>
      </c>
      <c r="B450" s="147" t="s">
        <v>767</v>
      </c>
      <c r="C450" s="122"/>
      <c r="D450" s="129"/>
      <c r="E450" s="129"/>
    </row>
    <row r="451" spans="1:5" s="148" customFormat="1" ht="16.5" customHeight="1">
      <c r="A451" s="146"/>
      <c r="B451" s="147" t="s">
        <v>768</v>
      </c>
      <c r="C451" s="122"/>
      <c r="D451" s="129"/>
      <c r="E451" s="129"/>
    </row>
    <row r="452" spans="1:5" s="148" customFormat="1" ht="16.5" customHeight="1">
      <c r="A452" s="149"/>
      <c r="B452" s="147" t="s">
        <v>769</v>
      </c>
      <c r="C452" s="122"/>
      <c r="D452" s="129"/>
      <c r="E452" s="129"/>
    </row>
    <row r="453" spans="1:5" s="124" customFormat="1" ht="16.5" customHeight="1">
      <c r="A453" s="123" t="s">
        <v>322</v>
      </c>
      <c r="B453" s="145" t="s">
        <v>431</v>
      </c>
      <c r="C453" s="121">
        <v>8.5</v>
      </c>
      <c r="D453" s="188"/>
      <c r="E453" s="125">
        <f>D453*C453</f>
        <v>0</v>
      </c>
    </row>
    <row r="454" spans="1:5" s="148" customFormat="1" ht="16.5" customHeight="1">
      <c r="A454" s="149"/>
      <c r="B454" s="147"/>
      <c r="C454" s="122"/>
      <c r="D454" s="129"/>
      <c r="E454" s="129"/>
    </row>
    <row r="455" spans="1:5" s="124" customFormat="1" ht="16.5" customHeight="1">
      <c r="A455" s="123">
        <v>6</v>
      </c>
      <c r="B455" s="124" t="s">
        <v>15</v>
      </c>
      <c r="C455" s="122"/>
      <c r="D455" s="125"/>
      <c r="E455" s="126"/>
    </row>
    <row r="456" spans="1:5" s="124" customFormat="1" ht="16.5" customHeight="1">
      <c r="A456" s="123"/>
      <c r="B456" s="124" t="s">
        <v>684</v>
      </c>
      <c r="C456" s="122"/>
      <c r="D456" s="125"/>
      <c r="E456" s="126"/>
    </row>
    <row r="457" spans="1:5" s="124" customFormat="1" ht="16.5" customHeight="1">
      <c r="A457" s="123"/>
      <c r="B457" s="124" t="s">
        <v>18</v>
      </c>
      <c r="C457" s="122"/>
      <c r="D457" s="125"/>
      <c r="E457" s="126"/>
    </row>
    <row r="458" spans="1:5" s="124" customFormat="1" ht="16.5" customHeight="1">
      <c r="A458" s="123"/>
      <c r="B458" s="124" t="s">
        <v>16</v>
      </c>
      <c r="C458" s="122"/>
      <c r="D458" s="125"/>
      <c r="E458" s="126"/>
    </row>
    <row r="459" spans="1:5" s="124" customFormat="1" ht="16.5" customHeight="1">
      <c r="A459" s="123"/>
      <c r="B459" s="124" t="s">
        <v>17</v>
      </c>
      <c r="C459" s="122"/>
      <c r="D459" s="125"/>
      <c r="E459" s="126"/>
    </row>
    <row r="460" spans="1:5" s="124" customFormat="1" ht="16.5" customHeight="1">
      <c r="A460" s="123" t="s">
        <v>322</v>
      </c>
      <c r="B460" s="145" t="s">
        <v>431</v>
      </c>
      <c r="C460" s="121">
        <v>110.53</v>
      </c>
      <c r="D460" s="188"/>
      <c r="E460" s="125">
        <f>D460*C460</f>
        <v>0</v>
      </c>
    </row>
    <row r="461" spans="1:5" s="124" customFormat="1" ht="16.5" customHeight="1">
      <c r="A461" s="123"/>
      <c r="C461" s="122"/>
      <c r="D461" s="125"/>
      <c r="E461" s="126"/>
    </row>
    <row r="462" spans="1:5" s="124" customFormat="1" ht="15.75" customHeight="1">
      <c r="A462" s="123">
        <v>10</v>
      </c>
      <c r="B462" s="124" t="s">
        <v>192</v>
      </c>
      <c r="C462" s="122"/>
      <c r="D462" s="125"/>
      <c r="E462" s="126"/>
    </row>
    <row r="463" spans="1:5" s="124" customFormat="1" ht="16.5" customHeight="1">
      <c r="A463" s="123"/>
      <c r="B463" s="124" t="s">
        <v>19</v>
      </c>
      <c r="C463" s="122"/>
      <c r="D463" s="125"/>
      <c r="E463" s="126"/>
    </row>
    <row r="464" spans="1:5" s="124" customFormat="1" ht="16.5" customHeight="1">
      <c r="A464" s="123"/>
      <c r="B464" s="124" t="s">
        <v>20</v>
      </c>
      <c r="C464" s="122"/>
      <c r="D464" s="125"/>
      <c r="E464" s="126"/>
    </row>
    <row r="465" spans="1:5" s="124" customFormat="1" ht="16.5" customHeight="1">
      <c r="A465" s="123"/>
      <c r="B465" s="124" t="s">
        <v>21</v>
      </c>
      <c r="C465" s="122"/>
      <c r="D465" s="125"/>
      <c r="E465" s="126"/>
    </row>
    <row r="466" spans="1:5" s="124" customFormat="1" ht="16.5" customHeight="1">
      <c r="A466" s="123"/>
      <c r="B466" s="124" t="s">
        <v>22</v>
      </c>
      <c r="C466" s="122"/>
      <c r="D466" s="125"/>
      <c r="E466" s="126"/>
    </row>
    <row r="467" spans="1:5" s="124" customFormat="1" ht="16.5" customHeight="1">
      <c r="A467" s="123"/>
      <c r="B467" s="124" t="s">
        <v>23</v>
      </c>
      <c r="C467" s="122"/>
      <c r="D467" s="125"/>
      <c r="E467" s="126"/>
    </row>
    <row r="468" spans="1:5" s="124" customFormat="1" ht="16.5" customHeight="1">
      <c r="A468" s="123"/>
      <c r="B468" s="124" t="s">
        <v>24</v>
      </c>
      <c r="C468" s="122"/>
      <c r="D468" s="125"/>
      <c r="E468" s="126"/>
    </row>
    <row r="469" spans="1:5" s="124" customFormat="1" ht="16.5" customHeight="1">
      <c r="A469" s="123"/>
      <c r="B469" s="124" t="s">
        <v>25</v>
      </c>
      <c r="C469" s="122"/>
      <c r="D469" s="125"/>
      <c r="E469" s="126"/>
    </row>
    <row r="470" spans="1:5" s="124" customFormat="1" ht="16.5" customHeight="1">
      <c r="A470" s="123"/>
      <c r="B470" s="124" t="s">
        <v>26</v>
      </c>
      <c r="C470" s="122"/>
      <c r="D470" s="125"/>
      <c r="E470" s="126"/>
    </row>
    <row r="471" spans="1:5" s="124" customFormat="1" ht="16.5" customHeight="1">
      <c r="A471" s="123"/>
      <c r="B471" s="124" t="s">
        <v>29</v>
      </c>
      <c r="C471" s="122"/>
      <c r="D471" s="125"/>
      <c r="E471" s="126"/>
    </row>
    <row r="472" spans="1:5" s="124" customFormat="1" ht="16.5" customHeight="1">
      <c r="A472" s="123"/>
      <c r="B472" s="124" t="s">
        <v>27</v>
      </c>
      <c r="C472" s="122"/>
      <c r="D472" s="125"/>
      <c r="E472" s="126"/>
    </row>
    <row r="473" spans="1:5" s="124" customFormat="1" ht="16.5" customHeight="1">
      <c r="A473" s="123"/>
      <c r="B473" s="124" t="s">
        <v>28</v>
      </c>
      <c r="C473" s="122"/>
      <c r="D473" s="125"/>
      <c r="E473" s="126"/>
    </row>
    <row r="474" spans="1:5" s="124" customFormat="1" ht="16.5" customHeight="1">
      <c r="A474" s="123" t="s">
        <v>322</v>
      </c>
      <c r="B474" s="145" t="s">
        <v>431</v>
      </c>
      <c r="C474" s="121">
        <v>330.87</v>
      </c>
      <c r="D474" s="188"/>
      <c r="E474" s="125">
        <f>D474*C474</f>
        <v>0</v>
      </c>
    </row>
    <row r="475" spans="1:5" s="124" customFormat="1" ht="16.5" customHeight="1">
      <c r="A475" s="123"/>
      <c r="C475" s="122"/>
      <c r="D475" s="125"/>
      <c r="E475" s="126"/>
    </row>
    <row r="476" spans="1:5" s="143" customFormat="1" ht="15">
      <c r="A476" s="142"/>
      <c r="B476" s="150" t="s">
        <v>276</v>
      </c>
      <c r="C476" s="122"/>
      <c r="D476" s="144"/>
      <c r="E476" s="144"/>
    </row>
    <row r="477" spans="1:5" s="143" customFormat="1" ht="15">
      <c r="A477" s="142" t="s">
        <v>266</v>
      </c>
      <c r="B477" s="143" t="s">
        <v>30</v>
      </c>
      <c r="C477" s="122"/>
      <c r="D477" s="140"/>
      <c r="E477" s="144"/>
    </row>
    <row r="478" spans="1:5" s="143" customFormat="1" ht="15">
      <c r="A478" s="142" t="s">
        <v>266</v>
      </c>
      <c r="B478" s="143" t="s">
        <v>193</v>
      </c>
      <c r="C478" s="122"/>
      <c r="D478" s="140"/>
      <c r="E478" s="144"/>
    </row>
    <row r="479" spans="1:5" s="143" customFormat="1" ht="15">
      <c r="A479" s="142"/>
      <c r="B479" s="143" t="s">
        <v>194</v>
      </c>
      <c r="C479" s="122"/>
      <c r="D479" s="140"/>
      <c r="E479" s="144"/>
    </row>
    <row r="480" spans="1:5" s="143" customFormat="1" ht="15">
      <c r="A480" s="142"/>
      <c r="B480" s="143" t="s">
        <v>195</v>
      </c>
      <c r="C480" s="122"/>
      <c r="D480" s="140"/>
      <c r="E480" s="144"/>
    </row>
    <row r="481" spans="1:5" s="143" customFormat="1" ht="15">
      <c r="A481" s="142"/>
      <c r="B481" s="143" t="s">
        <v>196</v>
      </c>
      <c r="C481" s="122"/>
      <c r="D481" s="140"/>
      <c r="E481" s="144"/>
    </row>
    <row r="482" spans="1:5" s="124" customFormat="1" ht="16.5" customHeight="1">
      <c r="A482" s="123"/>
      <c r="B482" s="145"/>
      <c r="C482" s="122"/>
      <c r="D482" s="125"/>
      <c r="E482" s="125"/>
    </row>
    <row r="483" spans="1:5" s="124" customFormat="1" ht="16.5" customHeight="1">
      <c r="A483" s="123">
        <v>11</v>
      </c>
      <c r="B483" s="145" t="s">
        <v>106</v>
      </c>
      <c r="C483" s="122"/>
      <c r="D483" s="125"/>
      <c r="E483" s="125"/>
    </row>
    <row r="484" spans="1:5" s="124" customFormat="1" ht="16.5" customHeight="1">
      <c r="A484" s="123"/>
      <c r="B484" s="145" t="s">
        <v>48</v>
      </c>
      <c r="C484" s="122"/>
      <c r="D484" s="125"/>
      <c r="E484" s="125"/>
    </row>
    <row r="485" spans="1:5" s="124" customFormat="1" ht="16.5" customHeight="1">
      <c r="A485" s="123" t="s">
        <v>322</v>
      </c>
      <c r="B485" s="145" t="s">
        <v>354</v>
      </c>
      <c r="C485" s="121">
        <v>1</v>
      </c>
      <c r="D485" s="188"/>
      <c r="E485" s="125">
        <f>D485*C485</f>
        <v>0</v>
      </c>
    </row>
    <row r="486" spans="1:5" s="124" customFormat="1" ht="16.5" customHeight="1">
      <c r="A486" s="123"/>
      <c r="B486" s="145"/>
      <c r="C486" s="122"/>
      <c r="D486" s="125"/>
      <c r="E486" s="125"/>
    </row>
    <row r="487" spans="1:5" s="124" customFormat="1" ht="16.5" customHeight="1">
      <c r="A487" s="123">
        <v>12</v>
      </c>
      <c r="B487" s="145" t="s">
        <v>49</v>
      </c>
      <c r="C487" s="122"/>
      <c r="D487" s="125"/>
      <c r="E487" s="125"/>
    </row>
    <row r="488" spans="1:5" s="124" customFormat="1" ht="16.5" customHeight="1">
      <c r="A488" s="123"/>
      <c r="B488" s="145" t="s">
        <v>50</v>
      </c>
      <c r="C488" s="122"/>
      <c r="D488" s="125"/>
      <c r="E488" s="125"/>
    </row>
    <row r="489" spans="1:5" s="124" customFormat="1" ht="16.5" customHeight="1">
      <c r="A489" s="123" t="s">
        <v>322</v>
      </c>
      <c r="B489" s="145" t="s">
        <v>354</v>
      </c>
      <c r="C489" s="121">
        <v>20</v>
      </c>
      <c r="D489" s="188"/>
      <c r="E489" s="125">
        <f>D489*C489</f>
        <v>0</v>
      </c>
    </row>
    <row r="490" spans="1:5" s="124" customFormat="1" ht="16.5" customHeight="1">
      <c r="A490" s="123"/>
      <c r="B490" s="145"/>
      <c r="C490" s="122"/>
      <c r="D490" s="125"/>
      <c r="E490" s="125"/>
    </row>
    <row r="491" spans="1:5" s="124" customFormat="1" ht="16.5" customHeight="1">
      <c r="A491" s="123">
        <v>13</v>
      </c>
      <c r="B491" s="145" t="s">
        <v>109</v>
      </c>
      <c r="C491" s="122"/>
      <c r="D491" s="125"/>
      <c r="E491" s="125"/>
    </row>
    <row r="492" spans="1:5" s="124" customFormat="1" ht="16.5" customHeight="1">
      <c r="A492" s="123"/>
      <c r="B492" s="145" t="s">
        <v>107</v>
      </c>
      <c r="C492" s="122"/>
      <c r="D492" s="125"/>
      <c r="E492" s="125"/>
    </row>
    <row r="493" spans="1:5" s="124" customFormat="1" ht="16.5" customHeight="1">
      <c r="A493" s="123"/>
      <c r="B493" s="145" t="s">
        <v>108</v>
      </c>
      <c r="C493" s="122"/>
      <c r="D493" s="125"/>
      <c r="E493" s="125"/>
    </row>
    <row r="494" spans="1:5" s="124" customFormat="1" ht="16.5" customHeight="1">
      <c r="A494" s="123" t="s">
        <v>322</v>
      </c>
      <c r="B494" s="145" t="s">
        <v>354</v>
      </c>
      <c r="C494" s="121">
        <v>155.3</v>
      </c>
      <c r="D494" s="188"/>
      <c r="E494" s="125">
        <f>D494*C494</f>
        <v>0</v>
      </c>
    </row>
    <row r="495" spans="1:5" s="124" customFormat="1" ht="16.5" customHeight="1">
      <c r="A495" s="123"/>
      <c r="B495" s="145"/>
      <c r="C495" s="122"/>
      <c r="D495" s="125"/>
      <c r="E495" s="125"/>
    </row>
    <row r="496" spans="1:5" s="148" customFormat="1" ht="16.5" customHeight="1">
      <c r="A496" s="149">
        <v>14</v>
      </c>
      <c r="B496" s="148" t="s">
        <v>359</v>
      </c>
      <c r="C496" s="122"/>
      <c r="D496" s="151"/>
      <c r="E496" s="151"/>
    </row>
    <row r="497" spans="1:5" s="148" customFormat="1" ht="16.5" customHeight="1">
      <c r="A497" s="149"/>
      <c r="B497" s="148" t="s">
        <v>246</v>
      </c>
      <c r="C497" s="122"/>
      <c r="D497" s="151"/>
      <c r="E497" s="151"/>
    </row>
    <row r="498" spans="1:5" s="124" customFormat="1" ht="16.5" customHeight="1">
      <c r="A498" s="123" t="s">
        <v>266</v>
      </c>
      <c r="B498" s="124" t="s">
        <v>240</v>
      </c>
      <c r="C498" s="122"/>
      <c r="D498" s="126"/>
      <c r="E498" s="125"/>
    </row>
    <row r="499" spans="1:5" s="124" customFormat="1" ht="16.5" customHeight="1">
      <c r="A499" s="123" t="s">
        <v>322</v>
      </c>
      <c r="B499" s="124" t="s">
        <v>483</v>
      </c>
      <c r="C499" s="121">
        <v>400</v>
      </c>
      <c r="D499" s="186"/>
      <c r="E499" s="125">
        <f>D499*C499</f>
        <v>0</v>
      </c>
    </row>
    <row r="500" spans="1:5" s="124" customFormat="1" ht="16.5" customHeight="1">
      <c r="A500" s="123" t="s">
        <v>266</v>
      </c>
      <c r="B500" s="124" t="s">
        <v>241</v>
      </c>
      <c r="C500" s="122"/>
      <c r="D500" s="126"/>
      <c r="E500" s="125"/>
    </row>
    <row r="501" spans="1:5" s="124" customFormat="1" ht="16.5" customHeight="1">
      <c r="A501" s="123" t="s">
        <v>322</v>
      </c>
      <c r="B501" s="124" t="s">
        <v>483</v>
      </c>
      <c r="C501" s="121">
        <v>100</v>
      </c>
      <c r="D501" s="186"/>
      <c r="E501" s="125">
        <f>D501*C501</f>
        <v>0</v>
      </c>
    </row>
    <row r="502" spans="1:5" s="148" customFormat="1" ht="16.5" customHeight="1">
      <c r="A502" s="149"/>
      <c r="C502" s="122"/>
      <c r="D502" s="151"/>
      <c r="E502" s="151"/>
    </row>
    <row r="503" spans="1:5" s="148" customFormat="1" ht="16.5" customHeight="1">
      <c r="A503" s="149" t="s">
        <v>183</v>
      </c>
      <c r="B503" s="148" t="s">
        <v>285</v>
      </c>
      <c r="C503" s="122"/>
      <c r="D503" s="151"/>
      <c r="E503" s="151"/>
    </row>
    <row r="504" spans="1:5" s="124" customFormat="1" ht="16.5" customHeight="1">
      <c r="A504" s="123"/>
      <c r="B504" s="124" t="s">
        <v>286</v>
      </c>
      <c r="C504" s="122"/>
      <c r="D504" s="126"/>
      <c r="E504" s="125"/>
    </row>
    <row r="505" spans="1:5" s="124" customFormat="1" ht="16.5" customHeight="1">
      <c r="A505" s="123" t="s">
        <v>322</v>
      </c>
      <c r="B505" s="124" t="s">
        <v>391</v>
      </c>
      <c r="C505" s="121">
        <v>25</v>
      </c>
      <c r="D505" s="188"/>
      <c r="E505" s="125">
        <f>D505*C505</f>
        <v>0</v>
      </c>
    </row>
    <row r="506" spans="1:5" s="124" customFormat="1" ht="16.5" customHeight="1">
      <c r="A506" s="123"/>
      <c r="C506" s="122"/>
      <c r="D506" s="126"/>
      <c r="E506" s="125"/>
    </row>
    <row r="507" spans="1:5" s="124" customFormat="1" ht="16.5" customHeight="1">
      <c r="A507" s="123" t="s">
        <v>184</v>
      </c>
      <c r="B507" s="124" t="s">
        <v>186</v>
      </c>
      <c r="C507" s="122"/>
      <c r="D507" s="126"/>
      <c r="E507" s="125"/>
    </row>
    <row r="508" spans="1:5" s="124" customFormat="1" ht="16.5" customHeight="1">
      <c r="A508" s="123" t="s">
        <v>322</v>
      </c>
      <c r="B508" s="124" t="s">
        <v>391</v>
      </c>
      <c r="C508" s="121">
        <v>3</v>
      </c>
      <c r="D508" s="186"/>
      <c r="E508" s="125">
        <f>D508*C508</f>
        <v>0</v>
      </c>
    </row>
    <row r="509" spans="1:5" s="124" customFormat="1" ht="16.5" customHeight="1">
      <c r="A509" s="123"/>
      <c r="C509" s="122"/>
      <c r="D509" s="126"/>
      <c r="E509" s="125"/>
    </row>
    <row r="510" spans="1:5" s="124" customFormat="1" ht="16.5" customHeight="1">
      <c r="A510" s="123" t="s">
        <v>185</v>
      </c>
      <c r="B510" s="124" t="s">
        <v>187</v>
      </c>
      <c r="C510" s="122"/>
      <c r="D510" s="126"/>
      <c r="E510" s="125"/>
    </row>
    <row r="511" spans="1:5" s="124" customFormat="1" ht="16.5" customHeight="1">
      <c r="A511" s="123"/>
      <c r="B511" s="124" t="s">
        <v>182</v>
      </c>
      <c r="C511" s="122"/>
      <c r="D511" s="126"/>
      <c r="E511" s="125"/>
    </row>
    <row r="512" spans="1:5" s="124" customFormat="1" ht="16.5" customHeight="1">
      <c r="A512" s="123" t="s">
        <v>322</v>
      </c>
      <c r="B512" s="124" t="s">
        <v>391</v>
      </c>
      <c r="C512" s="121">
        <v>25</v>
      </c>
      <c r="D512" s="186"/>
      <c r="E512" s="125">
        <f>D512*C512</f>
        <v>0</v>
      </c>
    </row>
    <row r="513" spans="1:5" s="124" customFormat="1" ht="16.5" customHeight="1">
      <c r="A513" s="123"/>
      <c r="C513" s="122"/>
      <c r="D513" s="125"/>
      <c r="E513" s="125"/>
    </row>
    <row r="514" spans="1:5" s="148" customFormat="1" ht="16.5" customHeight="1">
      <c r="A514" s="149">
        <v>16</v>
      </c>
      <c r="B514" s="152" t="s">
        <v>446</v>
      </c>
      <c r="C514" s="122"/>
      <c r="D514" s="151"/>
      <c r="E514" s="153"/>
    </row>
    <row r="515" spans="1:5" s="148" customFormat="1" ht="16.5" customHeight="1">
      <c r="A515" s="149"/>
      <c r="B515" s="152" t="s">
        <v>447</v>
      </c>
      <c r="C515" s="122"/>
      <c r="D515" s="151"/>
      <c r="E515" s="153"/>
    </row>
    <row r="516" spans="1:5" s="148" customFormat="1" ht="16.5" customHeight="1">
      <c r="A516" s="149"/>
      <c r="B516" s="152" t="s">
        <v>754</v>
      </c>
      <c r="C516" s="122"/>
      <c r="D516" s="151"/>
      <c r="E516" s="153"/>
    </row>
    <row r="517" spans="1:5" s="124" customFormat="1" ht="16.5" customHeight="1">
      <c r="A517" s="123" t="s">
        <v>322</v>
      </c>
      <c r="B517" s="124" t="s">
        <v>483</v>
      </c>
      <c r="C517" s="121">
        <v>185</v>
      </c>
      <c r="D517" s="186"/>
      <c r="E517" s="125">
        <f>D517*C517</f>
        <v>0</v>
      </c>
    </row>
    <row r="518" spans="1:5" s="124" customFormat="1" ht="16.5" customHeight="1">
      <c r="A518" s="123"/>
      <c r="C518" s="122"/>
      <c r="D518" s="126"/>
      <c r="E518" s="125"/>
    </row>
    <row r="519" spans="1:5" s="124" customFormat="1" ht="16.5" customHeight="1">
      <c r="A519" s="123">
        <v>17</v>
      </c>
      <c r="B519" s="124" t="s">
        <v>441</v>
      </c>
      <c r="C519" s="122"/>
      <c r="D519" s="126"/>
      <c r="E519" s="125"/>
    </row>
    <row r="520" spans="1:5" s="124" customFormat="1" ht="16.5" customHeight="1">
      <c r="A520" s="123"/>
      <c r="B520" s="124" t="s">
        <v>442</v>
      </c>
      <c r="C520" s="122"/>
      <c r="D520" s="126"/>
      <c r="E520" s="125"/>
    </row>
    <row r="521" spans="1:5" s="124" customFormat="1" ht="16.5" customHeight="1">
      <c r="A521" s="123" t="s">
        <v>266</v>
      </c>
      <c r="B521" s="124" t="s">
        <v>443</v>
      </c>
      <c r="C521" s="122"/>
      <c r="D521" s="126"/>
      <c r="E521" s="125"/>
    </row>
    <row r="522" spans="1:5" s="124" customFormat="1" ht="16.5" customHeight="1">
      <c r="A522" s="123" t="s">
        <v>322</v>
      </c>
      <c r="B522" s="145" t="s">
        <v>234</v>
      </c>
      <c r="C522" s="121">
        <v>60</v>
      </c>
      <c r="D522" s="188"/>
      <c r="E522" s="125">
        <f>D522*C522</f>
        <v>0</v>
      </c>
    </row>
    <row r="523" spans="1:5" s="124" customFormat="1" ht="16.5" customHeight="1">
      <c r="A523" s="123" t="s">
        <v>266</v>
      </c>
      <c r="B523" s="124" t="s">
        <v>444</v>
      </c>
      <c r="C523" s="122"/>
      <c r="D523" s="126"/>
      <c r="E523" s="125"/>
    </row>
    <row r="524" spans="1:5" s="124" customFormat="1" ht="16.5" customHeight="1">
      <c r="A524" s="123" t="s">
        <v>322</v>
      </c>
      <c r="B524" s="145" t="s">
        <v>234</v>
      </c>
      <c r="C524" s="121">
        <v>30</v>
      </c>
      <c r="D524" s="188"/>
      <c r="E524" s="125">
        <f>D524*C524</f>
        <v>0</v>
      </c>
    </row>
    <row r="525" spans="1:5" s="124" customFormat="1" ht="16.5" customHeight="1">
      <c r="A525" s="123" t="s">
        <v>266</v>
      </c>
      <c r="B525" s="124" t="s">
        <v>445</v>
      </c>
      <c r="C525" s="122"/>
      <c r="D525" s="126"/>
      <c r="E525" s="125"/>
    </row>
    <row r="526" spans="1:5" s="124" customFormat="1" ht="16.5" customHeight="1">
      <c r="A526" s="123" t="s">
        <v>322</v>
      </c>
      <c r="B526" s="145" t="s">
        <v>288</v>
      </c>
      <c r="C526" s="121">
        <v>1</v>
      </c>
      <c r="D526" s="188"/>
      <c r="E526" s="125">
        <f>D526*C526</f>
        <v>0</v>
      </c>
    </row>
    <row r="527" spans="1:5" s="124" customFormat="1" ht="16.5" customHeight="1">
      <c r="A527" s="123"/>
      <c r="B527" s="145"/>
      <c r="C527" s="122"/>
      <c r="D527" s="125"/>
      <c r="E527" s="125"/>
    </row>
    <row r="528" spans="1:5" s="124" customFormat="1" ht="16.5" customHeight="1">
      <c r="A528" s="123">
        <v>18</v>
      </c>
      <c r="B528" s="124" t="s">
        <v>387</v>
      </c>
      <c r="C528" s="122"/>
      <c r="D528" s="126"/>
      <c r="E528" s="125"/>
    </row>
    <row r="529" spans="1:5" s="124" customFormat="1" ht="16.5" customHeight="1">
      <c r="A529" s="123"/>
      <c r="B529" s="124" t="s">
        <v>388</v>
      </c>
      <c r="C529" s="122"/>
      <c r="D529" s="126"/>
      <c r="E529" s="125"/>
    </row>
    <row r="530" spans="1:5" s="124" customFormat="1" ht="16.5" customHeight="1">
      <c r="A530" s="123"/>
      <c r="B530" s="124" t="s">
        <v>386</v>
      </c>
      <c r="C530" s="122"/>
      <c r="D530" s="126"/>
      <c r="E530" s="125"/>
    </row>
    <row r="531" spans="1:5" s="124" customFormat="1" ht="16.5" customHeight="1">
      <c r="A531" s="123" t="s">
        <v>322</v>
      </c>
      <c r="B531" s="145" t="s">
        <v>431</v>
      </c>
      <c r="C531" s="121">
        <v>442.06</v>
      </c>
      <c r="D531" s="188"/>
      <c r="E531" s="125">
        <f>D531*C531</f>
        <v>0</v>
      </c>
    </row>
    <row r="532" spans="1:5" s="124" customFormat="1" ht="16.5" customHeight="1">
      <c r="A532" s="123"/>
      <c r="C532" s="122"/>
      <c r="D532" s="126"/>
      <c r="E532" s="125"/>
    </row>
    <row r="533" spans="1:5" s="124" customFormat="1" ht="16.5" customHeight="1">
      <c r="A533" s="123">
        <v>19</v>
      </c>
      <c r="B533" s="124" t="s">
        <v>396</v>
      </c>
      <c r="C533" s="122"/>
      <c r="D533" s="126"/>
      <c r="E533" s="125"/>
    </row>
    <row r="534" spans="1:5" s="124" customFormat="1" ht="16.5" customHeight="1">
      <c r="A534" s="123"/>
      <c r="B534" s="124" t="s">
        <v>397</v>
      </c>
      <c r="C534" s="122"/>
      <c r="D534" s="126"/>
      <c r="E534" s="125"/>
    </row>
    <row r="535" spans="1:5" s="124" customFormat="1" ht="16.5" customHeight="1">
      <c r="A535" s="123"/>
      <c r="B535" s="124" t="s">
        <v>398</v>
      </c>
      <c r="C535" s="122"/>
      <c r="D535" s="126"/>
      <c r="E535" s="125"/>
    </row>
    <row r="536" spans="1:5" s="124" customFormat="1" ht="16.5" customHeight="1">
      <c r="A536" s="123"/>
      <c r="B536" s="124" t="s">
        <v>439</v>
      </c>
      <c r="C536" s="122"/>
      <c r="D536" s="126"/>
      <c r="E536" s="125"/>
    </row>
    <row r="537" spans="1:5" s="124" customFormat="1" ht="16.5" customHeight="1">
      <c r="A537" s="123"/>
      <c r="B537" s="124" t="s">
        <v>340</v>
      </c>
      <c r="C537" s="122"/>
      <c r="D537" s="126"/>
      <c r="E537" s="125"/>
    </row>
    <row r="538" spans="1:5" s="124" customFormat="1" ht="16.5" customHeight="1">
      <c r="A538" s="123"/>
      <c r="B538" s="124" t="s">
        <v>341</v>
      </c>
      <c r="C538" s="122"/>
      <c r="D538" s="126"/>
      <c r="E538" s="125"/>
    </row>
    <row r="539" spans="1:5" s="124" customFormat="1" ht="16.5" customHeight="1">
      <c r="A539" s="123"/>
      <c r="B539" s="124" t="s">
        <v>342</v>
      </c>
      <c r="C539" s="122"/>
      <c r="D539" s="126"/>
      <c r="E539" s="125"/>
    </row>
    <row r="540" spans="1:5" s="124" customFormat="1" ht="16.5" customHeight="1">
      <c r="A540" s="123"/>
      <c r="B540" s="124" t="s">
        <v>343</v>
      </c>
      <c r="C540" s="122"/>
      <c r="D540" s="126"/>
      <c r="E540" s="125"/>
    </row>
    <row r="541" spans="1:5" s="124" customFormat="1" ht="16.5" customHeight="1">
      <c r="A541" s="123"/>
      <c r="B541" s="124" t="s">
        <v>344</v>
      </c>
      <c r="C541" s="122"/>
      <c r="D541" s="126"/>
      <c r="E541" s="125"/>
    </row>
    <row r="542" spans="1:5" s="124" customFormat="1" ht="16.5" customHeight="1">
      <c r="A542" s="123" t="s">
        <v>322</v>
      </c>
      <c r="B542" s="124" t="s">
        <v>370</v>
      </c>
      <c r="C542" s="128">
        <v>0.05</v>
      </c>
      <c r="D542" s="125">
        <f>SUM(E419:E540)+E115+E117+E121</f>
        <v>0</v>
      </c>
      <c r="E542" s="125">
        <f>D542*C542</f>
        <v>0</v>
      </c>
    </row>
    <row r="543" spans="1:5" s="124" customFormat="1" ht="16.5" customHeight="1">
      <c r="A543" s="123"/>
      <c r="C543" s="122"/>
      <c r="D543" s="126"/>
      <c r="E543" s="125"/>
    </row>
    <row r="544" spans="1:5" s="101" customFormat="1" ht="16.5" customHeight="1" thickBot="1">
      <c r="A544" s="130"/>
      <c r="B544" s="131" t="s">
        <v>392</v>
      </c>
      <c r="C544" s="132"/>
      <c r="D544" s="132"/>
      <c r="E544" s="132">
        <f>SUM(E431:E543)</f>
        <v>0</v>
      </c>
    </row>
    <row r="545" spans="1:5" s="124" customFormat="1" ht="16.5" customHeight="1" thickTop="1">
      <c r="A545" s="123"/>
      <c r="B545" s="145"/>
      <c r="C545" s="122"/>
      <c r="D545" s="125"/>
      <c r="E545" s="125"/>
    </row>
    <row r="546" spans="1:5" s="124" customFormat="1" ht="16.5" customHeight="1">
      <c r="A546" s="123"/>
      <c r="B546" s="145"/>
      <c r="C546" s="122"/>
      <c r="D546" s="125"/>
      <c r="E546" s="125"/>
    </row>
    <row r="547" spans="1:5" s="101" customFormat="1" ht="16.5" customHeight="1">
      <c r="A547" s="133" t="s">
        <v>353</v>
      </c>
      <c r="B547" s="101" t="s">
        <v>756</v>
      </c>
      <c r="C547" s="122"/>
      <c r="D547" s="126"/>
      <c r="E547" s="134"/>
    </row>
    <row r="548" spans="1:5" s="124" customFormat="1" ht="16.5" customHeight="1">
      <c r="A548" s="123"/>
      <c r="C548" s="122"/>
      <c r="D548" s="126"/>
      <c r="E548" s="125"/>
    </row>
    <row r="549" spans="1:5" s="139" customFormat="1" ht="15">
      <c r="A549" s="138"/>
      <c r="B549" s="139" t="s">
        <v>267</v>
      </c>
      <c r="C549" s="122"/>
      <c r="D549" s="140"/>
      <c r="E549" s="141"/>
    </row>
    <row r="550" spans="1:5" s="143" customFormat="1" ht="15">
      <c r="A550" s="142"/>
      <c r="B550" s="143" t="s">
        <v>323</v>
      </c>
      <c r="C550" s="122"/>
      <c r="D550" s="140"/>
      <c r="E550" s="144"/>
    </row>
    <row r="551" spans="1:5" s="143" customFormat="1" ht="15">
      <c r="A551" s="142" t="s">
        <v>266</v>
      </c>
      <c r="B551" s="143" t="s">
        <v>289</v>
      </c>
      <c r="C551" s="122"/>
      <c r="D551" s="140"/>
      <c r="E551" s="144"/>
    </row>
    <row r="552" spans="1:5" s="143" customFormat="1" ht="15">
      <c r="A552" s="142" t="s">
        <v>266</v>
      </c>
      <c r="B552" s="143" t="s">
        <v>380</v>
      </c>
      <c r="C552" s="122"/>
      <c r="D552" s="140"/>
      <c r="E552" s="144"/>
    </row>
    <row r="553" spans="1:5" s="143" customFormat="1" ht="15">
      <c r="A553" s="142"/>
      <c r="B553" s="143" t="s">
        <v>381</v>
      </c>
      <c r="C553" s="122"/>
      <c r="D553" s="140"/>
      <c r="E553" s="144"/>
    </row>
    <row r="554" spans="1:5" s="143" customFormat="1" ht="15">
      <c r="A554" s="142" t="s">
        <v>266</v>
      </c>
      <c r="B554" s="143" t="s">
        <v>384</v>
      </c>
      <c r="C554" s="122"/>
      <c r="D554" s="140"/>
      <c r="E554" s="144"/>
    </row>
    <row r="555" spans="1:5" s="143" customFormat="1" ht="15">
      <c r="A555" s="142"/>
      <c r="B555" s="143" t="s">
        <v>385</v>
      </c>
      <c r="C555" s="122"/>
      <c r="D555" s="140"/>
      <c r="E555" s="144"/>
    </row>
    <row r="556" spans="1:5" s="143" customFormat="1" ht="15">
      <c r="A556" s="142"/>
      <c r="C556" s="122"/>
      <c r="D556" s="140"/>
      <c r="E556" s="144"/>
    </row>
    <row r="557" spans="1:5" s="143" customFormat="1" ht="15">
      <c r="A557" s="142" t="s">
        <v>407</v>
      </c>
      <c r="B557" s="143" t="s">
        <v>408</v>
      </c>
      <c r="C557" s="122"/>
      <c r="D557" s="140"/>
      <c r="E557" s="144"/>
    </row>
    <row r="558" spans="1:5" s="143" customFormat="1" ht="15">
      <c r="A558" s="142"/>
      <c r="B558" s="143" t="s">
        <v>409</v>
      </c>
      <c r="C558" s="122"/>
      <c r="D558" s="140"/>
      <c r="E558" s="144"/>
    </row>
    <row r="559" spans="1:5" s="143" customFormat="1" ht="15">
      <c r="A559" s="142"/>
      <c r="B559" s="143" t="s">
        <v>410</v>
      </c>
      <c r="C559" s="122"/>
      <c r="D559" s="140"/>
      <c r="E559" s="144"/>
    </row>
    <row r="560" spans="1:5" s="143" customFormat="1" ht="15">
      <c r="A560" s="142"/>
      <c r="B560" s="143" t="s">
        <v>411</v>
      </c>
      <c r="C560" s="122"/>
      <c r="D560" s="140"/>
      <c r="E560" s="144"/>
    </row>
    <row r="561" spans="1:5" s="143" customFormat="1" ht="15">
      <c r="A561" s="142"/>
      <c r="B561" s="143" t="s">
        <v>412</v>
      </c>
      <c r="C561" s="122"/>
      <c r="D561" s="140"/>
      <c r="E561" s="144"/>
    </row>
    <row r="562" spans="1:5" s="143" customFormat="1" ht="15">
      <c r="A562" s="142" t="s">
        <v>407</v>
      </c>
      <c r="B562" s="143" t="s">
        <v>413</v>
      </c>
      <c r="C562" s="122"/>
      <c r="D562" s="140"/>
      <c r="E562" s="144"/>
    </row>
    <row r="563" spans="1:5" s="143" customFormat="1" ht="15">
      <c r="A563" s="142"/>
      <c r="B563" s="143" t="s">
        <v>414</v>
      </c>
      <c r="C563" s="122"/>
      <c r="D563" s="140"/>
      <c r="E563" s="144"/>
    </row>
    <row r="564" spans="1:5" s="143" customFormat="1" ht="15">
      <c r="A564" s="142"/>
      <c r="B564" s="143" t="s">
        <v>415</v>
      </c>
      <c r="C564" s="122"/>
      <c r="D564" s="140"/>
      <c r="E564" s="144"/>
    </row>
    <row r="565" spans="1:5" s="143" customFormat="1" ht="15">
      <c r="A565" s="142"/>
      <c r="B565" s="143" t="s">
        <v>416</v>
      </c>
      <c r="C565" s="122"/>
      <c r="D565" s="140"/>
      <c r="E565" s="144"/>
    </row>
    <row r="566" spans="1:5" s="143" customFormat="1" ht="15">
      <c r="A566" s="142"/>
      <c r="B566" s="143" t="s">
        <v>417</v>
      </c>
      <c r="C566" s="122"/>
      <c r="D566" s="140"/>
      <c r="E566" s="144"/>
    </row>
    <row r="567" spans="1:5" s="143" customFormat="1" ht="15">
      <c r="A567" s="142" t="s">
        <v>407</v>
      </c>
      <c r="B567" s="143" t="s">
        <v>418</v>
      </c>
      <c r="C567" s="122"/>
      <c r="D567" s="140"/>
      <c r="E567" s="144"/>
    </row>
    <row r="568" spans="1:5" s="143" customFormat="1" ht="15">
      <c r="A568" s="142"/>
      <c r="B568" s="143" t="s">
        <v>419</v>
      </c>
      <c r="C568" s="122"/>
      <c r="D568" s="140"/>
      <c r="E568" s="144"/>
    </row>
    <row r="569" spans="1:5" s="143" customFormat="1" ht="15">
      <c r="A569" s="142"/>
      <c r="B569" s="143" t="s">
        <v>420</v>
      </c>
      <c r="C569" s="122"/>
      <c r="D569" s="140"/>
      <c r="E569" s="144"/>
    </row>
    <row r="570" spans="1:5" s="143" customFormat="1" ht="15">
      <c r="A570" s="142"/>
      <c r="B570" s="143" t="s">
        <v>421</v>
      </c>
      <c r="C570" s="122"/>
      <c r="D570" s="140"/>
      <c r="E570" s="144"/>
    </row>
    <row r="571" spans="1:5" s="143" customFormat="1" ht="15">
      <c r="A571" s="142"/>
      <c r="B571" s="143" t="s">
        <v>422</v>
      </c>
      <c r="C571" s="122"/>
      <c r="D571" s="140"/>
      <c r="E571" s="144"/>
    </row>
    <row r="572" spans="1:5" s="143" customFormat="1" ht="15">
      <c r="A572" s="142" t="s">
        <v>407</v>
      </c>
      <c r="B572" s="143" t="s">
        <v>423</v>
      </c>
      <c r="C572" s="122"/>
      <c r="D572" s="140"/>
      <c r="E572" s="144"/>
    </row>
    <row r="573" spans="1:5" s="143" customFormat="1" ht="15">
      <c r="A573" s="142"/>
      <c r="B573" s="143" t="s">
        <v>424</v>
      </c>
      <c r="C573" s="122"/>
      <c r="D573" s="140"/>
      <c r="E573" s="144"/>
    </row>
    <row r="574" spans="1:5" s="143" customFormat="1" ht="15">
      <c r="A574" s="142"/>
      <c r="B574" s="143" t="s">
        <v>425</v>
      </c>
      <c r="C574" s="122"/>
      <c r="D574" s="140"/>
      <c r="E574" s="144"/>
    </row>
    <row r="575" spans="1:5" s="143" customFormat="1" ht="15">
      <c r="A575" s="142"/>
      <c r="B575" s="143" t="s">
        <v>426</v>
      </c>
      <c r="C575" s="122"/>
      <c r="D575" s="140"/>
      <c r="E575" s="144"/>
    </row>
    <row r="576" spans="1:5" s="124" customFormat="1" ht="16.5" customHeight="1">
      <c r="A576" s="123"/>
      <c r="B576" s="145"/>
      <c r="C576" s="122"/>
      <c r="D576" s="125"/>
      <c r="E576" s="125"/>
    </row>
    <row r="577" spans="1:5" s="124" customFormat="1" ht="16.5" customHeight="1">
      <c r="A577" s="123">
        <v>1</v>
      </c>
      <c r="B577" s="124" t="s">
        <v>788</v>
      </c>
      <c r="C577" s="122"/>
      <c r="D577" s="126"/>
      <c r="E577" s="125"/>
    </row>
    <row r="578" spans="1:5" s="124" customFormat="1" ht="16.5" customHeight="1">
      <c r="A578" s="123"/>
      <c r="B578" s="124" t="s">
        <v>789</v>
      </c>
      <c r="C578" s="122"/>
      <c r="D578" s="126"/>
      <c r="E578" s="125"/>
    </row>
    <row r="579" spans="1:5" s="124" customFormat="1" ht="16.5" customHeight="1">
      <c r="A579" s="123"/>
      <c r="B579" s="124" t="s">
        <v>794</v>
      </c>
      <c r="C579" s="122"/>
      <c r="D579" s="126"/>
      <c r="E579" s="125"/>
    </row>
    <row r="580" spans="1:5" s="124" customFormat="1" ht="16.5" customHeight="1">
      <c r="A580" s="123"/>
      <c r="B580" s="124" t="s">
        <v>790</v>
      </c>
      <c r="C580" s="122"/>
      <c r="D580" s="126"/>
      <c r="E580" s="125"/>
    </row>
    <row r="581" spans="1:5" s="124" customFormat="1" ht="16.5" customHeight="1">
      <c r="A581" s="123"/>
      <c r="B581" s="124" t="s">
        <v>791</v>
      </c>
      <c r="C581" s="122"/>
      <c r="D581" s="126"/>
      <c r="E581" s="125"/>
    </row>
    <row r="582" spans="1:5" s="124" customFormat="1" ht="16.5" customHeight="1">
      <c r="A582" s="123" t="s">
        <v>322</v>
      </c>
      <c r="B582" s="124" t="s">
        <v>431</v>
      </c>
      <c r="C582" s="121">
        <v>718.12</v>
      </c>
      <c r="D582" s="186"/>
      <c r="E582" s="125">
        <f>D582*C582</f>
        <v>0</v>
      </c>
    </row>
    <row r="583" spans="1:5" s="124" customFormat="1" ht="16.5" customHeight="1">
      <c r="A583" s="123"/>
      <c r="B583" s="145"/>
      <c r="C583" s="122"/>
      <c r="D583" s="125"/>
      <c r="E583" s="125"/>
    </row>
    <row r="584" spans="1:5" s="124" customFormat="1" ht="16.5" customHeight="1">
      <c r="A584" s="123">
        <v>2</v>
      </c>
      <c r="B584" s="145" t="s">
        <v>816</v>
      </c>
      <c r="C584" s="122"/>
      <c r="D584" s="125"/>
      <c r="E584" s="125"/>
    </row>
    <row r="585" spans="1:5" s="124" customFormat="1" ht="16.5" customHeight="1">
      <c r="A585" s="123" t="s">
        <v>322</v>
      </c>
      <c r="B585" s="124" t="s">
        <v>391</v>
      </c>
      <c r="C585" s="121">
        <v>10</v>
      </c>
      <c r="D585" s="186"/>
      <c r="E585" s="125">
        <f>D585*C585</f>
        <v>0</v>
      </c>
    </row>
    <row r="586" spans="1:5" s="124" customFormat="1" ht="16.5" customHeight="1">
      <c r="A586" s="123"/>
      <c r="B586" s="145"/>
      <c r="C586" s="122"/>
      <c r="D586" s="125"/>
      <c r="E586" s="125"/>
    </row>
    <row r="587" spans="1:5" s="124" customFormat="1" ht="16.5" customHeight="1">
      <c r="A587" s="123">
        <v>3</v>
      </c>
      <c r="B587" s="145" t="s">
        <v>817</v>
      </c>
      <c r="C587" s="122"/>
      <c r="D587" s="125"/>
      <c r="E587" s="125"/>
    </row>
    <row r="588" spans="1:5" s="124" customFormat="1" ht="16.5" customHeight="1">
      <c r="A588" s="123"/>
      <c r="B588" s="145" t="s">
        <v>818</v>
      </c>
      <c r="C588" s="122"/>
      <c r="D588" s="125"/>
      <c r="E588" s="125"/>
    </row>
    <row r="589" spans="1:5" s="124" customFormat="1" ht="16.5" customHeight="1">
      <c r="A589" s="123" t="s">
        <v>322</v>
      </c>
      <c r="B589" s="124" t="s">
        <v>288</v>
      </c>
      <c r="C589" s="121">
        <v>1</v>
      </c>
      <c r="D589" s="186"/>
      <c r="E589" s="125">
        <f>D589*C589</f>
        <v>0</v>
      </c>
    </row>
    <row r="590" spans="1:5" s="124" customFormat="1" ht="16.5" customHeight="1">
      <c r="A590" s="123"/>
      <c r="B590" s="145"/>
      <c r="C590" s="122"/>
      <c r="D590" s="125"/>
      <c r="E590" s="125"/>
    </row>
    <row r="591" spans="1:5" s="124" customFormat="1" ht="16.5" customHeight="1">
      <c r="A591" s="123">
        <v>4</v>
      </c>
      <c r="B591" s="124" t="s">
        <v>798</v>
      </c>
      <c r="C591" s="122"/>
      <c r="D591" s="126"/>
      <c r="E591" s="125"/>
    </row>
    <row r="592" spans="1:5" s="124" customFormat="1" ht="16.5" customHeight="1">
      <c r="A592" s="123"/>
      <c r="B592" s="124" t="s">
        <v>799</v>
      </c>
      <c r="C592" s="122"/>
      <c r="D592" s="126"/>
      <c r="E592" s="125"/>
    </row>
    <row r="593" spans="1:5" s="124" customFormat="1" ht="16.5" customHeight="1">
      <c r="A593" s="123"/>
      <c r="B593" s="124" t="s">
        <v>800</v>
      </c>
      <c r="C593" s="122"/>
      <c r="D593" s="126"/>
      <c r="E593" s="125"/>
    </row>
    <row r="594" spans="1:5" s="124" customFormat="1" ht="16.5" customHeight="1">
      <c r="A594" s="123" t="s">
        <v>322</v>
      </c>
      <c r="B594" s="124" t="s">
        <v>431</v>
      </c>
      <c r="C594" s="121">
        <v>98.1</v>
      </c>
      <c r="D594" s="186"/>
      <c r="E594" s="125">
        <f>D594*C594</f>
        <v>0</v>
      </c>
    </row>
    <row r="595" spans="1:5" s="124" customFormat="1" ht="16.5" customHeight="1">
      <c r="A595" s="123"/>
      <c r="C595" s="122"/>
      <c r="D595" s="125"/>
      <c r="E595" s="125"/>
    </row>
    <row r="596" spans="1:5" s="124" customFormat="1" ht="16.5" customHeight="1">
      <c r="A596" s="123">
        <v>5</v>
      </c>
      <c r="B596" s="124" t="s">
        <v>819</v>
      </c>
      <c r="C596" s="122"/>
      <c r="D596" s="125"/>
      <c r="E596" s="125"/>
    </row>
    <row r="597" spans="2:5" s="124" customFormat="1" ht="16.5" customHeight="1">
      <c r="B597" s="124" t="s">
        <v>820</v>
      </c>
      <c r="C597" s="122"/>
      <c r="D597" s="125"/>
      <c r="E597" s="125"/>
    </row>
    <row r="598" spans="1:5" s="124" customFormat="1" ht="16.5" customHeight="1">
      <c r="A598" s="123" t="s">
        <v>322</v>
      </c>
      <c r="B598" s="124" t="s">
        <v>431</v>
      </c>
      <c r="C598" s="121">
        <v>93.26</v>
      </c>
      <c r="D598" s="186"/>
      <c r="E598" s="125">
        <f>D598*C598</f>
        <v>0</v>
      </c>
    </row>
    <row r="599" spans="1:5" s="124" customFormat="1" ht="16.5" customHeight="1">
      <c r="A599" s="123"/>
      <c r="C599" s="122"/>
      <c r="D599" s="125"/>
      <c r="E599" s="125"/>
    </row>
    <row r="600" spans="1:5" s="124" customFormat="1" ht="16.5" customHeight="1">
      <c r="A600" s="123">
        <v>6</v>
      </c>
      <c r="B600" s="124" t="s">
        <v>821</v>
      </c>
      <c r="C600" s="122"/>
      <c r="E600" s="125"/>
    </row>
    <row r="601" spans="1:5" s="124" customFormat="1" ht="16.5" customHeight="1">
      <c r="A601" s="123"/>
      <c r="B601" s="124" t="s">
        <v>822</v>
      </c>
      <c r="C601" s="122"/>
      <c r="D601" s="125"/>
      <c r="E601" s="125"/>
    </row>
    <row r="602" spans="1:5" s="124" customFormat="1" ht="16.5" customHeight="1">
      <c r="A602" s="123"/>
      <c r="B602" s="124" t="s">
        <v>823</v>
      </c>
      <c r="C602" s="122"/>
      <c r="D602" s="125"/>
      <c r="E602" s="125"/>
    </row>
    <row r="603" spans="1:5" s="124" customFormat="1" ht="16.5" customHeight="1">
      <c r="A603" s="123" t="s">
        <v>322</v>
      </c>
      <c r="B603" s="124" t="s">
        <v>431</v>
      </c>
      <c r="C603" s="121">
        <v>683.93</v>
      </c>
      <c r="D603" s="188"/>
      <c r="E603" s="125">
        <f>D603*C603</f>
        <v>0</v>
      </c>
    </row>
    <row r="604" spans="1:5" s="124" customFormat="1" ht="16.5" customHeight="1">
      <c r="A604" s="123"/>
      <c r="C604" s="122"/>
      <c r="D604" s="125"/>
      <c r="E604" s="125"/>
    </row>
    <row r="605" spans="1:5" s="124" customFormat="1" ht="16.5" customHeight="1">
      <c r="A605" s="123">
        <v>7</v>
      </c>
      <c r="B605" s="124" t="s">
        <v>824</v>
      </c>
      <c r="C605" s="122"/>
      <c r="D605" s="125"/>
      <c r="E605" s="125"/>
    </row>
    <row r="606" spans="1:5" s="124" customFormat="1" ht="16.5" customHeight="1">
      <c r="A606" s="123"/>
      <c r="B606" s="124" t="s">
        <v>825</v>
      </c>
      <c r="C606" s="122"/>
      <c r="D606" s="125"/>
      <c r="E606" s="125"/>
    </row>
    <row r="607" spans="1:5" s="124" customFormat="1" ht="16.5" customHeight="1">
      <c r="A607" s="123"/>
      <c r="B607" s="124" t="s">
        <v>826</v>
      </c>
      <c r="C607" s="122"/>
      <c r="D607" s="125"/>
      <c r="E607" s="125"/>
    </row>
    <row r="608" spans="1:5" s="124" customFormat="1" ht="16.5" customHeight="1">
      <c r="A608" s="123"/>
      <c r="B608" s="124" t="s">
        <v>827</v>
      </c>
      <c r="C608" s="122"/>
      <c r="D608" s="125"/>
      <c r="E608" s="125"/>
    </row>
    <row r="609" spans="1:5" s="124" customFormat="1" ht="16.5" customHeight="1">
      <c r="A609" s="123"/>
      <c r="B609" s="124" t="s">
        <v>828</v>
      </c>
      <c r="C609" s="122"/>
      <c r="D609" s="125"/>
      <c r="E609" s="125"/>
    </row>
    <row r="610" spans="1:5" s="124" customFormat="1" ht="16.5" customHeight="1">
      <c r="A610" s="123" t="s">
        <v>322</v>
      </c>
      <c r="B610" s="124" t="s">
        <v>431</v>
      </c>
      <c r="C610" s="121">
        <v>34.2</v>
      </c>
      <c r="D610" s="188"/>
      <c r="E610" s="125">
        <f>D610*C610</f>
        <v>0</v>
      </c>
    </row>
    <row r="611" spans="1:5" s="124" customFormat="1" ht="16.5" customHeight="1">
      <c r="A611" s="123"/>
      <c r="C611" s="122"/>
      <c r="D611" s="125"/>
      <c r="E611" s="125"/>
    </row>
    <row r="612" spans="1:5" s="124" customFormat="1" ht="16.5" customHeight="1">
      <c r="A612" s="123">
        <v>8</v>
      </c>
      <c r="B612" s="124" t="s">
        <v>829</v>
      </c>
      <c r="C612" s="122"/>
      <c r="D612" s="125"/>
      <c r="E612" s="125"/>
    </row>
    <row r="613" spans="1:5" s="124" customFormat="1" ht="16.5" customHeight="1">
      <c r="A613" s="123"/>
      <c r="B613" s="124" t="s">
        <v>830</v>
      </c>
      <c r="C613" s="122"/>
      <c r="D613" s="125"/>
      <c r="E613" s="125"/>
    </row>
    <row r="614" spans="1:5" s="124" customFormat="1" ht="16.5" customHeight="1">
      <c r="A614" s="123"/>
      <c r="B614" s="124" t="s">
        <v>831</v>
      </c>
      <c r="C614" s="122"/>
      <c r="D614" s="125"/>
      <c r="E614" s="125"/>
    </row>
    <row r="615" spans="1:5" s="124" customFormat="1" ht="16.5" customHeight="1">
      <c r="A615" s="123"/>
      <c r="B615" s="124" t="s">
        <v>832</v>
      </c>
      <c r="C615" s="122"/>
      <c r="D615" s="125"/>
      <c r="E615" s="125"/>
    </row>
    <row r="616" spans="1:5" s="124" customFormat="1" ht="16.5" customHeight="1">
      <c r="A616" s="123" t="s">
        <v>322</v>
      </c>
      <c r="B616" s="124" t="s">
        <v>431</v>
      </c>
      <c r="C616" s="121">
        <v>34.2</v>
      </c>
      <c r="D616" s="188"/>
      <c r="E616" s="125">
        <f>D616*C616</f>
        <v>0</v>
      </c>
    </row>
    <row r="617" spans="1:5" s="124" customFormat="1" ht="16.5" customHeight="1">
      <c r="A617" s="123"/>
      <c r="C617" s="122"/>
      <c r="D617" s="125"/>
      <c r="E617" s="125"/>
    </row>
    <row r="618" spans="1:5" s="124" customFormat="1" ht="16.5" customHeight="1">
      <c r="A618" s="123">
        <v>9</v>
      </c>
      <c r="B618" s="124" t="s">
        <v>833</v>
      </c>
      <c r="C618" s="122"/>
      <c r="D618" s="125"/>
      <c r="E618" s="125"/>
    </row>
    <row r="619" spans="1:5" s="124" customFormat="1" ht="16.5" customHeight="1">
      <c r="A619" s="123"/>
      <c r="B619" s="124" t="s">
        <v>834</v>
      </c>
      <c r="C619" s="122"/>
      <c r="D619" s="125"/>
      <c r="E619" s="125"/>
    </row>
    <row r="620" spans="1:5" s="124" customFormat="1" ht="16.5" customHeight="1">
      <c r="A620" s="123"/>
      <c r="B620" s="124" t="s">
        <v>51</v>
      </c>
      <c r="C620" s="122"/>
      <c r="D620" s="125"/>
      <c r="E620" s="125"/>
    </row>
    <row r="621" spans="1:5" s="124" customFormat="1" ht="16.5" customHeight="1">
      <c r="A621" s="123"/>
      <c r="B621" s="124" t="s">
        <v>835</v>
      </c>
      <c r="C621" s="122"/>
      <c r="D621" s="125"/>
      <c r="E621" s="125"/>
    </row>
    <row r="622" spans="1:5" s="124" customFormat="1" ht="16.5" customHeight="1">
      <c r="A622" s="123"/>
      <c r="B622" s="124" t="s">
        <v>836</v>
      </c>
      <c r="C622" s="122"/>
      <c r="D622" s="125"/>
      <c r="E622" s="125"/>
    </row>
    <row r="623" spans="1:5" s="124" customFormat="1" ht="16.5" customHeight="1">
      <c r="A623" s="123"/>
      <c r="B623" s="124" t="s">
        <v>837</v>
      </c>
      <c r="C623" s="122"/>
      <c r="D623" s="125"/>
      <c r="E623" s="125"/>
    </row>
    <row r="624" spans="1:5" s="124" customFormat="1" ht="16.5" customHeight="1">
      <c r="A624" s="123"/>
      <c r="B624" s="124" t="s">
        <v>838</v>
      </c>
      <c r="C624" s="122"/>
      <c r="D624" s="125"/>
      <c r="E624" s="125"/>
    </row>
    <row r="625" spans="1:5" s="124" customFormat="1" ht="16.5" customHeight="1">
      <c r="A625" s="123"/>
      <c r="B625" s="124" t="s">
        <v>839</v>
      </c>
      <c r="C625" s="122"/>
      <c r="D625" s="125"/>
      <c r="E625" s="125"/>
    </row>
    <row r="626" spans="1:5" s="124" customFormat="1" ht="16.5" customHeight="1">
      <c r="A626" s="123"/>
      <c r="B626" s="124" t="s">
        <v>840</v>
      </c>
      <c r="C626" s="122"/>
      <c r="D626" s="125"/>
      <c r="E626" s="125"/>
    </row>
    <row r="627" spans="1:5" s="124" customFormat="1" ht="16.5" customHeight="1">
      <c r="A627" s="123"/>
      <c r="B627" s="124" t="s">
        <v>52</v>
      </c>
      <c r="C627" s="122"/>
      <c r="D627" s="125"/>
      <c r="E627" s="125"/>
    </row>
    <row r="628" spans="1:5" s="124" customFormat="1" ht="16.5" customHeight="1">
      <c r="A628" s="123"/>
      <c r="B628" s="124" t="s">
        <v>53</v>
      </c>
      <c r="C628" s="122"/>
      <c r="D628" s="125"/>
      <c r="E628" s="125"/>
    </row>
    <row r="629" spans="1:5" s="124" customFormat="1" ht="16.5" customHeight="1">
      <c r="A629" s="123"/>
      <c r="B629" s="124" t="s">
        <v>54</v>
      </c>
      <c r="C629" s="122"/>
      <c r="D629" s="125"/>
      <c r="E629" s="125"/>
    </row>
    <row r="630" spans="1:5" s="124" customFormat="1" ht="16.5" customHeight="1">
      <c r="A630" s="123" t="s">
        <v>322</v>
      </c>
      <c r="B630" s="124" t="s">
        <v>431</v>
      </c>
      <c r="C630" s="121">
        <v>573.4</v>
      </c>
      <c r="D630" s="188"/>
      <c r="E630" s="125">
        <f>D630*C630</f>
        <v>0</v>
      </c>
    </row>
    <row r="631" spans="1:5" s="124" customFormat="1" ht="16.5" customHeight="1">
      <c r="A631" s="123"/>
      <c r="C631" s="122"/>
      <c r="D631" s="125"/>
      <c r="E631" s="125"/>
    </row>
    <row r="632" spans="1:5" s="124" customFormat="1" ht="16.5" customHeight="1">
      <c r="A632" s="123" t="s">
        <v>55</v>
      </c>
      <c r="B632" s="154" t="s">
        <v>198</v>
      </c>
      <c r="C632" s="122"/>
      <c r="D632" s="125"/>
      <c r="E632" s="125"/>
    </row>
    <row r="633" spans="1:5" s="124" customFormat="1" ht="16.5" customHeight="1">
      <c r="A633" s="123"/>
      <c r="B633" s="124" t="s">
        <v>56</v>
      </c>
      <c r="C633" s="122"/>
      <c r="D633" s="125"/>
      <c r="E633" s="125"/>
    </row>
    <row r="634" spans="1:5" s="124" customFormat="1" ht="16.5" customHeight="1">
      <c r="A634" s="123" t="s">
        <v>322</v>
      </c>
      <c r="B634" s="124" t="s">
        <v>431</v>
      </c>
      <c r="C634" s="121">
        <v>76.01</v>
      </c>
      <c r="D634" s="188"/>
      <c r="E634" s="125">
        <f>D634*C634</f>
        <v>0</v>
      </c>
    </row>
    <row r="635" spans="1:5" s="124" customFormat="1" ht="16.5" customHeight="1">
      <c r="A635" s="123"/>
      <c r="C635" s="122"/>
      <c r="D635" s="125"/>
      <c r="E635" s="125"/>
    </row>
    <row r="636" spans="1:5" s="124" customFormat="1" ht="16.5" customHeight="1">
      <c r="A636" s="123" t="s">
        <v>57</v>
      </c>
      <c r="B636" s="124" t="s">
        <v>197</v>
      </c>
      <c r="C636" s="122"/>
      <c r="D636" s="125"/>
      <c r="E636" s="125"/>
    </row>
    <row r="637" spans="1:5" s="124" customFormat="1" ht="16.5" customHeight="1">
      <c r="A637" s="123"/>
      <c r="B637" s="124" t="s">
        <v>58</v>
      </c>
      <c r="C637" s="122"/>
      <c r="D637" s="125"/>
      <c r="E637" s="125"/>
    </row>
    <row r="638" spans="1:5" s="124" customFormat="1" ht="16.5" customHeight="1">
      <c r="A638" s="123"/>
      <c r="B638" s="124" t="s">
        <v>59</v>
      </c>
      <c r="C638" s="122"/>
      <c r="D638" s="125"/>
      <c r="E638" s="125"/>
    </row>
    <row r="639" spans="1:5" s="124" customFormat="1" ht="16.5" customHeight="1">
      <c r="A639" s="123" t="s">
        <v>322</v>
      </c>
      <c r="B639" s="124" t="s">
        <v>431</v>
      </c>
      <c r="C639" s="121">
        <v>77.39</v>
      </c>
      <c r="D639" s="188"/>
      <c r="E639" s="125">
        <f>D639*C639</f>
        <v>0</v>
      </c>
    </row>
    <row r="640" spans="1:5" s="124" customFormat="1" ht="16.5" customHeight="1">
      <c r="A640" s="123"/>
      <c r="B640" s="145"/>
      <c r="C640" s="122"/>
      <c r="D640" s="125"/>
      <c r="E640" s="125"/>
    </row>
    <row r="641" spans="1:5" s="124" customFormat="1" ht="16.5" customHeight="1">
      <c r="A641" s="123">
        <v>10</v>
      </c>
      <c r="B641" s="145" t="s">
        <v>841</v>
      </c>
      <c r="C641" s="122"/>
      <c r="D641" s="125"/>
      <c r="E641" s="125"/>
    </row>
    <row r="642" spans="1:5" s="124" customFormat="1" ht="16.5" customHeight="1">
      <c r="A642" s="123"/>
      <c r="B642" s="124" t="s">
        <v>842</v>
      </c>
      <c r="C642" s="122"/>
      <c r="D642" s="125"/>
      <c r="E642" s="125"/>
    </row>
    <row r="643" spans="1:5" s="124" customFormat="1" ht="16.5" customHeight="1">
      <c r="A643" s="123"/>
      <c r="B643" s="145" t="s">
        <v>843</v>
      </c>
      <c r="C643" s="122"/>
      <c r="D643" s="125"/>
      <c r="E643" s="125"/>
    </row>
    <row r="644" spans="1:5" s="124" customFormat="1" ht="16.5" customHeight="1">
      <c r="A644" s="123"/>
      <c r="B644" s="145" t="s">
        <v>844</v>
      </c>
      <c r="C644" s="122"/>
      <c r="D644" s="125"/>
      <c r="E644" s="125"/>
    </row>
    <row r="645" spans="1:5" s="124" customFormat="1" ht="16.5" customHeight="1">
      <c r="A645" s="123"/>
      <c r="B645" s="124" t="s">
        <v>845</v>
      </c>
      <c r="C645" s="122"/>
      <c r="D645" s="125"/>
      <c r="E645" s="125"/>
    </row>
    <row r="646" spans="1:5" s="124" customFormat="1" ht="16.5" customHeight="1">
      <c r="A646" s="123" t="s">
        <v>322</v>
      </c>
      <c r="B646" s="124" t="s">
        <v>431</v>
      </c>
      <c r="C646" s="121">
        <v>110.53</v>
      </c>
      <c r="D646" s="188"/>
      <c r="E646" s="125">
        <f>D646*C646</f>
        <v>0</v>
      </c>
    </row>
    <row r="647" spans="1:5" s="124" customFormat="1" ht="16.5" customHeight="1">
      <c r="A647" s="123"/>
      <c r="C647" s="122"/>
      <c r="D647" s="125"/>
      <c r="E647" s="125"/>
    </row>
    <row r="648" spans="1:5" s="124" customFormat="1" ht="16.5" customHeight="1">
      <c r="A648" s="123">
        <v>11</v>
      </c>
      <c r="B648" s="124" t="s">
        <v>784</v>
      </c>
      <c r="C648" s="122"/>
      <c r="D648" s="125"/>
      <c r="E648" s="126"/>
    </row>
    <row r="649" spans="1:5" s="124" customFormat="1" ht="16.5" customHeight="1">
      <c r="A649" s="123"/>
      <c r="B649" s="124" t="s">
        <v>60</v>
      </c>
      <c r="C649" s="122"/>
      <c r="D649" s="125"/>
      <c r="E649" s="126"/>
    </row>
    <row r="650" spans="1:5" s="124" customFormat="1" ht="16.5" customHeight="1">
      <c r="A650" s="123"/>
      <c r="B650" s="124" t="s">
        <v>785</v>
      </c>
      <c r="C650" s="122"/>
      <c r="D650" s="125"/>
      <c r="E650" s="126"/>
    </row>
    <row r="651" spans="1:5" s="124" customFormat="1" ht="16.5" customHeight="1">
      <c r="A651" s="123"/>
      <c r="B651" s="124" t="s">
        <v>813</v>
      </c>
      <c r="C651" s="122"/>
      <c r="D651" s="125"/>
      <c r="E651" s="126"/>
    </row>
    <row r="652" spans="1:5" s="124" customFormat="1" ht="16.5" customHeight="1">
      <c r="A652" s="123"/>
      <c r="B652" s="124" t="s">
        <v>814</v>
      </c>
      <c r="C652" s="122"/>
      <c r="D652" s="125"/>
      <c r="E652" s="126"/>
    </row>
    <row r="653" spans="1:5" s="124" customFormat="1" ht="16.5" customHeight="1">
      <c r="A653" s="123"/>
      <c r="B653" s="124" t="s">
        <v>786</v>
      </c>
      <c r="C653" s="122"/>
      <c r="D653" s="125"/>
      <c r="E653" s="126"/>
    </row>
    <row r="654" spans="1:5" s="124" customFormat="1" ht="16.5" customHeight="1">
      <c r="A654" s="123"/>
      <c r="B654" s="124" t="s">
        <v>815</v>
      </c>
      <c r="C654" s="122"/>
      <c r="D654" s="125"/>
      <c r="E654" s="126"/>
    </row>
    <row r="655" spans="1:5" s="124" customFormat="1" ht="16.5" customHeight="1">
      <c r="A655" s="123"/>
      <c r="B655" s="124" t="s">
        <v>199</v>
      </c>
      <c r="C655" s="122"/>
      <c r="D655" s="125"/>
      <c r="E655" s="126"/>
    </row>
    <row r="656" spans="1:5" s="124" customFormat="1" ht="16.5" customHeight="1">
      <c r="A656" s="123"/>
      <c r="B656" s="145" t="s">
        <v>787</v>
      </c>
      <c r="C656" s="122"/>
      <c r="D656" s="125"/>
      <c r="E656" s="125"/>
    </row>
    <row r="657" spans="1:5" s="124" customFormat="1" ht="16.5" customHeight="1">
      <c r="A657" s="123" t="s">
        <v>322</v>
      </c>
      <c r="B657" s="124" t="s">
        <v>431</v>
      </c>
      <c r="C657" s="121">
        <v>60.7</v>
      </c>
      <c r="D657" s="186"/>
      <c r="E657" s="125">
        <f>D657*C657</f>
        <v>0</v>
      </c>
    </row>
    <row r="658" spans="1:5" s="124" customFormat="1" ht="16.5" customHeight="1">
      <c r="A658" s="123"/>
      <c r="C658" s="122"/>
      <c r="D658" s="126"/>
      <c r="E658" s="125"/>
    </row>
    <row r="659" spans="1:5" s="124" customFormat="1" ht="16.5" customHeight="1">
      <c r="A659" s="123">
        <v>12</v>
      </c>
      <c r="B659" s="124" t="s">
        <v>846</v>
      </c>
      <c r="C659" s="122"/>
      <c r="D659" s="126"/>
      <c r="E659" s="125"/>
    </row>
    <row r="660" spans="1:5" s="124" customFormat="1" ht="16.5" customHeight="1">
      <c r="A660" s="123"/>
      <c r="B660" s="154" t="s">
        <v>847</v>
      </c>
      <c r="C660" s="122"/>
      <c r="D660" s="126"/>
      <c r="E660" s="125"/>
    </row>
    <row r="661" spans="1:5" s="124" customFormat="1" ht="16.5" customHeight="1">
      <c r="A661" s="123"/>
      <c r="B661" s="154" t="s">
        <v>848</v>
      </c>
      <c r="C661" s="122"/>
      <c r="D661" s="126"/>
      <c r="E661" s="125"/>
    </row>
    <row r="662" spans="1:5" s="124" customFormat="1" ht="16.5" customHeight="1">
      <c r="A662" s="123"/>
      <c r="B662" s="154" t="s">
        <v>850</v>
      </c>
      <c r="C662" s="122"/>
      <c r="D662" s="126"/>
      <c r="E662" s="125"/>
    </row>
    <row r="663" spans="1:5" s="124" customFormat="1" ht="16.5" customHeight="1">
      <c r="A663" s="123"/>
      <c r="B663" s="154" t="s">
        <v>849</v>
      </c>
      <c r="C663" s="122"/>
      <c r="D663" s="126"/>
      <c r="E663" s="125"/>
    </row>
    <row r="664" spans="1:5" s="124" customFormat="1" ht="16.5" customHeight="1">
      <c r="A664" s="123"/>
      <c r="B664" s="154" t="s">
        <v>851</v>
      </c>
      <c r="C664" s="122"/>
      <c r="D664" s="126"/>
      <c r="E664" s="125"/>
    </row>
    <row r="665" spans="1:5" s="124" customFormat="1" ht="16.5" customHeight="1">
      <c r="A665" s="123"/>
      <c r="B665" s="154" t="s">
        <v>852</v>
      </c>
      <c r="C665" s="122"/>
      <c r="D665" s="126"/>
      <c r="E665" s="125"/>
    </row>
    <row r="666" spans="1:5" s="124" customFormat="1" ht="16.5" customHeight="1">
      <c r="A666" s="123"/>
      <c r="B666" s="154" t="s">
        <v>853</v>
      </c>
      <c r="C666" s="122"/>
      <c r="D666" s="126"/>
      <c r="E666" s="125"/>
    </row>
    <row r="667" spans="1:5" s="124" customFormat="1" ht="16.5" customHeight="1">
      <c r="A667" s="123"/>
      <c r="B667" s="154" t="s">
        <v>855</v>
      </c>
      <c r="C667" s="122"/>
      <c r="D667" s="126"/>
      <c r="E667" s="125"/>
    </row>
    <row r="668" spans="1:5" s="124" customFormat="1" ht="16.5" customHeight="1">
      <c r="A668" s="123"/>
      <c r="B668" s="154" t="s">
        <v>854</v>
      </c>
      <c r="C668" s="122"/>
      <c r="D668" s="126"/>
      <c r="E668" s="125"/>
    </row>
    <row r="669" spans="1:5" s="124" customFormat="1" ht="16.5" customHeight="1">
      <c r="A669" s="123"/>
      <c r="B669" s="154" t="s">
        <v>856</v>
      </c>
      <c r="C669" s="122"/>
      <c r="D669" s="126"/>
      <c r="E669" s="125"/>
    </row>
    <row r="670" spans="1:5" s="124" customFormat="1" ht="16.5" customHeight="1">
      <c r="A670" s="123"/>
      <c r="B670" s="154" t="s">
        <v>0</v>
      </c>
      <c r="C670" s="122"/>
      <c r="D670" s="126"/>
      <c r="E670" s="125"/>
    </row>
    <row r="671" spans="1:5" s="124" customFormat="1" ht="16.5" customHeight="1">
      <c r="A671" s="123" t="s">
        <v>322</v>
      </c>
      <c r="B671" s="124" t="s">
        <v>431</v>
      </c>
      <c r="C671" s="121">
        <v>34.26</v>
      </c>
      <c r="D671" s="186"/>
      <c r="E671" s="125">
        <f>D671*C671</f>
        <v>0</v>
      </c>
    </row>
    <row r="672" spans="1:5" s="124" customFormat="1" ht="16.5" customHeight="1">
      <c r="A672" s="123"/>
      <c r="C672" s="122"/>
      <c r="D672" s="126"/>
      <c r="E672" s="125"/>
    </row>
    <row r="673" spans="1:5" s="124" customFormat="1" ht="16.5" customHeight="1">
      <c r="A673" s="123">
        <v>13</v>
      </c>
      <c r="B673" s="124" t="s">
        <v>1</v>
      </c>
      <c r="C673" s="122"/>
      <c r="D673" s="126"/>
      <c r="E673" s="125"/>
    </row>
    <row r="674" spans="1:5" s="124" customFormat="1" ht="16.5" customHeight="1">
      <c r="A674" s="123"/>
      <c r="B674" s="124" t="s">
        <v>2</v>
      </c>
      <c r="C674" s="122"/>
      <c r="D674" s="126"/>
      <c r="E674" s="125"/>
    </row>
    <row r="675" spans="1:5" s="124" customFormat="1" ht="16.5" customHeight="1">
      <c r="A675" s="123"/>
      <c r="B675" s="124" t="s">
        <v>3</v>
      </c>
      <c r="C675" s="122"/>
      <c r="D675" s="126"/>
      <c r="E675" s="125"/>
    </row>
    <row r="676" spans="1:5" s="124" customFormat="1" ht="16.5" customHeight="1">
      <c r="A676" s="123" t="s">
        <v>322</v>
      </c>
      <c r="B676" s="124" t="s">
        <v>431</v>
      </c>
      <c r="C676" s="121">
        <v>34.26</v>
      </c>
      <c r="D676" s="186"/>
      <c r="E676" s="125">
        <f>D676*C676</f>
        <v>0</v>
      </c>
    </row>
    <row r="677" spans="1:5" s="124" customFormat="1" ht="16.5" customHeight="1">
      <c r="A677" s="123"/>
      <c r="C677" s="122"/>
      <c r="D677" s="126"/>
      <c r="E677" s="125"/>
    </row>
    <row r="678" spans="1:5" s="124" customFormat="1" ht="16.5" customHeight="1">
      <c r="A678" s="123">
        <v>14</v>
      </c>
      <c r="B678" s="124" t="s">
        <v>13</v>
      </c>
      <c r="C678" s="122"/>
      <c r="D678" s="126"/>
      <c r="E678" s="125"/>
    </row>
    <row r="679" spans="1:5" s="124" customFormat="1" ht="16.5" customHeight="1">
      <c r="A679" s="123"/>
      <c r="B679" s="124" t="s">
        <v>14</v>
      </c>
      <c r="C679" s="122"/>
      <c r="D679" s="126"/>
      <c r="E679" s="125"/>
    </row>
    <row r="680" spans="1:5" s="124" customFormat="1" ht="16.5" customHeight="1">
      <c r="A680" s="123" t="s">
        <v>322</v>
      </c>
      <c r="B680" s="124" t="s">
        <v>391</v>
      </c>
      <c r="C680" s="121">
        <v>10</v>
      </c>
      <c r="D680" s="186"/>
      <c r="E680" s="125">
        <f>D680*C680</f>
        <v>0</v>
      </c>
    </row>
    <row r="681" spans="1:5" s="124" customFormat="1" ht="16.5" customHeight="1">
      <c r="A681" s="123"/>
      <c r="C681" s="122"/>
      <c r="D681" s="126"/>
      <c r="E681" s="125"/>
    </row>
    <row r="682" spans="1:5" s="124" customFormat="1" ht="16.5" customHeight="1">
      <c r="A682" s="123"/>
      <c r="B682" s="101" t="s">
        <v>793</v>
      </c>
      <c r="C682" s="122"/>
      <c r="D682" s="126"/>
      <c r="E682" s="125"/>
    </row>
    <row r="683" spans="1:5" s="124" customFormat="1" ht="16.5" customHeight="1">
      <c r="A683" s="123"/>
      <c r="C683" s="122"/>
      <c r="D683" s="126"/>
      <c r="E683" s="125"/>
    </row>
    <row r="684" spans="1:5" s="124" customFormat="1" ht="16.5" customHeight="1">
      <c r="A684" s="123">
        <v>14</v>
      </c>
      <c r="B684" s="124" t="s">
        <v>788</v>
      </c>
      <c r="C684" s="122"/>
      <c r="D684" s="126"/>
      <c r="E684" s="125"/>
    </row>
    <row r="685" spans="1:5" s="124" customFormat="1" ht="16.5" customHeight="1">
      <c r="A685" s="123"/>
      <c r="B685" s="124" t="s">
        <v>789</v>
      </c>
      <c r="C685" s="122"/>
      <c r="D685" s="126"/>
      <c r="E685" s="125"/>
    </row>
    <row r="686" spans="1:5" s="124" customFormat="1" ht="16.5" customHeight="1">
      <c r="A686" s="123"/>
      <c r="B686" s="124" t="s">
        <v>792</v>
      </c>
      <c r="C686" s="122"/>
      <c r="D686" s="126"/>
      <c r="E686" s="125"/>
    </row>
    <row r="687" spans="1:5" s="124" customFormat="1" ht="16.5" customHeight="1">
      <c r="A687" s="123"/>
      <c r="B687" s="124" t="s">
        <v>790</v>
      </c>
      <c r="C687" s="122"/>
      <c r="D687" s="126"/>
      <c r="E687" s="125"/>
    </row>
    <row r="688" spans="1:5" s="124" customFormat="1" ht="16.5" customHeight="1">
      <c r="A688" s="123"/>
      <c r="B688" s="124" t="s">
        <v>791</v>
      </c>
      <c r="C688" s="122"/>
      <c r="D688" s="126"/>
      <c r="E688" s="125"/>
    </row>
    <row r="689" spans="1:5" s="124" customFormat="1" ht="16.5" customHeight="1">
      <c r="A689" s="123" t="s">
        <v>322</v>
      </c>
      <c r="B689" s="124" t="s">
        <v>431</v>
      </c>
      <c r="C689" s="121">
        <v>152</v>
      </c>
      <c r="D689" s="186"/>
      <c r="E689" s="125">
        <f>D689*C689</f>
        <v>0</v>
      </c>
    </row>
    <row r="690" spans="1:5" s="124" customFormat="1" ht="16.5" customHeight="1">
      <c r="A690" s="123"/>
      <c r="C690" s="122"/>
      <c r="D690" s="126"/>
      <c r="E690" s="125"/>
    </row>
    <row r="691" spans="1:5" s="124" customFormat="1" ht="16.5" customHeight="1">
      <c r="A691" s="123">
        <v>15</v>
      </c>
      <c r="B691" s="124" t="s">
        <v>798</v>
      </c>
      <c r="C691" s="122"/>
      <c r="D691" s="126"/>
      <c r="E691" s="125"/>
    </row>
    <row r="692" spans="1:5" s="124" customFormat="1" ht="16.5" customHeight="1">
      <c r="A692" s="123"/>
      <c r="B692" s="124" t="s">
        <v>799</v>
      </c>
      <c r="C692" s="122"/>
      <c r="D692" s="126"/>
      <c r="E692" s="125"/>
    </row>
    <row r="693" spans="1:5" s="124" customFormat="1" ht="16.5" customHeight="1">
      <c r="A693" s="123"/>
      <c r="B693" s="124" t="s">
        <v>800</v>
      </c>
      <c r="C693" s="122"/>
      <c r="D693" s="126"/>
      <c r="E693" s="125"/>
    </row>
    <row r="694" spans="1:5" s="124" customFormat="1" ht="16.5" customHeight="1">
      <c r="A694" s="123" t="s">
        <v>322</v>
      </c>
      <c r="B694" s="124" t="s">
        <v>431</v>
      </c>
      <c r="C694" s="121">
        <v>98.1</v>
      </c>
      <c r="D694" s="186"/>
      <c r="E694" s="125">
        <f>D694*C694</f>
        <v>0</v>
      </c>
    </row>
    <row r="695" spans="1:5" s="124" customFormat="1" ht="16.5" customHeight="1">
      <c r="A695" s="123"/>
      <c r="C695" s="122"/>
      <c r="D695" s="126"/>
      <c r="E695" s="125"/>
    </row>
    <row r="696" spans="1:5" s="124" customFormat="1" ht="16.5" customHeight="1">
      <c r="A696" s="123">
        <v>16</v>
      </c>
      <c r="B696" s="124" t="s">
        <v>801</v>
      </c>
      <c r="C696" s="122"/>
      <c r="D696" s="126"/>
      <c r="E696" s="125"/>
    </row>
    <row r="697" spans="1:5" s="124" customFormat="1" ht="16.5" customHeight="1">
      <c r="A697" s="123"/>
      <c r="B697" s="124" t="s">
        <v>802</v>
      </c>
      <c r="C697" s="122"/>
      <c r="D697" s="126"/>
      <c r="E697" s="125"/>
    </row>
    <row r="698" spans="1:5" s="124" customFormat="1" ht="16.5" customHeight="1">
      <c r="A698" s="123"/>
      <c r="B698" s="124" t="s">
        <v>803</v>
      </c>
      <c r="C698" s="122"/>
      <c r="D698" s="126"/>
      <c r="E698" s="125"/>
    </row>
    <row r="699" spans="1:5" s="124" customFormat="1" ht="16.5" customHeight="1">
      <c r="A699" s="123"/>
      <c r="B699" s="124" t="s">
        <v>804</v>
      </c>
      <c r="C699" s="122"/>
      <c r="D699" s="126"/>
      <c r="E699" s="125"/>
    </row>
    <row r="700" spans="1:5" s="124" customFormat="1" ht="16.5" customHeight="1">
      <c r="A700" s="123"/>
      <c r="B700" s="124" t="s">
        <v>805</v>
      </c>
      <c r="C700" s="122"/>
      <c r="D700" s="126"/>
      <c r="E700" s="125"/>
    </row>
    <row r="701" spans="1:5" s="124" customFormat="1" ht="16.5" customHeight="1">
      <c r="A701" s="123"/>
      <c r="B701" s="124" t="s">
        <v>491</v>
      </c>
      <c r="C701" s="122"/>
      <c r="D701" s="126"/>
      <c r="E701" s="125"/>
    </row>
    <row r="702" spans="1:5" s="124" customFormat="1" ht="16.5" customHeight="1">
      <c r="A702" s="123" t="s">
        <v>322</v>
      </c>
      <c r="B702" s="124" t="s">
        <v>431</v>
      </c>
      <c r="C702" s="121">
        <v>98.1</v>
      </c>
      <c r="D702" s="186"/>
      <c r="E702" s="125">
        <f>D702*C702</f>
        <v>0</v>
      </c>
    </row>
    <row r="703" spans="1:5" s="124" customFormat="1" ht="16.5" customHeight="1">
      <c r="A703" s="123"/>
      <c r="C703" s="122"/>
      <c r="D703" s="126"/>
      <c r="E703" s="125"/>
    </row>
    <row r="704" spans="1:5" s="124" customFormat="1" ht="16.5" customHeight="1">
      <c r="A704" s="123">
        <v>17</v>
      </c>
      <c r="B704" s="124" t="s">
        <v>806</v>
      </c>
      <c r="C704" s="122"/>
      <c r="D704" s="126"/>
      <c r="E704" s="125"/>
    </row>
    <row r="705" spans="1:5" s="124" customFormat="1" ht="16.5" customHeight="1">
      <c r="A705" s="123"/>
      <c r="B705" s="124" t="s">
        <v>807</v>
      </c>
      <c r="C705" s="122"/>
      <c r="D705" s="126"/>
      <c r="E705" s="125"/>
    </row>
    <row r="706" spans="1:5" s="124" customFormat="1" ht="16.5" customHeight="1">
      <c r="A706" s="123"/>
      <c r="B706" s="124" t="s">
        <v>808</v>
      </c>
      <c r="C706" s="122"/>
      <c r="D706" s="126"/>
      <c r="E706" s="125"/>
    </row>
    <row r="707" spans="1:5" s="124" customFormat="1" ht="16.5" customHeight="1">
      <c r="A707" s="123"/>
      <c r="B707" s="124" t="s">
        <v>809</v>
      </c>
      <c r="C707" s="122"/>
      <c r="D707" s="126"/>
      <c r="E707" s="125"/>
    </row>
    <row r="708" spans="1:5" s="124" customFormat="1" ht="16.5" customHeight="1">
      <c r="A708" s="123" t="s">
        <v>322</v>
      </c>
      <c r="B708" s="124" t="s">
        <v>431</v>
      </c>
      <c r="C708" s="121">
        <v>98.1</v>
      </c>
      <c r="D708" s="186"/>
      <c r="E708" s="125">
        <f>D708*C708</f>
        <v>0</v>
      </c>
    </row>
    <row r="709" spans="1:5" s="124" customFormat="1" ht="16.5" customHeight="1">
      <c r="A709" s="123"/>
      <c r="C709" s="122"/>
      <c r="D709" s="126"/>
      <c r="E709" s="125"/>
    </row>
    <row r="710" spans="1:5" s="124" customFormat="1" ht="16.5" customHeight="1">
      <c r="A710" s="123">
        <v>18</v>
      </c>
      <c r="B710" s="124" t="s">
        <v>810</v>
      </c>
      <c r="C710" s="122"/>
      <c r="D710" s="126"/>
      <c r="E710" s="125"/>
    </row>
    <row r="711" spans="1:5" s="124" customFormat="1" ht="16.5" customHeight="1">
      <c r="A711" s="123"/>
      <c r="B711" s="124" t="s">
        <v>811</v>
      </c>
      <c r="C711" s="122"/>
      <c r="D711" s="126"/>
      <c r="E711" s="125"/>
    </row>
    <row r="712" spans="1:5" s="124" customFormat="1" ht="16.5" customHeight="1">
      <c r="A712" s="123"/>
      <c r="B712" s="124" t="s">
        <v>812</v>
      </c>
      <c r="C712" s="122"/>
      <c r="D712" s="126"/>
      <c r="E712" s="125"/>
    </row>
    <row r="713" spans="1:5" s="124" customFormat="1" ht="16.5" customHeight="1">
      <c r="A713" s="123" t="s">
        <v>322</v>
      </c>
      <c r="B713" s="124" t="s">
        <v>431</v>
      </c>
      <c r="C713" s="121">
        <v>98.1</v>
      </c>
      <c r="D713" s="186"/>
      <c r="E713" s="125">
        <f>D713*C713</f>
        <v>0</v>
      </c>
    </row>
    <row r="714" spans="1:5" s="124" customFormat="1" ht="16.5" customHeight="1">
      <c r="A714" s="123"/>
      <c r="C714" s="122"/>
      <c r="D714" s="126"/>
      <c r="E714" s="125"/>
    </row>
    <row r="715" spans="1:5" s="124" customFormat="1" ht="16.5" customHeight="1">
      <c r="A715" s="123">
        <v>19</v>
      </c>
      <c r="B715" s="124" t="s">
        <v>795</v>
      </c>
      <c r="C715" s="122"/>
      <c r="D715" s="126"/>
      <c r="E715" s="125"/>
    </row>
    <row r="716" spans="1:5" s="124" customFormat="1" ht="16.5" customHeight="1">
      <c r="A716" s="123"/>
      <c r="B716" s="124" t="s">
        <v>796</v>
      </c>
      <c r="C716" s="122"/>
      <c r="D716" s="126"/>
      <c r="E716" s="125"/>
    </row>
    <row r="717" spans="1:5" s="124" customFormat="1" ht="16.5" customHeight="1">
      <c r="A717" s="123"/>
      <c r="B717" s="124" t="s">
        <v>797</v>
      </c>
      <c r="C717" s="122"/>
      <c r="D717" s="126"/>
      <c r="E717" s="125"/>
    </row>
    <row r="718" spans="1:5" s="124" customFormat="1" ht="16.5" customHeight="1">
      <c r="A718" s="123" t="s">
        <v>322</v>
      </c>
      <c r="B718" s="124" t="s">
        <v>431</v>
      </c>
      <c r="C718" s="121">
        <v>12.6</v>
      </c>
      <c r="D718" s="186"/>
      <c r="E718" s="125">
        <f>D718*C718</f>
        <v>0</v>
      </c>
    </row>
    <row r="719" spans="1:5" s="124" customFormat="1" ht="16.5" customHeight="1">
      <c r="A719" s="123"/>
      <c r="C719" s="122"/>
      <c r="D719" s="126"/>
      <c r="E719" s="125"/>
    </row>
    <row r="720" spans="1:5" s="124" customFormat="1" ht="16.5" customHeight="1">
      <c r="A720" s="123"/>
      <c r="B720" s="101" t="s">
        <v>83</v>
      </c>
      <c r="C720" s="122"/>
      <c r="D720" s="126"/>
      <c r="E720" s="125"/>
    </row>
    <row r="721" spans="1:5" s="124" customFormat="1" ht="16.5" customHeight="1">
      <c r="A721" s="123"/>
      <c r="C721" s="122"/>
      <c r="D721" s="126"/>
      <c r="E721" s="125"/>
    </row>
    <row r="722" spans="1:5" s="124" customFormat="1" ht="16.5" customHeight="1">
      <c r="A722" s="123">
        <v>20</v>
      </c>
      <c r="B722" s="124" t="s">
        <v>96</v>
      </c>
      <c r="C722" s="122"/>
      <c r="D722" s="126"/>
      <c r="E722" s="125"/>
    </row>
    <row r="723" spans="1:5" s="124" customFormat="1" ht="16.5" customHeight="1">
      <c r="A723" s="123"/>
      <c r="B723" s="124" t="s">
        <v>98</v>
      </c>
      <c r="C723" s="122"/>
      <c r="D723" s="126"/>
      <c r="E723" s="125"/>
    </row>
    <row r="724" spans="1:5" s="124" customFormat="1" ht="16.5" customHeight="1">
      <c r="A724" s="123"/>
      <c r="B724" s="124" t="s">
        <v>99</v>
      </c>
      <c r="C724" s="122"/>
      <c r="D724" s="126"/>
      <c r="E724" s="125"/>
    </row>
    <row r="725" spans="1:5" s="124" customFormat="1" ht="16.5" customHeight="1">
      <c r="A725" s="123"/>
      <c r="B725" s="124" t="s">
        <v>100</v>
      </c>
      <c r="C725" s="122"/>
      <c r="D725" s="126"/>
      <c r="E725" s="125"/>
    </row>
    <row r="726" spans="1:5" s="124" customFormat="1" ht="16.5" customHeight="1">
      <c r="A726" s="123" t="s">
        <v>322</v>
      </c>
      <c r="B726" s="124" t="s">
        <v>431</v>
      </c>
      <c r="C726" s="121">
        <v>18.11</v>
      </c>
      <c r="D726" s="186"/>
      <c r="E726" s="125">
        <f>D726*C726</f>
        <v>0</v>
      </c>
    </row>
    <row r="727" spans="1:5" s="124" customFormat="1" ht="16.5" customHeight="1">
      <c r="A727" s="123"/>
      <c r="C727" s="122"/>
      <c r="D727" s="126"/>
      <c r="E727" s="125"/>
    </row>
    <row r="728" spans="1:5" s="124" customFormat="1" ht="16.5" customHeight="1">
      <c r="A728" s="123">
        <v>21</v>
      </c>
      <c r="B728" s="124" t="s">
        <v>97</v>
      </c>
      <c r="C728" s="122"/>
      <c r="D728" s="126"/>
      <c r="E728" s="125"/>
    </row>
    <row r="729" spans="1:5" s="124" customFormat="1" ht="16.5" customHeight="1">
      <c r="A729" s="123" t="s">
        <v>322</v>
      </c>
      <c r="B729" s="124" t="s">
        <v>431</v>
      </c>
      <c r="C729" s="121">
        <v>12</v>
      </c>
      <c r="D729" s="186"/>
      <c r="E729" s="125">
        <f>D729*C729</f>
        <v>0</v>
      </c>
    </row>
    <row r="730" spans="1:5" s="124" customFormat="1" ht="16.5" customHeight="1">
      <c r="A730" s="123"/>
      <c r="C730" s="122"/>
      <c r="D730" s="126"/>
      <c r="E730" s="125"/>
    </row>
    <row r="731" spans="1:5" s="124" customFormat="1" ht="16.5" customHeight="1">
      <c r="A731" s="123">
        <v>22</v>
      </c>
      <c r="B731" s="124" t="s">
        <v>101</v>
      </c>
      <c r="C731" s="122"/>
      <c r="D731" s="126"/>
      <c r="E731" s="125"/>
    </row>
    <row r="732" spans="1:5" s="124" customFormat="1" ht="16.5" customHeight="1">
      <c r="A732" s="123"/>
      <c r="B732" s="124" t="s">
        <v>102</v>
      </c>
      <c r="C732" s="122"/>
      <c r="D732" s="126"/>
      <c r="E732" s="125"/>
    </row>
    <row r="733" spans="1:5" s="124" customFormat="1" ht="16.5" customHeight="1">
      <c r="A733" s="123" t="s">
        <v>322</v>
      </c>
      <c r="B733" s="124" t="s">
        <v>431</v>
      </c>
      <c r="C733" s="121">
        <v>7.5</v>
      </c>
      <c r="D733" s="186"/>
      <c r="E733" s="125">
        <f>D733*C733</f>
        <v>0</v>
      </c>
    </row>
    <row r="734" spans="1:5" s="107" customFormat="1" ht="16.5" customHeight="1">
      <c r="A734" s="106"/>
      <c r="B734" s="155"/>
      <c r="C734" s="122"/>
      <c r="D734" s="108"/>
      <c r="E734" s="108"/>
    </row>
    <row r="735" spans="1:5" s="105" customFormat="1" ht="16.5" customHeight="1" thickBot="1">
      <c r="A735" s="156"/>
      <c r="B735" s="157" t="s">
        <v>757</v>
      </c>
      <c r="C735" s="132"/>
      <c r="D735" s="132"/>
      <c r="E735" s="158">
        <f>SUM(E576:E734)</f>
        <v>0</v>
      </c>
    </row>
    <row r="736" spans="1:5" s="83" customFormat="1" ht="16.5" customHeight="1" thickTop="1">
      <c r="A736" s="93"/>
      <c r="B736" s="94"/>
      <c r="C736" s="122"/>
      <c r="D736" s="72"/>
      <c r="E736" s="81"/>
    </row>
    <row r="737" spans="1:5" s="83" customFormat="1" ht="16.5" customHeight="1">
      <c r="A737" s="93"/>
      <c r="B737" s="94"/>
      <c r="C737" s="122"/>
      <c r="D737" s="72"/>
      <c r="E737" s="81"/>
    </row>
    <row r="738" spans="1:5" s="83" customFormat="1" ht="16.5" customHeight="1">
      <c r="A738" s="93"/>
      <c r="B738" s="94"/>
      <c r="C738" s="122"/>
      <c r="D738" s="72"/>
      <c r="E738" s="81"/>
    </row>
    <row r="739" spans="1:5" s="92" customFormat="1" ht="16.5" customHeight="1">
      <c r="A739" s="88"/>
      <c r="B739" s="1"/>
      <c r="C739" s="122"/>
      <c r="D739" s="90"/>
      <c r="E739" s="91"/>
    </row>
    <row r="740" spans="1:5" s="92" customFormat="1" ht="16.5" customHeight="1">
      <c r="A740" s="88"/>
      <c r="B740" s="1"/>
      <c r="C740" s="122"/>
      <c r="D740" s="90"/>
      <c r="E740" s="91"/>
    </row>
    <row r="741" spans="1:5" s="92" customFormat="1" ht="16.5" customHeight="1">
      <c r="A741" s="88"/>
      <c r="B741" s="1"/>
      <c r="C741" s="122"/>
      <c r="D741" s="90"/>
      <c r="E741" s="91"/>
    </row>
    <row r="742" spans="1:5" s="92" customFormat="1" ht="16.5" customHeight="1">
      <c r="A742" s="88"/>
      <c r="B742" s="1"/>
      <c r="C742" s="122"/>
      <c r="D742" s="90"/>
      <c r="E742" s="91"/>
    </row>
    <row r="743" spans="1:5" s="92" customFormat="1" ht="16.5" customHeight="1">
      <c r="A743" s="88"/>
      <c r="B743" s="1"/>
      <c r="C743" s="122"/>
      <c r="D743" s="90"/>
      <c r="E743" s="91"/>
    </row>
    <row r="744" spans="1:5" s="92" customFormat="1" ht="16.5" customHeight="1">
      <c r="A744" s="88"/>
      <c r="B744" s="1"/>
      <c r="C744" s="122"/>
      <c r="D744" s="90"/>
      <c r="E744" s="91"/>
    </row>
    <row r="745" spans="1:5" s="92" customFormat="1" ht="16.5" customHeight="1">
      <c r="A745" s="88"/>
      <c r="B745" s="1"/>
      <c r="C745" s="122"/>
      <c r="D745" s="90"/>
      <c r="E745" s="91"/>
    </row>
    <row r="746" spans="1:5" s="92" customFormat="1" ht="16.5" customHeight="1">
      <c r="A746" s="88"/>
      <c r="B746" s="1"/>
      <c r="C746" s="122"/>
      <c r="D746" s="90"/>
      <c r="E746" s="91"/>
    </row>
    <row r="747" spans="1:5" s="92" customFormat="1" ht="16.5" customHeight="1">
      <c r="A747" s="88"/>
      <c r="B747" s="1"/>
      <c r="C747" s="122"/>
      <c r="D747" s="90"/>
      <c r="E747" s="91"/>
    </row>
    <row r="748" spans="1:5" s="92" customFormat="1" ht="16.5" customHeight="1">
      <c r="A748" s="88"/>
      <c r="B748" s="1"/>
      <c r="C748" s="122"/>
      <c r="D748" s="90"/>
      <c r="E748" s="91"/>
    </row>
    <row r="749" spans="1:5" s="92" customFormat="1" ht="16.5" customHeight="1">
      <c r="A749" s="88"/>
      <c r="B749" s="1"/>
      <c r="C749" s="122"/>
      <c r="D749" s="90"/>
      <c r="E749" s="91"/>
    </row>
    <row r="750" spans="1:5" s="92" customFormat="1" ht="16.5" customHeight="1">
      <c r="A750" s="88"/>
      <c r="B750" s="1"/>
      <c r="C750" s="122"/>
      <c r="D750" s="90"/>
      <c r="E750" s="91"/>
    </row>
    <row r="751" spans="1:5" s="92" customFormat="1" ht="16.5" customHeight="1">
      <c r="A751" s="88"/>
      <c r="B751" s="1"/>
      <c r="C751" s="122"/>
      <c r="D751" s="90"/>
      <c r="E751" s="91"/>
    </row>
    <row r="752" spans="1:5" s="92" customFormat="1" ht="16.5" customHeight="1">
      <c r="A752" s="88"/>
      <c r="B752" s="1"/>
      <c r="C752" s="122"/>
      <c r="D752" s="90"/>
      <c r="E752" s="91"/>
    </row>
    <row r="753" spans="1:5" s="92" customFormat="1" ht="16.5" customHeight="1">
      <c r="A753" s="88"/>
      <c r="B753" s="1"/>
      <c r="C753" s="122"/>
      <c r="D753" s="90"/>
      <c r="E753" s="91"/>
    </row>
    <row r="754" spans="1:5" s="92" customFormat="1" ht="16.5" customHeight="1">
      <c r="A754" s="88"/>
      <c r="B754" s="1"/>
      <c r="C754" s="122"/>
      <c r="D754" s="90"/>
      <c r="E754" s="91"/>
    </row>
    <row r="755" spans="1:5" s="92" customFormat="1" ht="16.5" customHeight="1">
      <c r="A755" s="88"/>
      <c r="B755" s="1"/>
      <c r="C755" s="122"/>
      <c r="D755" s="90"/>
      <c r="E755" s="91"/>
    </row>
    <row r="756" spans="1:5" s="92" customFormat="1" ht="16.5" customHeight="1">
      <c r="A756" s="88"/>
      <c r="B756" s="1"/>
      <c r="C756" s="122"/>
      <c r="D756" s="90"/>
      <c r="E756" s="91"/>
    </row>
    <row r="757" spans="1:5" s="92" customFormat="1" ht="16.5" customHeight="1">
      <c r="A757" s="88"/>
      <c r="B757" s="1"/>
      <c r="C757" s="122"/>
      <c r="D757" s="90"/>
      <c r="E757" s="91"/>
    </row>
    <row r="758" spans="1:5" s="92" customFormat="1" ht="16.5" customHeight="1">
      <c r="A758" s="88"/>
      <c r="B758" s="1"/>
      <c r="C758" s="122"/>
      <c r="D758" s="90"/>
      <c r="E758" s="91"/>
    </row>
    <row r="759" spans="1:5" s="92" customFormat="1" ht="16.5" customHeight="1">
      <c r="A759" s="88"/>
      <c r="B759" s="1"/>
      <c r="C759" s="122"/>
      <c r="D759" s="90"/>
      <c r="E759" s="91"/>
    </row>
    <row r="760" spans="1:5" s="92" customFormat="1" ht="16.5" customHeight="1">
      <c r="A760" s="88"/>
      <c r="B760" s="1"/>
      <c r="C760" s="122"/>
      <c r="D760" s="90"/>
      <c r="E760" s="91"/>
    </row>
    <row r="761" spans="1:5" s="92" customFormat="1" ht="16.5" customHeight="1">
      <c r="A761" s="88"/>
      <c r="B761" s="1"/>
      <c r="C761" s="122"/>
      <c r="D761" s="90"/>
      <c r="E761" s="91"/>
    </row>
    <row r="762" spans="1:5" s="92" customFormat="1" ht="16.5" customHeight="1">
      <c r="A762" s="88"/>
      <c r="B762" s="1"/>
      <c r="C762" s="122"/>
      <c r="D762" s="90"/>
      <c r="E762" s="91"/>
    </row>
    <row r="763" spans="1:5" s="92" customFormat="1" ht="16.5" customHeight="1">
      <c r="A763" s="88"/>
      <c r="B763" s="1"/>
      <c r="C763" s="122"/>
      <c r="D763" s="90"/>
      <c r="E763" s="91"/>
    </row>
    <row r="764" spans="1:5" s="92" customFormat="1" ht="16.5" customHeight="1">
      <c r="A764" s="88"/>
      <c r="B764" s="1"/>
      <c r="C764" s="122"/>
      <c r="D764" s="90"/>
      <c r="E764" s="91"/>
    </row>
    <row r="765" spans="1:5" s="92" customFormat="1" ht="16.5" customHeight="1">
      <c r="A765" s="88"/>
      <c r="B765" s="1"/>
      <c r="C765" s="122"/>
      <c r="D765" s="90"/>
      <c r="E765" s="91"/>
    </row>
    <row r="766" spans="1:5" s="92" customFormat="1" ht="16.5" customHeight="1">
      <c r="A766" s="88"/>
      <c r="B766" s="1"/>
      <c r="C766" s="122"/>
      <c r="D766" s="90"/>
      <c r="E766" s="91"/>
    </row>
    <row r="767" spans="1:5" s="92" customFormat="1" ht="16.5" customHeight="1">
      <c r="A767" s="88"/>
      <c r="B767" s="1"/>
      <c r="C767" s="122"/>
      <c r="D767" s="90"/>
      <c r="E767" s="91"/>
    </row>
    <row r="768" spans="1:5" s="92" customFormat="1" ht="16.5" customHeight="1">
      <c r="A768" s="88"/>
      <c r="B768" s="1"/>
      <c r="C768" s="122"/>
      <c r="D768" s="90"/>
      <c r="E768" s="91"/>
    </row>
    <row r="769" spans="1:5" s="92" customFormat="1" ht="16.5" customHeight="1">
      <c r="A769" s="88"/>
      <c r="B769" s="1"/>
      <c r="C769" s="122"/>
      <c r="D769" s="90"/>
      <c r="E769" s="91"/>
    </row>
    <row r="770" spans="1:5" s="92" customFormat="1" ht="16.5" customHeight="1">
      <c r="A770" s="88"/>
      <c r="B770" s="1"/>
      <c r="C770" s="122"/>
      <c r="D770" s="90"/>
      <c r="E770" s="91"/>
    </row>
    <row r="771" spans="1:5" s="92" customFormat="1" ht="16.5" customHeight="1">
      <c r="A771" s="88"/>
      <c r="B771" s="1"/>
      <c r="C771" s="122"/>
      <c r="D771" s="90"/>
      <c r="E771" s="91"/>
    </row>
    <row r="772" spans="1:5" s="92" customFormat="1" ht="16.5" customHeight="1">
      <c r="A772" s="88"/>
      <c r="B772" s="1"/>
      <c r="C772" s="122"/>
      <c r="D772" s="90"/>
      <c r="E772" s="91"/>
    </row>
    <row r="773" spans="1:5" s="92" customFormat="1" ht="15.75" customHeight="1" thickBot="1">
      <c r="A773" s="88"/>
      <c r="B773" s="1"/>
      <c r="C773" s="122"/>
      <c r="D773" s="90"/>
      <c r="E773" s="91"/>
    </row>
    <row r="774" spans="1:5" s="96" customFormat="1" ht="24" customHeight="1" thickBot="1" thickTop="1">
      <c r="A774" s="95"/>
      <c r="C774" s="159" t="s">
        <v>280</v>
      </c>
      <c r="D774" s="98"/>
      <c r="E774" s="99" t="s">
        <v>440</v>
      </c>
    </row>
    <row r="775" spans="1:5" s="101" customFormat="1" ht="16.5" customHeight="1" thickTop="1">
      <c r="A775" s="133" t="s">
        <v>350</v>
      </c>
      <c r="B775" s="101" t="s">
        <v>247</v>
      </c>
      <c r="C775" s="122"/>
      <c r="D775" s="125"/>
      <c r="E775" s="134"/>
    </row>
    <row r="776" spans="1:5" s="101" customFormat="1" ht="16.5" customHeight="1">
      <c r="A776" s="133"/>
      <c r="C776" s="122"/>
      <c r="D776" s="125"/>
      <c r="E776" s="134"/>
    </row>
    <row r="777" spans="1:5" s="139" customFormat="1" ht="15">
      <c r="A777" s="142"/>
      <c r="B777" s="139" t="s">
        <v>267</v>
      </c>
      <c r="C777" s="122"/>
      <c r="D777" s="144"/>
      <c r="E777" s="141"/>
    </row>
    <row r="778" spans="1:5" s="139" customFormat="1" ht="15">
      <c r="A778" s="142"/>
      <c r="B778" s="143" t="s">
        <v>323</v>
      </c>
      <c r="C778" s="122"/>
      <c r="D778" s="144"/>
      <c r="E778" s="141"/>
    </row>
    <row r="779" spans="1:5" s="139" customFormat="1" ht="15">
      <c r="A779" s="142" t="s">
        <v>266</v>
      </c>
      <c r="B779" s="143" t="s">
        <v>376</v>
      </c>
      <c r="C779" s="122"/>
      <c r="D779" s="144"/>
      <c r="E779" s="141"/>
    </row>
    <row r="780" spans="1:5" s="139" customFormat="1" ht="15">
      <c r="A780" s="142"/>
      <c r="B780" s="143" t="s">
        <v>377</v>
      </c>
      <c r="C780" s="122"/>
      <c r="D780" s="144"/>
      <c r="E780" s="141"/>
    </row>
    <row r="781" spans="1:5" s="139" customFormat="1" ht="15">
      <c r="A781" s="142" t="s">
        <v>266</v>
      </c>
      <c r="B781" s="143" t="s">
        <v>291</v>
      </c>
      <c r="C781" s="122"/>
      <c r="D781" s="144"/>
      <c r="E781" s="141"/>
    </row>
    <row r="782" spans="1:5" s="139" customFormat="1" ht="15">
      <c r="A782" s="142" t="s">
        <v>266</v>
      </c>
      <c r="B782" s="143" t="s">
        <v>305</v>
      </c>
      <c r="C782" s="122"/>
      <c r="D782" s="144"/>
      <c r="E782" s="141"/>
    </row>
    <row r="783" spans="1:5" s="139" customFormat="1" ht="15">
      <c r="A783" s="142"/>
      <c r="B783" s="143" t="s">
        <v>306</v>
      </c>
      <c r="C783" s="122"/>
      <c r="D783" s="144"/>
      <c r="E783" s="141"/>
    </row>
    <row r="784" spans="1:5" s="139" customFormat="1" ht="15">
      <c r="A784" s="142"/>
      <c r="B784" s="143" t="s">
        <v>307</v>
      </c>
      <c r="C784" s="122"/>
      <c r="D784" s="144"/>
      <c r="E784" s="141"/>
    </row>
    <row r="785" spans="1:5" s="139" customFormat="1" ht="15">
      <c r="A785" s="142" t="s">
        <v>266</v>
      </c>
      <c r="B785" s="143" t="s">
        <v>268</v>
      </c>
      <c r="C785" s="122"/>
      <c r="D785" s="144"/>
      <c r="E785" s="141"/>
    </row>
    <row r="786" spans="1:5" s="139" customFormat="1" ht="15">
      <c r="A786" s="142"/>
      <c r="B786" s="143" t="s">
        <v>269</v>
      </c>
      <c r="C786" s="122"/>
      <c r="D786" s="144"/>
      <c r="E786" s="141"/>
    </row>
    <row r="787" spans="1:5" s="139" customFormat="1" ht="15">
      <c r="A787" s="142" t="s">
        <v>266</v>
      </c>
      <c r="B787" s="143" t="s">
        <v>289</v>
      </c>
      <c r="C787" s="122"/>
      <c r="D787" s="144"/>
      <c r="E787" s="141"/>
    </row>
    <row r="788" spans="1:5" s="119" customFormat="1" ht="16.5" customHeight="1">
      <c r="A788" s="123"/>
      <c r="B788" s="147"/>
      <c r="C788" s="122"/>
      <c r="D788" s="129"/>
      <c r="E788" s="160"/>
    </row>
    <row r="789" spans="1:5" s="119" customFormat="1" ht="16.5" customHeight="1">
      <c r="A789" s="123">
        <v>1</v>
      </c>
      <c r="B789" s="147" t="s">
        <v>638</v>
      </c>
      <c r="C789" s="122"/>
      <c r="D789" s="129"/>
      <c r="E789" s="160"/>
    </row>
    <row r="790" spans="1:5" s="119" customFormat="1" ht="16.5" customHeight="1">
      <c r="A790" s="123"/>
      <c r="B790" s="147" t="s">
        <v>639</v>
      </c>
      <c r="C790" s="122"/>
      <c r="D790" s="129"/>
      <c r="E790" s="160"/>
    </row>
    <row r="791" spans="1:5" s="119" customFormat="1" ht="16.5" customHeight="1">
      <c r="A791" s="123"/>
      <c r="B791" s="147" t="s">
        <v>640</v>
      </c>
      <c r="C791" s="122"/>
      <c r="D791" s="129"/>
      <c r="E791" s="160"/>
    </row>
    <row r="792" spans="1:5" s="119" customFormat="1" ht="16.5" customHeight="1">
      <c r="A792" s="123"/>
      <c r="B792" s="147" t="s">
        <v>641</v>
      </c>
      <c r="C792" s="122"/>
      <c r="D792" s="129"/>
      <c r="E792" s="160"/>
    </row>
    <row r="793" spans="1:5" s="119" customFormat="1" ht="16.5" customHeight="1">
      <c r="A793" s="123"/>
      <c r="B793" s="147" t="s">
        <v>642</v>
      </c>
      <c r="C793" s="122"/>
      <c r="D793" s="129"/>
      <c r="E793" s="160"/>
    </row>
    <row r="794" spans="1:5" s="119" customFormat="1" ht="16.5" customHeight="1">
      <c r="A794" s="123"/>
      <c r="B794" s="147" t="s">
        <v>643</v>
      </c>
      <c r="C794" s="122"/>
      <c r="D794" s="129"/>
      <c r="E794" s="160"/>
    </row>
    <row r="795" spans="1:5" s="119" customFormat="1" ht="16.5" customHeight="1">
      <c r="A795" s="123"/>
      <c r="B795" s="147" t="s">
        <v>644</v>
      </c>
      <c r="C795" s="122"/>
      <c r="D795" s="129"/>
      <c r="E795" s="160"/>
    </row>
    <row r="796" spans="1:5" s="119" customFormat="1" ht="16.5" customHeight="1">
      <c r="A796" s="123"/>
      <c r="B796" s="147" t="s">
        <v>645</v>
      </c>
      <c r="C796" s="122"/>
      <c r="D796" s="129"/>
      <c r="E796" s="160"/>
    </row>
    <row r="797" spans="1:5" s="119" customFormat="1" ht="16.5" customHeight="1">
      <c r="A797" s="123" t="s">
        <v>266</v>
      </c>
      <c r="B797" s="161" t="s">
        <v>646</v>
      </c>
      <c r="C797" s="122"/>
      <c r="D797" s="129"/>
      <c r="E797" s="160"/>
    </row>
    <row r="798" spans="1:5" s="148" customFormat="1" ht="16.5" customHeight="1">
      <c r="A798" s="149" t="s">
        <v>322</v>
      </c>
      <c r="B798" s="148" t="s">
        <v>288</v>
      </c>
      <c r="C798" s="121">
        <v>1</v>
      </c>
      <c r="D798" s="188"/>
      <c r="E798" s="125">
        <f>D798*C798</f>
        <v>0</v>
      </c>
    </row>
    <row r="799" spans="1:5" s="119" customFormat="1" ht="16.5" customHeight="1">
      <c r="A799" s="123" t="s">
        <v>266</v>
      </c>
      <c r="B799" s="161" t="s">
        <v>647</v>
      </c>
      <c r="C799" s="122"/>
      <c r="D799" s="129"/>
      <c r="E799" s="160"/>
    </row>
    <row r="800" spans="1:5" s="148" customFormat="1" ht="16.5" customHeight="1">
      <c r="A800" s="149" t="s">
        <v>322</v>
      </c>
      <c r="B800" s="148" t="s">
        <v>288</v>
      </c>
      <c r="C800" s="121">
        <v>2</v>
      </c>
      <c r="D800" s="188"/>
      <c r="E800" s="125">
        <f>D800*C800</f>
        <v>0</v>
      </c>
    </row>
    <row r="801" spans="1:5" s="119" customFormat="1" ht="16.5" customHeight="1">
      <c r="A801" s="123" t="s">
        <v>266</v>
      </c>
      <c r="B801" s="161" t="s">
        <v>648</v>
      </c>
      <c r="C801" s="122"/>
      <c r="D801" s="129"/>
      <c r="E801" s="160"/>
    </row>
    <row r="802" spans="1:5" s="148" customFormat="1" ht="16.5" customHeight="1">
      <c r="A802" s="149" t="s">
        <v>322</v>
      </c>
      <c r="B802" s="148" t="s">
        <v>288</v>
      </c>
      <c r="C802" s="121">
        <v>2</v>
      </c>
      <c r="D802" s="188"/>
      <c r="E802" s="125">
        <f>D802*C802</f>
        <v>0</v>
      </c>
    </row>
    <row r="803" spans="1:5" s="119" customFormat="1" ht="16.5" customHeight="1">
      <c r="A803" s="123" t="s">
        <v>266</v>
      </c>
      <c r="B803" s="161" t="s">
        <v>649</v>
      </c>
      <c r="C803" s="122"/>
      <c r="D803" s="129"/>
      <c r="E803" s="160"/>
    </row>
    <row r="804" spans="1:5" s="148" customFormat="1" ht="16.5" customHeight="1">
      <c r="A804" s="149" t="s">
        <v>322</v>
      </c>
      <c r="B804" s="148" t="s">
        <v>288</v>
      </c>
      <c r="C804" s="121">
        <v>2</v>
      </c>
      <c r="D804" s="188"/>
      <c r="E804" s="125">
        <f>D804*C804</f>
        <v>0</v>
      </c>
    </row>
    <row r="805" spans="1:5" s="148" customFormat="1" ht="16.5" customHeight="1">
      <c r="A805" s="149"/>
      <c r="C805" s="122"/>
      <c r="D805" s="125"/>
      <c r="E805" s="125"/>
    </row>
    <row r="806" spans="1:5" s="119" customFormat="1" ht="16.5" customHeight="1">
      <c r="A806" s="123" t="s">
        <v>200</v>
      </c>
      <c r="B806" s="147" t="s">
        <v>201</v>
      </c>
      <c r="C806" s="122"/>
      <c r="D806" s="129"/>
      <c r="E806" s="160"/>
    </row>
    <row r="807" spans="1:5" s="119" customFormat="1" ht="16.5" customHeight="1">
      <c r="A807" s="123"/>
      <c r="B807" s="147" t="s">
        <v>202</v>
      </c>
      <c r="C807" s="122"/>
      <c r="D807" s="129"/>
      <c r="E807" s="160"/>
    </row>
    <row r="808" spans="1:5" s="119" customFormat="1" ht="16.5" customHeight="1">
      <c r="A808" s="123"/>
      <c r="B808" s="147" t="s">
        <v>203</v>
      </c>
      <c r="C808" s="122"/>
      <c r="D808" s="129"/>
      <c r="E808" s="160"/>
    </row>
    <row r="809" spans="1:5" s="119" customFormat="1" ht="16.5" customHeight="1">
      <c r="A809" s="123" t="s">
        <v>266</v>
      </c>
      <c r="B809" s="161" t="s">
        <v>205</v>
      </c>
      <c r="C809" s="122"/>
      <c r="D809" s="129"/>
      <c r="E809" s="160"/>
    </row>
    <row r="810" spans="1:5" s="148" customFormat="1" ht="16.5" customHeight="1">
      <c r="A810" s="149" t="s">
        <v>322</v>
      </c>
      <c r="B810" s="148" t="s">
        <v>288</v>
      </c>
      <c r="C810" s="121">
        <v>1</v>
      </c>
      <c r="D810" s="188"/>
      <c r="E810" s="125">
        <f>D810*C810</f>
        <v>0</v>
      </c>
    </row>
    <row r="811" spans="1:5" s="119" customFormat="1" ht="16.5" customHeight="1">
      <c r="A811" s="123" t="s">
        <v>266</v>
      </c>
      <c r="B811" s="161" t="s">
        <v>204</v>
      </c>
      <c r="C811" s="122"/>
      <c r="D811" s="129"/>
      <c r="E811" s="160"/>
    </row>
    <row r="812" spans="1:5" s="148" customFormat="1" ht="16.5" customHeight="1">
      <c r="A812" s="149" t="s">
        <v>322</v>
      </c>
      <c r="B812" s="148" t="s">
        <v>288</v>
      </c>
      <c r="C812" s="121">
        <v>2</v>
      </c>
      <c r="D812" s="188"/>
      <c r="E812" s="125">
        <f>D812*C812</f>
        <v>0</v>
      </c>
    </row>
    <row r="813" spans="1:5" s="119" customFormat="1" ht="16.5" customHeight="1">
      <c r="A813" s="123"/>
      <c r="B813" s="147"/>
      <c r="C813" s="122"/>
      <c r="D813" s="129"/>
      <c r="E813" s="160"/>
    </row>
    <row r="814" spans="1:5" s="119" customFormat="1" ht="16.5" customHeight="1">
      <c r="A814" s="123">
        <v>2</v>
      </c>
      <c r="B814" s="147" t="s">
        <v>209</v>
      </c>
      <c r="C814" s="122"/>
      <c r="D814" s="129"/>
      <c r="E814" s="160"/>
    </row>
    <row r="815" spans="1:5" s="119" customFormat="1" ht="16.5" customHeight="1">
      <c r="A815" s="123"/>
      <c r="B815" s="147" t="s">
        <v>448</v>
      </c>
      <c r="C815" s="122"/>
      <c r="D815" s="129"/>
      <c r="E815" s="160"/>
    </row>
    <row r="816" spans="1:5" s="119" customFormat="1" ht="16.5" customHeight="1">
      <c r="A816" s="123"/>
      <c r="B816" s="147" t="s">
        <v>449</v>
      </c>
      <c r="C816" s="122"/>
      <c r="D816" s="129"/>
      <c r="E816" s="160"/>
    </row>
    <row r="817" spans="1:5" s="148" customFormat="1" ht="16.5" customHeight="1">
      <c r="A817" s="149" t="s">
        <v>322</v>
      </c>
      <c r="B817" s="148" t="s">
        <v>483</v>
      </c>
      <c r="C817" s="121">
        <v>15</v>
      </c>
      <c r="D817" s="188"/>
      <c r="E817" s="125">
        <f>D817*C817</f>
        <v>0</v>
      </c>
    </row>
    <row r="818" spans="1:5" s="148" customFormat="1" ht="16.5" customHeight="1">
      <c r="A818" s="149"/>
      <c r="C818" s="122"/>
      <c r="D818" s="125"/>
      <c r="E818" s="125"/>
    </row>
    <row r="819" spans="1:5" s="148" customFormat="1" ht="16.5" customHeight="1">
      <c r="A819" s="149">
        <v>3</v>
      </c>
      <c r="B819" s="148" t="s">
        <v>105</v>
      </c>
      <c r="C819" s="122"/>
      <c r="D819" s="125"/>
      <c r="E819" s="125"/>
    </row>
    <row r="820" spans="1:5" s="148" customFormat="1" ht="16.5" customHeight="1">
      <c r="A820" s="149"/>
      <c r="B820" s="148" t="s">
        <v>110</v>
      </c>
      <c r="C820" s="122"/>
      <c r="D820" s="125"/>
      <c r="E820" s="125"/>
    </row>
    <row r="821" spans="1:5" s="148" customFormat="1" ht="16.5" customHeight="1">
      <c r="A821" s="149"/>
      <c r="B821" s="148" t="s">
        <v>33</v>
      </c>
      <c r="C821" s="122"/>
      <c r="D821" s="125"/>
      <c r="E821" s="125"/>
    </row>
    <row r="822" spans="1:5" s="148" customFormat="1" ht="16.5" customHeight="1">
      <c r="A822" s="149"/>
      <c r="B822" s="148" t="s">
        <v>34</v>
      </c>
      <c r="C822" s="122"/>
      <c r="D822" s="125"/>
      <c r="E822" s="125"/>
    </row>
    <row r="823" spans="1:5" s="148" customFormat="1" ht="16.5" customHeight="1">
      <c r="A823" s="149"/>
      <c r="B823" s="148" t="s">
        <v>104</v>
      </c>
      <c r="C823" s="122"/>
      <c r="D823" s="125"/>
      <c r="E823" s="125"/>
    </row>
    <row r="824" spans="1:5" s="148" customFormat="1" ht="16.5" customHeight="1">
      <c r="A824" s="149"/>
      <c r="B824" s="148" t="s">
        <v>32</v>
      </c>
      <c r="C824" s="122"/>
      <c r="D824" s="125"/>
      <c r="E824" s="125"/>
    </row>
    <row r="825" spans="1:5" s="148" customFormat="1" ht="16.5" customHeight="1">
      <c r="A825" s="149" t="s">
        <v>322</v>
      </c>
      <c r="B825" s="148" t="s">
        <v>103</v>
      </c>
      <c r="C825" s="121">
        <v>980</v>
      </c>
      <c r="D825" s="188"/>
      <c r="E825" s="125">
        <f>D825*C825</f>
        <v>0</v>
      </c>
    </row>
    <row r="826" spans="1:5" s="148" customFormat="1" ht="16.5" customHeight="1">
      <c r="A826" s="149"/>
      <c r="C826" s="122"/>
      <c r="D826" s="125"/>
      <c r="E826" s="125"/>
    </row>
    <row r="827" spans="1:5" s="148" customFormat="1" ht="16.5" customHeight="1">
      <c r="A827" s="149">
        <v>4</v>
      </c>
      <c r="B827" s="148" t="s">
        <v>9</v>
      </c>
      <c r="C827" s="122"/>
      <c r="D827" s="125"/>
      <c r="E827" s="125"/>
    </row>
    <row r="828" spans="1:5" s="148" customFormat="1" ht="16.5" customHeight="1">
      <c r="A828" s="149"/>
      <c r="B828" s="148" t="s">
        <v>4</v>
      </c>
      <c r="C828" s="122"/>
      <c r="D828" s="125"/>
      <c r="E828" s="125"/>
    </row>
    <row r="829" spans="1:5" s="148" customFormat="1" ht="16.5" customHeight="1">
      <c r="A829" s="149"/>
      <c r="B829" s="148" t="s">
        <v>5</v>
      </c>
      <c r="C829" s="122"/>
      <c r="D829" s="125"/>
      <c r="E829" s="125"/>
    </row>
    <row r="830" spans="1:5" s="148" customFormat="1" ht="16.5" customHeight="1">
      <c r="A830" s="149"/>
      <c r="B830" s="148" t="s">
        <v>6</v>
      </c>
      <c r="C830" s="122"/>
      <c r="D830" s="125"/>
      <c r="E830" s="125"/>
    </row>
    <row r="831" spans="1:5" s="148" customFormat="1" ht="16.5" customHeight="1">
      <c r="A831" s="149"/>
      <c r="B831" s="148" t="s">
        <v>7</v>
      </c>
      <c r="C831" s="122"/>
      <c r="D831" s="125"/>
      <c r="E831" s="125"/>
    </row>
    <row r="832" spans="1:5" s="148" customFormat="1" ht="16.5" customHeight="1">
      <c r="A832" s="149"/>
      <c r="B832" s="148" t="s">
        <v>8</v>
      </c>
      <c r="C832" s="122"/>
      <c r="D832" s="125"/>
      <c r="E832" s="125"/>
    </row>
    <row r="833" spans="1:5" s="148" customFormat="1" ht="16.5" customHeight="1">
      <c r="A833" s="149" t="s">
        <v>322</v>
      </c>
      <c r="B833" s="148" t="s">
        <v>483</v>
      </c>
      <c r="C833" s="121">
        <v>10</v>
      </c>
      <c r="D833" s="188"/>
      <c r="E833" s="125">
        <f>D833*C833</f>
        <v>0</v>
      </c>
    </row>
    <row r="834" spans="1:5" s="148" customFormat="1" ht="16.5" customHeight="1">
      <c r="A834" s="149"/>
      <c r="C834" s="122"/>
      <c r="D834" s="125"/>
      <c r="E834" s="125"/>
    </row>
    <row r="835" spans="1:5" s="148" customFormat="1" ht="16.5" customHeight="1">
      <c r="A835" s="149">
        <v>5</v>
      </c>
      <c r="B835" s="148" t="s">
        <v>774</v>
      </c>
      <c r="C835" s="122"/>
      <c r="D835" s="125"/>
      <c r="E835" s="125"/>
    </row>
    <row r="836" spans="1:5" s="148" customFormat="1" ht="16.5" customHeight="1">
      <c r="A836" s="149"/>
      <c r="B836" s="148" t="s">
        <v>775</v>
      </c>
      <c r="C836" s="122"/>
      <c r="D836" s="125"/>
      <c r="E836" s="125"/>
    </row>
    <row r="837" spans="1:5" s="148" customFormat="1" ht="16.5" customHeight="1">
      <c r="A837" s="149"/>
      <c r="B837" s="148" t="s">
        <v>776</v>
      </c>
      <c r="C837" s="122"/>
      <c r="D837" s="125"/>
      <c r="E837" s="125"/>
    </row>
    <row r="838" spans="1:5" s="148" customFormat="1" ht="16.5" customHeight="1">
      <c r="A838" s="149" t="s">
        <v>322</v>
      </c>
      <c r="B838" s="148" t="s">
        <v>391</v>
      </c>
      <c r="C838" s="121">
        <v>2</v>
      </c>
      <c r="D838" s="188"/>
      <c r="E838" s="125">
        <f>D838*C838</f>
        <v>0</v>
      </c>
    </row>
    <row r="839" spans="1:5" s="148" customFormat="1" ht="16.5" customHeight="1">
      <c r="A839" s="149"/>
      <c r="C839" s="122"/>
      <c r="D839" s="125"/>
      <c r="E839" s="125"/>
    </row>
    <row r="840" spans="1:5" s="148" customFormat="1" ht="16.5" customHeight="1">
      <c r="A840" s="149">
        <v>6</v>
      </c>
      <c r="B840" s="148" t="s">
        <v>777</v>
      </c>
      <c r="C840" s="122"/>
      <c r="D840" s="125"/>
      <c r="E840" s="125"/>
    </row>
    <row r="841" spans="1:5" s="148" customFormat="1" ht="16.5" customHeight="1">
      <c r="A841" s="149"/>
      <c r="B841" s="148" t="s">
        <v>778</v>
      </c>
      <c r="C841" s="122"/>
      <c r="D841" s="125"/>
      <c r="E841" s="125"/>
    </row>
    <row r="842" spans="1:5" s="148" customFormat="1" ht="16.5" customHeight="1">
      <c r="A842" s="149"/>
      <c r="B842" s="148" t="s">
        <v>779</v>
      </c>
      <c r="C842" s="122"/>
      <c r="D842" s="125"/>
      <c r="E842" s="125"/>
    </row>
    <row r="843" spans="1:5" s="148" customFormat="1" ht="16.5" customHeight="1">
      <c r="A843" s="149"/>
      <c r="B843" s="148" t="s">
        <v>780</v>
      </c>
      <c r="C843" s="122"/>
      <c r="D843" s="125"/>
      <c r="E843" s="125"/>
    </row>
    <row r="844" spans="1:5" s="148" customFormat="1" ht="16.5" customHeight="1">
      <c r="A844" s="149"/>
      <c r="B844" s="148" t="s">
        <v>781</v>
      </c>
      <c r="C844" s="122"/>
      <c r="D844" s="125"/>
      <c r="E844" s="125"/>
    </row>
    <row r="845" spans="1:5" s="148" customFormat="1" ht="16.5" customHeight="1">
      <c r="A845" s="149" t="s">
        <v>322</v>
      </c>
      <c r="B845" s="148" t="s">
        <v>288</v>
      </c>
      <c r="C845" s="121">
        <v>1</v>
      </c>
      <c r="D845" s="188"/>
      <c r="E845" s="125">
        <f>D845*C845</f>
        <v>0</v>
      </c>
    </row>
    <row r="846" spans="1:5" s="148" customFormat="1" ht="16.5" customHeight="1">
      <c r="A846" s="149"/>
      <c r="C846" s="122"/>
      <c r="D846" s="125"/>
      <c r="E846" s="125"/>
    </row>
    <row r="847" spans="1:5" s="148" customFormat="1" ht="16.5" customHeight="1">
      <c r="A847" s="149">
        <v>7</v>
      </c>
      <c r="B847" s="148" t="s">
        <v>221</v>
      </c>
      <c r="C847" s="122"/>
      <c r="D847" s="125"/>
      <c r="E847" s="125"/>
    </row>
    <row r="848" spans="1:5" s="148" customFormat="1" ht="16.5" customHeight="1">
      <c r="A848" s="149"/>
      <c r="B848" s="148" t="s">
        <v>222</v>
      </c>
      <c r="C848" s="122"/>
      <c r="D848" s="125"/>
      <c r="E848" s="125"/>
    </row>
    <row r="849" spans="1:5" s="148" customFormat="1" ht="16.5" customHeight="1">
      <c r="A849" s="149"/>
      <c r="B849" s="148" t="s">
        <v>208</v>
      </c>
      <c r="C849" s="122"/>
      <c r="D849" s="125"/>
      <c r="E849" s="125"/>
    </row>
    <row r="850" spans="1:5" s="148" customFormat="1" ht="16.5" customHeight="1">
      <c r="A850" s="149"/>
      <c r="B850" s="148" t="s">
        <v>206</v>
      </c>
      <c r="C850" s="122"/>
      <c r="D850" s="125"/>
      <c r="E850" s="125"/>
    </row>
    <row r="851" spans="1:5" s="148" customFormat="1" ht="16.5" customHeight="1">
      <c r="A851" s="149"/>
      <c r="B851" s="148" t="s">
        <v>207</v>
      </c>
      <c r="C851" s="122"/>
      <c r="D851" s="125"/>
      <c r="E851" s="125"/>
    </row>
    <row r="852" spans="1:5" s="148" customFormat="1" ht="16.5" customHeight="1">
      <c r="A852" s="149" t="s">
        <v>322</v>
      </c>
      <c r="B852" s="148" t="s">
        <v>103</v>
      </c>
      <c r="C852" s="121">
        <v>700</v>
      </c>
      <c r="D852" s="188"/>
      <c r="E852" s="125">
        <f>D852*C852</f>
        <v>0</v>
      </c>
    </row>
    <row r="853" spans="1:5" s="124" customFormat="1" ht="16.5" customHeight="1">
      <c r="A853" s="123"/>
      <c r="C853" s="122"/>
      <c r="D853" s="125"/>
      <c r="E853" s="125"/>
    </row>
    <row r="854" spans="1:5" s="101" customFormat="1" ht="16.5" customHeight="1" thickBot="1">
      <c r="A854" s="130"/>
      <c r="B854" s="131" t="s">
        <v>395</v>
      </c>
      <c r="C854" s="132"/>
      <c r="D854" s="132"/>
      <c r="E854" s="132">
        <f>SUM(E787:E853)</f>
        <v>0</v>
      </c>
    </row>
    <row r="855" spans="1:5" s="101" customFormat="1" ht="16.5" customHeight="1" thickTop="1">
      <c r="A855" s="135"/>
      <c r="B855" s="136"/>
      <c r="C855" s="122"/>
      <c r="D855" s="137"/>
      <c r="E855" s="137"/>
    </row>
    <row r="856" spans="1:5" s="101" customFormat="1" ht="16.5" customHeight="1">
      <c r="A856" s="135" t="s">
        <v>351</v>
      </c>
      <c r="B856" s="136" t="s">
        <v>137</v>
      </c>
      <c r="C856" s="122"/>
      <c r="D856" s="137"/>
      <c r="E856" s="137"/>
    </row>
    <row r="857" spans="1:5" s="148" customFormat="1" ht="16.5" customHeight="1">
      <c r="A857" s="149"/>
      <c r="C857" s="122"/>
      <c r="D857" s="125"/>
      <c r="E857" s="125"/>
    </row>
    <row r="858" spans="1:5" s="148" customFormat="1" ht="16.5" customHeight="1">
      <c r="A858" s="149">
        <v>1</v>
      </c>
      <c r="B858" s="148" t="s">
        <v>62</v>
      </c>
      <c r="C858" s="122"/>
      <c r="D858" s="125"/>
      <c r="E858" s="125"/>
    </row>
    <row r="859" spans="1:5" s="148" customFormat="1" ht="16.5" customHeight="1">
      <c r="A859" s="149"/>
      <c r="B859" s="148" t="s">
        <v>63</v>
      </c>
      <c r="C859" s="122"/>
      <c r="D859" s="125"/>
      <c r="E859" s="125"/>
    </row>
    <row r="860" spans="1:5" s="148" customFormat="1" ht="16.5" customHeight="1">
      <c r="A860" s="149"/>
      <c r="B860" s="148" t="s">
        <v>370</v>
      </c>
      <c r="C860" s="122"/>
      <c r="D860" s="125"/>
      <c r="E860" s="125"/>
    </row>
    <row r="861" spans="1:5" s="148" customFormat="1" ht="16.5" customHeight="1">
      <c r="A861" s="149" t="s">
        <v>322</v>
      </c>
      <c r="B861" s="148" t="s">
        <v>725</v>
      </c>
      <c r="C861" s="121">
        <v>3</v>
      </c>
      <c r="D861" s="188"/>
      <c r="E861" s="125">
        <f>D861*C861</f>
        <v>0</v>
      </c>
    </row>
    <row r="862" spans="1:5" s="148" customFormat="1" ht="16.5" customHeight="1">
      <c r="A862" s="149"/>
      <c r="C862" s="122"/>
      <c r="D862" s="125"/>
      <c r="E862" s="125"/>
    </row>
    <row r="863" spans="1:5" s="148" customFormat="1" ht="16.5" customHeight="1">
      <c r="A863" s="149">
        <v>2</v>
      </c>
      <c r="B863" s="148" t="s">
        <v>64</v>
      </c>
      <c r="C863" s="122"/>
      <c r="D863" s="125"/>
      <c r="E863" s="125"/>
    </row>
    <row r="864" spans="1:5" s="148" customFormat="1" ht="16.5" customHeight="1">
      <c r="A864" s="149"/>
      <c r="B864" s="148" t="s">
        <v>65</v>
      </c>
      <c r="C864" s="122"/>
      <c r="D864" s="125"/>
      <c r="E864" s="125"/>
    </row>
    <row r="865" spans="1:5" s="148" customFormat="1" ht="16.5" customHeight="1">
      <c r="A865" s="149"/>
      <c r="B865" s="148" t="s">
        <v>66</v>
      </c>
      <c r="C865" s="122"/>
      <c r="D865" s="125"/>
      <c r="E865" s="125"/>
    </row>
    <row r="866" spans="1:5" s="148" customFormat="1" ht="16.5" customHeight="1">
      <c r="A866" s="149"/>
      <c r="B866" s="148" t="s">
        <v>67</v>
      </c>
      <c r="C866" s="122"/>
      <c r="D866" s="125"/>
      <c r="E866" s="125"/>
    </row>
    <row r="867" spans="1:5" s="148" customFormat="1" ht="16.5" customHeight="1">
      <c r="A867" s="149"/>
      <c r="B867" s="148" t="s">
        <v>68</v>
      </c>
      <c r="C867" s="122"/>
      <c r="D867" s="125"/>
      <c r="E867" s="125"/>
    </row>
    <row r="868" spans="1:5" s="148" customFormat="1" ht="16.5" customHeight="1">
      <c r="A868" s="149"/>
      <c r="B868" s="148" t="s">
        <v>69</v>
      </c>
      <c r="C868" s="122"/>
      <c r="D868" s="125"/>
      <c r="E868" s="125"/>
    </row>
    <row r="869" spans="1:5" s="148" customFormat="1" ht="16.5" customHeight="1">
      <c r="A869" s="149"/>
      <c r="B869" s="148" t="s">
        <v>70</v>
      </c>
      <c r="C869" s="122"/>
      <c r="D869" s="125"/>
      <c r="E869" s="125"/>
    </row>
    <row r="870" spans="1:5" s="148" customFormat="1" ht="16.5" customHeight="1">
      <c r="A870" s="149" t="s">
        <v>322</v>
      </c>
      <c r="B870" s="148" t="s">
        <v>431</v>
      </c>
      <c r="C870" s="121">
        <v>159.09</v>
      </c>
      <c r="D870" s="188"/>
      <c r="E870" s="125">
        <f>D870*C870</f>
        <v>0</v>
      </c>
    </row>
    <row r="871" spans="1:5" s="148" customFormat="1" ht="16.5" customHeight="1">
      <c r="A871" s="149"/>
      <c r="C871" s="122"/>
      <c r="D871" s="125"/>
      <c r="E871" s="125"/>
    </row>
    <row r="872" spans="1:5" s="148" customFormat="1" ht="16.5" customHeight="1">
      <c r="A872" s="149">
        <v>3</v>
      </c>
      <c r="B872" s="148" t="s">
        <v>71</v>
      </c>
      <c r="C872" s="122"/>
      <c r="D872" s="125"/>
      <c r="E872" s="125"/>
    </row>
    <row r="873" spans="1:5" s="148" customFormat="1" ht="16.5" customHeight="1">
      <c r="A873" s="149"/>
      <c r="B873" s="148" t="s">
        <v>72</v>
      </c>
      <c r="C873" s="122"/>
      <c r="D873" s="125"/>
      <c r="E873" s="125"/>
    </row>
    <row r="874" spans="1:5" s="148" customFormat="1" ht="16.5" customHeight="1">
      <c r="A874" s="149"/>
      <c r="B874" s="148" t="s">
        <v>73</v>
      </c>
      <c r="C874" s="122"/>
      <c r="D874" s="125"/>
      <c r="E874" s="125"/>
    </row>
    <row r="875" spans="1:5" s="148" customFormat="1" ht="16.5" customHeight="1">
      <c r="A875" s="149"/>
      <c r="B875" s="148" t="s">
        <v>74</v>
      </c>
      <c r="C875" s="122"/>
      <c r="D875" s="125"/>
      <c r="E875" s="125"/>
    </row>
    <row r="876" spans="1:5" s="148" customFormat="1" ht="16.5" customHeight="1">
      <c r="A876" s="149" t="s">
        <v>322</v>
      </c>
      <c r="B876" s="148" t="s">
        <v>431</v>
      </c>
      <c r="C876" s="121">
        <v>159.09</v>
      </c>
      <c r="D876" s="188"/>
      <c r="E876" s="125">
        <f>D876*C876</f>
        <v>0</v>
      </c>
    </row>
    <row r="877" spans="1:5" s="148" customFormat="1" ht="16.5" customHeight="1">
      <c r="A877" s="149"/>
      <c r="C877" s="122"/>
      <c r="D877" s="125"/>
      <c r="E877" s="125"/>
    </row>
    <row r="878" spans="1:5" s="148" customFormat="1" ht="16.5" customHeight="1">
      <c r="A878" s="149">
        <v>4</v>
      </c>
      <c r="B878" s="148" t="s">
        <v>111</v>
      </c>
      <c r="C878" s="122"/>
      <c r="D878" s="125"/>
      <c r="E878" s="125"/>
    </row>
    <row r="879" spans="1:5" s="148" customFormat="1" ht="16.5" customHeight="1">
      <c r="A879" s="149"/>
      <c r="B879" s="148" t="s">
        <v>112</v>
      </c>
      <c r="C879" s="122"/>
      <c r="D879" s="125"/>
      <c r="E879" s="125"/>
    </row>
    <row r="880" spans="1:5" s="148" customFormat="1" ht="16.5" customHeight="1">
      <c r="A880" s="149"/>
      <c r="B880" s="148" t="s">
        <v>113</v>
      </c>
      <c r="C880" s="122"/>
      <c r="D880" s="125"/>
      <c r="E880" s="125"/>
    </row>
    <row r="881" spans="1:5" s="148" customFormat="1" ht="16.5" customHeight="1">
      <c r="A881" s="149"/>
      <c r="B881" s="148" t="s">
        <v>114</v>
      </c>
      <c r="C881" s="122"/>
      <c r="D881" s="125"/>
      <c r="E881" s="125"/>
    </row>
    <row r="882" spans="1:5" s="148" customFormat="1" ht="16.5" customHeight="1">
      <c r="A882" s="149"/>
      <c r="B882" s="148" t="s">
        <v>115</v>
      </c>
      <c r="C882" s="122"/>
      <c r="D882" s="125"/>
      <c r="E882" s="125"/>
    </row>
    <row r="883" spans="1:5" s="148" customFormat="1" ht="16.5" customHeight="1">
      <c r="A883" s="149"/>
      <c r="B883" s="148" t="s">
        <v>116</v>
      </c>
      <c r="C883" s="122"/>
      <c r="D883" s="125"/>
      <c r="E883" s="125"/>
    </row>
    <row r="884" spans="1:5" s="148" customFormat="1" ht="16.5" customHeight="1">
      <c r="A884" s="149"/>
      <c r="B884" s="148" t="s">
        <v>117</v>
      </c>
      <c r="C884" s="122"/>
      <c r="D884" s="125"/>
      <c r="E884" s="125"/>
    </row>
    <row r="885" spans="1:5" s="148" customFormat="1" ht="16.5" customHeight="1">
      <c r="A885" s="149" t="s">
        <v>322</v>
      </c>
      <c r="B885" s="148" t="s">
        <v>431</v>
      </c>
      <c r="C885" s="121">
        <v>39.64</v>
      </c>
      <c r="D885" s="188"/>
      <c r="E885" s="125">
        <f>D885*C885</f>
        <v>0</v>
      </c>
    </row>
    <row r="886" spans="1:5" s="148" customFormat="1" ht="16.5" customHeight="1">
      <c r="A886" s="149"/>
      <c r="C886" s="122"/>
      <c r="D886" s="125"/>
      <c r="E886" s="125"/>
    </row>
    <row r="887" spans="1:5" s="148" customFormat="1" ht="16.5" customHeight="1">
      <c r="A887" s="149">
        <v>5</v>
      </c>
      <c r="B887" s="148" t="s">
        <v>75</v>
      </c>
      <c r="C887" s="122"/>
      <c r="D887" s="125"/>
      <c r="E887" s="125"/>
    </row>
    <row r="888" spans="1:5" s="148" customFormat="1" ht="16.5" customHeight="1">
      <c r="A888" s="149"/>
      <c r="B888" s="148" t="s">
        <v>76</v>
      </c>
      <c r="C888" s="122"/>
      <c r="D888" s="125"/>
      <c r="E888" s="125"/>
    </row>
    <row r="889" spans="1:5" s="148" customFormat="1" ht="16.5" customHeight="1">
      <c r="A889" s="149"/>
      <c r="B889" s="148" t="s">
        <v>77</v>
      </c>
      <c r="C889" s="122"/>
      <c r="D889" s="125"/>
      <c r="E889" s="125"/>
    </row>
    <row r="890" spans="1:5" s="148" customFormat="1" ht="16.5" customHeight="1">
      <c r="A890" s="149"/>
      <c r="B890" s="148" t="s">
        <v>78</v>
      </c>
      <c r="C890" s="122"/>
      <c r="D890" s="125"/>
      <c r="E890" s="125"/>
    </row>
    <row r="891" spans="1:5" s="148" customFormat="1" ht="16.5" customHeight="1">
      <c r="A891" s="149" t="s">
        <v>322</v>
      </c>
      <c r="B891" s="148" t="s">
        <v>483</v>
      </c>
      <c r="C891" s="121">
        <v>45</v>
      </c>
      <c r="D891" s="188"/>
      <c r="E891" s="125">
        <f>D891*C891</f>
        <v>0</v>
      </c>
    </row>
    <row r="892" spans="1:5" s="148" customFormat="1" ht="16.5" customHeight="1">
      <c r="A892" s="149"/>
      <c r="C892" s="122"/>
      <c r="D892" s="125"/>
      <c r="E892" s="125"/>
    </row>
    <row r="893" spans="1:5" s="148" customFormat="1" ht="16.5" customHeight="1">
      <c r="A893" s="149">
        <v>6</v>
      </c>
      <c r="B893" s="148" t="s">
        <v>79</v>
      </c>
      <c r="C893" s="122"/>
      <c r="D893" s="125"/>
      <c r="E893" s="125"/>
    </row>
    <row r="894" spans="1:5" s="148" customFormat="1" ht="16.5" customHeight="1">
      <c r="A894" s="149"/>
      <c r="B894" s="148" t="s">
        <v>80</v>
      </c>
      <c r="C894" s="122"/>
      <c r="D894" s="125"/>
      <c r="E894" s="125"/>
    </row>
    <row r="895" spans="1:5" s="148" customFormat="1" ht="16.5" customHeight="1">
      <c r="A895" s="149"/>
      <c r="B895" s="148" t="s">
        <v>77</v>
      </c>
      <c r="C895" s="122"/>
      <c r="D895" s="125"/>
      <c r="E895" s="125"/>
    </row>
    <row r="896" spans="1:5" s="148" customFormat="1" ht="16.5" customHeight="1">
      <c r="A896" s="149"/>
      <c r="B896" s="148" t="s">
        <v>81</v>
      </c>
      <c r="C896" s="122"/>
      <c r="D896" s="125"/>
      <c r="E896" s="125"/>
    </row>
    <row r="897" spans="1:5" s="148" customFormat="1" ht="16.5" customHeight="1">
      <c r="A897" s="149" t="s">
        <v>322</v>
      </c>
      <c r="B897" s="148" t="s">
        <v>483</v>
      </c>
      <c r="C897" s="121">
        <v>18</v>
      </c>
      <c r="D897" s="188"/>
      <c r="E897" s="125">
        <f>D897*C897</f>
        <v>0</v>
      </c>
    </row>
    <row r="898" spans="1:5" s="148" customFormat="1" ht="16.5" customHeight="1">
      <c r="A898" s="149"/>
      <c r="C898" s="122"/>
      <c r="D898" s="125"/>
      <c r="E898" s="125"/>
    </row>
    <row r="899" spans="1:5" s="148" customFormat="1" ht="16.5" customHeight="1">
      <c r="A899" s="149">
        <v>7</v>
      </c>
      <c r="B899" s="148" t="s">
        <v>82</v>
      </c>
      <c r="C899" s="122"/>
      <c r="D899" s="125"/>
      <c r="E899" s="125"/>
    </row>
    <row r="900" spans="1:5" s="148" customFormat="1" ht="16.5" customHeight="1">
      <c r="A900" s="149"/>
      <c r="B900" s="148" t="s">
        <v>118</v>
      </c>
      <c r="C900" s="122"/>
      <c r="D900" s="125"/>
      <c r="E900" s="125"/>
    </row>
    <row r="901" spans="1:5" s="148" customFormat="1" ht="16.5" customHeight="1">
      <c r="A901" s="149" t="s">
        <v>322</v>
      </c>
      <c r="B901" s="148" t="s">
        <v>391</v>
      </c>
      <c r="C901" s="121">
        <v>3</v>
      </c>
      <c r="D901" s="188"/>
      <c r="E901" s="125">
        <f>D901*C901</f>
        <v>0</v>
      </c>
    </row>
    <row r="902" spans="1:5" s="148" customFormat="1" ht="16.5" customHeight="1">
      <c r="A902" s="149"/>
      <c r="C902" s="122"/>
      <c r="D902" s="125"/>
      <c r="E902" s="125"/>
    </row>
    <row r="903" spans="1:5" s="148" customFormat="1" ht="16.5" customHeight="1">
      <c r="A903" s="149">
        <v>8</v>
      </c>
      <c r="B903" s="148" t="s">
        <v>128</v>
      </c>
      <c r="C903" s="122"/>
      <c r="D903" s="125"/>
      <c r="E903" s="125"/>
    </row>
    <row r="904" spans="1:5" s="148" customFormat="1" ht="16.5" customHeight="1">
      <c r="A904" s="149"/>
      <c r="B904" s="148" t="s">
        <v>120</v>
      </c>
      <c r="C904" s="122"/>
      <c r="D904" s="125"/>
      <c r="E904" s="125"/>
    </row>
    <row r="905" spans="1:5" s="148" customFormat="1" ht="16.5" customHeight="1">
      <c r="A905" s="149"/>
      <c r="B905" s="148" t="s">
        <v>121</v>
      </c>
      <c r="C905" s="122"/>
      <c r="D905" s="125"/>
      <c r="E905" s="125"/>
    </row>
    <row r="906" spans="1:5" s="148" customFormat="1" ht="16.5" customHeight="1">
      <c r="A906" s="149"/>
      <c r="B906" s="148" t="s">
        <v>122</v>
      </c>
      <c r="C906" s="122"/>
      <c r="D906" s="125"/>
      <c r="E906" s="125"/>
    </row>
    <row r="907" spans="1:5" s="148" customFormat="1" ht="16.5" customHeight="1">
      <c r="A907" s="149"/>
      <c r="B907" s="148" t="s">
        <v>123</v>
      </c>
      <c r="C907" s="122"/>
      <c r="D907" s="125"/>
      <c r="E907" s="125"/>
    </row>
    <row r="908" spans="1:5" s="148" customFormat="1" ht="16.5" customHeight="1">
      <c r="A908" s="149" t="s">
        <v>322</v>
      </c>
      <c r="B908" s="148" t="s">
        <v>483</v>
      </c>
      <c r="C908" s="121">
        <v>46.7</v>
      </c>
      <c r="D908" s="188"/>
      <c r="E908" s="125">
        <f>D908*C908</f>
        <v>0</v>
      </c>
    </row>
    <row r="909" spans="1:5" s="148" customFormat="1" ht="16.5" customHeight="1">
      <c r="A909" s="149"/>
      <c r="C909" s="122"/>
      <c r="D909" s="125"/>
      <c r="E909" s="125"/>
    </row>
    <row r="910" spans="1:5" s="148" customFormat="1" ht="16.5" customHeight="1">
      <c r="A910" s="149">
        <v>8</v>
      </c>
      <c r="B910" s="148" t="s">
        <v>129</v>
      </c>
      <c r="C910" s="122"/>
      <c r="D910" s="125"/>
      <c r="E910" s="125"/>
    </row>
    <row r="911" spans="1:5" s="148" customFormat="1" ht="16.5" customHeight="1">
      <c r="A911" s="149"/>
      <c r="B911" s="148" t="s">
        <v>120</v>
      </c>
      <c r="C911" s="122"/>
      <c r="D911" s="125"/>
      <c r="E911" s="125"/>
    </row>
    <row r="912" spans="1:5" s="148" customFormat="1" ht="16.5" customHeight="1">
      <c r="A912" s="149"/>
      <c r="B912" s="148" t="s">
        <v>121</v>
      </c>
      <c r="C912" s="122"/>
      <c r="D912" s="125"/>
      <c r="E912" s="125"/>
    </row>
    <row r="913" spans="1:5" s="148" customFormat="1" ht="16.5" customHeight="1">
      <c r="A913" s="149"/>
      <c r="B913" s="148" t="s">
        <v>122</v>
      </c>
      <c r="C913" s="122"/>
      <c r="D913" s="125"/>
      <c r="E913" s="125"/>
    </row>
    <row r="914" spans="1:5" s="148" customFormat="1" ht="16.5" customHeight="1">
      <c r="A914" s="149"/>
      <c r="B914" s="148" t="s">
        <v>124</v>
      </c>
      <c r="C914" s="122"/>
      <c r="D914" s="125"/>
      <c r="E914" s="125"/>
    </row>
    <row r="915" spans="1:5" s="148" customFormat="1" ht="16.5" customHeight="1">
      <c r="A915" s="149" t="s">
        <v>322</v>
      </c>
      <c r="B915" s="148" t="s">
        <v>483</v>
      </c>
      <c r="C915" s="121">
        <v>18.95</v>
      </c>
      <c r="D915" s="188"/>
      <c r="E915" s="125">
        <f>D915*C915</f>
        <v>0</v>
      </c>
    </row>
    <row r="916" spans="1:5" s="148" customFormat="1" ht="16.5" customHeight="1">
      <c r="A916" s="149"/>
      <c r="C916" s="122"/>
      <c r="D916" s="125"/>
      <c r="E916" s="125"/>
    </row>
    <row r="917" spans="1:5" s="148" customFormat="1" ht="16.5" customHeight="1">
      <c r="A917" s="149">
        <v>9</v>
      </c>
      <c r="B917" s="148" t="s">
        <v>127</v>
      </c>
      <c r="C917" s="122"/>
      <c r="D917" s="125"/>
      <c r="E917" s="125"/>
    </row>
    <row r="918" spans="1:5" s="148" customFormat="1" ht="16.5" customHeight="1">
      <c r="A918" s="149"/>
      <c r="B918" s="148" t="s">
        <v>120</v>
      </c>
      <c r="C918" s="122"/>
      <c r="D918" s="125"/>
      <c r="E918" s="125"/>
    </row>
    <row r="919" spans="1:5" s="148" customFormat="1" ht="16.5" customHeight="1">
      <c r="A919" s="149"/>
      <c r="B919" s="148" t="s">
        <v>121</v>
      </c>
      <c r="C919" s="122"/>
      <c r="D919" s="125"/>
      <c r="E919" s="125"/>
    </row>
    <row r="920" spans="1:5" s="148" customFormat="1" ht="16.5" customHeight="1">
      <c r="A920" s="149"/>
      <c r="B920" s="148" t="s">
        <v>122</v>
      </c>
      <c r="C920" s="122"/>
      <c r="D920" s="125"/>
      <c r="E920" s="125"/>
    </row>
    <row r="921" spans="1:5" s="148" customFormat="1" ht="16.5" customHeight="1">
      <c r="A921" s="149"/>
      <c r="B921" s="148" t="s">
        <v>130</v>
      </c>
      <c r="C921" s="122"/>
      <c r="D921" s="125"/>
      <c r="E921" s="125"/>
    </row>
    <row r="922" spans="1:5" s="148" customFormat="1" ht="16.5" customHeight="1">
      <c r="A922" s="149" t="s">
        <v>322</v>
      </c>
      <c r="B922" s="148" t="s">
        <v>483</v>
      </c>
      <c r="C922" s="121">
        <v>19</v>
      </c>
      <c r="D922" s="188"/>
      <c r="E922" s="125">
        <f>D922*C922</f>
        <v>0</v>
      </c>
    </row>
    <row r="923" spans="1:5" s="148" customFormat="1" ht="16.5" customHeight="1">
      <c r="A923" s="149"/>
      <c r="C923" s="122"/>
      <c r="D923" s="125"/>
      <c r="E923" s="125"/>
    </row>
    <row r="924" spans="1:5" s="148" customFormat="1" ht="16.5" customHeight="1">
      <c r="A924" s="149">
        <v>10</v>
      </c>
      <c r="B924" s="148" t="s">
        <v>131</v>
      </c>
      <c r="C924" s="122"/>
      <c r="D924" s="125"/>
      <c r="E924" s="125"/>
    </row>
    <row r="925" spans="1:5" s="148" customFormat="1" ht="16.5" customHeight="1">
      <c r="A925" s="149"/>
      <c r="B925" s="148" t="s">
        <v>132</v>
      </c>
      <c r="C925" s="122"/>
      <c r="D925" s="125"/>
      <c r="E925" s="125"/>
    </row>
    <row r="926" spans="1:5" s="148" customFormat="1" ht="16.5" customHeight="1">
      <c r="A926" s="149"/>
      <c r="B926" s="148" t="s">
        <v>133</v>
      </c>
      <c r="C926" s="122"/>
      <c r="D926" s="125"/>
      <c r="E926" s="125"/>
    </row>
    <row r="927" spans="1:5" s="148" customFormat="1" ht="16.5" customHeight="1">
      <c r="A927" s="149" t="s">
        <v>322</v>
      </c>
      <c r="B927" s="148" t="s">
        <v>391</v>
      </c>
      <c r="C927" s="121">
        <v>5</v>
      </c>
      <c r="D927" s="188"/>
      <c r="E927" s="125">
        <f>D927*C927</f>
        <v>0</v>
      </c>
    </row>
    <row r="928" spans="1:5" s="148" customFormat="1" ht="16.5" customHeight="1">
      <c r="A928" s="149"/>
      <c r="C928" s="122"/>
      <c r="D928" s="125"/>
      <c r="E928" s="125"/>
    </row>
    <row r="929" spans="1:5" s="148" customFormat="1" ht="16.5" customHeight="1">
      <c r="A929" s="149">
        <v>16</v>
      </c>
      <c r="B929" s="148" t="s">
        <v>125</v>
      </c>
      <c r="C929" s="122"/>
      <c r="D929" s="125"/>
      <c r="E929" s="125"/>
    </row>
    <row r="930" spans="1:5" s="148" customFormat="1" ht="16.5" customHeight="1">
      <c r="A930" s="149"/>
      <c r="B930" s="148" t="s">
        <v>93</v>
      </c>
      <c r="C930" s="122"/>
      <c r="D930" s="125"/>
      <c r="E930" s="125"/>
    </row>
    <row r="931" spans="1:5" s="148" customFormat="1" ht="16.5" customHeight="1">
      <c r="A931" s="149"/>
      <c r="B931" s="148" t="s">
        <v>94</v>
      </c>
      <c r="C931" s="122"/>
      <c r="D931" s="125"/>
      <c r="E931" s="125"/>
    </row>
    <row r="932" spans="1:5" s="148" customFormat="1" ht="16.5" customHeight="1">
      <c r="A932" s="149"/>
      <c r="B932" s="148" t="s">
        <v>135</v>
      </c>
      <c r="C932" s="122"/>
      <c r="D932" s="125"/>
      <c r="E932" s="125"/>
    </row>
    <row r="933" spans="1:5" s="148" customFormat="1" ht="16.5" customHeight="1">
      <c r="A933" s="149" t="s">
        <v>322</v>
      </c>
      <c r="B933" s="148" t="s">
        <v>483</v>
      </c>
      <c r="C933" s="121">
        <v>20.4</v>
      </c>
      <c r="D933" s="188"/>
      <c r="E933" s="125">
        <f>D933*C933</f>
        <v>0</v>
      </c>
    </row>
    <row r="934" spans="1:5" s="148" customFormat="1" ht="16.5" customHeight="1">
      <c r="A934" s="149"/>
      <c r="C934" s="122"/>
      <c r="D934" s="125"/>
      <c r="E934" s="125"/>
    </row>
    <row r="935" spans="1:5" s="148" customFormat="1" ht="16.5" customHeight="1">
      <c r="A935" s="149">
        <v>17</v>
      </c>
      <c r="B935" s="148" t="s">
        <v>134</v>
      </c>
      <c r="C935" s="122"/>
      <c r="D935" s="125"/>
      <c r="E935" s="125"/>
    </row>
    <row r="936" spans="1:5" s="148" customFormat="1" ht="16.5" customHeight="1">
      <c r="A936" s="149"/>
      <c r="B936" s="148" t="s">
        <v>93</v>
      </c>
      <c r="C936" s="122"/>
      <c r="D936" s="125"/>
      <c r="E936" s="125"/>
    </row>
    <row r="937" spans="1:5" s="148" customFormat="1" ht="16.5" customHeight="1">
      <c r="A937" s="149"/>
      <c r="B937" s="148" t="s">
        <v>94</v>
      </c>
      <c r="C937" s="122"/>
      <c r="D937" s="125"/>
      <c r="E937" s="125"/>
    </row>
    <row r="938" spans="1:5" s="148" customFormat="1" ht="16.5" customHeight="1">
      <c r="A938" s="149"/>
      <c r="B938" s="148" t="s">
        <v>136</v>
      </c>
      <c r="C938" s="122"/>
      <c r="D938" s="125"/>
      <c r="E938" s="125"/>
    </row>
    <row r="939" spans="1:5" s="148" customFormat="1" ht="16.5" customHeight="1">
      <c r="A939" s="149" t="s">
        <v>322</v>
      </c>
      <c r="B939" s="148" t="s">
        <v>483</v>
      </c>
      <c r="C939" s="121">
        <v>10.6</v>
      </c>
      <c r="D939" s="188"/>
      <c r="E939" s="125">
        <f>D939*C939</f>
        <v>0</v>
      </c>
    </row>
    <row r="940" spans="1:5" s="148" customFormat="1" ht="16.5" customHeight="1">
      <c r="A940" s="149"/>
      <c r="C940" s="122"/>
      <c r="D940" s="125"/>
      <c r="E940" s="125"/>
    </row>
    <row r="941" spans="1:5" s="148" customFormat="1" ht="16.5" customHeight="1">
      <c r="A941" s="149"/>
      <c r="B941" s="136" t="s">
        <v>83</v>
      </c>
      <c r="C941" s="122"/>
      <c r="D941" s="125"/>
      <c r="E941" s="125"/>
    </row>
    <row r="942" spans="1:5" s="148" customFormat="1" ht="16.5" customHeight="1">
      <c r="A942" s="149"/>
      <c r="C942" s="122"/>
      <c r="D942" s="125"/>
      <c r="E942" s="125"/>
    </row>
    <row r="943" spans="1:5" s="148" customFormat="1" ht="16.5" customHeight="1">
      <c r="A943" s="149">
        <v>18</v>
      </c>
      <c r="B943" s="148" t="s">
        <v>84</v>
      </c>
      <c r="C943" s="122"/>
      <c r="D943" s="125"/>
      <c r="E943" s="125"/>
    </row>
    <row r="944" spans="1:5" s="148" customFormat="1" ht="16.5" customHeight="1">
      <c r="A944" s="149"/>
      <c r="B944" s="148" t="s">
        <v>85</v>
      </c>
      <c r="C944" s="122"/>
      <c r="D944" s="125"/>
      <c r="E944" s="125"/>
    </row>
    <row r="945" spans="1:5" s="148" customFormat="1" ht="16.5" customHeight="1">
      <c r="A945" s="149"/>
      <c r="B945" s="148" t="s">
        <v>86</v>
      </c>
      <c r="C945" s="122"/>
      <c r="D945" s="125"/>
      <c r="E945" s="125"/>
    </row>
    <row r="946" spans="1:5" s="148" customFormat="1" ht="16.5" customHeight="1">
      <c r="A946" s="149"/>
      <c r="B946" s="148" t="s">
        <v>88</v>
      </c>
      <c r="C946" s="122"/>
      <c r="D946" s="125"/>
      <c r="E946" s="125"/>
    </row>
    <row r="947" spans="1:5" s="148" customFormat="1" ht="16.5" customHeight="1">
      <c r="A947" s="149"/>
      <c r="B947" s="148" t="s">
        <v>87</v>
      </c>
      <c r="C947" s="122"/>
      <c r="D947" s="125"/>
      <c r="E947" s="125"/>
    </row>
    <row r="948" spans="1:5" s="148" customFormat="1" ht="16.5" customHeight="1">
      <c r="A948" s="149"/>
      <c r="B948" s="148" t="s">
        <v>89</v>
      </c>
      <c r="C948" s="122"/>
      <c r="D948" s="125"/>
      <c r="E948" s="125"/>
    </row>
    <row r="949" spans="1:5" s="148" customFormat="1" ht="16.5" customHeight="1">
      <c r="A949" s="149" t="s">
        <v>322</v>
      </c>
      <c r="B949" s="148" t="s">
        <v>431</v>
      </c>
      <c r="C949" s="121">
        <v>33.11</v>
      </c>
      <c r="D949" s="188"/>
      <c r="E949" s="125">
        <f>D949*C949</f>
        <v>0</v>
      </c>
    </row>
    <row r="950" spans="1:5" s="148" customFormat="1" ht="16.5" customHeight="1">
      <c r="A950" s="149"/>
      <c r="C950" s="122"/>
      <c r="D950" s="125"/>
      <c r="E950" s="125"/>
    </row>
    <row r="951" spans="1:5" s="148" customFormat="1" ht="16.5" customHeight="1">
      <c r="A951" s="149">
        <v>19</v>
      </c>
      <c r="B951" s="148" t="s">
        <v>75</v>
      </c>
      <c r="C951" s="122"/>
      <c r="D951" s="125"/>
      <c r="E951" s="125"/>
    </row>
    <row r="952" spans="1:5" s="148" customFormat="1" ht="16.5" customHeight="1">
      <c r="A952" s="149"/>
      <c r="B952" s="148" t="s">
        <v>76</v>
      </c>
      <c r="C952" s="122"/>
      <c r="D952" s="125"/>
      <c r="E952" s="125"/>
    </row>
    <row r="953" spans="1:5" s="148" customFormat="1" ht="16.5" customHeight="1">
      <c r="A953" s="149"/>
      <c r="B953" s="148" t="s">
        <v>77</v>
      </c>
      <c r="C953" s="122"/>
      <c r="D953" s="125"/>
      <c r="E953" s="125"/>
    </row>
    <row r="954" spans="1:5" s="148" customFormat="1" ht="16.5" customHeight="1">
      <c r="A954" s="149"/>
      <c r="B954" s="148" t="s">
        <v>78</v>
      </c>
      <c r="C954" s="122"/>
      <c r="D954" s="125"/>
      <c r="E954" s="125"/>
    </row>
    <row r="955" spans="1:5" s="148" customFormat="1" ht="16.5" customHeight="1">
      <c r="A955" s="149" t="s">
        <v>322</v>
      </c>
      <c r="B955" s="148" t="s">
        <v>483</v>
      </c>
      <c r="C955" s="121">
        <v>3</v>
      </c>
      <c r="D955" s="188"/>
      <c r="E955" s="125">
        <f>D955*C955</f>
        <v>0</v>
      </c>
    </row>
    <row r="956" spans="1:5" s="148" customFormat="1" ht="16.5" customHeight="1">
      <c r="A956" s="149"/>
      <c r="C956" s="122"/>
      <c r="D956" s="125"/>
      <c r="E956" s="125"/>
    </row>
    <row r="957" spans="1:5" s="148" customFormat="1" ht="16.5" customHeight="1">
      <c r="A957" s="149">
        <v>20</v>
      </c>
      <c r="B957" s="148" t="s">
        <v>119</v>
      </c>
      <c r="C957" s="122"/>
      <c r="D957" s="125"/>
      <c r="E957" s="125"/>
    </row>
    <row r="958" spans="1:5" s="148" customFormat="1" ht="16.5" customHeight="1">
      <c r="A958" s="149"/>
      <c r="B958" s="148" t="s">
        <v>120</v>
      </c>
      <c r="C958" s="122"/>
      <c r="D958" s="125"/>
      <c r="E958" s="125"/>
    </row>
    <row r="959" spans="1:5" s="148" customFormat="1" ht="16.5" customHeight="1">
      <c r="A959" s="149"/>
      <c r="B959" s="148" t="s">
        <v>121</v>
      </c>
      <c r="C959" s="122"/>
      <c r="D959" s="125"/>
      <c r="E959" s="125"/>
    </row>
    <row r="960" spans="1:5" s="148" customFormat="1" ht="16.5" customHeight="1">
      <c r="A960" s="149"/>
      <c r="B960" s="148" t="s">
        <v>122</v>
      </c>
      <c r="C960" s="122"/>
      <c r="D960" s="125"/>
      <c r="E960" s="125"/>
    </row>
    <row r="961" spans="1:5" s="148" customFormat="1" ht="16.5" customHeight="1">
      <c r="A961" s="149"/>
      <c r="B961" s="148" t="s">
        <v>126</v>
      </c>
      <c r="C961" s="122"/>
      <c r="D961" s="125"/>
      <c r="E961" s="125"/>
    </row>
    <row r="962" spans="1:5" s="148" customFormat="1" ht="16.5" customHeight="1">
      <c r="A962" s="149" t="s">
        <v>322</v>
      </c>
      <c r="B962" s="148" t="s">
        <v>483</v>
      </c>
      <c r="C962" s="121">
        <v>11.91</v>
      </c>
      <c r="D962" s="188"/>
      <c r="E962" s="125">
        <f>D962*C962</f>
        <v>0</v>
      </c>
    </row>
    <row r="963" spans="1:5" s="148" customFormat="1" ht="16.5" customHeight="1">
      <c r="A963" s="149"/>
      <c r="C963" s="122"/>
      <c r="D963" s="125"/>
      <c r="E963" s="125"/>
    </row>
    <row r="964" spans="1:5" s="148" customFormat="1" ht="16.5" customHeight="1">
      <c r="A964" s="149">
        <v>21</v>
      </c>
      <c r="B964" s="148" t="s">
        <v>92</v>
      </c>
      <c r="C964" s="122"/>
      <c r="D964" s="125"/>
      <c r="E964" s="125"/>
    </row>
    <row r="965" spans="1:5" s="148" customFormat="1" ht="16.5" customHeight="1">
      <c r="A965" s="149"/>
      <c r="B965" s="148" t="s">
        <v>93</v>
      </c>
      <c r="C965" s="122"/>
      <c r="D965" s="125"/>
      <c r="E965" s="125"/>
    </row>
    <row r="966" spans="1:5" s="148" customFormat="1" ht="16.5" customHeight="1">
      <c r="A966" s="149"/>
      <c r="B966" s="148" t="s">
        <v>94</v>
      </c>
      <c r="C966" s="122"/>
      <c r="D966" s="125"/>
      <c r="E966" s="125"/>
    </row>
    <row r="967" spans="1:5" s="148" customFormat="1" ht="16.5" customHeight="1">
      <c r="A967" s="149"/>
      <c r="B967" s="148" t="s">
        <v>95</v>
      </c>
      <c r="C967" s="122"/>
      <c r="D967" s="125"/>
      <c r="E967" s="125"/>
    </row>
    <row r="968" spans="1:5" s="148" customFormat="1" ht="16.5" customHeight="1">
      <c r="A968" s="149" t="s">
        <v>322</v>
      </c>
      <c r="B968" s="148" t="s">
        <v>483</v>
      </c>
      <c r="C968" s="121">
        <v>13.91</v>
      </c>
      <c r="D968" s="188"/>
      <c r="E968" s="125">
        <f>D968*C968</f>
        <v>0</v>
      </c>
    </row>
    <row r="969" spans="1:5" s="148" customFormat="1" ht="16.5" customHeight="1">
      <c r="A969" s="149"/>
      <c r="C969" s="122"/>
      <c r="D969" s="125"/>
      <c r="E969" s="125"/>
    </row>
    <row r="970" spans="1:5" s="148" customFormat="1" ht="16.5" customHeight="1">
      <c r="A970" s="149">
        <v>22</v>
      </c>
      <c r="B970" s="148" t="s">
        <v>90</v>
      </c>
      <c r="C970" s="122"/>
      <c r="D970" s="125"/>
      <c r="E970" s="125"/>
    </row>
    <row r="971" spans="1:5" s="148" customFormat="1" ht="16.5" customHeight="1">
      <c r="A971" s="149"/>
      <c r="B971" s="148" t="s">
        <v>91</v>
      </c>
      <c r="C971" s="122"/>
      <c r="D971" s="125"/>
      <c r="E971" s="125"/>
    </row>
    <row r="972" spans="1:5" s="148" customFormat="1" ht="16.5" customHeight="1">
      <c r="A972" s="149" t="s">
        <v>322</v>
      </c>
      <c r="B972" s="148" t="s">
        <v>391</v>
      </c>
      <c r="C972" s="121">
        <v>1</v>
      </c>
      <c r="D972" s="188"/>
      <c r="E972" s="125">
        <f>D972*C972</f>
        <v>0</v>
      </c>
    </row>
    <row r="973" spans="1:5" s="148" customFormat="1" ht="16.5" customHeight="1">
      <c r="A973" s="149"/>
      <c r="C973" s="122"/>
      <c r="D973" s="125"/>
      <c r="E973" s="125"/>
    </row>
    <row r="974" spans="1:5" s="148" customFormat="1" ht="16.5" customHeight="1">
      <c r="A974" s="149">
        <v>23</v>
      </c>
      <c r="B974" s="148" t="s">
        <v>125</v>
      </c>
      <c r="C974" s="122"/>
      <c r="D974" s="125"/>
      <c r="E974" s="125"/>
    </row>
    <row r="975" spans="1:5" s="148" customFormat="1" ht="16.5" customHeight="1">
      <c r="A975" s="149"/>
      <c r="B975" s="148" t="s">
        <v>93</v>
      </c>
      <c r="C975" s="122"/>
      <c r="D975" s="125"/>
      <c r="E975" s="125"/>
    </row>
    <row r="976" spans="1:5" s="148" customFormat="1" ht="16.5" customHeight="1">
      <c r="A976" s="149"/>
      <c r="B976" s="148" t="s">
        <v>94</v>
      </c>
      <c r="C976" s="122"/>
      <c r="D976" s="125"/>
      <c r="E976" s="125"/>
    </row>
    <row r="977" spans="1:5" s="148" customFormat="1" ht="16.5" customHeight="1">
      <c r="A977" s="149"/>
      <c r="B977" s="148" t="s">
        <v>95</v>
      </c>
      <c r="C977" s="122"/>
      <c r="D977" s="125"/>
      <c r="E977" s="125"/>
    </row>
    <row r="978" spans="1:5" s="148" customFormat="1" ht="16.5" customHeight="1">
      <c r="A978" s="149" t="s">
        <v>322</v>
      </c>
      <c r="B978" s="148" t="s">
        <v>483</v>
      </c>
      <c r="C978" s="121">
        <v>11.91</v>
      </c>
      <c r="D978" s="188"/>
      <c r="E978" s="125">
        <f>D978*C978</f>
        <v>0</v>
      </c>
    </row>
    <row r="979" spans="1:5" s="101" customFormat="1" ht="16.5" customHeight="1">
      <c r="A979" s="135"/>
      <c r="B979" s="162"/>
      <c r="C979" s="122"/>
      <c r="D979" s="137"/>
      <c r="E979" s="137"/>
    </row>
    <row r="980" spans="1:5" s="101" customFormat="1" ht="16.5" customHeight="1">
      <c r="A980" s="135"/>
      <c r="B980" s="136" t="s">
        <v>61</v>
      </c>
      <c r="C980" s="122"/>
      <c r="D980" s="137"/>
      <c r="E980" s="137"/>
    </row>
    <row r="981" spans="1:5" s="148" customFormat="1" ht="16.5" customHeight="1">
      <c r="A981" s="149"/>
      <c r="C981" s="122"/>
      <c r="D981" s="125"/>
      <c r="E981" s="125"/>
    </row>
    <row r="982" spans="1:5" s="148" customFormat="1" ht="16.5" customHeight="1">
      <c r="A982" s="149">
        <v>24</v>
      </c>
      <c r="B982" s="148" t="s">
        <v>62</v>
      </c>
      <c r="C982" s="122"/>
      <c r="D982" s="125"/>
      <c r="E982" s="125"/>
    </row>
    <row r="983" spans="1:5" s="148" customFormat="1" ht="16.5" customHeight="1">
      <c r="A983" s="149"/>
      <c r="B983" s="148" t="s">
        <v>63</v>
      </c>
      <c r="C983" s="122"/>
      <c r="D983" s="125"/>
      <c r="E983" s="125"/>
    </row>
    <row r="984" spans="1:5" s="148" customFormat="1" ht="16.5" customHeight="1">
      <c r="A984" s="149"/>
      <c r="B984" s="148" t="s">
        <v>370</v>
      </c>
      <c r="C984" s="122"/>
      <c r="D984" s="125"/>
      <c r="E984" s="125"/>
    </row>
    <row r="985" spans="1:5" s="148" customFormat="1" ht="16.5" customHeight="1">
      <c r="A985" s="149" t="s">
        <v>322</v>
      </c>
      <c r="B985" s="148" t="s">
        <v>725</v>
      </c>
      <c r="C985" s="121">
        <v>1</v>
      </c>
      <c r="D985" s="188"/>
      <c r="E985" s="125">
        <f>D985*C985</f>
        <v>0</v>
      </c>
    </row>
    <row r="986" spans="1:5" s="148" customFormat="1" ht="16.5" customHeight="1">
      <c r="A986" s="149"/>
      <c r="C986" s="122"/>
      <c r="D986" s="125"/>
      <c r="E986" s="125"/>
    </row>
    <row r="987" spans="1:5" s="148" customFormat="1" ht="16.5" customHeight="1">
      <c r="A987" s="149">
        <v>25</v>
      </c>
      <c r="B987" s="148" t="s">
        <v>64</v>
      </c>
      <c r="C987" s="122"/>
      <c r="D987" s="125"/>
      <c r="E987" s="125"/>
    </row>
    <row r="988" spans="1:5" s="148" customFormat="1" ht="16.5" customHeight="1">
      <c r="A988" s="149"/>
      <c r="B988" s="148" t="s">
        <v>65</v>
      </c>
      <c r="C988" s="122"/>
      <c r="D988" s="125"/>
      <c r="E988" s="125"/>
    </row>
    <row r="989" spans="1:5" s="148" customFormat="1" ht="16.5" customHeight="1">
      <c r="A989" s="149"/>
      <c r="B989" s="148" t="s">
        <v>66</v>
      </c>
      <c r="C989" s="122"/>
      <c r="D989" s="125"/>
      <c r="E989" s="125"/>
    </row>
    <row r="990" spans="1:5" s="148" customFormat="1" ht="16.5" customHeight="1">
      <c r="A990" s="149"/>
      <c r="B990" s="148" t="s">
        <v>67</v>
      </c>
      <c r="C990" s="122"/>
      <c r="D990" s="125"/>
      <c r="E990" s="125"/>
    </row>
    <row r="991" spans="1:5" s="148" customFormat="1" ht="16.5" customHeight="1">
      <c r="A991" s="149"/>
      <c r="B991" s="148" t="s">
        <v>68</v>
      </c>
      <c r="C991" s="122"/>
      <c r="D991" s="125"/>
      <c r="E991" s="125"/>
    </row>
    <row r="992" spans="1:5" s="148" customFormat="1" ht="16.5" customHeight="1">
      <c r="A992" s="149"/>
      <c r="B992" s="148" t="s">
        <v>69</v>
      </c>
      <c r="C992" s="122"/>
      <c r="D992" s="125"/>
      <c r="E992" s="125"/>
    </row>
    <row r="993" spans="1:5" s="148" customFormat="1" ht="16.5" customHeight="1">
      <c r="A993" s="149"/>
      <c r="B993" s="148" t="s">
        <v>70</v>
      </c>
      <c r="C993" s="122"/>
      <c r="D993" s="125"/>
      <c r="E993" s="125"/>
    </row>
    <row r="994" spans="1:5" s="148" customFormat="1" ht="16.5" customHeight="1">
      <c r="A994" s="149" t="s">
        <v>322</v>
      </c>
      <c r="B994" s="148" t="s">
        <v>431</v>
      </c>
      <c r="C994" s="121">
        <v>86.54</v>
      </c>
      <c r="D994" s="188"/>
      <c r="E994" s="125">
        <f>D994*C994</f>
        <v>0</v>
      </c>
    </row>
    <row r="995" spans="1:5" s="148" customFormat="1" ht="16.5" customHeight="1">
      <c r="A995" s="149"/>
      <c r="C995" s="122"/>
      <c r="D995" s="125"/>
      <c r="E995" s="125"/>
    </row>
    <row r="996" spans="1:5" s="148" customFormat="1" ht="16.5" customHeight="1">
      <c r="A996" s="149">
        <v>26</v>
      </c>
      <c r="B996" s="148" t="s">
        <v>71</v>
      </c>
      <c r="C996" s="122"/>
      <c r="D996" s="125"/>
      <c r="E996" s="125"/>
    </row>
    <row r="997" spans="1:5" s="148" customFormat="1" ht="16.5" customHeight="1">
      <c r="A997" s="149"/>
      <c r="B997" s="148" t="s">
        <v>72</v>
      </c>
      <c r="C997" s="122"/>
      <c r="D997" s="185"/>
      <c r="E997" s="125"/>
    </row>
    <row r="998" spans="1:5" s="148" customFormat="1" ht="16.5" customHeight="1">
      <c r="A998" s="149"/>
      <c r="B998" s="148" t="s">
        <v>73</v>
      </c>
      <c r="C998" s="122"/>
      <c r="D998" s="125"/>
      <c r="E998" s="125"/>
    </row>
    <row r="999" spans="1:5" s="148" customFormat="1" ht="16.5" customHeight="1">
      <c r="A999" s="149"/>
      <c r="B999" s="148" t="s">
        <v>74</v>
      </c>
      <c r="C999" s="122"/>
      <c r="D999" s="125"/>
      <c r="E999" s="125"/>
    </row>
    <row r="1000" spans="1:5" s="148" customFormat="1" ht="16.5" customHeight="1">
      <c r="A1000" s="149" t="s">
        <v>322</v>
      </c>
      <c r="B1000" s="148" t="s">
        <v>431</v>
      </c>
      <c r="C1000" s="121">
        <v>80.04</v>
      </c>
      <c r="D1000" s="188"/>
      <c r="E1000" s="125">
        <f>D1000*C1000</f>
        <v>0</v>
      </c>
    </row>
    <row r="1001" spans="1:5" s="148" customFormat="1" ht="16.5" customHeight="1">
      <c r="A1001" s="149"/>
      <c r="C1001" s="122"/>
      <c r="D1001" s="125"/>
      <c r="E1001" s="125"/>
    </row>
    <row r="1002" spans="1:5" s="148" customFormat="1" ht="16.5" customHeight="1">
      <c r="A1002" s="149">
        <v>27</v>
      </c>
      <c r="B1002" s="148" t="s">
        <v>75</v>
      </c>
      <c r="C1002" s="122"/>
      <c r="D1002" s="125"/>
      <c r="E1002" s="125"/>
    </row>
    <row r="1003" spans="1:5" s="148" customFormat="1" ht="16.5" customHeight="1">
      <c r="A1003" s="149"/>
      <c r="B1003" s="148" t="s">
        <v>76</v>
      </c>
      <c r="C1003" s="122"/>
      <c r="D1003" s="125"/>
      <c r="E1003" s="125"/>
    </row>
    <row r="1004" spans="1:5" s="148" customFormat="1" ht="16.5" customHeight="1">
      <c r="A1004" s="149"/>
      <c r="B1004" s="148" t="s">
        <v>77</v>
      </c>
      <c r="C1004" s="122"/>
      <c r="D1004" s="125"/>
      <c r="E1004" s="125"/>
    </row>
    <row r="1005" spans="1:5" s="148" customFormat="1" ht="16.5" customHeight="1">
      <c r="A1005" s="149"/>
      <c r="B1005" s="148" t="s">
        <v>78</v>
      </c>
      <c r="C1005" s="122"/>
      <c r="D1005" s="125"/>
      <c r="E1005" s="125"/>
    </row>
    <row r="1006" spans="1:5" s="148" customFormat="1" ht="16.5" customHeight="1">
      <c r="A1006" s="149" t="s">
        <v>322</v>
      </c>
      <c r="B1006" s="148" t="s">
        <v>483</v>
      </c>
      <c r="C1006" s="121">
        <v>3</v>
      </c>
      <c r="D1006" s="188"/>
      <c r="E1006" s="125">
        <f>D1006*C1006</f>
        <v>0</v>
      </c>
    </row>
    <row r="1007" spans="1:5" s="148" customFormat="1" ht="16.5" customHeight="1">
      <c r="A1007" s="149"/>
      <c r="C1007" s="122"/>
      <c r="D1007" s="125"/>
      <c r="E1007" s="125"/>
    </row>
    <row r="1008" spans="1:5" s="148" customFormat="1" ht="16.5" customHeight="1">
      <c r="A1008" s="149">
        <v>28</v>
      </c>
      <c r="B1008" s="148" t="s">
        <v>79</v>
      </c>
      <c r="C1008" s="122"/>
      <c r="D1008" s="125"/>
      <c r="E1008" s="125"/>
    </row>
    <row r="1009" spans="1:5" s="148" customFormat="1" ht="16.5" customHeight="1">
      <c r="A1009" s="149"/>
      <c r="B1009" s="148" t="s">
        <v>80</v>
      </c>
      <c r="C1009" s="122"/>
      <c r="D1009" s="125"/>
      <c r="E1009" s="125"/>
    </row>
    <row r="1010" spans="1:5" s="148" customFormat="1" ht="16.5" customHeight="1">
      <c r="A1010" s="149"/>
      <c r="B1010" s="148" t="s">
        <v>77</v>
      </c>
      <c r="C1010" s="122"/>
      <c r="D1010" s="125"/>
      <c r="E1010" s="125"/>
    </row>
    <row r="1011" spans="1:5" s="148" customFormat="1" ht="16.5" customHeight="1">
      <c r="A1011" s="149"/>
      <c r="B1011" s="148" t="s">
        <v>81</v>
      </c>
      <c r="C1011" s="122"/>
      <c r="D1011" s="125"/>
      <c r="E1011" s="125"/>
    </row>
    <row r="1012" spans="1:5" s="148" customFormat="1" ht="16.5" customHeight="1">
      <c r="A1012" s="149" t="s">
        <v>322</v>
      </c>
      <c r="B1012" s="148" t="s">
        <v>483</v>
      </c>
      <c r="C1012" s="121">
        <v>13.8</v>
      </c>
      <c r="D1012" s="188"/>
      <c r="E1012" s="125">
        <f>D1012*C1012</f>
        <v>0</v>
      </c>
    </row>
    <row r="1013" spans="1:5" s="148" customFormat="1" ht="16.5" customHeight="1">
      <c r="A1013" s="149"/>
      <c r="C1013" s="122"/>
      <c r="D1013" s="125"/>
      <c r="E1013" s="125"/>
    </row>
    <row r="1014" spans="1:5" s="148" customFormat="1" ht="16.5" customHeight="1">
      <c r="A1014" s="149">
        <v>29</v>
      </c>
      <c r="B1014" s="148" t="s">
        <v>82</v>
      </c>
      <c r="C1014" s="122"/>
      <c r="D1014" s="125"/>
      <c r="E1014" s="125"/>
    </row>
    <row r="1015" spans="1:5" s="148" customFormat="1" ht="16.5" customHeight="1">
      <c r="A1015" s="149"/>
      <c r="B1015" s="148" t="s">
        <v>118</v>
      </c>
      <c r="C1015" s="122"/>
      <c r="D1015" s="125"/>
      <c r="E1015" s="125"/>
    </row>
    <row r="1016" spans="1:5" s="148" customFormat="1" ht="16.5" customHeight="1">
      <c r="A1016" s="149" t="s">
        <v>322</v>
      </c>
      <c r="B1016" s="148" t="s">
        <v>391</v>
      </c>
      <c r="C1016" s="121">
        <v>1</v>
      </c>
      <c r="D1016" s="188"/>
      <c r="E1016" s="125">
        <f>D1016*C1016</f>
        <v>0</v>
      </c>
    </row>
    <row r="1017" spans="1:5" s="101" customFormat="1" ht="16.5" customHeight="1">
      <c r="A1017" s="135"/>
      <c r="B1017" s="136"/>
      <c r="C1017" s="122"/>
      <c r="D1017" s="137"/>
      <c r="E1017" s="137"/>
    </row>
    <row r="1018" spans="1:5" s="101" customFormat="1" ht="16.5" customHeight="1" thickBot="1">
      <c r="A1018" s="130"/>
      <c r="B1018" s="131" t="s">
        <v>138</v>
      </c>
      <c r="C1018" s="132"/>
      <c r="D1018" s="132"/>
      <c r="E1018" s="132">
        <f>SUM(E859:E1017)</f>
        <v>0</v>
      </c>
    </row>
    <row r="1019" spans="1:5" s="101" customFormat="1" ht="16.5" customHeight="1" thickTop="1">
      <c r="A1019" s="135"/>
      <c r="B1019" s="136"/>
      <c r="C1019" s="122"/>
      <c r="D1019" s="137"/>
      <c r="E1019" s="137"/>
    </row>
    <row r="1020" spans="1:5" s="101" customFormat="1" ht="16.5" customHeight="1">
      <c r="A1020" s="133" t="s">
        <v>352</v>
      </c>
      <c r="B1020" s="101" t="s">
        <v>256</v>
      </c>
      <c r="C1020" s="122"/>
      <c r="D1020" s="125"/>
      <c r="E1020" s="134"/>
    </row>
    <row r="1021" spans="1:5" s="124" customFormat="1" ht="16.5" customHeight="1">
      <c r="A1021" s="123"/>
      <c r="C1021" s="122"/>
      <c r="D1021" s="125"/>
      <c r="E1021" s="125"/>
    </row>
    <row r="1022" spans="1:5" s="139" customFormat="1" ht="15">
      <c r="A1022" s="142"/>
      <c r="B1022" s="139" t="s">
        <v>267</v>
      </c>
      <c r="C1022" s="122"/>
      <c r="D1022" s="144"/>
      <c r="E1022" s="141"/>
    </row>
    <row r="1023" spans="1:5" s="139" customFormat="1" ht="15">
      <c r="A1023" s="142"/>
      <c r="B1023" s="143" t="s">
        <v>323</v>
      </c>
      <c r="C1023" s="122"/>
      <c r="D1023" s="144"/>
      <c r="E1023" s="141"/>
    </row>
    <row r="1024" spans="1:5" s="139" customFormat="1" ht="15">
      <c r="A1024" s="142" t="s">
        <v>266</v>
      </c>
      <c r="B1024" s="143" t="s">
        <v>289</v>
      </c>
      <c r="C1024" s="122"/>
      <c r="D1024" s="144"/>
      <c r="E1024" s="141"/>
    </row>
    <row r="1025" spans="1:5" s="139" customFormat="1" ht="15">
      <c r="A1025" s="142" t="s">
        <v>266</v>
      </c>
      <c r="B1025" s="143" t="s">
        <v>310</v>
      </c>
      <c r="C1025" s="122"/>
      <c r="D1025" s="144"/>
      <c r="E1025" s="141"/>
    </row>
    <row r="1026" spans="1:5" s="139" customFormat="1" ht="15">
      <c r="A1026" s="142" t="s">
        <v>266</v>
      </c>
      <c r="B1026" s="143" t="s">
        <v>311</v>
      </c>
      <c r="C1026" s="122"/>
      <c r="D1026" s="144"/>
      <c r="E1026" s="141"/>
    </row>
    <row r="1027" spans="1:5" s="139" customFormat="1" ht="15">
      <c r="A1027" s="142"/>
      <c r="B1027" s="143" t="s">
        <v>312</v>
      </c>
      <c r="C1027" s="122"/>
      <c r="D1027" s="144"/>
      <c r="E1027" s="141"/>
    </row>
    <row r="1028" spans="1:5" s="139" customFormat="1" ht="15">
      <c r="A1028" s="142" t="s">
        <v>266</v>
      </c>
      <c r="B1028" s="143" t="s">
        <v>399</v>
      </c>
      <c r="C1028" s="122"/>
      <c r="D1028" s="144"/>
      <c r="E1028" s="141"/>
    </row>
    <row r="1029" spans="1:5" s="139" customFormat="1" ht="15">
      <c r="A1029" s="142" t="s">
        <v>266</v>
      </c>
      <c r="B1029" s="143" t="s">
        <v>313</v>
      </c>
      <c r="C1029" s="122"/>
      <c r="D1029" s="144"/>
      <c r="E1029" s="141"/>
    </row>
    <row r="1030" spans="1:5" s="139" customFormat="1" ht="15">
      <c r="A1030" s="142"/>
      <c r="B1030" s="143" t="s">
        <v>290</v>
      </c>
      <c r="C1030" s="122"/>
      <c r="D1030" s="144"/>
      <c r="E1030" s="141"/>
    </row>
    <row r="1031" spans="1:5" s="124" customFormat="1" ht="16.5" customHeight="1">
      <c r="A1031" s="123"/>
      <c r="C1031" s="122"/>
      <c r="D1031" s="125"/>
      <c r="E1031" s="125"/>
    </row>
    <row r="1032" spans="1:5" s="124" customFormat="1" ht="16.5" customHeight="1">
      <c r="A1032" s="123">
        <v>1</v>
      </c>
      <c r="B1032" s="124" t="s">
        <v>309</v>
      </c>
      <c r="C1032" s="122"/>
      <c r="D1032" s="125"/>
      <c r="E1032" s="125"/>
    </row>
    <row r="1033" spans="1:5" s="124" customFormat="1" ht="16.5" customHeight="1">
      <c r="A1033" s="123"/>
      <c r="B1033" s="124" t="s">
        <v>710</v>
      </c>
      <c r="C1033" s="122"/>
      <c r="D1033" s="125"/>
      <c r="E1033" s="125"/>
    </row>
    <row r="1034" spans="1:5" s="124" customFormat="1" ht="16.5" customHeight="1">
      <c r="A1034" s="123"/>
      <c r="B1034" s="124" t="s">
        <v>711</v>
      </c>
      <c r="C1034" s="122"/>
      <c r="D1034" s="125"/>
      <c r="E1034" s="125"/>
    </row>
    <row r="1035" spans="1:5" s="124" customFormat="1" ht="16.5" customHeight="1">
      <c r="A1035" s="123"/>
      <c r="B1035" s="124" t="s">
        <v>712</v>
      </c>
      <c r="C1035" s="122"/>
      <c r="D1035" s="125"/>
      <c r="E1035" s="125"/>
    </row>
    <row r="1036" spans="1:5" s="124" customFormat="1" ht="16.5" customHeight="1">
      <c r="A1036" s="123"/>
      <c r="B1036" s="124" t="s">
        <v>713</v>
      </c>
      <c r="C1036" s="122"/>
      <c r="D1036" s="125"/>
      <c r="E1036" s="125"/>
    </row>
    <row r="1037" spans="1:5" s="124" customFormat="1" ht="16.5" customHeight="1">
      <c r="A1037" s="123"/>
      <c r="B1037" s="124" t="s">
        <v>714</v>
      </c>
      <c r="C1037" s="122"/>
      <c r="D1037" s="125"/>
      <c r="E1037" s="125"/>
    </row>
    <row r="1038" spans="1:5" s="124" customFormat="1" ht="16.5" customHeight="1">
      <c r="A1038" s="123"/>
      <c r="B1038" s="124" t="s">
        <v>715</v>
      </c>
      <c r="C1038" s="122"/>
      <c r="D1038" s="125"/>
      <c r="E1038" s="125"/>
    </row>
    <row r="1039" spans="1:5" s="124" customFormat="1" ht="16.5" customHeight="1">
      <c r="A1039" s="123"/>
      <c r="B1039" s="124" t="s">
        <v>716</v>
      </c>
      <c r="C1039" s="122"/>
      <c r="D1039" s="125"/>
      <c r="E1039" s="125"/>
    </row>
    <row r="1040" spans="1:5" s="124" customFormat="1" ht="16.5" customHeight="1">
      <c r="A1040" s="123" t="s">
        <v>322</v>
      </c>
      <c r="B1040" s="124" t="s">
        <v>431</v>
      </c>
      <c r="C1040" s="121">
        <v>282.08</v>
      </c>
      <c r="D1040" s="188"/>
      <c r="E1040" s="125">
        <f>D1040*C1040</f>
        <v>0</v>
      </c>
    </row>
    <row r="1041" spans="1:5" s="124" customFormat="1" ht="16.5" customHeight="1">
      <c r="A1041" s="123"/>
      <c r="C1041" s="122"/>
      <c r="D1041" s="125"/>
      <c r="E1041" s="125"/>
    </row>
    <row r="1042" spans="1:5" s="124" customFormat="1" ht="200.25" customHeight="1">
      <c r="A1042" s="163">
        <v>2</v>
      </c>
      <c r="B1042" s="154" t="s">
        <v>629</v>
      </c>
      <c r="C1042" s="164"/>
      <c r="D1042" s="165"/>
      <c r="E1042" s="165"/>
    </row>
    <row r="1043" spans="1:5" s="124" customFormat="1" ht="16.5" customHeight="1">
      <c r="A1043" s="123" t="s">
        <v>322</v>
      </c>
      <c r="B1043" s="124" t="s">
        <v>431</v>
      </c>
      <c r="C1043" s="121">
        <v>253.8</v>
      </c>
      <c r="D1043" s="189"/>
      <c r="E1043" s="165">
        <f>D1043*C1043</f>
        <v>0</v>
      </c>
    </row>
    <row r="1044" spans="1:5" s="124" customFormat="1" ht="15">
      <c r="A1044" s="163"/>
      <c r="B1044" s="154"/>
      <c r="C1044" s="122"/>
      <c r="D1044" s="125"/>
      <c r="E1044" s="125"/>
    </row>
    <row r="1045" spans="1:5" s="124" customFormat="1" ht="28.5">
      <c r="A1045" s="163">
        <v>3</v>
      </c>
      <c r="B1045" s="154" t="s">
        <v>535</v>
      </c>
      <c r="C1045" s="164"/>
      <c r="D1045" s="165"/>
      <c r="E1045" s="165"/>
    </row>
    <row r="1046" spans="1:5" s="124" customFormat="1" ht="16.5" customHeight="1">
      <c r="A1046" s="123" t="s">
        <v>322</v>
      </c>
      <c r="B1046" s="124" t="s">
        <v>483</v>
      </c>
      <c r="C1046" s="121">
        <v>131</v>
      </c>
      <c r="D1046" s="189"/>
      <c r="E1046" s="165">
        <f>D1046*C1046</f>
        <v>0</v>
      </c>
    </row>
    <row r="1047" spans="1:5" s="124" customFormat="1" ht="15">
      <c r="A1047" s="163"/>
      <c r="B1047" s="154"/>
      <c r="C1047" s="122"/>
      <c r="D1047" s="125"/>
      <c r="E1047" s="125"/>
    </row>
    <row r="1048" spans="1:5" s="124" customFormat="1" ht="212.25" customHeight="1">
      <c r="A1048" s="163">
        <v>4</v>
      </c>
      <c r="B1048" s="154" t="s">
        <v>630</v>
      </c>
      <c r="C1048" s="164"/>
      <c r="D1048" s="165"/>
      <c r="E1048" s="165"/>
    </row>
    <row r="1049" spans="1:5" s="124" customFormat="1" ht="16.5" customHeight="1">
      <c r="A1049" s="123" t="s">
        <v>322</v>
      </c>
      <c r="B1049" s="124" t="s">
        <v>431</v>
      </c>
      <c r="C1049" s="121">
        <v>28.28</v>
      </c>
      <c r="D1049" s="189"/>
      <c r="E1049" s="165">
        <f>D1049*C1049</f>
        <v>0</v>
      </c>
    </row>
    <row r="1050" spans="1:5" s="124" customFormat="1" ht="16.5" customHeight="1">
      <c r="A1050" s="123"/>
      <c r="C1050" s="122"/>
      <c r="D1050" s="125"/>
      <c r="E1050" s="125"/>
    </row>
    <row r="1051" spans="1:5" s="124" customFormat="1" ht="16.5" customHeight="1">
      <c r="A1051" s="123">
        <v>5</v>
      </c>
      <c r="B1051" s="124" t="s">
        <v>450</v>
      </c>
      <c r="C1051" s="122"/>
      <c r="D1051" s="125"/>
      <c r="E1051" s="125"/>
    </row>
    <row r="1052" spans="1:5" s="124" customFormat="1" ht="16.5" customHeight="1">
      <c r="A1052" s="123"/>
      <c r="B1052" s="124" t="s">
        <v>451</v>
      </c>
      <c r="C1052" s="122"/>
      <c r="D1052" s="125"/>
      <c r="E1052" s="125"/>
    </row>
    <row r="1053" spans="1:5" s="124" customFormat="1" ht="16.5" customHeight="1">
      <c r="A1053" s="123"/>
      <c r="B1053" s="124" t="s">
        <v>452</v>
      </c>
      <c r="C1053" s="122"/>
      <c r="D1053" s="125"/>
      <c r="E1053" s="125"/>
    </row>
    <row r="1054" spans="1:5" s="124" customFormat="1" ht="16.5" customHeight="1">
      <c r="A1054" s="123" t="s">
        <v>322</v>
      </c>
      <c r="B1054" s="124" t="s">
        <v>288</v>
      </c>
      <c r="C1054" s="121">
        <v>1</v>
      </c>
      <c r="D1054" s="188"/>
      <c r="E1054" s="125">
        <f>D1054*C1054</f>
        <v>0</v>
      </c>
    </row>
    <row r="1055" spans="1:5" s="124" customFormat="1" ht="16.5" customHeight="1">
      <c r="A1055" s="123"/>
      <c r="C1055" s="122"/>
      <c r="D1055" s="125"/>
      <c r="E1055" s="125"/>
    </row>
    <row r="1056" spans="1:5" s="124" customFormat="1" ht="16.5" customHeight="1">
      <c r="A1056" s="123">
        <v>6</v>
      </c>
      <c r="B1056" s="124" t="s">
        <v>683</v>
      </c>
      <c r="C1056" s="122"/>
      <c r="D1056" s="125"/>
      <c r="E1056" s="125"/>
    </row>
    <row r="1057" spans="1:5" s="124" customFormat="1" ht="16.5" customHeight="1">
      <c r="A1057" s="123"/>
      <c r="B1057" s="124" t="s">
        <v>684</v>
      </c>
      <c r="C1057" s="122"/>
      <c r="D1057" s="125"/>
      <c r="E1057" s="125"/>
    </row>
    <row r="1058" spans="1:5" s="124" customFormat="1" ht="16.5" customHeight="1">
      <c r="A1058" s="123"/>
      <c r="B1058" s="124" t="s">
        <v>685</v>
      </c>
      <c r="C1058" s="122"/>
      <c r="D1058" s="125"/>
      <c r="E1058" s="125"/>
    </row>
    <row r="1059" spans="1:5" s="124" customFormat="1" ht="16.5" customHeight="1">
      <c r="A1059" s="123"/>
      <c r="B1059" s="124" t="s">
        <v>686</v>
      </c>
      <c r="C1059" s="122"/>
      <c r="D1059" s="125"/>
      <c r="E1059" s="125"/>
    </row>
    <row r="1060" spans="1:5" s="124" customFormat="1" ht="16.5" customHeight="1">
      <c r="A1060" s="123"/>
      <c r="B1060" s="124" t="s">
        <v>687</v>
      </c>
      <c r="C1060" s="122"/>
      <c r="D1060" s="125"/>
      <c r="E1060" s="125"/>
    </row>
    <row r="1061" spans="1:5" s="124" customFormat="1" ht="16.5" customHeight="1">
      <c r="A1061" s="123" t="s">
        <v>322</v>
      </c>
      <c r="B1061" s="124" t="s">
        <v>431</v>
      </c>
      <c r="C1061" s="121">
        <v>17.53</v>
      </c>
      <c r="D1061" s="189"/>
      <c r="E1061" s="165">
        <f>D1061*C1061</f>
        <v>0</v>
      </c>
    </row>
    <row r="1062" spans="1:5" s="124" customFormat="1" ht="16.5" customHeight="1">
      <c r="A1062" s="123"/>
      <c r="C1062" s="122"/>
      <c r="D1062" s="125"/>
      <c r="E1062" s="125"/>
    </row>
    <row r="1063" spans="1:5" s="124" customFormat="1" ht="16.5" customHeight="1">
      <c r="A1063" s="123">
        <v>7</v>
      </c>
      <c r="B1063" s="124" t="s">
        <v>688</v>
      </c>
      <c r="C1063" s="122"/>
      <c r="D1063" s="125"/>
      <c r="E1063" s="125"/>
    </row>
    <row r="1064" spans="1:5" s="124" customFormat="1" ht="16.5" customHeight="1">
      <c r="A1064" s="123"/>
      <c r="B1064" s="124" t="s">
        <v>689</v>
      </c>
      <c r="C1064" s="122"/>
      <c r="D1064" s="125"/>
      <c r="E1064" s="125"/>
    </row>
    <row r="1065" spans="1:5" s="124" customFormat="1" ht="16.5" customHeight="1">
      <c r="A1065" s="123"/>
      <c r="B1065" s="124" t="s">
        <v>690</v>
      </c>
      <c r="C1065" s="122"/>
      <c r="D1065" s="125"/>
      <c r="E1065" s="125"/>
    </row>
    <row r="1066" spans="1:5" s="124" customFormat="1" ht="16.5" customHeight="1">
      <c r="A1066" s="123"/>
      <c r="B1066" s="124" t="s">
        <v>691</v>
      </c>
      <c r="C1066" s="122"/>
      <c r="D1066" s="125"/>
      <c r="E1066" s="125"/>
    </row>
    <row r="1067" spans="1:5" s="124" customFormat="1" ht="16.5" customHeight="1">
      <c r="A1067" s="123"/>
      <c r="B1067" s="124" t="s">
        <v>692</v>
      </c>
      <c r="C1067" s="122"/>
      <c r="D1067" s="125"/>
      <c r="E1067" s="125"/>
    </row>
    <row r="1068" spans="1:5" s="124" customFormat="1" ht="16.5" customHeight="1">
      <c r="A1068" s="123"/>
      <c r="B1068" s="124" t="s">
        <v>693</v>
      </c>
      <c r="C1068" s="122"/>
      <c r="D1068" s="125"/>
      <c r="E1068" s="125"/>
    </row>
    <row r="1069" spans="1:5" s="124" customFormat="1" ht="16.5" customHeight="1">
      <c r="A1069" s="123"/>
      <c r="B1069" s="124" t="s">
        <v>694</v>
      </c>
      <c r="C1069" s="122"/>
      <c r="D1069" s="125"/>
      <c r="E1069" s="125"/>
    </row>
    <row r="1070" spans="1:5" s="124" customFormat="1" ht="16.5" customHeight="1">
      <c r="A1070" s="123"/>
      <c r="B1070" s="124" t="s">
        <v>695</v>
      </c>
      <c r="C1070" s="122"/>
      <c r="D1070" s="125"/>
      <c r="E1070" s="125"/>
    </row>
    <row r="1071" spans="1:5" s="124" customFormat="1" ht="16.5" customHeight="1">
      <c r="A1071" s="123"/>
      <c r="B1071" s="124" t="s">
        <v>696</v>
      </c>
      <c r="C1071" s="122"/>
      <c r="D1071" s="125"/>
      <c r="E1071" s="125"/>
    </row>
    <row r="1072" spans="1:5" s="124" customFormat="1" ht="16.5" customHeight="1">
      <c r="A1072" s="123"/>
      <c r="B1072" s="124" t="s">
        <v>697</v>
      </c>
      <c r="C1072" s="122"/>
      <c r="D1072" s="125"/>
      <c r="E1072" s="125"/>
    </row>
    <row r="1073" spans="1:5" s="124" customFormat="1" ht="16.5" customHeight="1">
      <c r="A1073" s="123" t="s">
        <v>322</v>
      </c>
      <c r="B1073" s="124" t="s">
        <v>431</v>
      </c>
      <c r="C1073" s="121">
        <v>27.29</v>
      </c>
      <c r="D1073" s="189"/>
      <c r="E1073" s="165">
        <f>D1073*C1073</f>
        <v>0</v>
      </c>
    </row>
    <row r="1074" spans="1:5" s="124" customFormat="1" ht="16.5" customHeight="1">
      <c r="A1074" s="123"/>
      <c r="C1074" s="164"/>
      <c r="D1074" s="165"/>
      <c r="E1074" s="165"/>
    </row>
    <row r="1075" spans="1:5" s="124" customFormat="1" ht="16.5" customHeight="1">
      <c r="A1075" s="123">
        <v>8</v>
      </c>
      <c r="B1075" s="124" t="s">
        <v>698</v>
      </c>
      <c r="C1075" s="164"/>
      <c r="D1075" s="165"/>
      <c r="E1075" s="165"/>
    </row>
    <row r="1076" spans="1:5" s="124" customFormat="1" ht="16.5" customHeight="1">
      <c r="A1076" s="123"/>
      <c r="B1076" s="124" t="s">
        <v>699</v>
      </c>
      <c r="C1076" s="164"/>
      <c r="D1076" s="165"/>
      <c r="E1076" s="165"/>
    </row>
    <row r="1077" spans="1:5" s="124" customFormat="1" ht="16.5" customHeight="1">
      <c r="A1077" s="123"/>
      <c r="B1077" s="124" t="s">
        <v>677</v>
      </c>
      <c r="C1077" s="164"/>
      <c r="D1077" s="165"/>
      <c r="E1077" s="165"/>
    </row>
    <row r="1078" spans="1:5" s="124" customFormat="1" ht="16.5" customHeight="1">
      <c r="A1078" s="123"/>
      <c r="B1078" s="124" t="s">
        <v>678</v>
      </c>
      <c r="C1078" s="164"/>
      <c r="D1078" s="165"/>
      <c r="E1078" s="165"/>
    </row>
    <row r="1079" spans="1:5" s="124" customFormat="1" ht="16.5" customHeight="1">
      <c r="A1079" s="123"/>
      <c r="B1079" s="124" t="s">
        <v>679</v>
      </c>
      <c r="C1079" s="164"/>
      <c r="D1079" s="165"/>
      <c r="E1079" s="165"/>
    </row>
    <row r="1080" spans="1:5" s="124" customFormat="1" ht="16.5" customHeight="1">
      <c r="A1080" s="123"/>
      <c r="B1080" s="124" t="s">
        <v>680</v>
      </c>
      <c r="C1080" s="164"/>
      <c r="D1080" s="165"/>
      <c r="E1080" s="165"/>
    </row>
    <row r="1081" spans="1:5" s="124" customFormat="1" ht="16.5" customHeight="1">
      <c r="A1081" s="123"/>
      <c r="B1081" s="124" t="s">
        <v>700</v>
      </c>
      <c r="C1081" s="164"/>
      <c r="D1081" s="165"/>
      <c r="E1081" s="165"/>
    </row>
    <row r="1082" spans="1:5" s="124" customFormat="1" ht="16.5" customHeight="1">
      <c r="A1082" s="123"/>
      <c r="B1082" s="124" t="s">
        <v>701</v>
      </c>
      <c r="C1082" s="164"/>
      <c r="D1082" s="165"/>
      <c r="E1082" s="165"/>
    </row>
    <row r="1083" spans="1:5" s="124" customFormat="1" ht="16.5" customHeight="1">
      <c r="A1083" s="123"/>
      <c r="B1083" s="124" t="s">
        <v>702</v>
      </c>
      <c r="C1083" s="164"/>
      <c r="D1083" s="165"/>
      <c r="E1083" s="165"/>
    </row>
    <row r="1084" spans="1:5" s="124" customFormat="1" ht="16.5" customHeight="1">
      <c r="A1084" s="123"/>
      <c r="B1084" s="124" t="s">
        <v>703</v>
      </c>
      <c r="C1084" s="164"/>
      <c r="D1084" s="165"/>
      <c r="E1084" s="165"/>
    </row>
    <row r="1085" spans="1:5" s="124" customFormat="1" ht="16.5" customHeight="1">
      <c r="A1085" s="123"/>
      <c r="B1085" s="124" t="s">
        <v>704</v>
      </c>
      <c r="C1085" s="164"/>
      <c r="D1085" s="165"/>
      <c r="E1085" s="165"/>
    </row>
    <row r="1086" spans="1:5" s="124" customFormat="1" ht="16.5" customHeight="1">
      <c r="A1086" s="123"/>
      <c r="B1086" s="124" t="s">
        <v>705</v>
      </c>
      <c r="C1086" s="164"/>
      <c r="D1086" s="165"/>
      <c r="E1086" s="165"/>
    </row>
    <row r="1087" spans="1:5" s="124" customFormat="1" ht="16.5" customHeight="1">
      <c r="A1087" s="123"/>
      <c r="B1087" s="124" t="s">
        <v>706</v>
      </c>
      <c r="C1087" s="164"/>
      <c r="D1087" s="165"/>
      <c r="E1087" s="165"/>
    </row>
    <row r="1088" spans="1:5" s="124" customFormat="1" ht="16.5" customHeight="1">
      <c r="A1088" s="123"/>
      <c r="B1088" s="124" t="s">
        <v>707</v>
      </c>
      <c r="C1088" s="164"/>
      <c r="D1088" s="165"/>
      <c r="E1088" s="165"/>
    </row>
    <row r="1089" spans="1:5" s="124" customFormat="1" ht="16.5" customHeight="1">
      <c r="A1089" s="123"/>
      <c r="B1089" s="124" t="s">
        <v>708</v>
      </c>
      <c r="C1089" s="164"/>
      <c r="D1089" s="165"/>
      <c r="E1089" s="165"/>
    </row>
    <row r="1090" spans="1:5" s="124" customFormat="1" ht="16.5" customHeight="1">
      <c r="A1090" s="123"/>
      <c r="B1090" s="124" t="s">
        <v>709</v>
      </c>
      <c r="C1090" s="164"/>
      <c r="D1090" s="165"/>
      <c r="E1090" s="165"/>
    </row>
    <row r="1091" spans="1:5" s="124" customFormat="1" ht="16.5" customHeight="1">
      <c r="A1091" s="123" t="s">
        <v>322</v>
      </c>
      <c r="B1091" s="124" t="s">
        <v>431</v>
      </c>
      <c r="C1091" s="121">
        <v>87</v>
      </c>
      <c r="D1091" s="189"/>
      <c r="E1091" s="165">
        <f>D1091*C1091</f>
        <v>0</v>
      </c>
    </row>
    <row r="1092" spans="1:5" s="124" customFormat="1" ht="16.5" customHeight="1">
      <c r="A1092" s="123"/>
      <c r="C1092" s="164"/>
      <c r="D1092" s="165"/>
      <c r="E1092" s="165"/>
    </row>
    <row r="1093" spans="1:5" s="124" customFormat="1" ht="16.5" customHeight="1">
      <c r="A1093" s="123">
        <v>9</v>
      </c>
      <c r="B1093" s="124" t="s">
        <v>45</v>
      </c>
      <c r="C1093" s="164"/>
      <c r="D1093" s="165"/>
      <c r="E1093" s="165"/>
    </row>
    <row r="1094" spans="1:5" s="124" customFormat="1" ht="16.5" customHeight="1">
      <c r="A1094" s="123"/>
      <c r="B1094" s="124" t="s">
        <v>46</v>
      </c>
      <c r="C1094" s="164"/>
      <c r="D1094" s="165"/>
      <c r="E1094" s="165"/>
    </row>
    <row r="1095" spans="1:5" s="124" customFormat="1" ht="16.5" customHeight="1">
      <c r="A1095" s="123"/>
      <c r="B1095" s="124" t="s">
        <v>47</v>
      </c>
      <c r="C1095" s="164"/>
      <c r="D1095" s="165"/>
      <c r="E1095" s="165"/>
    </row>
    <row r="1096" spans="1:5" s="124" customFormat="1" ht="16.5" customHeight="1">
      <c r="A1096" s="123" t="s">
        <v>322</v>
      </c>
      <c r="B1096" s="124" t="s">
        <v>431</v>
      </c>
      <c r="C1096" s="121">
        <v>5.57</v>
      </c>
      <c r="D1096" s="189"/>
      <c r="E1096" s="165">
        <f>D1096*C1096</f>
        <v>0</v>
      </c>
    </row>
    <row r="1097" spans="1:5" s="124" customFormat="1" ht="16.5" customHeight="1">
      <c r="A1097" s="123"/>
      <c r="C1097" s="122"/>
      <c r="D1097" s="125"/>
      <c r="E1097" s="125"/>
    </row>
    <row r="1098" spans="1:5" s="101" customFormat="1" ht="16.5" customHeight="1" thickBot="1">
      <c r="A1098" s="130"/>
      <c r="B1098" s="131" t="s">
        <v>262</v>
      </c>
      <c r="C1098" s="132"/>
      <c r="D1098" s="132"/>
      <c r="E1098" s="132">
        <f>SUM(E1040:E1097)</f>
        <v>0</v>
      </c>
    </row>
    <row r="1099" spans="1:5" s="101" customFormat="1" ht="16.5" customHeight="1" thickTop="1">
      <c r="A1099" s="166"/>
      <c r="B1099" s="136"/>
      <c r="C1099" s="122"/>
      <c r="D1099" s="167"/>
      <c r="E1099" s="134"/>
    </row>
    <row r="1100" spans="1:5" s="101" customFormat="1" ht="16.5" customHeight="1">
      <c r="A1100" s="166"/>
      <c r="B1100" s="136"/>
      <c r="C1100" s="122"/>
      <c r="D1100" s="167"/>
      <c r="E1100" s="134"/>
    </row>
    <row r="1101" spans="1:5" s="101" customFormat="1" ht="16.5" customHeight="1">
      <c r="A1101" s="133" t="s">
        <v>353</v>
      </c>
      <c r="B1101" s="101" t="s">
        <v>257</v>
      </c>
      <c r="C1101" s="122"/>
      <c r="D1101" s="125"/>
      <c r="E1101" s="134"/>
    </row>
    <row r="1102" spans="1:5" s="101" customFormat="1" ht="16.5" customHeight="1">
      <c r="A1102" s="133"/>
      <c r="C1102" s="122"/>
      <c r="D1102" s="125"/>
      <c r="E1102" s="134"/>
    </row>
    <row r="1103" spans="1:5" s="139" customFormat="1" ht="15">
      <c r="A1103" s="142"/>
      <c r="B1103" s="139" t="s">
        <v>267</v>
      </c>
      <c r="C1103" s="122"/>
      <c r="D1103" s="144"/>
      <c r="E1103" s="141"/>
    </row>
    <row r="1104" spans="1:5" s="139" customFormat="1" ht="15">
      <c r="A1104" s="142"/>
      <c r="B1104" s="143" t="s">
        <v>323</v>
      </c>
      <c r="C1104" s="122"/>
      <c r="D1104" s="144"/>
      <c r="E1104" s="141"/>
    </row>
    <row r="1105" spans="1:5" s="139" customFormat="1" ht="15">
      <c r="A1105" s="142" t="s">
        <v>266</v>
      </c>
      <c r="B1105" s="143" t="s">
        <v>289</v>
      </c>
      <c r="C1105" s="122"/>
      <c r="D1105" s="144"/>
      <c r="E1105" s="141"/>
    </row>
    <row r="1106" spans="1:5" s="139" customFormat="1" ht="15">
      <c r="A1106" s="142" t="s">
        <v>266</v>
      </c>
      <c r="B1106" s="143" t="s">
        <v>315</v>
      </c>
      <c r="C1106" s="122"/>
      <c r="D1106" s="144"/>
      <c r="E1106" s="141"/>
    </row>
    <row r="1107" spans="1:5" s="139" customFormat="1" ht="15">
      <c r="A1107" s="142" t="s">
        <v>266</v>
      </c>
      <c r="B1107" s="143" t="s">
        <v>316</v>
      </c>
      <c r="C1107" s="122"/>
      <c r="D1107" s="144"/>
      <c r="E1107" s="141"/>
    </row>
    <row r="1108" spans="1:5" s="139" customFormat="1" ht="15">
      <c r="A1108" s="142"/>
      <c r="B1108" s="143" t="s">
        <v>317</v>
      </c>
      <c r="C1108" s="122"/>
      <c r="D1108" s="144"/>
      <c r="E1108" s="141"/>
    </row>
    <row r="1109" spans="1:5" s="139" customFormat="1" ht="15">
      <c r="A1109" s="142" t="s">
        <v>266</v>
      </c>
      <c r="B1109" s="143" t="s">
        <v>318</v>
      </c>
      <c r="C1109" s="122"/>
      <c r="D1109" s="144"/>
      <c r="E1109" s="141"/>
    </row>
    <row r="1110" spans="1:5" s="101" customFormat="1" ht="16.5" customHeight="1">
      <c r="A1110" s="123"/>
      <c r="B1110" s="124"/>
      <c r="C1110" s="122"/>
      <c r="D1110" s="125"/>
      <c r="E1110" s="134"/>
    </row>
    <row r="1111" spans="1:5" s="101" customFormat="1" ht="16.5" customHeight="1">
      <c r="A1111" s="123">
        <v>1</v>
      </c>
      <c r="B1111" s="124" t="s">
        <v>357</v>
      </c>
      <c r="C1111" s="122"/>
      <c r="D1111" s="125"/>
      <c r="E1111" s="134"/>
    </row>
    <row r="1112" spans="1:5" s="101" customFormat="1" ht="16.5" customHeight="1">
      <c r="A1112" s="123"/>
      <c r="B1112" s="124" t="s">
        <v>358</v>
      </c>
      <c r="C1112" s="122"/>
      <c r="D1112" s="125"/>
      <c r="E1112" s="134"/>
    </row>
    <row r="1113" spans="1:5" s="124" customFormat="1" ht="16.5" customHeight="1">
      <c r="A1113" s="123" t="s">
        <v>322</v>
      </c>
      <c r="B1113" s="124" t="s">
        <v>431</v>
      </c>
      <c r="C1113" s="121">
        <v>636.05</v>
      </c>
      <c r="D1113" s="188"/>
      <c r="E1113" s="125">
        <f>D1113*C1113</f>
        <v>0</v>
      </c>
    </row>
    <row r="1114" spans="1:5" s="101" customFormat="1" ht="16.5" customHeight="1">
      <c r="A1114" s="123"/>
      <c r="B1114" s="124"/>
      <c r="C1114" s="122"/>
      <c r="D1114" s="125"/>
      <c r="E1114" s="134"/>
    </row>
    <row r="1115" spans="1:5" s="124" customFormat="1" ht="16.5" customHeight="1">
      <c r="A1115" s="123">
        <v>2</v>
      </c>
      <c r="B1115" s="124" t="s">
        <v>236</v>
      </c>
      <c r="C1115" s="122"/>
      <c r="D1115" s="125"/>
      <c r="E1115" s="125"/>
    </row>
    <row r="1116" spans="1:5" s="124" customFormat="1" ht="16.5" customHeight="1">
      <c r="A1116" s="123"/>
      <c r="B1116" s="124" t="s">
        <v>345</v>
      </c>
      <c r="C1116" s="122"/>
      <c r="D1116" s="125"/>
      <c r="E1116" s="125"/>
    </row>
    <row r="1117" spans="1:5" s="124" customFormat="1" ht="16.5" customHeight="1">
      <c r="A1117" s="123"/>
      <c r="B1117" s="124" t="s">
        <v>453</v>
      </c>
      <c r="C1117" s="122"/>
      <c r="D1117" s="125"/>
      <c r="E1117" s="125"/>
    </row>
    <row r="1118" spans="1:5" s="124" customFormat="1" ht="16.5" customHeight="1">
      <c r="A1118" s="123"/>
      <c r="B1118" s="124" t="s">
        <v>314</v>
      </c>
      <c r="C1118" s="122"/>
      <c r="D1118" s="125"/>
      <c r="E1118" s="125"/>
    </row>
    <row r="1119" spans="1:5" s="124" customFormat="1" ht="16.5" customHeight="1">
      <c r="A1119" s="123"/>
      <c r="B1119" s="124" t="s">
        <v>244</v>
      </c>
      <c r="C1119" s="122"/>
      <c r="D1119" s="125"/>
      <c r="E1119" s="125"/>
    </row>
    <row r="1120" spans="1:5" s="124" customFormat="1" ht="16.5" customHeight="1">
      <c r="A1120" s="123" t="s">
        <v>322</v>
      </c>
      <c r="B1120" s="124" t="s">
        <v>431</v>
      </c>
      <c r="C1120" s="121">
        <v>310.36</v>
      </c>
      <c r="D1120" s="188"/>
      <c r="E1120" s="125">
        <f>D1120*C1120</f>
        <v>0</v>
      </c>
    </row>
    <row r="1121" spans="1:5" s="124" customFormat="1" ht="16.5" customHeight="1">
      <c r="A1121" s="123"/>
      <c r="C1121" s="122"/>
      <c r="D1121" s="125"/>
      <c r="E1121" s="125"/>
    </row>
    <row r="1122" spans="1:5" s="124" customFormat="1" ht="16.5" customHeight="1">
      <c r="A1122" s="123">
        <v>3</v>
      </c>
      <c r="B1122" s="124" t="s">
        <v>236</v>
      </c>
      <c r="C1122" s="122"/>
      <c r="D1122" s="125"/>
      <c r="E1122" s="125"/>
    </row>
    <row r="1123" spans="1:5" s="124" customFormat="1" ht="16.5" customHeight="1">
      <c r="A1123" s="123"/>
      <c r="B1123" s="124" t="s">
        <v>345</v>
      </c>
      <c r="C1123" s="122"/>
      <c r="D1123" s="125"/>
      <c r="E1123" s="125"/>
    </row>
    <row r="1124" spans="1:5" s="124" customFormat="1" ht="16.5" customHeight="1">
      <c r="A1124" s="123"/>
      <c r="B1124" s="124" t="s">
        <v>453</v>
      </c>
      <c r="C1124" s="122"/>
      <c r="D1124" s="125"/>
      <c r="E1124" s="125"/>
    </row>
    <row r="1125" spans="1:5" s="124" customFormat="1" ht="16.5" customHeight="1">
      <c r="A1125" s="123"/>
      <c r="B1125" s="124" t="s">
        <v>454</v>
      </c>
      <c r="C1125" s="122"/>
      <c r="D1125" s="125"/>
      <c r="E1125" s="125"/>
    </row>
    <row r="1126" spans="1:5" s="124" customFormat="1" ht="16.5" customHeight="1">
      <c r="A1126" s="123"/>
      <c r="B1126" s="124" t="s">
        <v>244</v>
      </c>
      <c r="C1126" s="122"/>
      <c r="D1126" s="125"/>
      <c r="E1126" s="125"/>
    </row>
    <row r="1127" spans="1:5" s="124" customFormat="1" ht="16.5" customHeight="1">
      <c r="A1127" s="123" t="s">
        <v>322</v>
      </c>
      <c r="B1127" s="124" t="s">
        <v>431</v>
      </c>
      <c r="C1127" s="121">
        <v>562.16</v>
      </c>
      <c r="D1127" s="188"/>
      <c r="E1127" s="125">
        <f>D1127*C1127</f>
        <v>0</v>
      </c>
    </row>
    <row r="1128" spans="1:5" s="124" customFormat="1" ht="16.5" customHeight="1">
      <c r="A1128" s="123"/>
      <c r="C1128" s="122"/>
      <c r="D1128" s="125"/>
      <c r="E1128" s="125"/>
    </row>
    <row r="1129" spans="1:5" s="124" customFormat="1" ht="16.5" customHeight="1">
      <c r="A1129" s="123">
        <v>4</v>
      </c>
      <c r="B1129" s="124" t="s">
        <v>622</v>
      </c>
      <c r="C1129" s="122"/>
      <c r="D1129" s="125"/>
      <c r="E1129" s="125"/>
    </row>
    <row r="1130" spans="1:5" s="124" customFormat="1" ht="16.5" customHeight="1">
      <c r="A1130" s="123"/>
      <c r="B1130" s="124" t="s">
        <v>623</v>
      </c>
      <c r="C1130" s="122"/>
      <c r="D1130" s="125"/>
      <c r="E1130" s="125"/>
    </row>
    <row r="1131" spans="1:5" s="124" customFormat="1" ht="16.5" customHeight="1">
      <c r="A1131" s="123"/>
      <c r="B1131" s="124" t="s">
        <v>624</v>
      </c>
      <c r="C1131" s="122"/>
      <c r="D1131" s="125"/>
      <c r="E1131" s="125"/>
    </row>
    <row r="1132" spans="1:5" s="124" customFormat="1" ht="16.5" customHeight="1">
      <c r="A1132" s="123"/>
      <c r="B1132" s="124" t="s">
        <v>625</v>
      </c>
      <c r="C1132" s="122"/>
      <c r="D1132" s="125"/>
      <c r="E1132" s="125"/>
    </row>
    <row r="1133" spans="1:5" s="124" customFormat="1" ht="16.5" customHeight="1">
      <c r="A1133" s="123"/>
      <c r="B1133" s="124" t="s">
        <v>244</v>
      </c>
      <c r="C1133" s="122"/>
      <c r="D1133" s="125"/>
      <c r="E1133" s="125"/>
    </row>
    <row r="1134" spans="1:5" s="124" customFormat="1" ht="16.5" customHeight="1">
      <c r="A1134" s="123" t="s">
        <v>322</v>
      </c>
      <c r="B1134" s="124" t="s">
        <v>431</v>
      </c>
      <c r="C1134" s="121">
        <v>208.91</v>
      </c>
      <c r="D1134" s="188"/>
      <c r="E1134" s="125">
        <f>D1134*C1134</f>
        <v>0</v>
      </c>
    </row>
    <row r="1135" spans="1:5" s="124" customFormat="1" ht="16.5" customHeight="1">
      <c r="A1135" s="123"/>
      <c r="C1135" s="122"/>
      <c r="D1135" s="125"/>
      <c r="E1135" s="125"/>
    </row>
    <row r="1136" spans="1:5" s="124" customFormat="1" ht="16.5" customHeight="1">
      <c r="A1136" s="123">
        <v>5</v>
      </c>
      <c r="B1136" s="124" t="s">
        <v>626</v>
      </c>
      <c r="C1136" s="122"/>
      <c r="D1136" s="125"/>
      <c r="E1136" s="125"/>
    </row>
    <row r="1137" spans="1:5" s="124" customFormat="1" ht="16.5" customHeight="1">
      <c r="A1137" s="123"/>
      <c r="B1137" s="124" t="s">
        <v>345</v>
      </c>
      <c r="C1137" s="122"/>
      <c r="D1137" s="125"/>
      <c r="E1137" s="125"/>
    </row>
    <row r="1138" spans="1:5" s="124" customFormat="1" ht="16.5" customHeight="1">
      <c r="A1138" s="123"/>
      <c r="B1138" s="124" t="s">
        <v>453</v>
      </c>
      <c r="C1138" s="122"/>
      <c r="D1138" s="125"/>
      <c r="E1138" s="125"/>
    </row>
    <row r="1139" spans="1:5" s="124" customFormat="1" ht="16.5" customHeight="1">
      <c r="A1139" s="123"/>
      <c r="B1139" s="124" t="s">
        <v>314</v>
      </c>
      <c r="C1139" s="122"/>
      <c r="D1139" s="125"/>
      <c r="E1139" s="125"/>
    </row>
    <row r="1140" spans="1:5" s="124" customFormat="1" ht="16.5" customHeight="1">
      <c r="A1140" s="123"/>
      <c r="B1140" s="124" t="s">
        <v>244</v>
      </c>
      <c r="C1140" s="122"/>
      <c r="D1140" s="125"/>
      <c r="E1140" s="125"/>
    </row>
    <row r="1141" spans="1:5" s="124" customFormat="1" ht="16.5" customHeight="1">
      <c r="A1141" s="123" t="s">
        <v>322</v>
      </c>
      <c r="B1141" s="124" t="s">
        <v>431</v>
      </c>
      <c r="C1141" s="121">
        <v>325.69</v>
      </c>
      <c r="D1141" s="188"/>
      <c r="E1141" s="125">
        <f>D1141*C1141</f>
        <v>0</v>
      </c>
    </row>
    <row r="1142" spans="1:5" s="124" customFormat="1" ht="16.5" customHeight="1">
      <c r="A1142" s="123"/>
      <c r="C1142" s="122"/>
      <c r="D1142" s="125"/>
      <c r="E1142" s="125"/>
    </row>
    <row r="1143" spans="1:5" s="124" customFormat="1" ht="16.5" customHeight="1">
      <c r="A1143" s="123">
        <v>6</v>
      </c>
      <c r="B1143" s="124" t="s">
        <v>631</v>
      </c>
      <c r="C1143" s="122"/>
      <c r="D1143" s="125"/>
      <c r="E1143" s="125"/>
    </row>
    <row r="1144" spans="1:5" s="124" customFormat="1" ht="16.5" customHeight="1">
      <c r="A1144" s="123"/>
      <c r="B1144" s="124" t="s">
        <v>632</v>
      </c>
      <c r="C1144" s="122"/>
      <c r="D1144" s="125"/>
      <c r="E1144" s="125"/>
    </row>
    <row r="1145" spans="1:5" s="124" customFormat="1" ht="16.5" customHeight="1">
      <c r="A1145" s="123"/>
      <c r="B1145" s="124" t="s">
        <v>633</v>
      </c>
      <c r="C1145" s="122"/>
      <c r="D1145" s="125"/>
      <c r="E1145" s="125"/>
    </row>
    <row r="1146" spans="1:5" s="124" customFormat="1" ht="16.5" customHeight="1">
      <c r="A1146" s="123"/>
      <c r="B1146" s="124" t="s">
        <v>634</v>
      </c>
      <c r="C1146" s="122"/>
      <c r="D1146" s="125"/>
      <c r="E1146" s="125"/>
    </row>
    <row r="1147" spans="1:5" s="124" customFormat="1" ht="16.5" customHeight="1">
      <c r="A1147" s="123"/>
      <c r="B1147" s="124" t="s">
        <v>635</v>
      </c>
      <c r="C1147" s="122"/>
      <c r="D1147" s="125"/>
      <c r="E1147" s="125"/>
    </row>
    <row r="1148" spans="1:5" s="124" customFormat="1" ht="16.5" customHeight="1">
      <c r="A1148" s="123"/>
      <c r="B1148" s="124" t="s">
        <v>636</v>
      </c>
      <c r="C1148" s="122"/>
      <c r="D1148" s="125"/>
      <c r="E1148" s="125"/>
    </row>
    <row r="1149" spans="1:5" s="124" customFormat="1" ht="16.5" customHeight="1">
      <c r="A1149" s="123"/>
      <c r="B1149" s="124" t="s">
        <v>637</v>
      </c>
      <c r="C1149" s="122"/>
      <c r="D1149" s="125"/>
      <c r="E1149" s="125"/>
    </row>
    <row r="1150" spans="1:5" s="124" customFormat="1" ht="16.5" customHeight="1">
      <c r="A1150" s="123" t="s">
        <v>322</v>
      </c>
      <c r="B1150" s="124" t="s">
        <v>483</v>
      </c>
      <c r="C1150" s="121">
        <v>11.45</v>
      </c>
      <c r="D1150" s="188"/>
      <c r="E1150" s="125">
        <f>D1150*C1150</f>
        <v>0</v>
      </c>
    </row>
    <row r="1151" spans="1:5" s="124" customFormat="1" ht="16.5" customHeight="1">
      <c r="A1151" s="123"/>
      <c r="C1151" s="122"/>
      <c r="D1151" s="125"/>
      <c r="E1151" s="125"/>
    </row>
    <row r="1152" spans="1:5" s="124" customFormat="1" ht="16.5" customHeight="1">
      <c r="A1152" s="123">
        <v>7</v>
      </c>
      <c r="B1152" s="124" t="s">
        <v>758</v>
      </c>
      <c r="C1152" s="122"/>
      <c r="D1152" s="125"/>
      <c r="E1152" s="125"/>
    </row>
    <row r="1153" spans="1:5" s="124" customFormat="1" ht="16.5" customHeight="1">
      <c r="A1153" s="123"/>
      <c r="B1153" s="124" t="s">
        <v>759</v>
      </c>
      <c r="C1153" s="122"/>
      <c r="D1153" s="125"/>
      <c r="E1153" s="125"/>
    </row>
    <row r="1154" spans="1:5" s="124" customFormat="1" ht="16.5" customHeight="1">
      <c r="A1154" s="123"/>
      <c r="B1154" s="124" t="s">
        <v>760</v>
      </c>
      <c r="C1154" s="122"/>
      <c r="D1154" s="125"/>
      <c r="E1154" s="125"/>
    </row>
    <row r="1155" spans="1:5" s="124" customFormat="1" ht="16.5" customHeight="1">
      <c r="A1155" s="123"/>
      <c r="B1155" s="124" t="s">
        <v>761</v>
      </c>
      <c r="C1155" s="122"/>
      <c r="D1155" s="125"/>
      <c r="E1155" s="125"/>
    </row>
    <row r="1156" spans="1:5" s="124" customFormat="1" ht="16.5" customHeight="1">
      <c r="A1156" s="123" t="s">
        <v>322</v>
      </c>
      <c r="B1156" s="124" t="s">
        <v>431</v>
      </c>
      <c r="C1156" s="121">
        <v>32.9</v>
      </c>
      <c r="D1156" s="188"/>
      <c r="E1156" s="125">
        <f>D1156*C1156</f>
        <v>0</v>
      </c>
    </row>
    <row r="1157" spans="1:5" s="143" customFormat="1" ht="15">
      <c r="A1157" s="142"/>
      <c r="B1157" s="139"/>
      <c r="C1157" s="122"/>
      <c r="D1157" s="144"/>
      <c r="E1157" s="144"/>
    </row>
    <row r="1158" spans="1:5" s="143" customFormat="1" ht="15">
      <c r="A1158" s="142"/>
      <c r="B1158" s="139" t="s">
        <v>276</v>
      </c>
      <c r="C1158" s="122"/>
      <c r="D1158" s="144"/>
      <c r="E1158" s="144"/>
    </row>
    <row r="1159" spans="1:5" s="143" customFormat="1" ht="15">
      <c r="A1159" s="142" t="s">
        <v>266</v>
      </c>
      <c r="B1159" s="143" t="s">
        <v>283</v>
      </c>
      <c r="C1159" s="122"/>
      <c r="D1159" s="144"/>
      <c r="E1159" s="144"/>
    </row>
    <row r="1160" spans="1:5" s="143" customFormat="1" ht="15">
      <c r="A1160" s="142"/>
      <c r="B1160" s="143" t="s">
        <v>284</v>
      </c>
      <c r="C1160" s="122"/>
      <c r="D1160" s="144"/>
      <c r="E1160" s="144"/>
    </row>
    <row r="1161" spans="1:5" s="143" customFormat="1" ht="15">
      <c r="A1161" s="142" t="s">
        <v>266</v>
      </c>
      <c r="B1161" s="143" t="s">
        <v>762</v>
      </c>
      <c r="C1161" s="122"/>
      <c r="D1161" s="144"/>
      <c r="E1161" s="144"/>
    </row>
    <row r="1162" spans="1:5" s="124" customFormat="1" ht="16.5" customHeight="1">
      <c r="A1162" s="123"/>
      <c r="C1162" s="122"/>
      <c r="D1162" s="125"/>
      <c r="E1162" s="125"/>
    </row>
    <row r="1163" spans="1:5" s="101" customFormat="1" ht="16.5" customHeight="1" thickBot="1">
      <c r="A1163" s="130"/>
      <c r="B1163" s="131" t="s">
        <v>627</v>
      </c>
      <c r="C1163" s="132"/>
      <c r="D1163" s="132"/>
      <c r="E1163" s="132">
        <f>SUM(E1113:E1162)</f>
        <v>0</v>
      </c>
    </row>
    <row r="1164" spans="1:5" s="101" customFormat="1" ht="16.5" customHeight="1" thickTop="1">
      <c r="A1164" s="166"/>
      <c r="B1164" s="136"/>
      <c r="C1164" s="122"/>
      <c r="D1164" s="167"/>
      <c r="E1164" s="134"/>
    </row>
    <row r="1165" spans="1:5" s="101" customFormat="1" ht="16.5" customHeight="1">
      <c r="A1165" s="166"/>
      <c r="B1165" s="136"/>
      <c r="C1165" s="122"/>
      <c r="D1165" s="167"/>
      <c r="E1165" s="134"/>
    </row>
    <row r="1166" spans="1:5" s="101" customFormat="1" ht="16.5" customHeight="1">
      <c r="A1166" s="133" t="s">
        <v>369</v>
      </c>
      <c r="B1166" s="101" t="s">
        <v>259</v>
      </c>
      <c r="C1166" s="122"/>
      <c r="D1166" s="125"/>
      <c r="E1166" s="134"/>
    </row>
    <row r="1167" spans="1:5" s="124" customFormat="1" ht="16.5" customHeight="1">
      <c r="A1167" s="123"/>
      <c r="C1167" s="122"/>
      <c r="D1167" s="125"/>
      <c r="E1167" s="125"/>
    </row>
    <row r="1168" spans="1:5" s="143" customFormat="1" ht="15">
      <c r="A1168" s="142"/>
      <c r="B1168" s="139" t="s">
        <v>267</v>
      </c>
      <c r="C1168" s="122"/>
      <c r="D1168" s="144"/>
      <c r="E1168" s="168"/>
    </row>
    <row r="1169" spans="1:5" s="143" customFormat="1" ht="15">
      <c r="A1169" s="142"/>
      <c r="B1169" s="143" t="s">
        <v>323</v>
      </c>
      <c r="C1169" s="122"/>
      <c r="D1169" s="144"/>
      <c r="E1169" s="168"/>
    </row>
    <row r="1170" spans="1:5" s="143" customFormat="1" ht="15">
      <c r="A1170" s="142" t="s">
        <v>266</v>
      </c>
      <c r="B1170" s="143" t="s">
        <v>263</v>
      </c>
      <c r="C1170" s="122"/>
      <c r="D1170" s="144"/>
      <c r="E1170" s="168"/>
    </row>
    <row r="1171" spans="1:5" s="143" customFormat="1" ht="15">
      <c r="A1171" s="142" t="s">
        <v>266</v>
      </c>
      <c r="B1171" s="143" t="s">
        <v>258</v>
      </c>
      <c r="C1171" s="122"/>
      <c r="D1171" s="144"/>
      <c r="E1171" s="144"/>
    </row>
    <row r="1172" spans="1:5" s="143" customFormat="1" ht="15">
      <c r="A1172" s="142" t="s">
        <v>266</v>
      </c>
      <c r="B1172" s="143" t="s">
        <v>308</v>
      </c>
      <c r="C1172" s="122"/>
      <c r="D1172" s="144"/>
      <c r="E1172" s="144"/>
    </row>
    <row r="1173" spans="1:5" s="143" customFormat="1" ht="15">
      <c r="A1173" s="142" t="s">
        <v>266</v>
      </c>
      <c r="B1173" s="143" t="s">
        <v>400</v>
      </c>
      <c r="C1173" s="122"/>
      <c r="D1173" s="144"/>
      <c r="E1173" s="144"/>
    </row>
    <row r="1174" spans="1:5" s="143" customFormat="1" ht="15">
      <c r="A1174" s="142" t="s">
        <v>266</v>
      </c>
      <c r="B1174" s="143" t="s">
        <v>289</v>
      </c>
      <c r="C1174" s="122"/>
      <c r="D1174" s="144"/>
      <c r="E1174" s="144"/>
    </row>
    <row r="1175" spans="1:5" s="124" customFormat="1" ht="16.5" customHeight="1">
      <c r="A1175" s="123"/>
      <c r="C1175" s="122"/>
      <c r="D1175" s="125"/>
      <c r="E1175" s="125"/>
    </row>
    <row r="1176" spans="1:5" s="124" customFormat="1" ht="16.5" customHeight="1">
      <c r="A1176" s="123"/>
      <c r="B1176" s="101" t="s">
        <v>587</v>
      </c>
      <c r="C1176" s="122"/>
      <c r="D1176" s="125"/>
      <c r="E1176" s="125"/>
    </row>
    <row r="1177" spans="1:5" s="124" customFormat="1" ht="16.5" customHeight="1">
      <c r="A1177" s="123"/>
      <c r="C1177" s="122"/>
      <c r="D1177" s="125"/>
      <c r="E1177" s="125"/>
    </row>
    <row r="1178" spans="1:5" s="124" customFormat="1" ht="108.75" customHeight="1">
      <c r="A1178" s="163">
        <v>1</v>
      </c>
      <c r="B1178" s="154" t="s">
        <v>594</v>
      </c>
      <c r="C1178" s="122"/>
      <c r="D1178" s="125"/>
      <c r="E1178" s="125"/>
    </row>
    <row r="1179" spans="1:5" s="101" customFormat="1" ht="16.5" customHeight="1">
      <c r="A1179" s="123"/>
      <c r="B1179" s="101" t="s">
        <v>536</v>
      </c>
      <c r="C1179" s="122"/>
      <c r="D1179" s="134"/>
      <c r="E1179" s="134"/>
    </row>
    <row r="1180" spans="1:5" s="124" customFormat="1" ht="16.5" customHeight="1">
      <c r="A1180" s="123" t="s">
        <v>266</v>
      </c>
      <c r="B1180" s="124" t="s">
        <v>537</v>
      </c>
      <c r="C1180" s="122"/>
      <c r="D1180" s="125"/>
      <c r="E1180" s="125"/>
    </row>
    <row r="1181" spans="1:5" s="124" customFormat="1" ht="16.5" customHeight="1">
      <c r="A1181" s="123" t="s">
        <v>322</v>
      </c>
      <c r="B1181" s="124" t="s">
        <v>391</v>
      </c>
      <c r="C1181" s="121">
        <v>2</v>
      </c>
      <c r="D1181" s="188"/>
      <c r="E1181" s="125">
        <f>D1181*C1181</f>
        <v>0</v>
      </c>
    </row>
    <row r="1182" spans="1:5" s="124" customFormat="1" ht="16.5" customHeight="1">
      <c r="A1182" s="123"/>
      <c r="C1182" s="122"/>
      <c r="D1182" s="125"/>
      <c r="E1182" s="125"/>
    </row>
    <row r="1183" spans="1:5" s="124" customFormat="1" ht="71.25">
      <c r="A1183" s="163">
        <v>2</v>
      </c>
      <c r="B1183" s="154" t="s">
        <v>595</v>
      </c>
      <c r="C1183" s="122"/>
      <c r="D1183" s="125"/>
      <c r="E1183" s="125"/>
    </row>
    <row r="1184" spans="1:5" s="101" customFormat="1" ht="16.5" customHeight="1">
      <c r="A1184" s="133"/>
      <c r="B1184" s="101" t="s">
        <v>538</v>
      </c>
      <c r="C1184" s="122"/>
      <c r="D1184" s="134"/>
      <c r="E1184" s="134"/>
    </row>
    <row r="1185" spans="1:5" s="124" customFormat="1" ht="16.5" customHeight="1">
      <c r="A1185" s="123" t="s">
        <v>266</v>
      </c>
      <c r="B1185" s="124" t="s">
        <v>539</v>
      </c>
      <c r="C1185" s="122"/>
      <c r="D1185" s="125"/>
      <c r="E1185" s="125"/>
    </row>
    <row r="1186" spans="1:5" s="124" customFormat="1" ht="16.5" customHeight="1">
      <c r="A1186" s="123" t="s">
        <v>322</v>
      </c>
      <c r="B1186" s="124" t="s">
        <v>391</v>
      </c>
      <c r="C1186" s="121">
        <v>2</v>
      </c>
      <c r="D1186" s="188"/>
      <c r="E1186" s="125">
        <f>D1186*C1186</f>
        <v>0</v>
      </c>
    </row>
    <row r="1187" spans="1:5" s="124" customFormat="1" ht="16.5" customHeight="1">
      <c r="A1187" s="123" t="s">
        <v>266</v>
      </c>
      <c r="B1187" s="124" t="s">
        <v>540</v>
      </c>
      <c r="C1187" s="122"/>
      <c r="D1187" s="125"/>
      <c r="E1187" s="125"/>
    </row>
    <row r="1188" spans="1:5" s="124" customFormat="1" ht="16.5" customHeight="1">
      <c r="A1188" s="123" t="s">
        <v>322</v>
      </c>
      <c r="B1188" s="124" t="s">
        <v>391</v>
      </c>
      <c r="C1188" s="121">
        <v>2</v>
      </c>
      <c r="D1188" s="188"/>
      <c r="E1188" s="125">
        <f>D1188*C1188</f>
        <v>0</v>
      </c>
    </row>
    <row r="1189" spans="1:5" s="124" customFormat="1" ht="16.5" customHeight="1">
      <c r="A1189" s="123" t="s">
        <v>266</v>
      </c>
      <c r="B1189" s="124" t="s">
        <v>541</v>
      </c>
      <c r="C1189" s="122"/>
      <c r="D1189" s="125"/>
      <c r="E1189" s="125"/>
    </row>
    <row r="1190" spans="1:5" s="124" customFormat="1" ht="16.5" customHeight="1">
      <c r="A1190" s="123" t="s">
        <v>322</v>
      </c>
      <c r="B1190" s="124" t="s">
        <v>391</v>
      </c>
      <c r="C1190" s="121">
        <v>1</v>
      </c>
      <c r="D1190" s="188"/>
      <c r="E1190" s="125">
        <f>D1190*C1190</f>
        <v>0</v>
      </c>
    </row>
    <row r="1191" spans="1:5" s="124" customFormat="1" ht="16.5" customHeight="1">
      <c r="A1191" s="123"/>
      <c r="C1191" s="122"/>
      <c r="D1191" s="125"/>
      <c r="E1191" s="125"/>
    </row>
    <row r="1192" spans="1:5" s="124" customFormat="1" ht="16.5" customHeight="1">
      <c r="A1192" s="123"/>
      <c r="B1192" s="101" t="s">
        <v>602</v>
      </c>
      <c r="C1192" s="122"/>
      <c r="D1192" s="125"/>
      <c r="E1192" s="125"/>
    </row>
    <row r="1193" spans="1:5" s="124" customFormat="1" ht="16.5" customHeight="1">
      <c r="A1193" s="123"/>
      <c r="C1193" s="122"/>
      <c r="D1193" s="125"/>
      <c r="E1193" s="125"/>
    </row>
    <row r="1194" spans="1:5" s="124" customFormat="1" ht="169.5" customHeight="1">
      <c r="A1194" s="163">
        <v>3</v>
      </c>
      <c r="B1194" s="154" t="s">
        <v>598</v>
      </c>
      <c r="C1194" s="122"/>
      <c r="D1194" s="125"/>
      <c r="E1194" s="125"/>
    </row>
    <row r="1195" spans="1:5" s="101" customFormat="1" ht="16.5" customHeight="1">
      <c r="A1195" s="133"/>
      <c r="B1195" s="101" t="s">
        <v>542</v>
      </c>
      <c r="C1195" s="122"/>
      <c r="D1195" s="134"/>
      <c r="E1195" s="134"/>
    </row>
    <row r="1196" spans="1:5" s="124" customFormat="1" ht="16.5" customHeight="1">
      <c r="A1196" s="123" t="s">
        <v>266</v>
      </c>
      <c r="B1196" s="124" t="s">
        <v>543</v>
      </c>
      <c r="C1196" s="122"/>
      <c r="D1196" s="125"/>
      <c r="E1196" s="125"/>
    </row>
    <row r="1197" spans="1:5" s="124" customFormat="1" ht="16.5" customHeight="1">
      <c r="A1197" s="123" t="s">
        <v>322</v>
      </c>
      <c r="B1197" s="124" t="s">
        <v>391</v>
      </c>
      <c r="C1197" s="121">
        <v>1</v>
      </c>
      <c r="D1197" s="188"/>
      <c r="E1197" s="125">
        <f>D1197*C1197</f>
        <v>0</v>
      </c>
    </row>
    <row r="1198" spans="1:5" s="124" customFormat="1" ht="16.5" customHeight="1">
      <c r="A1198" s="123"/>
      <c r="C1198" s="122"/>
      <c r="D1198" s="125"/>
      <c r="E1198" s="125"/>
    </row>
    <row r="1199" spans="1:5" s="124" customFormat="1" ht="114">
      <c r="A1199" s="163">
        <v>4</v>
      </c>
      <c r="B1199" s="154" t="s">
        <v>599</v>
      </c>
      <c r="C1199" s="122"/>
      <c r="D1199" s="125"/>
      <c r="E1199" s="125"/>
    </row>
    <row r="1200" spans="1:5" s="101" customFormat="1" ht="15">
      <c r="A1200" s="133"/>
      <c r="B1200" s="101" t="s">
        <v>544</v>
      </c>
      <c r="C1200" s="122"/>
      <c r="D1200" s="134"/>
      <c r="E1200" s="134"/>
    </row>
    <row r="1201" spans="1:5" s="124" customFormat="1" ht="16.5" customHeight="1">
      <c r="A1201" s="123" t="s">
        <v>266</v>
      </c>
      <c r="B1201" s="124" t="s">
        <v>545</v>
      </c>
      <c r="C1201" s="122"/>
      <c r="D1201" s="125"/>
      <c r="E1201" s="125"/>
    </row>
    <row r="1202" spans="1:5" s="124" customFormat="1" ht="16.5" customHeight="1">
      <c r="A1202" s="123" t="s">
        <v>322</v>
      </c>
      <c r="B1202" s="124" t="s">
        <v>391</v>
      </c>
      <c r="C1202" s="121">
        <v>2</v>
      </c>
      <c r="D1202" s="188"/>
      <c r="E1202" s="125">
        <f>D1202*C1202</f>
        <v>0</v>
      </c>
    </row>
    <row r="1203" spans="1:5" s="124" customFormat="1" ht="16.5" customHeight="1">
      <c r="A1203" s="123" t="s">
        <v>266</v>
      </c>
      <c r="B1203" s="124" t="s">
        <v>546</v>
      </c>
      <c r="C1203" s="122"/>
      <c r="D1203" s="125"/>
      <c r="E1203" s="125"/>
    </row>
    <row r="1204" spans="1:5" s="124" customFormat="1" ht="16.5" customHeight="1">
      <c r="A1204" s="123" t="s">
        <v>322</v>
      </c>
      <c r="B1204" s="124" t="s">
        <v>391</v>
      </c>
      <c r="C1204" s="121">
        <v>6</v>
      </c>
      <c r="D1204" s="188"/>
      <c r="E1204" s="125">
        <f>D1204*C1204</f>
        <v>0</v>
      </c>
    </row>
    <row r="1205" spans="1:5" s="124" customFormat="1" ht="16.5" customHeight="1">
      <c r="A1205" s="123"/>
      <c r="C1205" s="122"/>
      <c r="D1205" s="125"/>
      <c r="E1205" s="125"/>
    </row>
    <row r="1206" spans="1:5" s="124" customFormat="1" ht="16.5" customHeight="1">
      <c r="A1206" s="163">
        <v>5</v>
      </c>
      <c r="B1206" s="124" t="s">
        <v>600</v>
      </c>
      <c r="C1206" s="122"/>
      <c r="D1206" s="125"/>
      <c r="E1206" s="125"/>
    </row>
    <row r="1207" spans="1:5" s="101" customFormat="1" ht="16.5" customHeight="1">
      <c r="A1207" s="133"/>
      <c r="B1207" s="101" t="s">
        <v>547</v>
      </c>
      <c r="C1207" s="122"/>
      <c r="D1207" s="134"/>
      <c r="E1207" s="134"/>
    </row>
    <row r="1208" spans="1:5" s="124" customFormat="1" ht="16.5" customHeight="1">
      <c r="A1208" s="123" t="s">
        <v>266</v>
      </c>
      <c r="B1208" s="124" t="s">
        <v>548</v>
      </c>
      <c r="C1208" s="122"/>
      <c r="D1208" s="125"/>
      <c r="E1208" s="125"/>
    </row>
    <row r="1209" spans="1:5" s="124" customFormat="1" ht="16.5" customHeight="1">
      <c r="A1209" s="123" t="s">
        <v>322</v>
      </c>
      <c r="B1209" s="124" t="s">
        <v>391</v>
      </c>
      <c r="C1209" s="121">
        <v>3</v>
      </c>
      <c r="D1209" s="188"/>
      <c r="E1209" s="125">
        <f>D1209*C1209</f>
        <v>0</v>
      </c>
    </row>
    <row r="1210" spans="1:5" s="124" customFormat="1" ht="16.5" customHeight="1">
      <c r="A1210" s="123"/>
      <c r="C1210" s="122"/>
      <c r="D1210" s="125"/>
      <c r="E1210" s="125"/>
    </row>
    <row r="1211" spans="1:5" s="124" customFormat="1" ht="100.5">
      <c r="A1211" s="163">
        <v>6</v>
      </c>
      <c r="B1211" s="154" t="s">
        <v>601</v>
      </c>
      <c r="C1211" s="122"/>
      <c r="D1211" s="125"/>
      <c r="E1211" s="125"/>
    </row>
    <row r="1212" spans="1:5" s="101" customFormat="1" ht="16.5" customHeight="1">
      <c r="A1212" s="133"/>
      <c r="B1212" s="101" t="s">
        <v>549</v>
      </c>
      <c r="C1212" s="122"/>
      <c r="D1212" s="134"/>
      <c r="E1212" s="134"/>
    </row>
    <row r="1213" spans="1:5" s="124" customFormat="1" ht="16.5" customHeight="1">
      <c r="A1213" s="123" t="s">
        <v>266</v>
      </c>
      <c r="B1213" s="124" t="s">
        <v>550</v>
      </c>
      <c r="C1213" s="122"/>
      <c r="D1213" s="125"/>
      <c r="E1213" s="125"/>
    </row>
    <row r="1214" spans="1:5" s="124" customFormat="1" ht="16.5" customHeight="1">
      <c r="A1214" s="123" t="s">
        <v>322</v>
      </c>
      <c r="B1214" s="124" t="s">
        <v>391</v>
      </c>
      <c r="C1214" s="121">
        <v>1</v>
      </c>
      <c r="D1214" s="188"/>
      <c r="E1214" s="125">
        <f>D1214*C1214</f>
        <v>0</v>
      </c>
    </row>
    <row r="1215" spans="1:5" s="124" customFormat="1" ht="16.5" customHeight="1">
      <c r="A1215" s="123" t="s">
        <v>266</v>
      </c>
      <c r="B1215" s="124" t="s">
        <v>211</v>
      </c>
      <c r="C1215" s="122"/>
      <c r="D1215" s="125"/>
      <c r="E1215" s="125"/>
    </row>
    <row r="1216" spans="1:5" s="124" customFormat="1" ht="16.5" customHeight="1">
      <c r="A1216" s="123" t="s">
        <v>322</v>
      </c>
      <c r="B1216" s="124" t="s">
        <v>391</v>
      </c>
      <c r="C1216" s="121">
        <v>1</v>
      </c>
      <c r="D1216" s="188"/>
      <c r="E1216" s="125">
        <f>D1216*C1216</f>
        <v>0</v>
      </c>
    </row>
    <row r="1217" spans="1:5" s="124" customFormat="1" ht="16.5" customHeight="1">
      <c r="A1217" s="123"/>
      <c r="C1217" s="122"/>
      <c r="D1217" s="125"/>
      <c r="E1217" s="125"/>
    </row>
    <row r="1218" spans="1:5" s="124" customFormat="1" ht="114">
      <c r="A1218" s="163">
        <v>7</v>
      </c>
      <c r="B1218" s="154" t="s">
        <v>596</v>
      </c>
      <c r="C1218" s="122"/>
      <c r="D1218" s="125"/>
      <c r="E1218" s="125"/>
    </row>
    <row r="1219" spans="1:5" s="101" customFormat="1" ht="16.5" customHeight="1">
      <c r="A1219" s="133"/>
      <c r="B1219" s="101" t="s">
        <v>551</v>
      </c>
      <c r="C1219" s="122"/>
      <c r="D1219" s="134"/>
      <c r="E1219" s="134"/>
    </row>
    <row r="1220" spans="1:5" s="124" customFormat="1" ht="16.5" customHeight="1">
      <c r="A1220" s="123" t="s">
        <v>266</v>
      </c>
      <c r="B1220" s="124" t="s">
        <v>618</v>
      </c>
      <c r="C1220" s="122"/>
      <c r="D1220" s="125"/>
      <c r="E1220" s="125"/>
    </row>
    <row r="1221" spans="1:5" s="124" customFormat="1" ht="16.5" customHeight="1">
      <c r="A1221" s="123" t="s">
        <v>322</v>
      </c>
      <c r="B1221" s="124" t="s">
        <v>391</v>
      </c>
      <c r="C1221" s="121">
        <v>1</v>
      </c>
      <c r="D1221" s="188"/>
      <c r="E1221" s="125">
        <f>D1221*C1221</f>
        <v>0</v>
      </c>
    </row>
    <row r="1222" spans="1:5" s="124" customFormat="1" ht="16.5" customHeight="1">
      <c r="A1222" s="123"/>
      <c r="C1222" s="122"/>
      <c r="D1222" s="125"/>
      <c r="E1222" s="125"/>
    </row>
    <row r="1223" spans="1:5" s="101" customFormat="1" ht="16.5" customHeight="1">
      <c r="A1223" s="163">
        <v>8</v>
      </c>
      <c r="B1223" s="124" t="s">
        <v>597</v>
      </c>
      <c r="C1223" s="122"/>
      <c r="D1223" s="134"/>
      <c r="E1223" s="134"/>
    </row>
    <row r="1224" spans="2:5" s="124" customFormat="1" ht="16.5" customHeight="1">
      <c r="B1224" s="101" t="s">
        <v>552</v>
      </c>
      <c r="C1224" s="122"/>
      <c r="D1224" s="125"/>
      <c r="E1224" s="125"/>
    </row>
    <row r="1225" spans="1:5" s="124" customFormat="1" ht="16.5" customHeight="1">
      <c r="A1225" s="123" t="s">
        <v>266</v>
      </c>
      <c r="B1225" s="124" t="s">
        <v>553</v>
      </c>
      <c r="C1225" s="121">
        <v>1</v>
      </c>
      <c r="D1225" s="188"/>
      <c r="E1225" s="125">
        <f>D1225*C1225</f>
        <v>0</v>
      </c>
    </row>
    <row r="1226" spans="1:5" s="124" customFormat="1" ht="16.5" customHeight="1">
      <c r="A1226" s="123" t="s">
        <v>322</v>
      </c>
      <c r="B1226" s="124" t="s">
        <v>391</v>
      </c>
      <c r="C1226" s="122"/>
      <c r="D1226" s="125"/>
      <c r="E1226" s="125"/>
    </row>
    <row r="1227" spans="1:5" s="101" customFormat="1" ht="16.5" customHeight="1">
      <c r="A1227" s="133"/>
      <c r="B1227" s="124"/>
      <c r="C1227" s="122"/>
      <c r="D1227" s="134"/>
      <c r="E1227" s="134"/>
    </row>
    <row r="1228" spans="1:5" s="101" customFormat="1" ht="16.5" customHeight="1">
      <c r="A1228" s="133"/>
      <c r="B1228" s="101" t="s">
        <v>603</v>
      </c>
      <c r="C1228" s="122"/>
      <c r="D1228" s="134"/>
      <c r="E1228" s="134"/>
    </row>
    <row r="1229" spans="1:5" s="101" customFormat="1" ht="16.5" customHeight="1">
      <c r="A1229" s="133"/>
      <c r="B1229" s="124"/>
      <c r="C1229" s="122"/>
      <c r="D1229" s="134"/>
      <c r="E1229" s="134"/>
    </row>
    <row r="1230" spans="1:5" s="101" customFormat="1" ht="214.5" customHeight="1">
      <c r="A1230" s="163">
        <v>9</v>
      </c>
      <c r="B1230" s="154" t="s">
        <v>606</v>
      </c>
      <c r="C1230" s="122"/>
      <c r="D1230" s="134"/>
      <c r="E1230" s="134"/>
    </row>
    <row r="1231" spans="1:5" s="101" customFormat="1" ht="15">
      <c r="A1231" s="133"/>
      <c r="B1231" s="154"/>
      <c r="C1231" s="122"/>
      <c r="D1231" s="134"/>
      <c r="E1231" s="134"/>
    </row>
    <row r="1232" spans="2:5" s="124" customFormat="1" ht="16.5" customHeight="1">
      <c r="B1232" s="101" t="s">
        <v>569</v>
      </c>
      <c r="C1232" s="122"/>
      <c r="D1232" s="125"/>
      <c r="E1232" s="125"/>
    </row>
    <row r="1233" spans="1:5" s="124" customFormat="1" ht="16.5" customHeight="1">
      <c r="A1233" s="123" t="s">
        <v>266</v>
      </c>
      <c r="B1233" s="124" t="s">
        <v>570</v>
      </c>
      <c r="C1233" s="121">
        <v>3</v>
      </c>
      <c r="D1233" s="188"/>
      <c r="E1233" s="125">
        <f>D1233*C1233</f>
        <v>0</v>
      </c>
    </row>
    <row r="1234" spans="1:5" s="124" customFormat="1" ht="16.5" customHeight="1">
      <c r="A1234" s="123" t="s">
        <v>322</v>
      </c>
      <c r="B1234" s="124" t="s">
        <v>391</v>
      </c>
      <c r="C1234" s="122"/>
      <c r="D1234" s="125"/>
      <c r="E1234" s="125"/>
    </row>
    <row r="1235" spans="1:5" s="124" customFormat="1" ht="16.5" customHeight="1">
      <c r="A1235" s="123" t="s">
        <v>266</v>
      </c>
      <c r="B1235" s="124" t="s">
        <v>210</v>
      </c>
      <c r="C1235" s="121">
        <v>2</v>
      </c>
      <c r="D1235" s="188"/>
      <c r="E1235" s="125">
        <f>D1235*C1235</f>
        <v>0</v>
      </c>
    </row>
    <row r="1236" spans="1:5" s="124" customFormat="1" ht="16.5" customHeight="1">
      <c r="A1236" s="123" t="s">
        <v>322</v>
      </c>
      <c r="B1236" s="124" t="s">
        <v>391</v>
      </c>
      <c r="C1236" s="122"/>
      <c r="D1236" s="125"/>
      <c r="E1236" s="125"/>
    </row>
    <row r="1237" spans="1:5" s="124" customFormat="1" ht="16.5" customHeight="1">
      <c r="A1237" s="123" t="s">
        <v>266</v>
      </c>
      <c r="B1237" s="124" t="s">
        <v>574</v>
      </c>
      <c r="C1237" s="121">
        <v>2</v>
      </c>
      <c r="D1237" s="188"/>
      <c r="E1237" s="125">
        <f>D1237*C1237</f>
        <v>0</v>
      </c>
    </row>
    <row r="1238" spans="1:5" s="124" customFormat="1" ht="16.5" customHeight="1">
      <c r="A1238" s="123" t="s">
        <v>322</v>
      </c>
      <c r="B1238" s="124" t="s">
        <v>391</v>
      </c>
      <c r="C1238" s="122"/>
      <c r="D1238" s="125"/>
      <c r="E1238" s="125"/>
    </row>
    <row r="1239" spans="1:5" s="124" customFormat="1" ht="16.5" customHeight="1">
      <c r="A1239" s="123" t="s">
        <v>266</v>
      </c>
      <c r="B1239" s="124" t="s">
        <v>575</v>
      </c>
      <c r="C1239" s="121">
        <v>1</v>
      </c>
      <c r="D1239" s="188"/>
      <c r="E1239" s="125">
        <f>D1239*C1239</f>
        <v>0</v>
      </c>
    </row>
    <row r="1240" spans="1:5" s="124" customFormat="1" ht="16.5" customHeight="1">
      <c r="A1240" s="123" t="s">
        <v>322</v>
      </c>
      <c r="B1240" s="124" t="s">
        <v>391</v>
      </c>
      <c r="C1240" s="122"/>
      <c r="D1240" s="125"/>
      <c r="E1240" s="125"/>
    </row>
    <row r="1241" spans="1:5" s="124" customFormat="1" ht="16.5" customHeight="1">
      <c r="A1241" s="123" t="s">
        <v>266</v>
      </c>
      <c r="B1241" s="124" t="s">
        <v>579</v>
      </c>
      <c r="C1241" s="121">
        <v>2</v>
      </c>
      <c r="D1241" s="188"/>
      <c r="E1241" s="125">
        <f>D1241*C1241</f>
        <v>0</v>
      </c>
    </row>
    <row r="1242" spans="1:5" s="124" customFormat="1" ht="16.5" customHeight="1">
      <c r="A1242" s="123" t="s">
        <v>322</v>
      </c>
      <c r="B1242" s="124" t="s">
        <v>391</v>
      </c>
      <c r="C1242" s="122"/>
      <c r="D1242" s="125"/>
      <c r="E1242" s="125"/>
    </row>
    <row r="1243" spans="1:5" s="124" customFormat="1" ht="16.5" customHeight="1">
      <c r="A1243" s="123"/>
      <c r="C1243" s="122"/>
      <c r="D1243" s="125"/>
      <c r="E1243" s="125"/>
    </row>
    <row r="1244" spans="1:5" s="101" customFormat="1" ht="225" customHeight="1">
      <c r="A1244" s="163">
        <v>10</v>
      </c>
      <c r="B1244" s="154" t="s">
        <v>605</v>
      </c>
      <c r="C1244" s="122"/>
      <c r="D1244" s="134"/>
      <c r="E1244" s="134"/>
    </row>
    <row r="1245" spans="2:5" s="124" customFormat="1" ht="16.5" customHeight="1">
      <c r="B1245" s="101" t="s">
        <v>568</v>
      </c>
      <c r="C1245" s="122"/>
      <c r="D1245" s="125"/>
      <c r="E1245" s="125"/>
    </row>
    <row r="1246" spans="1:5" s="124" customFormat="1" ht="16.5" customHeight="1">
      <c r="A1246" s="123" t="s">
        <v>266</v>
      </c>
      <c r="B1246" s="124" t="s">
        <v>571</v>
      </c>
      <c r="C1246" s="121">
        <v>2</v>
      </c>
      <c r="D1246" s="188"/>
      <c r="E1246" s="125">
        <f>D1246*C1246</f>
        <v>0</v>
      </c>
    </row>
    <row r="1247" spans="1:5" s="124" customFormat="1" ht="15">
      <c r="A1247" s="123" t="s">
        <v>322</v>
      </c>
      <c r="B1247" s="124" t="s">
        <v>391</v>
      </c>
      <c r="C1247" s="122"/>
      <c r="D1247" s="125"/>
      <c r="E1247" s="125"/>
    </row>
    <row r="1248" spans="1:5" s="124" customFormat="1" ht="15">
      <c r="A1248" s="123"/>
      <c r="C1248" s="122"/>
      <c r="D1248" s="125"/>
      <c r="E1248" s="125"/>
    </row>
    <row r="1249" spans="1:5" s="101" customFormat="1" ht="256.5">
      <c r="A1249" s="163">
        <v>11</v>
      </c>
      <c r="B1249" s="154" t="s">
        <v>607</v>
      </c>
      <c r="C1249" s="122"/>
      <c r="D1249" s="134"/>
      <c r="E1249" s="134"/>
    </row>
    <row r="1250" spans="1:5" s="124" customFormat="1" ht="16.5" customHeight="1">
      <c r="A1250" s="123" t="s">
        <v>266</v>
      </c>
      <c r="B1250" s="101" t="s">
        <v>572</v>
      </c>
      <c r="C1250" s="122"/>
      <c r="D1250" s="125"/>
      <c r="E1250" s="125"/>
    </row>
    <row r="1251" spans="1:5" s="124" customFormat="1" ht="16.5" customHeight="1">
      <c r="A1251" s="123" t="s">
        <v>322</v>
      </c>
      <c r="B1251" s="124" t="s">
        <v>573</v>
      </c>
      <c r="C1251" s="121">
        <v>1</v>
      </c>
      <c r="D1251" s="188"/>
      <c r="E1251" s="125">
        <f>D1251*C1251</f>
        <v>0</v>
      </c>
    </row>
    <row r="1252" spans="1:5" s="124" customFormat="1" ht="16.5" customHeight="1">
      <c r="A1252" s="123"/>
      <c r="B1252" s="124" t="s">
        <v>391</v>
      </c>
      <c r="C1252" s="122"/>
      <c r="D1252" s="125"/>
      <c r="E1252" s="125"/>
    </row>
    <row r="1253" spans="1:5" s="124" customFormat="1" ht="16.5" customHeight="1">
      <c r="A1253" s="123"/>
      <c r="C1253" s="122"/>
      <c r="D1253" s="125"/>
      <c r="E1253" s="125"/>
    </row>
    <row r="1254" spans="1:5" s="101" customFormat="1" ht="104.25" customHeight="1">
      <c r="A1254" s="163">
        <v>12</v>
      </c>
      <c r="B1254" s="154" t="s">
        <v>608</v>
      </c>
      <c r="C1254" s="122"/>
      <c r="D1254" s="134"/>
      <c r="E1254" s="134"/>
    </row>
    <row r="1255" spans="2:5" s="124" customFormat="1" ht="16.5" customHeight="1">
      <c r="B1255" s="101" t="s">
        <v>576</v>
      </c>
      <c r="C1255" s="122"/>
      <c r="D1255" s="125"/>
      <c r="E1255" s="125"/>
    </row>
    <row r="1256" spans="1:5" s="124" customFormat="1" ht="16.5" customHeight="1">
      <c r="A1256" s="123" t="s">
        <v>266</v>
      </c>
      <c r="B1256" s="124" t="s">
        <v>577</v>
      </c>
      <c r="C1256" s="121">
        <v>1</v>
      </c>
      <c r="D1256" s="188"/>
      <c r="E1256" s="125">
        <f>D1256*C1256</f>
        <v>0</v>
      </c>
    </row>
    <row r="1257" spans="1:5" s="124" customFormat="1" ht="16.5" customHeight="1">
      <c r="A1257" s="123" t="s">
        <v>322</v>
      </c>
      <c r="B1257" s="124" t="s">
        <v>391</v>
      </c>
      <c r="C1257" s="122"/>
      <c r="D1257" s="125"/>
      <c r="E1257" s="125"/>
    </row>
    <row r="1258" spans="1:5" s="124" customFormat="1" ht="16.5" customHeight="1">
      <c r="A1258" s="123" t="s">
        <v>266</v>
      </c>
      <c r="B1258" s="124" t="s">
        <v>578</v>
      </c>
      <c r="C1258" s="121">
        <v>1</v>
      </c>
      <c r="D1258" s="188"/>
      <c r="E1258" s="125">
        <f>D1258*C1258</f>
        <v>0</v>
      </c>
    </row>
    <row r="1259" spans="1:5" s="124" customFormat="1" ht="16.5" customHeight="1">
      <c r="A1259" s="123" t="s">
        <v>322</v>
      </c>
      <c r="B1259" s="124" t="s">
        <v>391</v>
      </c>
      <c r="C1259" s="122"/>
      <c r="D1259" s="125"/>
      <c r="E1259" s="125"/>
    </row>
    <row r="1260" spans="1:5" s="124" customFormat="1" ht="16.5" customHeight="1">
      <c r="A1260" s="123"/>
      <c r="C1260" s="122"/>
      <c r="D1260" s="125"/>
      <c r="E1260" s="125"/>
    </row>
    <row r="1261" spans="1:5" s="101" customFormat="1" ht="215.25" customHeight="1">
      <c r="A1261" s="163">
        <v>13</v>
      </c>
      <c r="B1261" s="154" t="s">
        <v>609</v>
      </c>
      <c r="C1261" s="122"/>
      <c r="D1261" s="134"/>
      <c r="E1261" s="134"/>
    </row>
    <row r="1262" spans="2:5" s="124" customFormat="1" ht="16.5" customHeight="1">
      <c r="B1262" s="101" t="s">
        <v>554</v>
      </c>
      <c r="C1262" s="122"/>
      <c r="D1262" s="125"/>
      <c r="E1262" s="125"/>
    </row>
    <row r="1263" spans="1:5" s="124" customFormat="1" ht="16.5" customHeight="1">
      <c r="A1263" s="123" t="s">
        <v>266</v>
      </c>
      <c r="B1263" s="124" t="s">
        <v>558</v>
      </c>
      <c r="C1263" s="121">
        <v>8</v>
      </c>
      <c r="D1263" s="188"/>
      <c r="E1263" s="125">
        <f>D1263*C1263</f>
        <v>0</v>
      </c>
    </row>
    <row r="1264" spans="1:5" s="124" customFormat="1" ht="16.5" customHeight="1">
      <c r="A1264" s="123" t="s">
        <v>322</v>
      </c>
      <c r="B1264" s="124" t="s">
        <v>391</v>
      </c>
      <c r="C1264" s="122"/>
      <c r="D1264" s="125"/>
      <c r="E1264" s="125"/>
    </row>
    <row r="1265" spans="1:5" s="124" customFormat="1" ht="16.5" customHeight="1">
      <c r="A1265" s="123" t="s">
        <v>266</v>
      </c>
      <c r="B1265" s="124" t="s">
        <v>619</v>
      </c>
      <c r="C1265" s="121">
        <v>2</v>
      </c>
      <c r="D1265" s="188"/>
      <c r="E1265" s="125">
        <f>D1265*C1265</f>
        <v>0</v>
      </c>
    </row>
    <row r="1266" spans="1:5" s="124" customFormat="1" ht="16.5" customHeight="1">
      <c r="A1266" s="123" t="s">
        <v>322</v>
      </c>
      <c r="B1266" s="124" t="s">
        <v>391</v>
      </c>
      <c r="C1266" s="122"/>
      <c r="D1266" s="125"/>
      <c r="E1266" s="125"/>
    </row>
    <row r="1267" spans="1:5" s="124" customFormat="1" ht="16.5" customHeight="1">
      <c r="A1267" s="123" t="s">
        <v>266</v>
      </c>
      <c r="B1267" s="124" t="s">
        <v>566</v>
      </c>
      <c r="C1267" s="121">
        <v>2</v>
      </c>
      <c r="D1267" s="188"/>
      <c r="E1267" s="125">
        <f>D1267*C1267</f>
        <v>0</v>
      </c>
    </row>
    <row r="1268" spans="1:5" s="124" customFormat="1" ht="16.5" customHeight="1">
      <c r="A1268" s="123" t="s">
        <v>322</v>
      </c>
      <c r="B1268" s="124" t="s">
        <v>391</v>
      </c>
      <c r="C1268" s="122"/>
      <c r="D1268" s="125"/>
      <c r="E1268" s="125"/>
    </row>
    <row r="1269" spans="1:5" s="124" customFormat="1" ht="16.5" customHeight="1">
      <c r="A1269" s="123" t="s">
        <v>266</v>
      </c>
      <c r="B1269" s="124" t="s">
        <v>567</v>
      </c>
      <c r="C1269" s="121">
        <v>2</v>
      </c>
      <c r="D1269" s="188"/>
      <c r="E1269" s="125">
        <f>D1269*C1269</f>
        <v>0</v>
      </c>
    </row>
    <row r="1270" spans="1:5" s="124" customFormat="1" ht="16.5" customHeight="1">
      <c r="A1270" s="123" t="s">
        <v>322</v>
      </c>
      <c r="B1270" s="124" t="s">
        <v>391</v>
      </c>
      <c r="C1270" s="122"/>
      <c r="D1270" s="125"/>
      <c r="E1270" s="125"/>
    </row>
    <row r="1271" spans="1:5" s="124" customFormat="1" ht="16.5" customHeight="1">
      <c r="A1271" s="123"/>
      <c r="C1271" s="122"/>
      <c r="D1271" s="125"/>
      <c r="E1271" s="125"/>
    </row>
    <row r="1272" spans="1:5" s="101" customFormat="1" ht="183.75" customHeight="1">
      <c r="A1272" s="163">
        <v>14</v>
      </c>
      <c r="B1272" s="154" t="s">
        <v>610</v>
      </c>
      <c r="C1272" s="122"/>
      <c r="D1272" s="134"/>
      <c r="E1272" s="134"/>
    </row>
    <row r="1273" spans="2:5" s="124" customFormat="1" ht="16.5" customHeight="1">
      <c r="B1273" s="101" t="s">
        <v>556</v>
      </c>
      <c r="C1273" s="122"/>
      <c r="D1273" s="125"/>
      <c r="E1273" s="125"/>
    </row>
    <row r="1274" spans="1:5" s="124" customFormat="1" ht="16.5" customHeight="1">
      <c r="A1274" s="123" t="s">
        <v>266</v>
      </c>
      <c r="B1274" s="124" t="s">
        <v>560</v>
      </c>
      <c r="C1274" s="121">
        <v>2</v>
      </c>
      <c r="D1274" s="188"/>
      <c r="E1274" s="125">
        <f>D1274*C1274</f>
        <v>0</v>
      </c>
    </row>
    <row r="1275" spans="1:5" s="124" customFormat="1" ht="16.5" customHeight="1">
      <c r="A1275" s="123" t="s">
        <v>322</v>
      </c>
      <c r="B1275" s="124" t="s">
        <v>391</v>
      </c>
      <c r="C1275" s="122"/>
      <c r="D1275" s="125"/>
      <c r="E1275" s="125"/>
    </row>
    <row r="1276" spans="1:5" s="124" customFormat="1" ht="16.5" customHeight="1">
      <c r="A1276" s="123" t="s">
        <v>266</v>
      </c>
      <c r="B1276" s="124" t="s">
        <v>561</v>
      </c>
      <c r="C1276" s="121">
        <v>2</v>
      </c>
      <c r="D1276" s="188"/>
      <c r="E1276" s="125">
        <f>D1276*C1276</f>
        <v>0</v>
      </c>
    </row>
    <row r="1277" spans="1:5" s="124" customFormat="1" ht="16.5" customHeight="1">
      <c r="A1277" s="123" t="s">
        <v>322</v>
      </c>
      <c r="B1277" s="124" t="s">
        <v>391</v>
      </c>
      <c r="C1277" s="122"/>
      <c r="D1277" s="125"/>
      <c r="E1277" s="125"/>
    </row>
    <row r="1278" spans="1:5" s="124" customFormat="1" ht="16.5" customHeight="1">
      <c r="A1278" s="123" t="s">
        <v>266</v>
      </c>
      <c r="B1278" s="124" t="s">
        <v>565</v>
      </c>
      <c r="C1278" s="121">
        <v>2</v>
      </c>
      <c r="D1278" s="188"/>
      <c r="E1278" s="125">
        <f>D1278*C1278</f>
        <v>0</v>
      </c>
    </row>
    <row r="1279" spans="1:5" s="124" customFormat="1" ht="16.5" customHeight="1">
      <c r="A1279" s="123" t="s">
        <v>322</v>
      </c>
      <c r="B1279" s="124" t="s">
        <v>391</v>
      </c>
      <c r="C1279" s="122"/>
      <c r="D1279" s="125"/>
      <c r="E1279" s="125"/>
    </row>
    <row r="1280" spans="1:5" s="124" customFormat="1" ht="16.5" customHeight="1">
      <c r="A1280" s="123"/>
      <c r="C1280" s="122"/>
      <c r="D1280" s="125"/>
      <c r="E1280" s="125"/>
    </row>
    <row r="1281" spans="1:5" s="101" customFormat="1" ht="28.5">
      <c r="A1281" s="163">
        <v>15</v>
      </c>
      <c r="B1281" s="154" t="s">
        <v>611</v>
      </c>
      <c r="C1281" s="122"/>
      <c r="D1281" s="134"/>
      <c r="E1281" s="134"/>
    </row>
    <row r="1282" spans="1:5" s="124" customFormat="1" ht="16.5" customHeight="1">
      <c r="A1282" s="123" t="s">
        <v>266</v>
      </c>
      <c r="B1282" s="101" t="s">
        <v>563</v>
      </c>
      <c r="C1282" s="122"/>
      <c r="D1282" s="125"/>
      <c r="E1282" s="125"/>
    </row>
    <row r="1283" spans="1:5" s="124" customFormat="1" ht="16.5" customHeight="1">
      <c r="A1283" s="123" t="s">
        <v>322</v>
      </c>
      <c r="B1283" s="124" t="s">
        <v>564</v>
      </c>
      <c r="C1283" s="121">
        <v>4</v>
      </c>
      <c r="D1283" s="188"/>
      <c r="E1283" s="125">
        <f>D1283*C1283</f>
        <v>0</v>
      </c>
    </row>
    <row r="1284" spans="1:5" s="124" customFormat="1" ht="16.5" customHeight="1">
      <c r="A1284" s="123"/>
      <c r="B1284" s="124" t="s">
        <v>391</v>
      </c>
      <c r="C1284" s="122"/>
      <c r="D1284" s="125"/>
      <c r="E1284" s="125"/>
    </row>
    <row r="1285" spans="1:5" s="124" customFormat="1" ht="16.5" customHeight="1">
      <c r="A1285" s="123"/>
      <c r="C1285" s="122"/>
      <c r="D1285" s="125"/>
      <c r="E1285" s="125"/>
    </row>
    <row r="1286" spans="1:5" s="101" customFormat="1" ht="15">
      <c r="A1286" s="163">
        <v>16</v>
      </c>
      <c r="B1286" s="154" t="s">
        <v>612</v>
      </c>
      <c r="C1286" s="122"/>
      <c r="D1286" s="134"/>
      <c r="E1286" s="134"/>
    </row>
    <row r="1287" spans="2:5" s="124" customFormat="1" ht="16.5" customHeight="1">
      <c r="B1287" s="101" t="s">
        <v>557</v>
      </c>
      <c r="C1287" s="122"/>
      <c r="D1287" s="125"/>
      <c r="E1287" s="125"/>
    </row>
    <row r="1288" spans="1:5" s="124" customFormat="1" ht="16.5" customHeight="1">
      <c r="A1288" s="123" t="s">
        <v>266</v>
      </c>
      <c r="B1288" s="124" t="s">
        <v>562</v>
      </c>
      <c r="C1288" s="121">
        <v>2</v>
      </c>
      <c r="D1288" s="188"/>
      <c r="E1288" s="125">
        <f>D1288*C1288</f>
        <v>0</v>
      </c>
    </row>
    <row r="1289" spans="1:5" s="124" customFormat="1" ht="16.5" customHeight="1">
      <c r="A1289" s="123" t="s">
        <v>322</v>
      </c>
      <c r="B1289" s="124" t="s">
        <v>391</v>
      </c>
      <c r="C1289" s="122"/>
      <c r="D1289" s="125"/>
      <c r="E1289" s="125"/>
    </row>
    <row r="1290" spans="1:5" s="124" customFormat="1" ht="16.5" customHeight="1">
      <c r="A1290" s="123"/>
      <c r="C1290" s="122"/>
      <c r="D1290" s="125"/>
      <c r="E1290" s="125"/>
    </row>
    <row r="1291" spans="1:5" s="101" customFormat="1" ht="69" customHeight="1">
      <c r="A1291" s="163">
        <v>17</v>
      </c>
      <c r="B1291" s="154" t="s">
        <v>613</v>
      </c>
      <c r="C1291" s="122"/>
      <c r="D1291" s="134"/>
      <c r="E1291" s="134"/>
    </row>
    <row r="1292" spans="2:5" s="124" customFormat="1" ht="16.5" customHeight="1">
      <c r="B1292" s="101" t="s">
        <v>555</v>
      </c>
      <c r="C1292" s="122"/>
      <c r="D1292" s="125"/>
      <c r="E1292" s="125"/>
    </row>
    <row r="1293" spans="1:5" s="124" customFormat="1" ht="16.5" customHeight="1">
      <c r="A1293" s="123" t="s">
        <v>266</v>
      </c>
      <c r="B1293" s="124" t="s">
        <v>559</v>
      </c>
      <c r="C1293" s="121">
        <v>2</v>
      </c>
      <c r="D1293" s="188"/>
      <c r="E1293" s="125">
        <f>D1293*C1293</f>
        <v>0</v>
      </c>
    </row>
    <row r="1294" spans="1:5" s="124" customFormat="1" ht="16.5" customHeight="1">
      <c r="A1294" s="123" t="s">
        <v>322</v>
      </c>
      <c r="B1294" s="124" t="s">
        <v>391</v>
      </c>
      <c r="C1294" s="122"/>
      <c r="D1294" s="125"/>
      <c r="E1294" s="125"/>
    </row>
    <row r="1295" spans="1:5" s="124" customFormat="1" ht="16.5" customHeight="1">
      <c r="A1295" s="123"/>
      <c r="C1295" s="122"/>
      <c r="D1295" s="125"/>
      <c r="E1295" s="125"/>
    </row>
    <row r="1296" spans="1:5" s="124" customFormat="1" ht="16.5" customHeight="1">
      <c r="A1296" s="123"/>
      <c r="B1296" s="101" t="s">
        <v>580</v>
      </c>
      <c r="C1296" s="122"/>
      <c r="D1296" s="125"/>
      <c r="E1296" s="125"/>
    </row>
    <row r="1297" spans="1:5" s="124" customFormat="1" ht="16.5" customHeight="1">
      <c r="A1297" s="123"/>
      <c r="C1297" s="122"/>
      <c r="D1297" s="125"/>
      <c r="E1297" s="125"/>
    </row>
    <row r="1298" spans="1:5" s="124" customFormat="1" ht="16.5" customHeight="1">
      <c r="A1298" s="123">
        <v>18</v>
      </c>
      <c r="B1298" s="124" t="s">
        <v>471</v>
      </c>
      <c r="C1298" s="122"/>
      <c r="D1298" s="125"/>
      <c r="E1298" s="125"/>
    </row>
    <row r="1299" spans="1:5" s="124" customFormat="1" ht="16.5" customHeight="1">
      <c r="A1299" s="123"/>
      <c r="B1299" s="124" t="s">
        <v>472</v>
      </c>
      <c r="C1299" s="122"/>
      <c r="D1299" s="125"/>
      <c r="E1299" s="125"/>
    </row>
    <row r="1300" spans="1:5" s="124" customFormat="1" ht="16.5" customHeight="1">
      <c r="A1300" s="123"/>
      <c r="B1300" s="124" t="s">
        <v>586</v>
      </c>
      <c r="C1300" s="122"/>
      <c r="D1300" s="125"/>
      <c r="E1300" s="125"/>
    </row>
    <row r="1301" spans="1:5" s="124" customFormat="1" ht="16.5" customHeight="1">
      <c r="A1301" s="123"/>
      <c r="B1301" s="124" t="s">
        <v>581</v>
      </c>
      <c r="C1301" s="122"/>
      <c r="D1301" s="125"/>
      <c r="E1301" s="125"/>
    </row>
    <row r="1302" spans="1:5" s="124" customFormat="1" ht="16.5" customHeight="1">
      <c r="A1302" s="123"/>
      <c r="B1302" s="124" t="s">
        <v>582</v>
      </c>
      <c r="C1302" s="122"/>
      <c r="D1302" s="125"/>
      <c r="E1302" s="125"/>
    </row>
    <row r="1303" spans="1:5" s="124" customFormat="1" ht="16.5" customHeight="1">
      <c r="A1303" s="123"/>
      <c r="B1303" s="154" t="s">
        <v>583</v>
      </c>
      <c r="C1303" s="122"/>
      <c r="D1303" s="125"/>
      <c r="E1303" s="125"/>
    </row>
    <row r="1304" spans="1:5" s="124" customFormat="1" ht="16.5" customHeight="1">
      <c r="A1304" s="123"/>
      <c r="B1304" s="154" t="s">
        <v>584</v>
      </c>
      <c r="C1304" s="122"/>
      <c r="D1304" s="125"/>
      <c r="E1304" s="125"/>
    </row>
    <row r="1305" spans="2:5" s="124" customFormat="1" ht="16.5" customHeight="1">
      <c r="B1305" s="101" t="s">
        <v>604</v>
      </c>
      <c r="C1305" s="122"/>
      <c r="D1305" s="125"/>
      <c r="E1305" s="125"/>
    </row>
    <row r="1306" spans="1:3" s="124" customFormat="1" ht="16.5" customHeight="1">
      <c r="A1306" s="123" t="s">
        <v>266</v>
      </c>
      <c r="B1306" s="124" t="s">
        <v>585</v>
      </c>
      <c r="C1306" s="122"/>
    </row>
    <row r="1307" spans="1:5" s="124" customFormat="1" ht="16.5" customHeight="1">
      <c r="A1307" s="123" t="s">
        <v>322</v>
      </c>
      <c r="B1307" s="124" t="s">
        <v>288</v>
      </c>
      <c r="C1307" s="121">
        <v>2</v>
      </c>
      <c r="D1307" s="188"/>
      <c r="E1307" s="125">
        <f>D1307*C1307</f>
        <v>0</v>
      </c>
    </row>
    <row r="1308" spans="1:5" s="124" customFormat="1" ht="16.5" customHeight="1">
      <c r="A1308" s="123"/>
      <c r="C1308" s="122"/>
      <c r="D1308" s="125"/>
      <c r="E1308" s="125"/>
    </row>
    <row r="1309" spans="1:5" s="124" customFormat="1" ht="16.5" customHeight="1">
      <c r="A1309" s="123"/>
      <c r="C1309" s="122"/>
      <c r="D1309" s="125"/>
      <c r="E1309" s="125"/>
    </row>
    <row r="1310" spans="1:5" s="124" customFormat="1" ht="16.5" customHeight="1">
      <c r="A1310" s="123"/>
      <c r="B1310" s="101" t="s">
        <v>588</v>
      </c>
      <c r="C1310" s="122"/>
      <c r="D1310" s="125"/>
      <c r="E1310" s="125"/>
    </row>
    <row r="1311" spans="1:5" s="124" customFormat="1" ht="16.5" customHeight="1">
      <c r="A1311" s="123"/>
      <c r="C1311" s="122"/>
      <c r="D1311" s="125"/>
      <c r="E1311" s="125"/>
    </row>
    <row r="1312" spans="1:5" s="124" customFormat="1" ht="199.5" customHeight="1">
      <c r="A1312" s="163">
        <v>19</v>
      </c>
      <c r="B1312" s="154" t="s">
        <v>223</v>
      </c>
      <c r="C1312" s="122"/>
      <c r="D1312" s="125"/>
      <c r="E1312" s="125"/>
    </row>
    <row r="1313" spans="1:5" s="124" customFormat="1" ht="15">
      <c r="A1313" s="163"/>
      <c r="B1313" s="154"/>
      <c r="C1313" s="122"/>
      <c r="D1313" s="125"/>
      <c r="E1313" s="125"/>
    </row>
    <row r="1314" spans="1:5" s="124" customFormat="1" ht="143.25" customHeight="1">
      <c r="A1314" s="163" t="s">
        <v>614</v>
      </c>
      <c r="B1314" s="154" t="s">
        <v>617</v>
      </c>
      <c r="C1314" s="122"/>
      <c r="D1314" s="125"/>
      <c r="E1314" s="125"/>
    </row>
    <row r="1315" spans="1:5" s="124" customFormat="1" ht="30">
      <c r="A1315" s="123" t="s">
        <v>266</v>
      </c>
      <c r="B1315" s="169" t="s">
        <v>589</v>
      </c>
      <c r="C1315" s="122"/>
      <c r="D1315" s="125"/>
      <c r="E1315" s="125"/>
    </row>
    <row r="1316" spans="1:5" s="124" customFormat="1" ht="14.25">
      <c r="A1316" s="123" t="s">
        <v>322</v>
      </c>
      <c r="B1316" s="124" t="s">
        <v>288</v>
      </c>
      <c r="C1316" s="121">
        <v>8</v>
      </c>
      <c r="D1316" s="188"/>
      <c r="E1316" s="125">
        <f>D1316*C1316</f>
        <v>0</v>
      </c>
    </row>
    <row r="1317" spans="1:5" s="124" customFormat="1" ht="30">
      <c r="A1317" s="123" t="s">
        <v>266</v>
      </c>
      <c r="B1317" s="169" t="s">
        <v>590</v>
      </c>
      <c r="C1317" s="122"/>
      <c r="D1317" s="125"/>
      <c r="E1317" s="125"/>
    </row>
    <row r="1318" spans="1:5" s="124" customFormat="1" ht="14.25">
      <c r="A1318" s="123" t="s">
        <v>322</v>
      </c>
      <c r="B1318" s="124" t="s">
        <v>288</v>
      </c>
      <c r="C1318" s="121">
        <v>2</v>
      </c>
      <c r="D1318" s="188"/>
      <c r="E1318" s="125">
        <f>D1318*C1318</f>
        <v>0</v>
      </c>
    </row>
    <row r="1319" spans="1:5" s="124" customFormat="1" ht="30">
      <c r="A1319" s="123" t="s">
        <v>266</v>
      </c>
      <c r="B1319" s="169" t="s">
        <v>591</v>
      </c>
      <c r="C1319" s="122"/>
      <c r="D1319" s="125"/>
      <c r="E1319" s="125"/>
    </row>
    <row r="1320" spans="1:5" s="124" customFormat="1" ht="14.25">
      <c r="A1320" s="123" t="s">
        <v>322</v>
      </c>
      <c r="B1320" s="124" t="s">
        <v>288</v>
      </c>
      <c r="C1320" s="121">
        <v>2</v>
      </c>
      <c r="D1320" s="188"/>
      <c r="E1320" s="125">
        <f>D1320*C1320</f>
        <v>0</v>
      </c>
    </row>
    <row r="1321" spans="1:5" s="124" customFormat="1" ht="30">
      <c r="A1321" s="123" t="s">
        <v>266</v>
      </c>
      <c r="B1321" s="169" t="s">
        <v>592</v>
      </c>
      <c r="C1321" s="122"/>
      <c r="D1321" s="125"/>
      <c r="E1321" s="125"/>
    </row>
    <row r="1322" spans="1:5" s="124" customFormat="1" ht="14.25">
      <c r="A1322" s="123" t="s">
        <v>322</v>
      </c>
      <c r="B1322" s="124" t="s">
        <v>288</v>
      </c>
      <c r="C1322" s="121">
        <v>2</v>
      </c>
      <c r="D1322" s="188"/>
      <c r="E1322" s="125">
        <f>D1322*C1322</f>
        <v>0</v>
      </c>
    </row>
    <row r="1323" spans="1:5" s="124" customFormat="1" ht="16.5" customHeight="1">
      <c r="A1323" s="123"/>
      <c r="C1323" s="122"/>
      <c r="D1323" s="125"/>
      <c r="E1323" s="125"/>
    </row>
    <row r="1324" spans="1:5" s="124" customFormat="1" ht="145.5" customHeight="1">
      <c r="A1324" s="163" t="s">
        <v>615</v>
      </c>
      <c r="B1324" s="154" t="s">
        <v>616</v>
      </c>
      <c r="C1324" s="122"/>
      <c r="D1324" s="125"/>
      <c r="E1324" s="125"/>
    </row>
    <row r="1325" spans="1:5" s="124" customFormat="1" ht="45">
      <c r="A1325" s="123"/>
      <c r="B1325" s="170" t="s">
        <v>593</v>
      </c>
      <c r="C1325" s="122"/>
      <c r="D1325" s="125"/>
      <c r="E1325" s="125"/>
    </row>
    <row r="1326" spans="1:5" s="124" customFormat="1" ht="16.5" customHeight="1">
      <c r="A1326" s="123" t="s">
        <v>266</v>
      </c>
      <c r="B1326" s="161" t="s">
        <v>212</v>
      </c>
      <c r="C1326" s="122"/>
      <c r="D1326" s="125"/>
      <c r="E1326" s="125"/>
    </row>
    <row r="1327" spans="1:5" s="124" customFormat="1" ht="16.5" customHeight="1">
      <c r="A1327" s="123" t="s">
        <v>322</v>
      </c>
      <c r="B1327" s="124" t="s">
        <v>288</v>
      </c>
      <c r="C1327" s="121">
        <v>2</v>
      </c>
      <c r="D1327" s="188"/>
      <c r="E1327" s="125">
        <f>D1327*C1327</f>
        <v>0</v>
      </c>
    </row>
    <row r="1328" spans="1:5" s="124" customFormat="1" ht="16.5" customHeight="1">
      <c r="A1328" s="123" t="s">
        <v>266</v>
      </c>
      <c r="B1328" s="161" t="s">
        <v>214</v>
      </c>
      <c r="C1328" s="122"/>
      <c r="D1328" s="125"/>
      <c r="E1328" s="125"/>
    </row>
    <row r="1329" spans="1:5" s="124" customFormat="1" ht="16.5" customHeight="1">
      <c r="A1329" s="123" t="s">
        <v>322</v>
      </c>
      <c r="B1329" s="124" t="s">
        <v>288</v>
      </c>
      <c r="C1329" s="121">
        <v>2</v>
      </c>
      <c r="D1329" s="188"/>
      <c r="E1329" s="125">
        <f>D1329*C1329</f>
        <v>0</v>
      </c>
    </row>
    <row r="1330" spans="1:5" s="124" customFormat="1" ht="16.5" customHeight="1">
      <c r="A1330" s="123" t="s">
        <v>266</v>
      </c>
      <c r="B1330" s="161" t="s">
        <v>213</v>
      </c>
      <c r="C1330" s="122"/>
      <c r="D1330" s="125"/>
      <c r="E1330" s="125"/>
    </row>
    <row r="1331" spans="1:5" s="124" customFormat="1" ht="16.5" customHeight="1">
      <c r="A1331" s="123" t="s">
        <v>322</v>
      </c>
      <c r="B1331" s="124" t="s">
        <v>288</v>
      </c>
      <c r="C1331" s="121">
        <v>2</v>
      </c>
      <c r="D1331" s="188"/>
      <c r="E1331" s="125">
        <f>D1331*C1331</f>
        <v>0</v>
      </c>
    </row>
    <row r="1332" spans="1:5" s="124" customFormat="1" ht="16.5" customHeight="1">
      <c r="A1332" s="123"/>
      <c r="C1332" s="122"/>
      <c r="D1332" s="125"/>
      <c r="E1332" s="125"/>
    </row>
    <row r="1333" spans="1:5" s="124" customFormat="1" ht="16.5" customHeight="1">
      <c r="A1333" s="123">
        <v>20</v>
      </c>
      <c r="B1333" s="124" t="s">
        <v>763</v>
      </c>
      <c r="C1333" s="122"/>
      <c r="D1333" s="125"/>
      <c r="E1333" s="125"/>
    </row>
    <row r="1334" spans="1:5" s="124" customFormat="1" ht="16.5" customHeight="1">
      <c r="A1334" s="123"/>
      <c r="B1334" s="124" t="s">
        <v>764</v>
      </c>
      <c r="C1334" s="122"/>
      <c r="D1334" s="125"/>
      <c r="E1334" s="125"/>
    </row>
    <row r="1335" spans="1:5" s="124" customFormat="1" ht="16.5" customHeight="1">
      <c r="A1335" s="123"/>
      <c r="B1335" s="124" t="s">
        <v>765</v>
      </c>
      <c r="C1335" s="122"/>
      <c r="D1335" s="125"/>
      <c r="E1335" s="125"/>
    </row>
    <row r="1336" spans="1:5" s="124" customFormat="1" ht="16.5" customHeight="1">
      <c r="A1336" s="123"/>
      <c r="B1336" s="124" t="s">
        <v>766</v>
      </c>
      <c r="C1336" s="122"/>
      <c r="D1336" s="125"/>
      <c r="E1336" s="125"/>
    </row>
    <row r="1337" spans="1:5" s="124" customFormat="1" ht="16.5" customHeight="1">
      <c r="A1337" s="123" t="s">
        <v>322</v>
      </c>
      <c r="B1337" s="124" t="s">
        <v>431</v>
      </c>
      <c r="C1337" s="121">
        <v>6.8</v>
      </c>
      <c r="D1337" s="188"/>
      <c r="E1337" s="125">
        <f>D1337*C1337</f>
        <v>0</v>
      </c>
    </row>
    <row r="1338" spans="1:5" s="124" customFormat="1" ht="16.5" customHeight="1">
      <c r="A1338" s="123"/>
      <c r="C1338" s="122"/>
      <c r="D1338" s="125"/>
      <c r="E1338" s="125"/>
    </row>
    <row r="1339" spans="1:5" s="101" customFormat="1" ht="16.5" customHeight="1" thickBot="1">
      <c r="A1339" s="130"/>
      <c r="B1339" s="131" t="s">
        <v>375</v>
      </c>
      <c r="C1339" s="132"/>
      <c r="D1339" s="132"/>
      <c r="E1339" s="132">
        <f>SUM(E1171:E1338)</f>
        <v>0</v>
      </c>
    </row>
    <row r="1340" spans="1:5" s="175" customFormat="1" ht="16.5" customHeight="1" thickTop="1">
      <c r="A1340" s="171"/>
      <c r="B1340" s="172"/>
      <c r="C1340" s="122"/>
      <c r="D1340" s="173"/>
      <c r="E1340" s="174"/>
    </row>
    <row r="1341" spans="1:5" s="175" customFormat="1" ht="16.5" customHeight="1">
      <c r="A1341" s="171"/>
      <c r="B1341" s="172"/>
      <c r="C1341" s="122"/>
      <c r="D1341" s="173"/>
      <c r="E1341" s="174"/>
    </row>
    <row r="1342" spans="1:5" s="101" customFormat="1" ht="16.5" customHeight="1">
      <c r="A1342" s="133" t="s">
        <v>438</v>
      </c>
      <c r="B1342" s="101" t="s">
        <v>470</v>
      </c>
      <c r="C1342" s="122"/>
      <c r="D1342" s="125"/>
      <c r="E1342" s="134"/>
    </row>
    <row r="1343" spans="1:5" s="143" customFormat="1" ht="15.75" customHeight="1">
      <c r="A1343" s="142"/>
      <c r="C1343" s="122"/>
      <c r="D1343" s="176"/>
      <c r="E1343" s="176"/>
    </row>
    <row r="1344" spans="1:5" s="143" customFormat="1" ht="15">
      <c r="A1344" s="142"/>
      <c r="B1344" s="139" t="s">
        <v>267</v>
      </c>
      <c r="C1344" s="122"/>
      <c r="D1344" s="144"/>
      <c r="E1344" s="144"/>
    </row>
    <row r="1345" spans="1:5" s="143" customFormat="1" ht="15">
      <c r="A1345" s="142"/>
      <c r="B1345" s="143" t="s">
        <v>323</v>
      </c>
      <c r="C1345" s="122"/>
      <c r="D1345" s="144"/>
      <c r="E1345" s="144"/>
    </row>
    <row r="1346" spans="1:5" s="143" customFormat="1" ht="15">
      <c r="A1346" s="142" t="s">
        <v>266</v>
      </c>
      <c r="B1346" s="143" t="s">
        <v>289</v>
      </c>
      <c r="C1346" s="122"/>
      <c r="D1346" s="144"/>
      <c r="E1346" s="144"/>
    </row>
    <row r="1347" spans="1:5" s="143" customFormat="1" ht="15">
      <c r="A1347" s="142" t="s">
        <v>266</v>
      </c>
      <c r="B1347" s="143" t="s">
        <v>458</v>
      </c>
      <c r="C1347" s="122"/>
      <c r="D1347" s="144"/>
      <c r="E1347" s="144"/>
    </row>
    <row r="1348" spans="1:5" s="143" customFormat="1" ht="15">
      <c r="A1348" s="142" t="s">
        <v>266</v>
      </c>
      <c r="B1348" s="143" t="s">
        <v>459</v>
      </c>
      <c r="C1348" s="122"/>
      <c r="D1348" s="144"/>
      <c r="E1348" s="144"/>
    </row>
    <row r="1349" spans="1:5" s="143" customFormat="1" ht="15">
      <c r="A1349" s="142" t="s">
        <v>266</v>
      </c>
      <c r="B1349" s="143" t="s">
        <v>460</v>
      </c>
      <c r="C1349" s="122"/>
      <c r="D1349" s="144"/>
      <c r="E1349" s="144"/>
    </row>
    <row r="1350" spans="1:5" s="143" customFormat="1" ht="15">
      <c r="A1350" s="142" t="s">
        <v>266</v>
      </c>
      <c r="B1350" s="143" t="s">
        <v>399</v>
      </c>
      <c r="C1350" s="122"/>
      <c r="D1350" s="144"/>
      <c r="E1350" s="144"/>
    </row>
    <row r="1351" spans="1:5" s="143" customFormat="1" ht="15">
      <c r="A1351" s="142" t="s">
        <v>266</v>
      </c>
      <c r="B1351" s="143" t="s">
        <v>461</v>
      </c>
      <c r="C1351" s="122"/>
      <c r="D1351" s="144"/>
      <c r="E1351" s="144"/>
    </row>
    <row r="1352" spans="1:5" s="143" customFormat="1" ht="15">
      <c r="A1352" s="142"/>
      <c r="B1352" s="143" t="s">
        <v>290</v>
      </c>
      <c r="C1352" s="122"/>
      <c r="D1352" s="144"/>
      <c r="E1352" s="144"/>
    </row>
    <row r="1353" spans="1:5" s="143" customFormat="1" ht="15">
      <c r="A1353" s="142" t="s">
        <v>266</v>
      </c>
      <c r="B1353" s="143" t="s">
        <v>462</v>
      </c>
      <c r="C1353" s="122"/>
      <c r="D1353" s="144"/>
      <c r="E1353" s="144"/>
    </row>
    <row r="1354" spans="1:5" s="143" customFormat="1" ht="15">
      <c r="A1354" s="142"/>
      <c r="B1354" s="143" t="s">
        <v>463</v>
      </c>
      <c r="C1354" s="122"/>
      <c r="D1354" s="144"/>
      <c r="E1354" s="144"/>
    </row>
    <row r="1355" spans="1:5" s="143" customFormat="1" ht="15">
      <c r="A1355" s="142" t="s">
        <v>266</v>
      </c>
      <c r="B1355" s="143" t="s">
        <v>464</v>
      </c>
      <c r="C1355" s="122"/>
      <c r="D1355" s="144"/>
      <c r="E1355" s="144"/>
    </row>
    <row r="1356" spans="1:5" s="143" customFormat="1" ht="15">
      <c r="A1356" s="142"/>
      <c r="C1356" s="122"/>
      <c r="D1356" s="144"/>
      <c r="E1356" s="144"/>
    </row>
    <row r="1357" spans="1:5" s="143" customFormat="1" ht="15">
      <c r="A1357" s="142" t="s">
        <v>407</v>
      </c>
      <c r="B1357" s="143" t="s">
        <v>408</v>
      </c>
      <c r="C1357" s="122"/>
      <c r="D1357" s="144"/>
      <c r="E1357" s="144"/>
    </row>
    <row r="1358" spans="1:5" s="143" customFormat="1" ht="15">
      <c r="A1358" s="142"/>
      <c r="B1358" s="143" t="s">
        <v>409</v>
      </c>
      <c r="C1358" s="122"/>
      <c r="D1358" s="144"/>
      <c r="E1358" s="144"/>
    </row>
    <row r="1359" spans="1:5" s="143" customFormat="1" ht="15">
      <c r="A1359" s="142"/>
      <c r="B1359" s="143" t="s">
        <v>410</v>
      </c>
      <c r="C1359" s="122"/>
      <c r="D1359" s="144"/>
      <c r="E1359" s="144"/>
    </row>
    <row r="1360" spans="1:5" s="143" customFormat="1" ht="15">
      <c r="A1360" s="142"/>
      <c r="B1360" s="143" t="s">
        <v>411</v>
      </c>
      <c r="C1360" s="122"/>
      <c r="D1360" s="144"/>
      <c r="E1360" s="144"/>
    </row>
    <row r="1361" spans="1:5" s="143" customFormat="1" ht="15">
      <c r="A1361" s="142"/>
      <c r="B1361" s="143" t="s">
        <v>412</v>
      </c>
      <c r="C1361" s="122"/>
      <c r="D1361" s="144"/>
      <c r="E1361" s="144"/>
    </row>
    <row r="1362" spans="1:5" s="143" customFormat="1" ht="15">
      <c r="A1362" s="142" t="s">
        <v>407</v>
      </c>
      <c r="B1362" s="143" t="s">
        <v>413</v>
      </c>
      <c r="C1362" s="122"/>
      <c r="D1362" s="144"/>
      <c r="E1362" s="144"/>
    </row>
    <row r="1363" spans="1:5" s="143" customFormat="1" ht="15">
      <c r="A1363" s="142"/>
      <c r="B1363" s="143" t="s">
        <v>414</v>
      </c>
      <c r="C1363" s="122"/>
      <c r="D1363" s="144"/>
      <c r="E1363" s="144"/>
    </row>
    <row r="1364" spans="1:5" s="143" customFormat="1" ht="15">
      <c r="A1364" s="142"/>
      <c r="B1364" s="143" t="s">
        <v>415</v>
      </c>
      <c r="C1364" s="122"/>
      <c r="D1364" s="144"/>
      <c r="E1364" s="144"/>
    </row>
    <row r="1365" spans="1:5" s="143" customFormat="1" ht="15">
      <c r="A1365" s="142"/>
      <c r="B1365" s="143" t="s">
        <v>416</v>
      </c>
      <c r="C1365" s="122"/>
      <c r="D1365" s="144"/>
      <c r="E1365" s="144"/>
    </row>
    <row r="1366" spans="1:5" s="143" customFormat="1" ht="15">
      <c r="A1366" s="142"/>
      <c r="B1366" s="143" t="s">
        <v>417</v>
      </c>
      <c r="C1366" s="122"/>
      <c r="D1366" s="144"/>
      <c r="E1366" s="144"/>
    </row>
    <row r="1367" spans="1:5" s="143" customFormat="1" ht="15">
      <c r="A1367" s="142" t="s">
        <v>407</v>
      </c>
      <c r="B1367" s="143" t="s">
        <v>418</v>
      </c>
      <c r="C1367" s="122"/>
      <c r="D1367" s="144"/>
      <c r="E1367" s="144"/>
    </row>
    <row r="1368" spans="1:5" s="143" customFormat="1" ht="15">
      <c r="A1368" s="142"/>
      <c r="B1368" s="143" t="s">
        <v>419</v>
      </c>
      <c r="C1368" s="122"/>
      <c r="D1368" s="144"/>
      <c r="E1368" s="144"/>
    </row>
    <row r="1369" spans="1:5" s="143" customFormat="1" ht="15">
      <c r="A1369" s="142"/>
      <c r="B1369" s="143" t="s">
        <v>420</v>
      </c>
      <c r="C1369" s="122"/>
      <c r="D1369" s="144"/>
      <c r="E1369" s="144"/>
    </row>
    <row r="1370" spans="1:5" s="143" customFormat="1" ht="15">
      <c r="A1370" s="142"/>
      <c r="B1370" s="143" t="s">
        <v>421</v>
      </c>
      <c r="C1370" s="122"/>
      <c r="D1370" s="144"/>
      <c r="E1370" s="144"/>
    </row>
    <row r="1371" spans="1:5" s="143" customFormat="1" ht="15">
      <c r="A1371" s="142"/>
      <c r="B1371" s="143" t="s">
        <v>422</v>
      </c>
      <c r="C1371" s="122"/>
      <c r="D1371" s="144"/>
      <c r="E1371" s="144"/>
    </row>
    <row r="1372" spans="1:5" s="143" customFormat="1" ht="15">
      <c r="A1372" s="142" t="s">
        <v>407</v>
      </c>
      <c r="B1372" s="143" t="s">
        <v>423</v>
      </c>
      <c r="C1372" s="122"/>
      <c r="D1372" s="144"/>
      <c r="E1372" s="144"/>
    </row>
    <row r="1373" spans="1:5" s="143" customFormat="1" ht="15">
      <c r="A1373" s="142"/>
      <c r="B1373" s="143" t="s">
        <v>424</v>
      </c>
      <c r="C1373" s="122"/>
      <c r="D1373" s="144"/>
      <c r="E1373" s="144"/>
    </row>
    <row r="1374" spans="1:5" s="143" customFormat="1" ht="15">
      <c r="A1374" s="142"/>
      <c r="B1374" s="143" t="s">
        <v>425</v>
      </c>
      <c r="C1374" s="122"/>
      <c r="D1374" s="144"/>
      <c r="E1374" s="144"/>
    </row>
    <row r="1375" spans="1:5" s="143" customFormat="1" ht="15">
      <c r="A1375" s="142"/>
      <c r="B1375" s="143" t="s">
        <v>426</v>
      </c>
      <c r="C1375" s="122"/>
      <c r="D1375" s="144"/>
      <c r="E1375" s="144"/>
    </row>
    <row r="1376" spans="1:5" s="124" customFormat="1" ht="16.5" customHeight="1">
      <c r="A1376" s="123"/>
      <c r="C1376" s="122"/>
      <c r="D1376" s="125"/>
      <c r="E1376" s="126"/>
    </row>
    <row r="1377" spans="1:5" s="124" customFormat="1" ht="16.5" customHeight="1">
      <c r="A1377" s="123">
        <v>1</v>
      </c>
      <c r="B1377" s="124" t="s">
        <v>668</v>
      </c>
      <c r="C1377" s="122"/>
      <c r="D1377" s="125"/>
      <c r="E1377" s="126"/>
    </row>
    <row r="1378" spans="1:5" s="124" customFormat="1" ht="16.5" customHeight="1">
      <c r="A1378" s="123"/>
      <c r="B1378" s="124" t="s">
        <v>669</v>
      </c>
      <c r="C1378" s="122"/>
      <c r="D1378" s="125"/>
      <c r="E1378" s="126"/>
    </row>
    <row r="1379" spans="1:5" s="124" customFormat="1" ht="16.5" customHeight="1">
      <c r="A1379" s="123"/>
      <c r="B1379" s="124" t="s">
        <v>670</v>
      </c>
      <c r="C1379" s="122"/>
      <c r="D1379" s="125"/>
      <c r="E1379" s="126"/>
    </row>
    <row r="1380" spans="1:5" s="124" customFormat="1" ht="16.5" customHeight="1">
      <c r="A1380" s="123"/>
      <c r="B1380" s="124" t="s">
        <v>671</v>
      </c>
      <c r="C1380" s="122"/>
      <c r="D1380" s="125"/>
      <c r="E1380" s="126"/>
    </row>
    <row r="1381" spans="1:5" s="124" customFormat="1" ht="16.5" customHeight="1">
      <c r="A1381" s="123"/>
      <c r="B1381" s="124" t="s">
        <v>672</v>
      </c>
      <c r="C1381" s="122"/>
      <c r="D1381" s="125"/>
      <c r="E1381" s="126"/>
    </row>
    <row r="1382" spans="1:5" s="124" customFormat="1" ht="16.5" customHeight="1">
      <c r="A1382" s="123"/>
      <c r="B1382" s="124" t="s">
        <v>673</v>
      </c>
      <c r="C1382" s="122"/>
      <c r="D1382" s="125"/>
      <c r="E1382" s="126"/>
    </row>
    <row r="1383" spans="1:5" s="124" customFormat="1" ht="16.5" customHeight="1">
      <c r="A1383" s="123"/>
      <c r="B1383" s="124" t="s">
        <v>674</v>
      </c>
      <c r="C1383" s="122"/>
      <c r="D1383" s="125"/>
      <c r="E1383" s="126"/>
    </row>
    <row r="1384" spans="1:5" s="124" customFormat="1" ht="16.5" customHeight="1">
      <c r="A1384" s="123" t="s">
        <v>322</v>
      </c>
      <c r="B1384" s="124" t="s">
        <v>431</v>
      </c>
      <c r="C1384" s="121">
        <v>108.21</v>
      </c>
      <c r="D1384" s="188"/>
      <c r="E1384" s="126">
        <f>D1384*C1384</f>
        <v>0</v>
      </c>
    </row>
    <row r="1385" spans="1:5" s="124" customFormat="1" ht="16.5" customHeight="1">
      <c r="A1385" s="123"/>
      <c r="C1385" s="122"/>
      <c r="D1385" s="125"/>
      <c r="E1385" s="126"/>
    </row>
    <row r="1386" spans="1:5" s="124" customFormat="1" ht="16.5" customHeight="1">
      <c r="A1386" s="123">
        <v>2</v>
      </c>
      <c r="B1386" s="124" t="s">
        <v>465</v>
      </c>
      <c r="C1386" s="122"/>
      <c r="D1386" s="125"/>
      <c r="E1386" s="126"/>
    </row>
    <row r="1387" spans="1:5" s="124" customFormat="1" ht="16.5" customHeight="1">
      <c r="A1387" s="123"/>
      <c r="B1387" s="124" t="s">
        <v>656</v>
      </c>
      <c r="C1387" s="122"/>
      <c r="D1387" s="125"/>
      <c r="E1387" s="126"/>
    </row>
    <row r="1388" spans="1:5" s="124" customFormat="1" ht="16.5" customHeight="1">
      <c r="A1388" s="123"/>
      <c r="B1388" s="124" t="s">
        <v>466</v>
      </c>
      <c r="C1388" s="122"/>
      <c r="D1388" s="125"/>
      <c r="E1388" s="126"/>
    </row>
    <row r="1389" spans="1:5" s="124" customFormat="1" ht="16.5" customHeight="1">
      <c r="A1389" s="123"/>
      <c r="B1389" s="124" t="s">
        <v>657</v>
      </c>
      <c r="C1389" s="122"/>
      <c r="D1389" s="125"/>
      <c r="E1389" s="126"/>
    </row>
    <row r="1390" spans="1:5" s="124" customFormat="1" ht="16.5" customHeight="1">
      <c r="A1390" s="123"/>
      <c r="B1390" s="124" t="s">
        <v>658</v>
      </c>
      <c r="C1390" s="122"/>
      <c r="D1390" s="125"/>
      <c r="E1390" s="126"/>
    </row>
    <row r="1391" spans="1:5" s="124" customFormat="1" ht="16.5" customHeight="1">
      <c r="A1391" s="123"/>
      <c r="B1391" s="124" t="s">
        <v>659</v>
      </c>
      <c r="C1391" s="122"/>
      <c r="D1391" s="125"/>
      <c r="E1391" s="126"/>
    </row>
    <row r="1392" spans="1:5" s="124" customFormat="1" ht="16.5" customHeight="1">
      <c r="A1392" s="123"/>
      <c r="B1392" s="124" t="s">
        <v>654</v>
      </c>
      <c r="C1392" s="122"/>
      <c r="D1392" s="125"/>
      <c r="E1392" s="126"/>
    </row>
    <row r="1393" spans="1:5" s="124" customFormat="1" ht="16.5" customHeight="1">
      <c r="A1393" s="123"/>
      <c r="B1393" s="124" t="s">
        <v>655</v>
      </c>
      <c r="C1393" s="122"/>
      <c r="D1393" s="125"/>
      <c r="E1393" s="126"/>
    </row>
    <row r="1394" spans="1:5" s="124" customFormat="1" ht="16.5" customHeight="1">
      <c r="A1394" s="123" t="s">
        <v>322</v>
      </c>
      <c r="B1394" s="124" t="s">
        <v>431</v>
      </c>
      <c r="C1394" s="121">
        <v>109</v>
      </c>
      <c r="D1394" s="188"/>
      <c r="E1394" s="126">
        <f>D1394*C1394</f>
        <v>0</v>
      </c>
    </row>
    <row r="1395" spans="1:5" s="124" customFormat="1" ht="16.5" customHeight="1">
      <c r="A1395" s="123"/>
      <c r="C1395" s="122"/>
      <c r="D1395" s="125"/>
      <c r="E1395" s="126"/>
    </row>
    <row r="1396" spans="1:5" s="124" customFormat="1" ht="16.5" customHeight="1">
      <c r="A1396" s="123">
        <v>3</v>
      </c>
      <c r="B1396" s="124" t="s">
        <v>467</v>
      </c>
      <c r="C1396" s="122"/>
      <c r="D1396" s="125"/>
      <c r="E1396" s="126"/>
    </row>
    <row r="1397" spans="1:5" s="124" customFormat="1" ht="16.5" customHeight="1">
      <c r="A1397" s="123"/>
      <c r="B1397" s="124" t="s">
        <v>468</v>
      </c>
      <c r="C1397" s="122"/>
      <c r="D1397" s="125"/>
      <c r="E1397" s="126"/>
    </row>
    <row r="1398" spans="1:5" s="124" customFormat="1" ht="16.5" customHeight="1">
      <c r="A1398" s="123"/>
      <c r="B1398" s="124" t="s">
        <v>661</v>
      </c>
      <c r="C1398" s="122"/>
      <c r="D1398" s="125"/>
      <c r="E1398" s="126"/>
    </row>
    <row r="1399" spans="1:5" s="124" customFormat="1" ht="16.5" customHeight="1">
      <c r="A1399" s="123"/>
      <c r="B1399" s="124" t="s">
        <v>660</v>
      </c>
      <c r="C1399" s="122"/>
      <c r="D1399" s="125"/>
      <c r="E1399" s="126"/>
    </row>
    <row r="1400" spans="1:5" s="124" customFormat="1" ht="16.5" customHeight="1">
      <c r="A1400" s="123"/>
      <c r="B1400" s="124" t="s">
        <v>657</v>
      </c>
      <c r="C1400" s="122"/>
      <c r="D1400" s="125"/>
      <c r="E1400" s="126"/>
    </row>
    <row r="1401" spans="1:5" s="124" customFormat="1" ht="16.5" customHeight="1">
      <c r="A1401" s="123"/>
      <c r="B1401" s="124" t="s">
        <v>658</v>
      </c>
      <c r="C1401" s="122"/>
      <c r="D1401" s="125"/>
      <c r="E1401" s="126"/>
    </row>
    <row r="1402" spans="1:5" s="124" customFormat="1" ht="16.5" customHeight="1">
      <c r="A1402" s="123"/>
      <c r="B1402" s="124" t="s">
        <v>659</v>
      </c>
      <c r="C1402" s="122"/>
      <c r="D1402" s="125"/>
      <c r="E1402" s="126"/>
    </row>
    <row r="1403" spans="1:5" s="124" customFormat="1" ht="16.5" customHeight="1">
      <c r="A1403" s="123"/>
      <c r="B1403" s="124" t="s">
        <v>654</v>
      </c>
      <c r="C1403" s="122"/>
      <c r="D1403" s="125"/>
      <c r="E1403" s="126"/>
    </row>
    <row r="1404" spans="1:5" s="124" customFormat="1" ht="16.5" customHeight="1">
      <c r="A1404" s="123"/>
      <c r="B1404" s="124" t="s">
        <v>655</v>
      </c>
      <c r="C1404" s="122"/>
      <c r="D1404" s="125"/>
      <c r="E1404" s="126"/>
    </row>
    <row r="1405" spans="1:5" s="124" customFormat="1" ht="16.5" customHeight="1">
      <c r="A1405" s="123" t="s">
        <v>322</v>
      </c>
      <c r="B1405" s="124" t="s">
        <v>431</v>
      </c>
      <c r="C1405" s="121">
        <v>24.26</v>
      </c>
      <c r="D1405" s="188"/>
      <c r="E1405" s="126">
        <f>D1405*C1405</f>
        <v>0</v>
      </c>
    </row>
    <row r="1406" spans="1:5" s="124" customFormat="1" ht="16.5" customHeight="1">
      <c r="A1406" s="123"/>
      <c r="C1406" s="122"/>
      <c r="D1406" s="125"/>
      <c r="E1406" s="126"/>
    </row>
    <row r="1407" spans="1:5" s="124" customFormat="1" ht="16.5" customHeight="1">
      <c r="A1407" s="123">
        <v>4</v>
      </c>
      <c r="B1407" s="124" t="s">
        <v>668</v>
      </c>
      <c r="C1407" s="122"/>
      <c r="D1407" s="125"/>
      <c r="E1407" s="126"/>
    </row>
    <row r="1408" spans="1:5" s="124" customFormat="1" ht="16.5" customHeight="1">
      <c r="A1408" s="123"/>
      <c r="B1408" s="124" t="s">
        <v>676</v>
      </c>
      <c r="C1408" s="122"/>
      <c r="D1408" s="125"/>
      <c r="E1408" s="126"/>
    </row>
    <row r="1409" spans="1:5" s="124" customFormat="1" ht="16.5" customHeight="1">
      <c r="A1409" s="123"/>
      <c r="B1409" s="124" t="s">
        <v>677</v>
      </c>
      <c r="C1409" s="122"/>
      <c r="D1409" s="125"/>
      <c r="E1409" s="126"/>
    </row>
    <row r="1410" spans="1:5" s="124" customFormat="1" ht="16.5" customHeight="1">
      <c r="A1410" s="123"/>
      <c r="B1410" s="124" t="s">
        <v>678</v>
      </c>
      <c r="C1410" s="122"/>
      <c r="D1410" s="125"/>
      <c r="E1410" s="126"/>
    </row>
    <row r="1411" spans="1:5" s="124" customFormat="1" ht="16.5" customHeight="1">
      <c r="A1411" s="123"/>
      <c r="B1411" s="124" t="s">
        <v>679</v>
      </c>
      <c r="C1411" s="122"/>
      <c r="D1411" s="125"/>
      <c r="E1411" s="126"/>
    </row>
    <row r="1412" spans="1:5" s="124" customFormat="1" ht="16.5" customHeight="1">
      <c r="A1412" s="123"/>
      <c r="B1412" s="124" t="s">
        <v>680</v>
      </c>
      <c r="C1412" s="122"/>
      <c r="D1412" s="125"/>
      <c r="E1412" s="126"/>
    </row>
    <row r="1413" spans="1:5" s="124" customFormat="1" ht="16.5" customHeight="1">
      <c r="A1413" s="123"/>
      <c r="B1413" s="124" t="s">
        <v>681</v>
      </c>
      <c r="C1413" s="122"/>
      <c r="D1413" s="125"/>
      <c r="E1413" s="126"/>
    </row>
    <row r="1414" spans="1:5" s="124" customFormat="1" ht="16.5" customHeight="1">
      <c r="A1414" s="123"/>
      <c r="B1414" s="124" t="s">
        <v>682</v>
      </c>
      <c r="C1414" s="122"/>
      <c r="D1414" s="125"/>
      <c r="E1414" s="126"/>
    </row>
    <row r="1415" spans="1:5" s="124" customFormat="1" ht="16.5" customHeight="1">
      <c r="A1415" s="123"/>
      <c r="B1415" s="124" t="s">
        <v>674</v>
      </c>
      <c r="C1415" s="122"/>
      <c r="D1415" s="125"/>
      <c r="E1415" s="126"/>
    </row>
    <row r="1416" spans="1:5" s="124" customFormat="1" ht="16.5" customHeight="1">
      <c r="A1416" s="123" t="s">
        <v>322</v>
      </c>
      <c r="B1416" s="124" t="s">
        <v>431</v>
      </c>
      <c r="C1416" s="121">
        <v>60.45</v>
      </c>
      <c r="D1416" s="188"/>
      <c r="E1416" s="126">
        <f>D1416*C1416</f>
        <v>0</v>
      </c>
    </row>
    <row r="1417" spans="1:5" s="124" customFormat="1" ht="16.5" customHeight="1">
      <c r="A1417" s="123"/>
      <c r="C1417" s="122"/>
      <c r="D1417" s="125"/>
      <c r="E1417" s="126"/>
    </row>
    <row r="1418" spans="1:5" s="124" customFormat="1" ht="16.5" customHeight="1">
      <c r="A1418" s="123">
        <v>5</v>
      </c>
      <c r="B1418" s="124" t="s">
        <v>467</v>
      </c>
      <c r="C1418" s="122"/>
      <c r="D1418" s="125"/>
      <c r="E1418" s="126"/>
    </row>
    <row r="1419" spans="1:5" s="124" customFormat="1" ht="16.5" customHeight="1">
      <c r="A1419" s="123"/>
      <c r="B1419" s="124" t="s">
        <v>662</v>
      </c>
      <c r="C1419" s="122"/>
      <c r="D1419" s="125"/>
      <c r="E1419" s="126"/>
    </row>
    <row r="1420" spans="1:5" s="124" customFormat="1" ht="16.5" customHeight="1">
      <c r="A1420" s="123"/>
      <c r="B1420" s="124" t="s">
        <v>663</v>
      </c>
      <c r="C1420" s="122"/>
      <c r="D1420" s="125"/>
      <c r="E1420" s="126"/>
    </row>
    <row r="1421" spans="1:5" s="124" customFormat="1" ht="16.5" customHeight="1">
      <c r="A1421" s="123"/>
      <c r="B1421" s="124" t="s">
        <v>664</v>
      </c>
      <c r="C1421" s="122"/>
      <c r="D1421" s="125"/>
      <c r="E1421" s="126"/>
    </row>
    <row r="1422" spans="1:5" s="124" customFormat="1" ht="16.5" customHeight="1">
      <c r="A1422" s="123"/>
      <c r="B1422" s="124" t="s">
        <v>665</v>
      </c>
      <c r="C1422" s="122"/>
      <c r="D1422" s="125"/>
      <c r="E1422" s="126"/>
    </row>
    <row r="1423" spans="1:5" s="124" customFormat="1" ht="16.5" customHeight="1">
      <c r="A1423" s="123"/>
      <c r="B1423" s="124" t="s">
        <v>666</v>
      </c>
      <c r="C1423" s="122"/>
      <c r="D1423" s="125"/>
      <c r="E1423" s="126"/>
    </row>
    <row r="1424" spans="1:5" s="124" customFormat="1" ht="16.5" customHeight="1">
      <c r="A1424" s="123"/>
      <c r="B1424" s="124" t="s">
        <v>667</v>
      </c>
      <c r="C1424" s="122"/>
      <c r="D1424" s="125"/>
      <c r="E1424" s="126"/>
    </row>
    <row r="1425" spans="1:5" s="124" customFormat="1" ht="16.5" customHeight="1">
      <c r="A1425" s="123"/>
      <c r="B1425" s="124" t="s">
        <v>655</v>
      </c>
      <c r="C1425" s="122"/>
      <c r="D1425" s="125"/>
      <c r="E1425" s="126"/>
    </row>
    <row r="1426" spans="1:5" s="124" customFormat="1" ht="16.5" customHeight="1">
      <c r="A1426" s="123" t="s">
        <v>322</v>
      </c>
      <c r="B1426" s="124" t="s">
        <v>431</v>
      </c>
      <c r="C1426" s="121">
        <v>54.94</v>
      </c>
      <c r="D1426" s="188"/>
      <c r="E1426" s="126">
        <f>D1426*C1426</f>
        <v>0</v>
      </c>
    </row>
    <row r="1427" spans="1:5" s="124" customFormat="1" ht="16.5" customHeight="1">
      <c r="A1427" s="123"/>
      <c r="C1427" s="122"/>
      <c r="D1427" s="125"/>
      <c r="E1427" s="126"/>
    </row>
    <row r="1428" spans="1:5" s="124" customFormat="1" ht="16.5" customHeight="1">
      <c r="A1428" s="123">
        <v>6</v>
      </c>
      <c r="B1428" s="124" t="s">
        <v>620</v>
      </c>
      <c r="C1428" s="122"/>
      <c r="D1428" s="125"/>
      <c r="E1428" s="126"/>
    </row>
    <row r="1429" spans="1:5" s="124" customFormat="1" ht="16.5" customHeight="1">
      <c r="A1429" s="123"/>
      <c r="B1429" s="124" t="s">
        <v>675</v>
      </c>
      <c r="C1429" s="122"/>
      <c r="D1429" s="125"/>
      <c r="E1429" s="126"/>
    </row>
    <row r="1430" spans="1:5" s="124" customFormat="1" ht="16.5" customHeight="1">
      <c r="A1430" s="123" t="s">
        <v>322</v>
      </c>
      <c r="B1430" s="124" t="s">
        <v>483</v>
      </c>
      <c r="C1430" s="121">
        <v>74.8</v>
      </c>
      <c r="D1430" s="188"/>
      <c r="E1430" s="126">
        <f>D1430*C1430</f>
        <v>0</v>
      </c>
    </row>
    <row r="1431" spans="1:5" s="143" customFormat="1" ht="15.75" customHeight="1">
      <c r="A1431" s="142"/>
      <c r="C1431" s="122"/>
      <c r="D1431" s="176"/>
      <c r="E1431" s="176"/>
    </row>
    <row r="1432" spans="1:5" s="101" customFormat="1" ht="16.5" customHeight="1" thickBot="1">
      <c r="A1432" s="130"/>
      <c r="B1432" s="131" t="s">
        <v>469</v>
      </c>
      <c r="C1432" s="132"/>
      <c r="D1432" s="132"/>
      <c r="E1432" s="132">
        <f>SUM(E1376:E1431)</f>
        <v>0</v>
      </c>
    </row>
    <row r="1433" spans="1:5" s="101" customFormat="1" ht="16.5" customHeight="1" thickTop="1">
      <c r="A1433" s="135"/>
      <c r="B1433" s="136"/>
      <c r="C1433" s="122"/>
      <c r="D1433" s="137"/>
      <c r="E1433" s="137"/>
    </row>
    <row r="1434" spans="1:5" s="101" customFormat="1" ht="16.5" customHeight="1">
      <c r="A1434" s="133" t="s">
        <v>650</v>
      </c>
      <c r="B1434" s="101" t="s">
        <v>35</v>
      </c>
      <c r="C1434" s="122"/>
      <c r="D1434" s="125"/>
      <c r="E1434" s="134"/>
    </row>
    <row r="1435" spans="1:5" s="143" customFormat="1" ht="15.75" customHeight="1">
      <c r="A1435" s="142"/>
      <c r="C1435" s="122"/>
      <c r="D1435" s="176"/>
      <c r="E1435" s="176"/>
    </row>
    <row r="1436" spans="1:5" s="143" customFormat="1" ht="15">
      <c r="A1436" s="142"/>
      <c r="B1436" s="139" t="s">
        <v>267</v>
      </c>
      <c r="C1436" s="122"/>
      <c r="D1436" s="144"/>
      <c r="E1436" s="144"/>
    </row>
    <row r="1437" spans="1:5" s="143" customFormat="1" ht="15">
      <c r="A1437" s="142"/>
      <c r="B1437" s="143" t="s">
        <v>323</v>
      </c>
      <c r="C1437" s="122"/>
      <c r="D1437" s="144"/>
      <c r="E1437" s="144"/>
    </row>
    <row r="1438" spans="1:5" s="143" customFormat="1" ht="15">
      <c r="A1438" s="142" t="s">
        <v>266</v>
      </c>
      <c r="B1438" s="143" t="s">
        <v>289</v>
      </c>
      <c r="C1438" s="122"/>
      <c r="D1438" s="144"/>
      <c r="E1438" s="144"/>
    </row>
    <row r="1439" spans="1:5" s="143" customFormat="1" ht="15">
      <c r="A1439" s="142" t="s">
        <v>266</v>
      </c>
      <c r="B1439" s="143" t="s">
        <v>458</v>
      </c>
      <c r="C1439" s="122"/>
      <c r="D1439" s="144"/>
      <c r="E1439" s="144"/>
    </row>
    <row r="1440" spans="1:5" s="143" customFormat="1" ht="15">
      <c r="A1440" s="142" t="s">
        <v>266</v>
      </c>
      <c r="B1440" s="143" t="s">
        <v>652</v>
      </c>
      <c r="C1440" s="122"/>
      <c r="D1440" s="144"/>
      <c r="E1440" s="144"/>
    </row>
    <row r="1441" spans="1:5" s="143" customFormat="1" ht="15">
      <c r="A1441" s="142" t="s">
        <v>266</v>
      </c>
      <c r="B1441" s="143" t="s">
        <v>10</v>
      </c>
      <c r="C1441" s="122"/>
      <c r="D1441" s="144"/>
      <c r="E1441" s="144"/>
    </row>
    <row r="1442" spans="1:5" s="143" customFormat="1" ht="15">
      <c r="A1442" s="142" t="s">
        <v>266</v>
      </c>
      <c r="B1442" s="143" t="s">
        <v>653</v>
      </c>
      <c r="C1442" s="122"/>
      <c r="D1442" s="144"/>
      <c r="E1442" s="144"/>
    </row>
    <row r="1443" spans="1:5" s="143" customFormat="1" ht="15">
      <c r="A1443" s="142"/>
      <c r="C1443" s="122"/>
      <c r="D1443" s="144"/>
      <c r="E1443" s="144"/>
    </row>
    <row r="1444" spans="1:5" s="143" customFormat="1" ht="15">
      <c r="A1444" s="142" t="s">
        <v>407</v>
      </c>
      <c r="B1444" s="143" t="s">
        <v>408</v>
      </c>
      <c r="C1444" s="122"/>
      <c r="D1444" s="144"/>
      <c r="E1444" s="144"/>
    </row>
    <row r="1445" spans="1:5" s="143" customFormat="1" ht="15">
      <c r="A1445" s="142"/>
      <c r="B1445" s="143" t="s">
        <v>409</v>
      </c>
      <c r="C1445" s="122"/>
      <c r="D1445" s="144"/>
      <c r="E1445" s="144"/>
    </row>
    <row r="1446" spans="1:5" s="143" customFormat="1" ht="15">
      <c r="A1446" s="142"/>
      <c r="B1446" s="143" t="s">
        <v>410</v>
      </c>
      <c r="C1446" s="122"/>
      <c r="D1446" s="144"/>
      <c r="E1446" s="144"/>
    </row>
    <row r="1447" spans="1:5" s="143" customFormat="1" ht="15">
      <c r="A1447" s="142"/>
      <c r="B1447" s="143" t="s">
        <v>411</v>
      </c>
      <c r="C1447" s="122"/>
      <c r="D1447" s="144"/>
      <c r="E1447" s="144"/>
    </row>
    <row r="1448" spans="1:5" s="143" customFormat="1" ht="15">
      <c r="A1448" s="142"/>
      <c r="B1448" s="143" t="s">
        <v>412</v>
      </c>
      <c r="C1448" s="122"/>
      <c r="D1448" s="144"/>
      <c r="E1448" s="144"/>
    </row>
    <row r="1449" spans="1:5" s="143" customFormat="1" ht="15">
      <c r="A1449" s="142" t="s">
        <v>407</v>
      </c>
      <c r="B1449" s="143" t="s">
        <v>413</v>
      </c>
      <c r="C1449" s="122"/>
      <c r="D1449" s="144"/>
      <c r="E1449" s="144"/>
    </row>
    <row r="1450" spans="1:5" s="143" customFormat="1" ht="15">
      <c r="A1450" s="142"/>
      <c r="B1450" s="143" t="s">
        <v>414</v>
      </c>
      <c r="C1450" s="122"/>
      <c r="D1450" s="144"/>
      <c r="E1450" s="144"/>
    </row>
    <row r="1451" spans="1:5" s="143" customFormat="1" ht="15">
      <c r="A1451" s="142"/>
      <c r="B1451" s="143" t="s">
        <v>415</v>
      </c>
      <c r="C1451" s="122"/>
      <c r="D1451" s="144"/>
      <c r="E1451" s="144"/>
    </row>
    <row r="1452" spans="1:5" s="143" customFormat="1" ht="15">
      <c r="A1452" s="142"/>
      <c r="B1452" s="143" t="s">
        <v>416</v>
      </c>
      <c r="C1452" s="122"/>
      <c r="D1452" s="144"/>
      <c r="E1452" s="144"/>
    </row>
    <row r="1453" spans="1:5" s="143" customFormat="1" ht="15">
      <c r="A1453" s="142"/>
      <c r="B1453" s="143" t="s">
        <v>417</v>
      </c>
      <c r="C1453" s="122"/>
      <c r="D1453" s="144"/>
      <c r="E1453" s="144"/>
    </row>
    <row r="1454" spans="1:5" s="143" customFormat="1" ht="15">
      <c r="A1454" s="142" t="s">
        <v>407</v>
      </c>
      <c r="B1454" s="143" t="s">
        <v>418</v>
      </c>
      <c r="C1454" s="122"/>
      <c r="D1454" s="144"/>
      <c r="E1454" s="144"/>
    </row>
    <row r="1455" spans="1:5" s="143" customFormat="1" ht="15">
      <c r="A1455" s="142"/>
      <c r="B1455" s="143" t="s">
        <v>419</v>
      </c>
      <c r="C1455" s="122"/>
      <c r="D1455" s="144"/>
      <c r="E1455" s="144"/>
    </row>
    <row r="1456" spans="1:5" s="143" customFormat="1" ht="15">
      <c r="A1456" s="142"/>
      <c r="B1456" s="143" t="s">
        <v>420</v>
      </c>
      <c r="C1456" s="122"/>
      <c r="D1456" s="144"/>
      <c r="E1456" s="144"/>
    </row>
    <row r="1457" spans="1:5" s="143" customFormat="1" ht="15">
      <c r="A1457" s="142"/>
      <c r="B1457" s="143" t="s">
        <v>421</v>
      </c>
      <c r="C1457" s="122"/>
      <c r="D1457" s="144"/>
      <c r="E1457" s="144"/>
    </row>
    <row r="1458" spans="1:5" s="143" customFormat="1" ht="15">
      <c r="A1458" s="142"/>
      <c r="B1458" s="143" t="s">
        <v>422</v>
      </c>
      <c r="C1458" s="122"/>
      <c r="D1458" s="144"/>
      <c r="E1458" s="144"/>
    </row>
    <row r="1459" spans="1:5" s="143" customFormat="1" ht="15">
      <c r="A1459" s="142" t="s">
        <v>407</v>
      </c>
      <c r="B1459" s="143" t="s">
        <v>423</v>
      </c>
      <c r="C1459" s="122"/>
      <c r="D1459" s="144"/>
      <c r="E1459" s="144"/>
    </row>
    <row r="1460" spans="1:5" s="143" customFormat="1" ht="15">
      <c r="A1460" s="142"/>
      <c r="B1460" s="143" t="s">
        <v>424</v>
      </c>
      <c r="C1460" s="122"/>
      <c r="D1460" s="144"/>
      <c r="E1460" s="144"/>
    </row>
    <row r="1461" spans="1:5" s="143" customFormat="1" ht="15">
      <c r="A1461" s="142"/>
      <c r="B1461" s="143" t="s">
        <v>425</v>
      </c>
      <c r="C1461" s="122"/>
      <c r="D1461" s="144"/>
      <c r="E1461" s="144"/>
    </row>
    <row r="1462" spans="1:5" s="143" customFormat="1" ht="15">
      <c r="A1462" s="142"/>
      <c r="B1462" s="143" t="s">
        <v>426</v>
      </c>
      <c r="C1462" s="122"/>
      <c r="D1462" s="144"/>
      <c r="E1462" s="144"/>
    </row>
    <row r="1463" spans="1:5" s="124" customFormat="1" ht="16.5" customHeight="1">
      <c r="A1463" s="123"/>
      <c r="C1463" s="122"/>
      <c r="D1463" s="125"/>
      <c r="E1463" s="126"/>
    </row>
    <row r="1464" spans="1:5" s="124" customFormat="1" ht="16.5" customHeight="1">
      <c r="A1464" s="123">
        <v>1</v>
      </c>
      <c r="B1464" s="124" t="s">
        <v>717</v>
      </c>
      <c r="C1464" s="122"/>
      <c r="D1464" s="125"/>
      <c r="E1464" s="126"/>
    </row>
    <row r="1465" spans="1:5" s="124" customFormat="1" ht="16.5" customHeight="1">
      <c r="A1465" s="123"/>
      <c r="B1465" s="124" t="s">
        <v>718</v>
      </c>
      <c r="C1465" s="122"/>
      <c r="D1465" s="125"/>
      <c r="E1465" s="126"/>
    </row>
    <row r="1466" spans="1:5" s="124" customFormat="1" ht="16.5" customHeight="1">
      <c r="A1466" s="123"/>
      <c r="B1466" s="124" t="s">
        <v>719</v>
      </c>
      <c r="C1466" s="122"/>
      <c r="D1466" s="125"/>
      <c r="E1466" s="126"/>
    </row>
    <row r="1467" spans="1:5" s="124" customFormat="1" ht="16.5" customHeight="1">
      <c r="A1467" s="123"/>
      <c r="B1467" s="124" t="s">
        <v>215</v>
      </c>
      <c r="C1467" s="122"/>
      <c r="D1467" s="125"/>
      <c r="E1467" s="126"/>
    </row>
    <row r="1468" spans="1:5" s="124" customFormat="1" ht="16.5" customHeight="1">
      <c r="A1468" s="123"/>
      <c r="B1468" s="124" t="s">
        <v>720</v>
      </c>
      <c r="C1468" s="122"/>
      <c r="D1468" s="125"/>
      <c r="E1468" s="126"/>
    </row>
    <row r="1469" spans="2:3" s="124" customFormat="1" ht="16.5" customHeight="1">
      <c r="B1469" s="124" t="s">
        <v>12</v>
      </c>
      <c r="C1469" s="122"/>
    </row>
    <row r="1470" spans="2:3" s="124" customFormat="1" ht="16.5" customHeight="1">
      <c r="B1470" s="124" t="s">
        <v>11</v>
      </c>
      <c r="C1470" s="122"/>
    </row>
    <row r="1471" spans="1:5" s="124" customFormat="1" ht="16.5" customHeight="1">
      <c r="A1471" s="123" t="s">
        <v>322</v>
      </c>
      <c r="B1471" s="124" t="s">
        <v>431</v>
      </c>
      <c r="C1471" s="121">
        <v>153.6</v>
      </c>
      <c r="D1471" s="188"/>
      <c r="E1471" s="126">
        <f>D1471*C1471</f>
        <v>0</v>
      </c>
    </row>
    <row r="1472" spans="1:5" s="124" customFormat="1" ht="16.5" customHeight="1">
      <c r="A1472" s="123"/>
      <c r="C1472" s="122"/>
      <c r="D1472" s="125"/>
      <c r="E1472" s="126"/>
    </row>
    <row r="1473" spans="1:5" s="124" customFormat="1" ht="16.5" customHeight="1">
      <c r="A1473" s="123">
        <v>2</v>
      </c>
      <c r="B1473" s="124" t="s">
        <v>782</v>
      </c>
      <c r="C1473" s="122"/>
      <c r="D1473" s="125"/>
      <c r="E1473" s="126"/>
    </row>
    <row r="1474" spans="1:5" s="124" customFormat="1" ht="16.5" customHeight="1">
      <c r="A1474" s="123"/>
      <c r="B1474" s="124" t="s">
        <v>718</v>
      </c>
      <c r="C1474" s="122"/>
      <c r="D1474" s="125"/>
      <c r="E1474" s="126"/>
    </row>
    <row r="1475" spans="1:5" s="124" customFormat="1" ht="16.5" customHeight="1">
      <c r="A1475" s="123"/>
      <c r="B1475" s="124" t="s">
        <v>783</v>
      </c>
      <c r="C1475" s="122"/>
      <c r="D1475" s="125"/>
      <c r="E1475" s="126"/>
    </row>
    <row r="1476" spans="1:5" s="124" customFormat="1" ht="16.5" customHeight="1">
      <c r="A1476" s="123"/>
      <c r="B1476" s="124" t="s">
        <v>720</v>
      </c>
      <c r="C1476" s="122"/>
      <c r="D1476" s="125"/>
      <c r="E1476" s="126"/>
    </row>
    <row r="1477" spans="1:5" s="124" customFormat="1" ht="16.5" customHeight="1">
      <c r="A1477" s="123"/>
      <c r="B1477" s="124" t="s">
        <v>721</v>
      </c>
      <c r="C1477" s="122"/>
      <c r="D1477" s="125"/>
      <c r="E1477" s="126"/>
    </row>
    <row r="1478" spans="1:5" s="124" customFormat="1" ht="16.5" customHeight="1">
      <c r="A1478" s="123" t="s">
        <v>322</v>
      </c>
      <c r="B1478" s="124" t="s">
        <v>431</v>
      </c>
      <c r="C1478" s="121">
        <v>55.31</v>
      </c>
      <c r="D1478" s="188"/>
      <c r="E1478" s="126">
        <f>D1478*C1478</f>
        <v>0</v>
      </c>
    </row>
    <row r="1479" spans="1:5" s="124" customFormat="1" ht="16.5" customHeight="1">
      <c r="A1479" s="123"/>
      <c r="C1479" s="122"/>
      <c r="D1479" s="125"/>
      <c r="E1479" s="126"/>
    </row>
    <row r="1480" spans="1:5" s="124" customFormat="1" ht="16.5" customHeight="1">
      <c r="A1480" s="123"/>
      <c r="C1480" s="122"/>
      <c r="D1480" s="125"/>
      <c r="E1480" s="126"/>
    </row>
    <row r="1481" spans="1:5" s="124" customFormat="1" ht="16.5" customHeight="1">
      <c r="A1481" s="123">
        <v>3</v>
      </c>
      <c r="B1481" s="124" t="s">
        <v>36</v>
      </c>
      <c r="C1481" s="122"/>
      <c r="D1481" s="125"/>
      <c r="E1481" s="126"/>
    </row>
    <row r="1482" spans="1:5" s="124" customFormat="1" ht="16.5" customHeight="1">
      <c r="A1482" s="123"/>
      <c r="B1482" s="124" t="s">
        <v>684</v>
      </c>
      <c r="C1482" s="122"/>
      <c r="D1482" s="125"/>
      <c r="E1482" s="126"/>
    </row>
    <row r="1483" spans="1:5" s="124" customFormat="1" ht="16.5" customHeight="1">
      <c r="A1483" s="123" t="s">
        <v>266</v>
      </c>
      <c r="B1483" s="124" t="s">
        <v>216</v>
      </c>
      <c r="C1483" s="122"/>
      <c r="D1483" s="125"/>
      <c r="E1483" s="126"/>
    </row>
    <row r="1484" spans="1:5" s="124" customFormat="1" ht="16.5" customHeight="1">
      <c r="A1484" s="123"/>
      <c r="B1484" s="124" t="s">
        <v>37</v>
      </c>
      <c r="C1484" s="122"/>
      <c r="D1484" s="125"/>
      <c r="E1484" s="126"/>
    </row>
    <row r="1485" spans="1:5" s="124" customFormat="1" ht="16.5" customHeight="1">
      <c r="A1485" s="123"/>
      <c r="B1485" s="124" t="s">
        <v>38</v>
      </c>
      <c r="C1485" s="122"/>
      <c r="D1485" s="125"/>
      <c r="E1485" s="126"/>
    </row>
    <row r="1486" spans="1:5" s="124" customFormat="1" ht="16.5" customHeight="1">
      <c r="A1486" s="123" t="s">
        <v>266</v>
      </c>
      <c r="B1486" s="124" t="s">
        <v>39</v>
      </c>
      <c r="C1486" s="122"/>
      <c r="D1486" s="125"/>
      <c r="E1486" s="126"/>
    </row>
    <row r="1487" spans="1:5" s="124" customFormat="1" ht="16.5" customHeight="1">
      <c r="A1487" s="123"/>
      <c r="B1487" s="124" t="s">
        <v>43</v>
      </c>
      <c r="C1487" s="122"/>
      <c r="D1487" s="125"/>
      <c r="E1487" s="126"/>
    </row>
    <row r="1488" spans="1:5" s="124" customFormat="1" ht="16.5" customHeight="1">
      <c r="A1488" s="123" t="s">
        <v>266</v>
      </c>
      <c r="B1488" s="124" t="s">
        <v>40</v>
      </c>
      <c r="C1488" s="122"/>
      <c r="D1488" s="125"/>
      <c r="E1488" s="126"/>
    </row>
    <row r="1489" spans="1:5" s="124" customFormat="1" ht="16.5" customHeight="1">
      <c r="A1489" s="123"/>
      <c r="B1489" s="124" t="s">
        <v>41</v>
      </c>
      <c r="C1489" s="122"/>
      <c r="D1489" s="125"/>
      <c r="E1489" s="126"/>
    </row>
    <row r="1490" spans="1:5" s="124" customFormat="1" ht="16.5" customHeight="1">
      <c r="A1490" s="123"/>
      <c r="B1490" s="124" t="s">
        <v>42</v>
      </c>
      <c r="C1490" s="122"/>
      <c r="D1490" s="125"/>
      <c r="E1490" s="126"/>
    </row>
    <row r="1491" spans="1:5" s="124" customFormat="1" ht="16.5" customHeight="1">
      <c r="A1491" s="123" t="s">
        <v>266</v>
      </c>
      <c r="B1491" s="124" t="s">
        <v>216</v>
      </c>
      <c r="C1491" s="122"/>
      <c r="D1491" s="125"/>
      <c r="E1491" s="126"/>
    </row>
    <row r="1492" spans="1:5" s="124" customFormat="1" ht="16.5" customHeight="1">
      <c r="A1492" s="123"/>
      <c r="B1492" s="124" t="s">
        <v>37</v>
      </c>
      <c r="C1492" s="122"/>
      <c r="D1492" s="125"/>
      <c r="E1492" s="126"/>
    </row>
    <row r="1493" spans="1:5" s="124" customFormat="1" ht="16.5" customHeight="1">
      <c r="A1493" s="123"/>
      <c r="B1493" s="124" t="s">
        <v>38</v>
      </c>
      <c r="C1493" s="122"/>
      <c r="D1493" s="125"/>
      <c r="E1493" s="126"/>
    </row>
    <row r="1494" spans="1:5" s="124" customFormat="1" ht="16.5" customHeight="1">
      <c r="A1494" s="123" t="s">
        <v>266</v>
      </c>
      <c r="B1494" s="124" t="s">
        <v>44</v>
      </c>
      <c r="C1494" s="122"/>
      <c r="D1494" s="125"/>
      <c r="E1494" s="126"/>
    </row>
    <row r="1495" spans="1:5" s="124" customFormat="1" ht="16.5" customHeight="1">
      <c r="A1495" s="123" t="s">
        <v>266</v>
      </c>
      <c r="B1495" s="124" t="s">
        <v>456</v>
      </c>
      <c r="C1495" s="122"/>
      <c r="D1495" s="125"/>
      <c r="E1495" s="126"/>
    </row>
    <row r="1496" spans="1:5" s="124" customFormat="1" ht="16.5" customHeight="1">
      <c r="A1496" s="123" t="s">
        <v>322</v>
      </c>
      <c r="B1496" s="124" t="s">
        <v>431</v>
      </c>
      <c r="C1496" s="121">
        <v>11.63</v>
      </c>
      <c r="D1496" s="188"/>
      <c r="E1496" s="126">
        <f>D1496*C1496</f>
        <v>0</v>
      </c>
    </row>
    <row r="1497" spans="1:5" s="124" customFormat="1" ht="16.5" customHeight="1">
      <c r="A1497" s="123"/>
      <c r="C1497" s="122"/>
      <c r="D1497" s="125"/>
      <c r="E1497" s="126"/>
    </row>
    <row r="1498" spans="1:5" s="101" customFormat="1" ht="16.5" customHeight="1" thickBot="1">
      <c r="A1498" s="130"/>
      <c r="B1498" s="131" t="s">
        <v>651</v>
      </c>
      <c r="C1498" s="132"/>
      <c r="D1498" s="132"/>
      <c r="E1498" s="132">
        <f>SUM(E1463:E1497)</f>
        <v>0</v>
      </c>
    </row>
    <row r="1499" spans="1:5" s="101" customFormat="1" ht="16.5" customHeight="1" thickTop="1">
      <c r="A1499" s="135"/>
      <c r="B1499" s="136"/>
      <c r="C1499" s="122"/>
      <c r="D1499" s="137"/>
      <c r="E1499" s="137"/>
    </row>
    <row r="1500" spans="1:5" s="101" customFormat="1" ht="16.5" customHeight="1">
      <c r="A1500" s="135"/>
      <c r="B1500" s="136"/>
      <c r="C1500" s="122"/>
      <c r="D1500" s="137"/>
      <c r="E1500" s="137"/>
    </row>
    <row r="1501" spans="1:5" s="101" customFormat="1" ht="16.5" customHeight="1">
      <c r="A1501" s="133" t="s">
        <v>755</v>
      </c>
      <c r="B1501" s="101" t="s">
        <v>336</v>
      </c>
      <c r="C1501" s="122"/>
      <c r="D1501" s="125"/>
      <c r="E1501" s="134"/>
    </row>
    <row r="1502" spans="1:5" s="101" customFormat="1" ht="16.5" customHeight="1">
      <c r="A1502" s="133"/>
      <c r="C1502" s="122"/>
      <c r="D1502" s="125"/>
      <c r="E1502" s="134"/>
    </row>
    <row r="1503" spans="1:5" s="139" customFormat="1" ht="15">
      <c r="A1503" s="142"/>
      <c r="B1503" s="139" t="s">
        <v>378</v>
      </c>
      <c r="C1503" s="122"/>
      <c r="D1503" s="177"/>
      <c r="E1503" s="141"/>
    </row>
    <row r="1504" spans="1:5" s="139" customFormat="1" ht="15">
      <c r="A1504" s="142"/>
      <c r="B1504" s="143" t="s">
        <v>323</v>
      </c>
      <c r="C1504" s="122"/>
      <c r="D1504" s="177"/>
      <c r="E1504" s="141"/>
    </row>
    <row r="1505" spans="1:5" s="139" customFormat="1" ht="15">
      <c r="A1505" s="142" t="s">
        <v>266</v>
      </c>
      <c r="B1505" s="143" t="s">
        <v>289</v>
      </c>
      <c r="C1505" s="122"/>
      <c r="D1505" s="177"/>
      <c r="E1505" s="141"/>
    </row>
    <row r="1506" spans="1:5" s="139" customFormat="1" ht="15">
      <c r="A1506" s="142" t="s">
        <v>266</v>
      </c>
      <c r="B1506" s="143" t="s">
        <v>264</v>
      </c>
      <c r="C1506" s="122"/>
      <c r="D1506" s="177"/>
      <c r="E1506" s="141"/>
    </row>
    <row r="1507" spans="1:5" s="139" customFormat="1" ht="15">
      <c r="A1507" s="142" t="s">
        <v>266</v>
      </c>
      <c r="B1507" s="143" t="s">
        <v>265</v>
      </c>
      <c r="C1507" s="122"/>
      <c r="D1507" s="177"/>
      <c r="E1507" s="141"/>
    </row>
    <row r="1508" spans="1:5" s="124" customFormat="1" ht="16.5" customHeight="1">
      <c r="A1508" s="149"/>
      <c r="C1508" s="122"/>
      <c r="D1508" s="151"/>
      <c r="E1508" s="125"/>
    </row>
    <row r="1509" spans="1:5" s="124" customFormat="1" ht="16.5" customHeight="1">
      <c r="A1509" s="123">
        <v>1</v>
      </c>
      <c r="B1509" s="124" t="s">
        <v>621</v>
      </c>
      <c r="C1509" s="122"/>
      <c r="D1509" s="151"/>
      <c r="E1509" s="125"/>
    </row>
    <row r="1510" spans="1:5" s="124" customFormat="1" ht="16.5" customHeight="1">
      <c r="A1510" s="149" t="s">
        <v>322</v>
      </c>
      <c r="B1510" s="124" t="s">
        <v>288</v>
      </c>
      <c r="C1510" s="121">
        <v>3</v>
      </c>
      <c r="D1510" s="190"/>
      <c r="E1510" s="125">
        <f>D1510*C1510</f>
        <v>0</v>
      </c>
    </row>
    <row r="1511" spans="1:5" s="124" customFormat="1" ht="16.5" customHeight="1">
      <c r="A1511" s="123"/>
      <c r="C1511" s="122"/>
      <c r="D1511" s="151"/>
      <c r="E1511" s="125"/>
    </row>
    <row r="1512" spans="1:5" s="124" customFormat="1" ht="16.5" customHeight="1">
      <c r="A1512" s="123">
        <v>2</v>
      </c>
      <c r="B1512" s="124" t="s">
        <v>233</v>
      </c>
      <c r="C1512" s="122"/>
      <c r="D1512" s="151"/>
      <c r="E1512" s="125"/>
    </row>
    <row r="1513" spans="1:5" s="124" customFormat="1" ht="16.5" customHeight="1">
      <c r="A1513" s="149" t="s">
        <v>322</v>
      </c>
      <c r="B1513" s="124" t="s">
        <v>234</v>
      </c>
      <c r="C1513" s="121">
        <v>50</v>
      </c>
      <c r="D1513" s="190"/>
      <c r="E1513" s="125">
        <f>D1513*C1513</f>
        <v>0</v>
      </c>
    </row>
    <row r="1514" spans="1:5" s="124" customFormat="1" ht="16.5" customHeight="1">
      <c r="A1514" s="149"/>
      <c r="C1514" s="122"/>
      <c r="D1514" s="151"/>
      <c r="E1514" s="125"/>
    </row>
    <row r="1515" spans="1:5" s="124" customFormat="1" ht="16.5" customHeight="1">
      <c r="A1515" s="149">
        <v>3</v>
      </c>
      <c r="B1515" s="124" t="s">
        <v>217</v>
      </c>
      <c r="C1515" s="122"/>
      <c r="D1515" s="151"/>
      <c r="E1515" s="125"/>
    </row>
    <row r="1516" spans="1:5" s="124" customFormat="1" ht="16.5" customHeight="1">
      <c r="A1516" s="149"/>
      <c r="B1516" s="124" t="s">
        <v>218</v>
      </c>
      <c r="C1516" s="122"/>
      <c r="D1516" s="151"/>
      <c r="E1516" s="125"/>
    </row>
    <row r="1517" spans="1:5" s="124" customFormat="1" ht="16.5" customHeight="1">
      <c r="A1517" s="149" t="s">
        <v>322</v>
      </c>
      <c r="B1517" s="124" t="s">
        <v>234</v>
      </c>
      <c r="C1517" s="121">
        <v>15</v>
      </c>
      <c r="D1517" s="190"/>
      <c r="E1517" s="125">
        <f>D1517*C1517</f>
        <v>0</v>
      </c>
    </row>
    <row r="1518" spans="1:5" s="124" customFormat="1" ht="16.5" customHeight="1">
      <c r="A1518" s="123"/>
      <c r="C1518" s="122"/>
      <c r="D1518" s="151"/>
      <c r="E1518" s="125"/>
    </row>
    <row r="1519" spans="1:5" s="124" customFormat="1" ht="16.5" customHeight="1">
      <c r="A1519" s="123">
        <v>4</v>
      </c>
      <c r="B1519" s="124" t="s">
        <v>235</v>
      </c>
      <c r="C1519" s="122"/>
      <c r="D1519" s="151"/>
      <c r="E1519" s="125"/>
    </row>
    <row r="1520" spans="1:5" s="124" customFormat="1" ht="16.5" customHeight="1">
      <c r="A1520" s="123" t="s">
        <v>266</v>
      </c>
      <c r="B1520" s="124" t="s">
        <v>219</v>
      </c>
      <c r="C1520" s="122"/>
      <c r="D1520" s="151"/>
      <c r="E1520" s="125"/>
    </row>
    <row r="1521" spans="1:5" s="124" customFormat="1" ht="16.5" customHeight="1">
      <c r="A1521" s="149" t="s">
        <v>322</v>
      </c>
      <c r="B1521" s="124" t="s">
        <v>391</v>
      </c>
      <c r="C1521" s="121">
        <v>3</v>
      </c>
      <c r="D1521" s="190"/>
      <c r="E1521" s="125">
        <f>D1521*C1521</f>
        <v>0</v>
      </c>
    </row>
    <row r="1522" spans="1:5" s="124" customFormat="1" ht="16.5" customHeight="1">
      <c r="A1522" s="123" t="s">
        <v>266</v>
      </c>
      <c r="B1522" s="124" t="s">
        <v>220</v>
      </c>
      <c r="C1522" s="122"/>
      <c r="D1522" s="151"/>
      <c r="E1522" s="125"/>
    </row>
    <row r="1523" spans="1:5" s="124" customFormat="1" ht="16.5" customHeight="1">
      <c r="A1523" s="149" t="s">
        <v>322</v>
      </c>
      <c r="B1523" s="124" t="s">
        <v>391</v>
      </c>
      <c r="C1523" s="121">
        <v>4</v>
      </c>
      <c r="D1523" s="190"/>
      <c r="E1523" s="125">
        <f>D1523*C1523</f>
        <v>0</v>
      </c>
    </row>
    <row r="1524" spans="1:5" s="124" customFormat="1" ht="16.5" customHeight="1">
      <c r="A1524" s="123"/>
      <c r="C1524" s="178"/>
      <c r="D1524" s="125"/>
      <c r="E1524" s="125"/>
    </row>
    <row r="1525" spans="1:5" s="124" customFormat="1" ht="16.5" customHeight="1">
      <c r="A1525" s="123">
        <v>5</v>
      </c>
      <c r="B1525" s="124" t="s">
        <v>371</v>
      </c>
      <c r="C1525" s="178"/>
      <c r="D1525" s="151"/>
      <c r="E1525" s="125"/>
    </row>
    <row r="1526" spans="1:5" s="124" customFormat="1" ht="16.5" customHeight="1">
      <c r="A1526" s="123"/>
      <c r="B1526" s="124" t="s">
        <v>274</v>
      </c>
      <c r="C1526" s="178"/>
      <c r="D1526" s="151"/>
      <c r="E1526" s="125"/>
    </row>
    <row r="1527" spans="1:5" s="124" customFormat="1" ht="16.5" customHeight="1">
      <c r="A1527" s="123"/>
      <c r="B1527" s="124" t="s">
        <v>372</v>
      </c>
      <c r="C1527" s="178"/>
      <c r="D1527" s="151"/>
      <c r="E1527" s="125"/>
    </row>
    <row r="1528" spans="1:5" s="124" customFormat="1" ht="16.5" customHeight="1">
      <c r="A1528" s="123"/>
      <c r="B1528" s="124" t="s">
        <v>455</v>
      </c>
      <c r="C1528" s="178"/>
      <c r="D1528" s="151"/>
      <c r="E1528" s="125"/>
    </row>
    <row r="1529" spans="1:5" s="124" customFormat="1" ht="16.5" customHeight="1">
      <c r="A1529" s="123"/>
      <c r="B1529" s="124" t="s">
        <v>275</v>
      </c>
      <c r="C1529" s="178"/>
      <c r="D1529" s="151"/>
      <c r="E1529" s="125"/>
    </row>
    <row r="1530" spans="1:5" s="124" customFormat="1" ht="16.5" customHeight="1">
      <c r="A1530" s="123"/>
      <c r="B1530" s="124" t="s">
        <v>373</v>
      </c>
      <c r="C1530" s="178"/>
      <c r="D1530" s="151"/>
      <c r="E1530" s="125"/>
    </row>
    <row r="1531" spans="1:5" s="124" customFormat="1" ht="16.5" customHeight="1">
      <c r="A1531" s="123" t="s">
        <v>322</v>
      </c>
      <c r="B1531" s="124" t="s">
        <v>370</v>
      </c>
      <c r="C1531" s="179">
        <v>0.05</v>
      </c>
      <c r="D1531" s="151">
        <f>SUM(E1510:E1523)+SUM(E128:E140)</f>
        <v>0</v>
      </c>
      <c r="E1531" s="125">
        <f>D1531*C1531</f>
        <v>0</v>
      </c>
    </row>
    <row r="1532" spans="1:5" s="124" customFormat="1" ht="16.5" customHeight="1">
      <c r="A1532" s="123"/>
      <c r="C1532" s="178"/>
      <c r="D1532" s="125"/>
      <c r="E1532" s="125"/>
    </row>
    <row r="1533" spans="1:5" s="101" customFormat="1" ht="16.5" customHeight="1" thickBot="1">
      <c r="A1533" s="130"/>
      <c r="B1533" s="131" t="s">
        <v>390</v>
      </c>
      <c r="C1533" s="132"/>
      <c r="D1533" s="132"/>
      <c r="E1533" s="132">
        <f>SUM(E1508:E1532)</f>
        <v>0</v>
      </c>
    </row>
    <row r="1534" spans="1:5" s="143" customFormat="1" ht="16.5" customHeight="1" thickTop="1">
      <c r="A1534" s="142"/>
      <c r="C1534" s="178"/>
      <c r="D1534" s="144"/>
      <c r="E1534" s="168"/>
    </row>
    <row r="1535" spans="1:5" s="143" customFormat="1" ht="16.5" customHeight="1">
      <c r="A1535" s="142"/>
      <c r="C1535" s="178"/>
      <c r="D1535" s="144"/>
      <c r="E1535" s="168"/>
    </row>
    <row r="1536" spans="1:5" s="143" customFormat="1" ht="16.5" customHeight="1">
      <c r="A1536" s="142"/>
      <c r="C1536" s="178"/>
      <c r="D1536" s="144"/>
      <c r="E1536" s="168"/>
    </row>
    <row r="1537" spans="1:5" s="143" customFormat="1" ht="16.5" customHeight="1">
      <c r="A1537" s="142"/>
      <c r="C1537" s="178"/>
      <c r="D1537" s="144"/>
      <c r="E1537" s="168"/>
    </row>
    <row r="1538" spans="1:5" s="143" customFormat="1" ht="16.5" customHeight="1">
      <c r="A1538" s="142"/>
      <c r="C1538" s="178"/>
      <c r="D1538" s="144"/>
      <c r="E1538" s="168"/>
    </row>
    <row r="1539" spans="1:5" s="143" customFormat="1" ht="16.5" customHeight="1">
      <c r="A1539" s="142"/>
      <c r="C1539" s="178"/>
      <c r="D1539" s="144"/>
      <c r="E1539" s="168"/>
    </row>
    <row r="1540" spans="1:5" s="143" customFormat="1" ht="16.5" customHeight="1">
      <c r="A1540" s="142"/>
      <c r="C1540" s="178"/>
      <c r="D1540" s="144"/>
      <c r="E1540" s="168"/>
    </row>
    <row r="1541" spans="1:5" s="143" customFormat="1" ht="16.5" customHeight="1">
      <c r="A1541" s="142"/>
      <c r="C1541" s="178"/>
      <c r="D1541" s="144"/>
      <c r="E1541" s="168"/>
    </row>
    <row r="1542" spans="1:5" s="143" customFormat="1" ht="16.5" customHeight="1">
      <c r="A1542" s="142"/>
      <c r="C1542" s="178"/>
      <c r="D1542" s="144"/>
      <c r="E1542" s="168"/>
    </row>
    <row r="1543" spans="1:5" s="143" customFormat="1" ht="16.5" customHeight="1">
      <c r="A1543" s="142"/>
      <c r="C1543" s="178"/>
      <c r="D1543" s="144"/>
      <c r="E1543" s="168"/>
    </row>
    <row r="1544" spans="1:5" s="143" customFormat="1" ht="16.5" customHeight="1">
      <c r="A1544" s="142"/>
      <c r="C1544" s="178"/>
      <c r="D1544" s="144"/>
      <c r="E1544" s="168"/>
    </row>
    <row r="1545" spans="1:5" s="143" customFormat="1" ht="16.5" customHeight="1">
      <c r="A1545" s="142"/>
      <c r="C1545" s="178"/>
      <c r="D1545" s="144"/>
      <c r="E1545" s="168"/>
    </row>
    <row r="1546" spans="1:5" s="143" customFormat="1" ht="16.5" customHeight="1">
      <c r="A1546" s="142"/>
      <c r="C1546" s="178"/>
      <c r="D1546" s="144"/>
      <c r="E1546" s="168"/>
    </row>
    <row r="1547" spans="1:5" s="143" customFormat="1" ht="16.5" customHeight="1">
      <c r="A1547" s="142"/>
      <c r="C1547" s="178"/>
      <c r="D1547" s="144"/>
      <c r="E1547" s="168"/>
    </row>
    <row r="1548" spans="1:5" s="143" customFormat="1" ht="16.5" customHeight="1">
      <c r="A1548" s="142"/>
      <c r="C1548" s="178"/>
      <c r="D1548" s="144"/>
      <c r="E1548" s="168"/>
    </row>
    <row r="1549" spans="1:5" s="143" customFormat="1" ht="16.5" customHeight="1">
      <c r="A1549" s="142"/>
      <c r="C1549" s="178"/>
      <c r="D1549" s="144"/>
      <c r="E1549" s="168"/>
    </row>
    <row r="1550" spans="1:5" s="143" customFormat="1" ht="16.5" customHeight="1">
      <c r="A1550" s="142"/>
      <c r="C1550" s="178"/>
      <c r="D1550" s="144"/>
      <c r="E1550" s="168"/>
    </row>
    <row r="1551" spans="1:5" s="143" customFormat="1" ht="16.5" customHeight="1">
      <c r="A1551" s="142"/>
      <c r="C1551" s="178"/>
      <c r="D1551" s="144"/>
      <c r="E1551" s="168"/>
    </row>
    <row r="1552" spans="1:5" s="143" customFormat="1" ht="16.5" customHeight="1">
      <c r="A1552" s="142"/>
      <c r="C1552" s="178"/>
      <c r="D1552" s="144"/>
      <c r="E1552" s="168"/>
    </row>
    <row r="1553" spans="1:5" s="143" customFormat="1" ht="16.5" customHeight="1">
      <c r="A1553" s="142"/>
      <c r="C1553" s="178"/>
      <c r="D1553" s="144"/>
      <c r="E1553" s="168"/>
    </row>
    <row r="1554" spans="1:5" s="143" customFormat="1" ht="16.5" customHeight="1">
      <c r="A1554" s="142"/>
      <c r="C1554" s="178"/>
      <c r="D1554" s="144"/>
      <c r="E1554" s="168"/>
    </row>
    <row r="1555" spans="1:5" s="143" customFormat="1" ht="16.5" customHeight="1">
      <c r="A1555" s="142"/>
      <c r="C1555" s="178"/>
      <c r="D1555" s="144"/>
      <c r="E1555" s="168"/>
    </row>
    <row r="1556" spans="1:5" s="143" customFormat="1" ht="16.5" customHeight="1">
      <c r="A1556" s="142"/>
      <c r="C1556" s="178"/>
      <c r="D1556" s="144"/>
      <c r="E1556" s="168"/>
    </row>
    <row r="1557" spans="1:5" s="143" customFormat="1" ht="16.5" customHeight="1">
      <c r="A1557" s="142"/>
      <c r="C1557" s="178"/>
      <c r="D1557" s="144"/>
      <c r="E1557" s="168"/>
    </row>
    <row r="1558" spans="1:5" s="143" customFormat="1" ht="16.5" customHeight="1">
      <c r="A1558" s="142"/>
      <c r="C1558" s="178"/>
      <c r="D1558" s="144"/>
      <c r="E1558" s="168"/>
    </row>
    <row r="1559" spans="1:5" s="143" customFormat="1" ht="16.5" customHeight="1">
      <c r="A1559" s="142"/>
      <c r="C1559" s="178"/>
      <c r="D1559" s="144"/>
      <c r="E1559" s="168"/>
    </row>
    <row r="1560" spans="1:5" s="143" customFormat="1" ht="16.5" customHeight="1">
      <c r="A1560" s="142"/>
      <c r="C1560" s="178"/>
      <c r="D1560" s="144"/>
      <c r="E1560" s="168"/>
    </row>
    <row r="1561" spans="1:5" s="143" customFormat="1" ht="16.5" customHeight="1">
      <c r="A1561" s="142"/>
      <c r="C1561" s="178"/>
      <c r="D1561" s="144"/>
      <c r="E1561" s="168"/>
    </row>
    <row r="1562" spans="1:5" s="143" customFormat="1" ht="16.5" customHeight="1">
      <c r="A1562" s="142"/>
      <c r="C1562" s="178"/>
      <c r="D1562" s="144"/>
      <c r="E1562" s="168"/>
    </row>
    <row r="1563" spans="1:5" s="143" customFormat="1" ht="16.5" customHeight="1">
      <c r="A1563" s="142"/>
      <c r="C1563" s="178"/>
      <c r="D1563" s="144"/>
      <c r="E1563" s="168"/>
    </row>
    <row r="1564" spans="1:5" s="143" customFormat="1" ht="16.5" customHeight="1">
      <c r="A1564" s="142"/>
      <c r="C1564" s="178"/>
      <c r="D1564" s="144"/>
      <c r="E1564" s="168"/>
    </row>
    <row r="1565" spans="1:5" s="143" customFormat="1" ht="16.5" customHeight="1">
      <c r="A1565" s="142"/>
      <c r="C1565" s="178"/>
      <c r="D1565" s="144"/>
      <c r="E1565" s="168"/>
    </row>
    <row r="1566" spans="1:5" s="143" customFormat="1" ht="16.5" customHeight="1">
      <c r="A1566" s="142"/>
      <c r="C1566" s="178"/>
      <c r="D1566" s="144"/>
      <c r="E1566" s="168"/>
    </row>
    <row r="1567" spans="1:5" s="143" customFormat="1" ht="16.5" customHeight="1">
      <c r="A1567" s="142"/>
      <c r="C1567" s="178"/>
      <c r="D1567" s="144"/>
      <c r="E1567" s="168"/>
    </row>
    <row r="1568" spans="1:5" s="143" customFormat="1" ht="16.5" customHeight="1">
      <c r="A1568" s="142"/>
      <c r="C1568" s="178"/>
      <c r="D1568" s="144"/>
      <c r="E1568" s="168"/>
    </row>
    <row r="1569" spans="1:5" s="143" customFormat="1" ht="16.5" customHeight="1">
      <c r="A1569" s="142"/>
      <c r="C1569" s="178"/>
      <c r="D1569" s="144"/>
      <c r="E1569" s="168"/>
    </row>
    <row r="1570" spans="1:5" s="143" customFormat="1" ht="16.5" customHeight="1">
      <c r="A1570" s="142"/>
      <c r="C1570" s="178"/>
      <c r="D1570" s="144"/>
      <c r="E1570" s="168"/>
    </row>
    <row r="1571" spans="1:5" s="143" customFormat="1" ht="16.5" customHeight="1">
      <c r="A1571" s="142"/>
      <c r="C1571" s="178"/>
      <c r="D1571" s="144"/>
      <c r="E1571" s="168"/>
    </row>
    <row r="1572" ht="16.5" customHeight="1">
      <c r="C1572" s="122"/>
    </row>
    <row r="1573" ht="16.5" customHeight="1">
      <c r="C1573" s="122"/>
    </row>
    <row r="1574" ht="16.5" customHeight="1">
      <c r="C1574" s="122"/>
    </row>
    <row r="1575" ht="16.5" customHeight="1">
      <c r="C1575" s="122"/>
    </row>
    <row r="1576" ht="16.5" customHeight="1">
      <c r="C1576" s="122"/>
    </row>
    <row r="1577" ht="16.5" customHeight="1">
      <c r="C1577" s="122"/>
    </row>
    <row r="1578" ht="16.5" customHeight="1">
      <c r="C1578" s="122"/>
    </row>
    <row r="1579" ht="16.5" customHeight="1">
      <c r="C1579" s="122"/>
    </row>
    <row r="1580" ht="16.5" customHeight="1">
      <c r="C1580" s="122"/>
    </row>
    <row r="1581" ht="16.5" customHeight="1">
      <c r="C1581" s="122"/>
    </row>
    <row r="1582" ht="16.5" customHeight="1">
      <c r="C1582" s="122"/>
    </row>
    <row r="1583" ht="16.5" customHeight="1">
      <c r="C1583" s="122"/>
    </row>
    <row r="1584" ht="16.5" customHeight="1">
      <c r="C1584" s="122"/>
    </row>
    <row r="1585" ht="16.5" customHeight="1">
      <c r="C1585" s="122"/>
    </row>
    <row r="1586" ht="16.5" customHeight="1">
      <c r="C1586" s="122"/>
    </row>
    <row r="1587" ht="16.5" customHeight="1">
      <c r="C1587" s="122"/>
    </row>
    <row r="1588" ht="16.5" customHeight="1">
      <c r="C1588" s="122"/>
    </row>
    <row r="1589" ht="16.5" customHeight="1">
      <c r="C1589" s="122"/>
    </row>
    <row r="1590" ht="16.5" customHeight="1">
      <c r="C1590" s="122"/>
    </row>
    <row r="1591" ht="16.5" customHeight="1">
      <c r="C1591" s="122"/>
    </row>
    <row r="1592" ht="16.5" customHeight="1">
      <c r="C1592" s="122"/>
    </row>
    <row r="1593" ht="16.5" customHeight="1">
      <c r="C1593" s="122"/>
    </row>
    <row r="1594" ht="16.5" customHeight="1">
      <c r="C1594" s="122"/>
    </row>
    <row r="1595" ht="16.5" customHeight="1">
      <c r="C1595" s="122"/>
    </row>
    <row r="1596" ht="16.5" customHeight="1">
      <c r="C1596" s="122"/>
    </row>
    <row r="1597" ht="16.5" customHeight="1">
      <c r="C1597" s="122"/>
    </row>
    <row r="1598" ht="16.5" customHeight="1">
      <c r="C1598" s="122"/>
    </row>
    <row r="1599" ht="16.5" customHeight="1">
      <c r="C1599" s="122"/>
    </row>
    <row r="1600" ht="16.5" customHeight="1">
      <c r="C1600" s="122"/>
    </row>
    <row r="1601" ht="16.5" customHeight="1">
      <c r="C1601" s="122"/>
    </row>
    <row r="1602" ht="16.5" customHeight="1">
      <c r="C1602" s="122"/>
    </row>
    <row r="1603" ht="16.5" customHeight="1">
      <c r="C1603" s="122"/>
    </row>
    <row r="1604" ht="16.5" customHeight="1">
      <c r="C1604" s="122"/>
    </row>
    <row r="1605" ht="16.5" customHeight="1">
      <c r="C1605" s="122"/>
    </row>
    <row r="1606" ht="16.5" customHeight="1">
      <c r="C1606" s="122"/>
    </row>
    <row r="1607" ht="16.5" customHeight="1">
      <c r="C1607" s="122"/>
    </row>
    <row r="1608" ht="16.5" customHeight="1">
      <c r="C1608" s="122"/>
    </row>
    <row r="1609" ht="16.5" customHeight="1">
      <c r="C1609" s="122"/>
    </row>
    <row r="1610" ht="16.5" customHeight="1">
      <c r="C1610" s="122"/>
    </row>
    <row r="1611" ht="16.5" customHeight="1">
      <c r="C1611" s="122"/>
    </row>
    <row r="1612" ht="16.5" customHeight="1">
      <c r="C1612" s="122"/>
    </row>
    <row r="1613" ht="16.5" customHeight="1">
      <c r="C1613" s="122"/>
    </row>
    <row r="1614" ht="16.5" customHeight="1">
      <c r="C1614" s="122"/>
    </row>
    <row r="1615" ht="16.5" customHeight="1">
      <c r="C1615" s="122"/>
    </row>
    <row r="1616" ht="16.5" customHeight="1">
      <c r="C1616" s="122"/>
    </row>
    <row r="1617" ht="16.5" customHeight="1">
      <c r="C1617" s="122"/>
    </row>
    <row r="1618" ht="16.5" customHeight="1">
      <c r="C1618" s="122"/>
    </row>
    <row r="1619" ht="16.5" customHeight="1">
      <c r="C1619" s="122"/>
    </row>
    <row r="1620" ht="16.5" customHeight="1">
      <c r="C1620" s="122"/>
    </row>
    <row r="1621" ht="16.5" customHeight="1">
      <c r="C1621" s="122"/>
    </row>
    <row r="1622" ht="16.5" customHeight="1">
      <c r="C1622" s="122"/>
    </row>
  </sheetData>
  <sheetProtection password="C7D0" sheet="1" objects="1" scenarios="1" selectLockedCells="1"/>
  <printOptions/>
  <pageMargins left="0.7874015748031497" right="0.1968503937007874" top="0.984251968503937" bottom="0.5905511811023623" header="0.3937007874015748" footer="0.1968503937007874"/>
  <pageSetup horizontalDpi="600" verticalDpi="600" orientation="portrait" paperSize="9" r:id="rId1"/>
  <headerFooter alignWithMargins="0">
    <oddHeader>&amp;R&amp;"Arial,Navadno"&amp;8&amp;P</oddHeader>
    <oddFooter>&amp;L&amp;"Arial,Navadno"&amp;8VVZ PEDENJPED enota Vevče&amp;R&amp;"Arial,Navadno"&amp;8Popis gradbenih in obrtniških del</oddFooter>
  </headerFooter>
  <rowBreaks count="20" manualBreakCount="20">
    <brk id="40" max="255" man="1"/>
    <brk id="67" max="255" man="1"/>
    <brk id="109" max="255" man="1"/>
    <brk id="144" max="255" man="1"/>
    <brk id="185" max="255" man="1"/>
    <brk id="387" max="255" man="1"/>
    <brk id="415" max="255" man="1"/>
    <brk id="546" max="255" man="1"/>
    <brk id="735" max="255" man="1"/>
    <brk id="774" max="255" man="1"/>
    <brk id="855" max="255" man="1"/>
    <brk id="940" max="255" man="1"/>
    <brk id="979" max="255" man="1"/>
    <brk id="1019" max="255" man="1"/>
    <brk id="1100" max="255" man="1"/>
    <brk id="1165" max="255" man="1"/>
    <brk id="1309" max="255" man="1"/>
    <brk id="1341" max="255" man="1"/>
    <brk id="1433" max="255" man="1"/>
    <brk id="150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ALTECH Computers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dc:creator>
  <cp:keywords/>
  <dc:description/>
  <cp:lastModifiedBy>Irena Bezgovšek</cp:lastModifiedBy>
  <cp:lastPrinted>2013-04-18T17:37:18Z</cp:lastPrinted>
  <dcterms:created xsi:type="dcterms:W3CDTF">2000-07-11T19:25:46Z</dcterms:created>
  <dcterms:modified xsi:type="dcterms:W3CDTF">2013-06-24T12:36:01Z</dcterms:modified>
  <cp:category/>
  <cp:version/>
  <cp:contentType/>
  <cp:contentStatus/>
</cp:coreProperties>
</file>