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rvin\Desktop\ERVIN SKUPNO\OSNOVNA MAPA\POPISI DEL\alenka divjak\"/>
    </mc:Choice>
  </mc:AlternateContent>
  <bookViews>
    <workbookView xWindow="0" yWindow="495" windowWidth="12600" windowHeight="10680"/>
  </bookViews>
  <sheets>
    <sheet name="Rekapitulacija" sheetId="1" r:id="rId1"/>
    <sheet name="Gradbena dela" sheetId="5" r:id="rId2"/>
    <sheet name="Obrtniška dela" sheetId="6" r:id="rId3"/>
    <sheet name="Rek strojne" sheetId="12" r:id="rId4"/>
    <sheet name="SPLOŠNO" sheetId="13" r:id="rId5"/>
    <sheet name="OGREVANJE" sheetId="14" r:id="rId6"/>
    <sheet name="VODOVOD" sheetId="15" r:id="rId7"/>
    <sheet name="PREZRAČEVANJE" sheetId="16" r:id="rId8"/>
    <sheet name="Rek NN" sheetId="17" r:id="rId9"/>
    <sheet name="SPLOŠNO NN" sheetId="18" r:id="rId10"/>
    <sheet name="GRADBENA DELA NN" sheetId="19" r:id="rId11"/>
    <sheet name="NN OMREŽJE" sheetId="20" r:id="rId12"/>
    <sheet name="NN OPREMA" sheetId="21" r:id="rId13"/>
    <sheet name="OSTALI STROŠKI" sheetId="22" r:id="rId14"/>
    <sheet name="Rek Elektro" sheetId="23" r:id="rId15"/>
    <sheet name="SPLOŠNO EL" sheetId="24" r:id="rId16"/>
    <sheet name="RAZSVETLJAVA" sheetId="25" r:id="rId17"/>
    <sheet name="MONTAZNI" sheetId="26" r:id="rId18"/>
    <sheet name="RAZDELILNIKI" sheetId="27" r:id="rId19"/>
    <sheet name="OSTALE OBVEZNOSTI" sheetId="28" r:id="rId20"/>
  </sheets>
  <externalReferences>
    <externalReference r:id="rId21"/>
    <externalReference r:id="rId22"/>
  </externalReferences>
  <definedNames>
    <definedName name="_">#REF!</definedName>
    <definedName name="__c99999" localSheetId="5">#REF!</definedName>
    <definedName name="__c99999" localSheetId="7">#REF!</definedName>
    <definedName name="__c99999" localSheetId="6">#REF!</definedName>
    <definedName name="__c99999">#REF!</definedName>
    <definedName name="_c99999" localSheetId="5">#REF!</definedName>
    <definedName name="_c99999">#REF!</definedName>
    <definedName name="_xlnm._FilterDatabase" localSheetId="10" hidden="1">'GRADBENA DELA NN'!#REF!</definedName>
    <definedName name="_xlnm._FilterDatabase" localSheetId="17" hidden="1">MONTAZNI!#REF!</definedName>
    <definedName name="_xlnm._FilterDatabase" localSheetId="11" hidden="1">'NN OMREŽJE'!#REF!</definedName>
    <definedName name="_xlnm._FilterDatabase" localSheetId="12" hidden="1">'NN OPREMA'!#REF!</definedName>
    <definedName name="_xlnm._FilterDatabase" localSheetId="5" hidden="1">OGREVANJE!$D$1:$D$74</definedName>
    <definedName name="_xlnm._FilterDatabase" localSheetId="19" hidden="1">'OSTALE OBVEZNOSTI'!#REF!</definedName>
    <definedName name="_xlnm._FilterDatabase" localSheetId="13" hidden="1">'OSTALI STROŠKI'!#REF!</definedName>
    <definedName name="_xlnm._FilterDatabase" localSheetId="7" hidden="1">PREZRAČEVANJE!$E$1:$E$4</definedName>
    <definedName name="_xlnm._FilterDatabase" localSheetId="18" hidden="1">RAZDELILNIKI!#REF!</definedName>
    <definedName name="_xlnm._FilterDatabase" localSheetId="16" hidden="1">RAZSVETLJAVA!#REF!</definedName>
    <definedName name="_xlnm._FilterDatabase" localSheetId="14" hidden="1">'Rek Elektro'!#REF!</definedName>
    <definedName name="_xlnm._FilterDatabase" localSheetId="3" hidden="1">'Rek strojne'!#REF!</definedName>
    <definedName name="_xlnm._FilterDatabase" localSheetId="4" hidden="1">SPLOŠNO!$E$2:$E$4</definedName>
    <definedName name="_xlnm._FilterDatabase" localSheetId="15" hidden="1">'SPLOŠNO EL'!$A$1:$C$27</definedName>
    <definedName name="_xlnm._FilterDatabase" localSheetId="9" hidden="1">'SPLOŠNO NN'!$A$1:$C$27</definedName>
    <definedName name="_xlnm._FilterDatabase" localSheetId="6" hidden="1">VODOVOD!$E$1:$E$3</definedName>
    <definedName name="_Toc118266906" localSheetId="5">OGREVANJE!#REF!</definedName>
    <definedName name="_Toc118266906" localSheetId="7">PREZRAČEVANJE!#REF!</definedName>
    <definedName name="_Toc118266906" localSheetId="6">VODOVOD!#REF!</definedName>
    <definedName name="_Toc125253835" localSheetId="15">'SPLOŠNO EL'!#REF!</definedName>
    <definedName name="_Toc125253835" localSheetId="9">'SPLOŠNO NN'!#REF!</definedName>
    <definedName name="_Toc125254069" localSheetId="15">'SPLOŠNO EL'!#REF!</definedName>
    <definedName name="_Toc125254069" localSheetId="9">'SPLOŠNO NN'!#REF!</definedName>
    <definedName name="_Toc288064503" localSheetId="5">OGREVANJE!#REF!</definedName>
    <definedName name="_Toc288064503" localSheetId="7">PREZRAČEVANJE!#REF!</definedName>
    <definedName name="_Toc288064503" localSheetId="6">VODOVOD!#REF!</definedName>
    <definedName name="_Toc289939629" localSheetId="10">#REF!</definedName>
    <definedName name="_Toc289939629" localSheetId="17">#REF!</definedName>
    <definedName name="_Toc289939629" localSheetId="5">#REF!</definedName>
    <definedName name="_Toc289939629" localSheetId="7">#REF!</definedName>
    <definedName name="_Toc289939629" localSheetId="18">#REF!</definedName>
    <definedName name="_Toc289939629" localSheetId="16">#REF!</definedName>
    <definedName name="_Toc289939629" localSheetId="3">#REF!</definedName>
    <definedName name="_Toc289939629" localSheetId="6">#REF!</definedName>
    <definedName name="_Toc289939629">#REF!</definedName>
    <definedName name="_Toc36444360" localSheetId="5">OGREVANJE!#REF!</definedName>
    <definedName name="_Toc36444360" localSheetId="7">PREZRAČEVANJE!#REF!</definedName>
    <definedName name="_Toc36444360" localSheetId="6">VODOVOD!#REF!</definedName>
    <definedName name="_Toc378407465" localSheetId="5">OGREVANJE!#REF!</definedName>
    <definedName name="_Toc378407465" localSheetId="7">PREZRAČEVANJE!#REF!</definedName>
    <definedName name="_Toc378407465" localSheetId="6">VODOVOD!#REF!</definedName>
    <definedName name="_Toc38077199" localSheetId="4">SPLOŠNO!#REF!</definedName>
    <definedName name="_Toc411039739" localSheetId="5">OGREVANJE!#REF!</definedName>
    <definedName name="_Toc411039739" localSheetId="7">PREZRAČEVANJE!#REF!</definedName>
    <definedName name="_Toc411039739" localSheetId="15">'SPLOŠNO EL'!$B$9</definedName>
    <definedName name="_Toc411039739" localSheetId="9">'SPLOŠNO NN'!$B$9</definedName>
    <definedName name="_Toc411039739" localSheetId="6">VODOVOD!#REF!</definedName>
    <definedName name="_Toc500839550" localSheetId="5">OGREVANJE!#REF!</definedName>
    <definedName name="_Toc500839550" localSheetId="7">PREZRAČEVANJE!#REF!</definedName>
    <definedName name="_Toc500839550" localSheetId="6">VODOVOD!#REF!</definedName>
    <definedName name="_Toc59433016" localSheetId="5">OGREVANJE!#REF!</definedName>
    <definedName name="_Toc59433016" localSheetId="7">PREZRAČEVANJE!#REF!</definedName>
    <definedName name="_Toc59433016" localSheetId="6">VODOVOD!#REF!</definedName>
    <definedName name="_Toc97625447" localSheetId="5">OGREVANJE!#REF!</definedName>
    <definedName name="_Toc97625447" localSheetId="7">PREZRAČEVANJE!#REF!</definedName>
    <definedName name="_Toc97625447" localSheetId="6">VODOVOD!#REF!</definedName>
    <definedName name="aa" localSheetId="18">#REF!</definedName>
    <definedName name="aa">#REF!</definedName>
    <definedName name="aaa" localSheetId="17">#REF!</definedName>
    <definedName name="aaa" localSheetId="18">#REF!</definedName>
    <definedName name="aaa" localSheetId="16">#REF!</definedName>
    <definedName name="aaa">#REF!</definedName>
    <definedName name="as" localSheetId="18">#REF!</definedName>
    <definedName name="as">#REF!</definedName>
    <definedName name="asd" localSheetId="18">#REF!</definedName>
    <definedName name="asd">#REF!</definedName>
    <definedName name="asdasdsa" localSheetId="17">#REF!</definedName>
    <definedName name="asdasdsa" localSheetId="18">#REF!</definedName>
    <definedName name="asdasdsa" localSheetId="16">#REF!</definedName>
    <definedName name="asdasdsa">#REF!</definedName>
    <definedName name="asdf" localSheetId="17">#REF!</definedName>
    <definedName name="asdf" localSheetId="18">#REF!</definedName>
    <definedName name="asdf" localSheetId="16">#REF!</definedName>
    <definedName name="asdf">#REF!</definedName>
    <definedName name="b" localSheetId="5">#REF!</definedName>
    <definedName name="b">#REF!</definedName>
    <definedName name="CNS" localSheetId="5">#REF!</definedName>
    <definedName name="CNS">#REF!</definedName>
    <definedName name="d" localSheetId="18">#REF!</definedName>
    <definedName name="d">#REF!</definedName>
    <definedName name="dadasda" localSheetId="18">#REF!</definedName>
    <definedName name="dadasda">#REF!</definedName>
    <definedName name="DD" localSheetId="18">#REF!</definedName>
    <definedName name="DD">#REF!</definedName>
    <definedName name="DDD" localSheetId="18">#REF!</definedName>
    <definedName name="DDD">#REF!</definedName>
    <definedName name="DOMOFON_1" localSheetId="18">#REF!</definedName>
    <definedName name="DOMOFON_1">#REF!</definedName>
    <definedName name="DRDD">#REF!</definedName>
    <definedName name="Excel_BuiltIn__FilterDatabase_2" localSheetId="5">'[1]popis C moc'!#REF!</definedName>
    <definedName name="Excel_BuiltIn__FilterDatabase_2">'[2]popis C moc'!#REF!</definedName>
    <definedName name="IME">#REF!</definedName>
    <definedName name="JTJF" localSheetId="18">#REF!</definedName>
    <definedName name="JTJF">#REF!</definedName>
    <definedName name="l" localSheetId="5">#REF!</definedName>
    <definedName name="l">#REF!</definedName>
    <definedName name="OLE_LINK1" localSheetId="10">'GRADBENA DELA NN'!#REF!</definedName>
    <definedName name="OLE_LINK1" localSheetId="17">MONTAZNI!#REF!</definedName>
    <definedName name="OLE_LINK1" localSheetId="11">'NN OMREŽJE'!#REF!</definedName>
    <definedName name="OLE_LINK1" localSheetId="12">'NN OPREMA'!#REF!</definedName>
    <definedName name="OLE_LINK1" localSheetId="5">OGREVANJE!#REF!</definedName>
    <definedName name="OLE_LINK1" localSheetId="19">'OSTALE OBVEZNOSTI'!#REF!</definedName>
    <definedName name="OLE_LINK1" localSheetId="13">'OSTALI STROŠKI'!#REF!</definedName>
    <definedName name="OLE_LINK1" localSheetId="7">PREZRAČEVANJE!#REF!</definedName>
    <definedName name="OLE_LINK1" localSheetId="18">RAZDELILNIKI!#REF!</definedName>
    <definedName name="OLE_LINK1" localSheetId="16">RAZSVETLJAVA!#REF!</definedName>
    <definedName name="OLE_LINK1" localSheetId="4">SPLOŠNO!#REF!</definedName>
    <definedName name="OLE_LINK1" localSheetId="15">'SPLOŠNO EL'!#REF!</definedName>
    <definedName name="OLE_LINK1" localSheetId="9">'SPLOŠNO NN'!#REF!</definedName>
    <definedName name="OLE_LINK1" localSheetId="6">VODOVOD!#REF!</definedName>
    <definedName name="OLE_LINK3" localSheetId="10">'GRADBENA DELA NN'!#REF!</definedName>
    <definedName name="OLE_LINK3" localSheetId="17">MONTAZNI!#REF!</definedName>
    <definedName name="OLE_LINK3" localSheetId="11">'NN OMREŽJE'!#REF!</definedName>
    <definedName name="OLE_LINK3" localSheetId="12">'NN OPREMA'!#REF!</definedName>
    <definedName name="OLE_LINK3" localSheetId="5">OGREVANJE!#REF!</definedName>
    <definedName name="OLE_LINK3" localSheetId="19">'OSTALE OBVEZNOSTI'!#REF!</definedName>
    <definedName name="OLE_LINK3" localSheetId="13">'OSTALI STROŠKI'!#REF!</definedName>
    <definedName name="OLE_LINK3" localSheetId="7">PREZRAČEVANJE!#REF!</definedName>
    <definedName name="OLE_LINK3" localSheetId="18">RAZDELILNIKI!#REF!</definedName>
    <definedName name="OLE_LINK3" localSheetId="16">RAZSVETLJAVA!#REF!</definedName>
    <definedName name="OLE_LINK3" localSheetId="4">SPLOŠNO!#REF!</definedName>
    <definedName name="OLE_LINK3" localSheetId="6">VODOVOD!#REF!</definedName>
    <definedName name="poza" localSheetId="18">#REF!</definedName>
    <definedName name="poza">#REF!</definedName>
    <definedName name="_xlnm.Print_Area" localSheetId="10">'GRADBENA DELA NN'!$A$1:$F$7</definedName>
    <definedName name="_xlnm.Print_Area" localSheetId="17">MONTAZNI!$A$1:$F$96</definedName>
    <definedName name="_xlnm.Print_Area" localSheetId="11">'NN OMREŽJE'!$A$1:$F$25</definedName>
    <definedName name="_xlnm.Print_Area" localSheetId="12">'NN OPREMA'!$A$1:$F$58</definedName>
    <definedName name="_xlnm.Print_Area" localSheetId="5">OGREVANJE!$A$1:$F$72</definedName>
    <definedName name="_xlnm.Print_Area" localSheetId="19">'OSTALE OBVEZNOSTI'!$A$1:$F$16</definedName>
    <definedName name="_xlnm.Print_Area" localSheetId="13">'OSTALI STROŠKI'!$A$1:$F$12</definedName>
    <definedName name="_xlnm.Print_Area" localSheetId="7">PREZRAČEVANJE!$A$1:$F$62</definedName>
    <definedName name="_xlnm.Print_Area" localSheetId="18">RAZDELILNIKI!$A$1:$F$53</definedName>
    <definedName name="_xlnm.Print_Area" localSheetId="16">RAZSVETLJAVA!$A$1:$F$21</definedName>
    <definedName name="_xlnm.Print_Area" localSheetId="14">'Rek Elektro'!$A$1:$D$20</definedName>
    <definedName name="_xlnm.Print_Area" localSheetId="8">'Rek NN'!$A$1:$C$23</definedName>
    <definedName name="_xlnm.Print_Area" localSheetId="3">'Rek strojne'!$A$1:$D$22</definedName>
    <definedName name="_xlnm.Print_Area" localSheetId="0">Rekapitulacija!$A$1:$F$137</definedName>
    <definedName name="_xlnm.Print_Area" localSheetId="4">SPLOŠNO!$A$2:$B$41</definedName>
    <definedName name="_xlnm.Print_Area" localSheetId="15">'SPLOŠNO EL'!$A$1:$B$31</definedName>
    <definedName name="_xlnm.Print_Area" localSheetId="9">'SPLOŠNO NN'!$A$1:$B$27</definedName>
    <definedName name="_xlnm.Print_Area" localSheetId="6">VODOVOD!$A$1:$F$70</definedName>
    <definedName name="Print_Area_MI" localSheetId="5">#REF!</definedName>
    <definedName name="Print_Area_MI">#REF!</definedName>
    <definedName name="_xlnm.Print_Titles" localSheetId="10">'GRADBENA DELA NN'!$1:$4</definedName>
    <definedName name="_xlnm.Print_Titles" localSheetId="17">MONTAZNI!$1:$4</definedName>
    <definedName name="_xlnm.Print_Titles" localSheetId="11">'NN OMREŽJE'!$1:$5</definedName>
    <definedName name="_xlnm.Print_Titles" localSheetId="12">'NN OPREMA'!$1:$4</definedName>
    <definedName name="_xlnm.Print_Titles" localSheetId="5">OGREVANJE!$1:$3</definedName>
    <definedName name="_xlnm.Print_Titles" localSheetId="19">'OSTALE OBVEZNOSTI'!$1:$4</definedName>
    <definedName name="_xlnm.Print_Titles" localSheetId="13">'OSTALI STROŠKI'!$1:$4</definedName>
    <definedName name="_xlnm.Print_Titles" localSheetId="7">PREZRAČEVANJE!$1:$4</definedName>
    <definedName name="_xlnm.Print_Titles" localSheetId="18">RAZDELILNIKI!$1:$4</definedName>
    <definedName name="_xlnm.Print_Titles" localSheetId="16">RAZSVETLJAVA!$1:$4</definedName>
    <definedName name="_xlnm.Print_Titles" localSheetId="15">'SPLOŠNO EL'!$1:$3</definedName>
    <definedName name="_xlnm.Print_Titles" localSheetId="9">'SPLOŠNO NN'!$1:$3</definedName>
    <definedName name="_xlnm.Print_Titles" localSheetId="6">VODOVOD!$1:$3</definedName>
    <definedName name="RAAKLFJLAKJ" localSheetId="18">#REF!</definedName>
    <definedName name="RAAKLFJLAKJ">#REF!</definedName>
    <definedName name="s" localSheetId="17">#REF!</definedName>
    <definedName name="s" localSheetId="18">#REF!</definedName>
    <definedName name="s" localSheetId="16">#REF!</definedName>
    <definedName name="s">#REF!</definedName>
    <definedName name="sada" localSheetId="18">#REF!</definedName>
    <definedName name="sada">#REF!</definedName>
    <definedName name="sfssdf" localSheetId="18">#REF!</definedName>
    <definedName name="sfssdf">#REF!</definedName>
    <definedName name="ss" localSheetId="18">#REF!</definedName>
    <definedName name="ss">#REF!</definedName>
    <definedName name="V6F15F304" localSheetId="5">#REF!</definedName>
    <definedName name="V6F15F304">#REF!</definedName>
    <definedName name="wwwwww" localSheetId="17">#REF!</definedName>
    <definedName name="wwwwww" localSheetId="18">#REF!</definedName>
    <definedName name="wwwwww" localSheetId="16">#REF!</definedName>
    <definedName name="wwwwww">#REF!</definedName>
    <definedName name="x" localSheetId="17">#REF!</definedName>
    <definedName name="x" localSheetId="18">#REF!</definedName>
    <definedName name="x" localSheetId="16">#REF!</definedName>
    <definedName name="x">#REF!</definedName>
    <definedName name="yyyyy" localSheetId="17">#REF!</definedName>
    <definedName name="yyyyy" localSheetId="18">#REF!</definedName>
    <definedName name="yyyyy" localSheetId="16">#REF!</definedName>
    <definedName name="yyyyy">#REF!</definedName>
  </definedNames>
  <calcPr calcId="162913" iterateCount="1"/>
</workbook>
</file>

<file path=xl/calcChain.xml><?xml version="1.0" encoding="utf-8"?>
<calcChain xmlns="http://schemas.openxmlformats.org/spreadsheetml/2006/main">
  <c r="F80" i="1" l="1"/>
  <c r="F1" i="21" l="1"/>
  <c r="A57" i="21"/>
  <c r="F55" i="21"/>
  <c r="F54" i="21"/>
  <c r="F53" i="21"/>
  <c r="F52" i="21"/>
  <c r="F51" i="21"/>
  <c r="F50" i="21"/>
  <c r="F49" i="21"/>
  <c r="F48" i="21"/>
  <c r="F47" i="21"/>
  <c r="F46" i="21"/>
  <c r="F45" i="21"/>
  <c r="F44" i="21"/>
  <c r="F43" i="21"/>
  <c r="F42" i="21"/>
  <c r="F41" i="21"/>
  <c r="A39" i="21"/>
  <c r="F37" i="21"/>
  <c r="F36" i="21"/>
  <c r="F35" i="21"/>
  <c r="F34" i="21"/>
  <c r="F33" i="21"/>
  <c r="F32" i="21"/>
  <c r="F31" i="21"/>
  <c r="F30" i="21"/>
  <c r="F29" i="21"/>
  <c r="F28" i="21"/>
  <c r="F27" i="21"/>
  <c r="F26" i="21"/>
  <c r="F25" i="21"/>
  <c r="F24" i="21"/>
  <c r="F23" i="21"/>
  <c r="A21" i="21"/>
  <c r="F19" i="21"/>
  <c r="F18" i="21"/>
  <c r="F17" i="21"/>
  <c r="F16" i="21"/>
  <c r="F15" i="21"/>
  <c r="F14" i="21"/>
  <c r="F13" i="21"/>
  <c r="F12" i="21"/>
  <c r="F11" i="21"/>
  <c r="F10" i="21"/>
  <c r="F9" i="21"/>
  <c r="F57" i="21" s="1"/>
  <c r="F8" i="21"/>
  <c r="F1" i="20"/>
  <c r="F24" i="20"/>
  <c r="F22" i="20"/>
  <c r="F20" i="20"/>
  <c r="F18" i="20"/>
  <c r="F16" i="20"/>
  <c r="F14" i="20"/>
  <c r="F12" i="20"/>
  <c r="F10" i="20"/>
  <c r="F8" i="20"/>
  <c r="F6" i="20"/>
  <c r="A6" i="20"/>
  <c r="A12" i="20" l="1"/>
  <c r="A8" i="20"/>
  <c r="A10" i="20"/>
  <c r="A14" i="20" s="1"/>
  <c r="A16" i="20" s="1"/>
  <c r="F103" i="6"/>
  <c r="F130" i="6"/>
  <c r="F67" i="6"/>
  <c r="F30" i="6"/>
  <c r="F1" i="22"/>
  <c r="F73" i="1"/>
  <c r="F1" i="25"/>
  <c r="F1" i="26"/>
  <c r="F1" i="27"/>
  <c r="F1" i="28"/>
  <c r="A5" i="28"/>
  <c r="A7" i="28" s="1"/>
  <c r="F5" i="28"/>
  <c r="F7" i="28"/>
  <c r="F9" i="28"/>
  <c r="F11" i="28"/>
  <c r="F13" i="28"/>
  <c r="F15" i="28"/>
  <c r="A6" i="27"/>
  <c r="A21" i="27" s="1"/>
  <c r="F19" i="27"/>
  <c r="F29" i="27"/>
  <c r="D11" i="23" s="1"/>
  <c r="F40" i="27"/>
  <c r="F52" i="27"/>
  <c r="A7" i="26"/>
  <c r="F7" i="26"/>
  <c r="F9" i="26"/>
  <c r="F11" i="26"/>
  <c r="F13" i="26"/>
  <c r="F15" i="26"/>
  <c r="F17" i="26"/>
  <c r="F19" i="26"/>
  <c r="F21" i="26"/>
  <c r="F23" i="26"/>
  <c r="F25" i="26"/>
  <c r="F27" i="26"/>
  <c r="F30" i="26"/>
  <c r="F31" i="26"/>
  <c r="F95" i="26" s="1"/>
  <c r="F32" i="26"/>
  <c r="F35" i="26"/>
  <c r="F36" i="26"/>
  <c r="F37" i="26"/>
  <c r="F38" i="26"/>
  <c r="F40" i="26"/>
  <c r="F42" i="26"/>
  <c r="F45" i="26"/>
  <c r="F46" i="26"/>
  <c r="F47" i="26"/>
  <c r="F48" i="26"/>
  <c r="F49" i="26"/>
  <c r="F51" i="26"/>
  <c r="F53" i="26"/>
  <c r="F55" i="26"/>
  <c r="F57" i="26"/>
  <c r="F59" i="26"/>
  <c r="F61" i="26"/>
  <c r="F64" i="26"/>
  <c r="F67" i="26"/>
  <c r="F68" i="26"/>
  <c r="F69" i="26"/>
  <c r="F72" i="26"/>
  <c r="F73" i="26"/>
  <c r="F75" i="26"/>
  <c r="F77" i="26"/>
  <c r="F79" i="26"/>
  <c r="F81" i="26"/>
  <c r="F83" i="26"/>
  <c r="F85" i="26"/>
  <c r="F87" i="26"/>
  <c r="F89" i="26"/>
  <c r="F91" i="26"/>
  <c r="F93" i="26"/>
  <c r="A6" i="25"/>
  <c r="A8" i="25" s="1"/>
  <c r="F6" i="25"/>
  <c r="F20" i="25" s="1"/>
  <c r="F8" i="25"/>
  <c r="F10" i="25"/>
  <c r="F12" i="25"/>
  <c r="F14" i="25"/>
  <c r="F16" i="25"/>
  <c r="F18" i="25"/>
  <c r="B10" i="23"/>
  <c r="A18" i="20" l="1"/>
  <c r="A20" i="20" s="1"/>
  <c r="D12" i="23"/>
  <c r="D9" i="23"/>
  <c r="D10" i="23"/>
  <c r="A31" i="27"/>
  <c r="A42" i="27" s="1"/>
  <c r="A11" i="28"/>
  <c r="A9" i="28"/>
  <c r="A10" i="25"/>
  <c r="A9" i="26"/>
  <c r="A5" i="22"/>
  <c r="F5" i="22"/>
  <c r="C14" i="17" s="1"/>
  <c r="A7" i="22"/>
  <c r="A11" i="22" s="1"/>
  <c r="F7" i="22"/>
  <c r="A9" i="22"/>
  <c r="F9" i="22"/>
  <c r="F11" i="22"/>
  <c r="C12" i="17"/>
  <c r="A6" i="19"/>
  <c r="F6" i="19"/>
  <c r="B11" i="17"/>
  <c r="B12" i="17"/>
  <c r="B13" i="17"/>
  <c r="B14" i="17"/>
  <c r="A22" i="20" l="1"/>
  <c r="A24" i="20" s="1"/>
  <c r="F1" i="19"/>
  <c r="C11" i="17" s="1"/>
  <c r="D13" i="23"/>
  <c r="A15" i="28"/>
  <c r="A12" i="25"/>
  <c r="A14" i="25" s="1"/>
  <c r="A13" i="28"/>
  <c r="A11" i="26"/>
  <c r="C13" i="17"/>
  <c r="A10" i="16"/>
  <c r="F15" i="16"/>
  <c r="F1" i="16" s="1"/>
  <c r="D12" i="12" s="1"/>
  <c r="A21" i="16"/>
  <c r="F26" i="16"/>
  <c r="A29" i="16"/>
  <c r="A36" i="16" s="1"/>
  <c r="F30" i="16"/>
  <c r="A32" i="16"/>
  <c r="A41" i="16" s="1"/>
  <c r="F33" i="16"/>
  <c r="F34" i="16"/>
  <c r="F39" i="16"/>
  <c r="F42" i="16"/>
  <c r="F49" i="16"/>
  <c r="F55" i="16"/>
  <c r="F58" i="16"/>
  <c r="F60" i="16"/>
  <c r="F15" i="15"/>
  <c r="A17" i="15"/>
  <c r="F18" i="15"/>
  <c r="F1" i="15" s="1"/>
  <c r="D11" i="12" s="1"/>
  <c r="F19" i="15"/>
  <c r="F20" i="15"/>
  <c r="F21" i="15"/>
  <c r="A23" i="15"/>
  <c r="F24" i="15"/>
  <c r="A26" i="15"/>
  <c r="F27" i="15"/>
  <c r="A29" i="15"/>
  <c r="F30" i="15"/>
  <c r="F31" i="15"/>
  <c r="F35" i="15"/>
  <c r="F38" i="15"/>
  <c r="F50" i="15"/>
  <c r="F55" i="15"/>
  <c r="F56" i="15"/>
  <c r="F60" i="15"/>
  <c r="F61" i="15"/>
  <c r="F62" i="15"/>
  <c r="F64" i="15"/>
  <c r="F66" i="15"/>
  <c r="F68" i="15"/>
  <c r="F70" i="15"/>
  <c r="A6" i="14"/>
  <c r="F7" i="14"/>
  <c r="F1" i="14" s="1"/>
  <c r="D10" i="12" s="1"/>
  <c r="F8" i="14"/>
  <c r="F9" i="14"/>
  <c r="F10" i="14"/>
  <c r="F11" i="14"/>
  <c r="F12" i="14"/>
  <c r="F13" i="14"/>
  <c r="F14" i="14"/>
  <c r="F15" i="14"/>
  <c r="F16" i="14"/>
  <c r="A20" i="14"/>
  <c r="F21" i="14"/>
  <c r="F26" i="14"/>
  <c r="F31" i="14"/>
  <c r="F36" i="14"/>
  <c r="F38" i="14"/>
  <c r="F50" i="14"/>
  <c r="F55" i="14"/>
  <c r="F63" i="14"/>
  <c r="F67" i="14"/>
  <c r="F69" i="14"/>
  <c r="F71" i="14"/>
  <c r="A10" i="12"/>
  <c r="B10" i="12"/>
  <c r="A11" i="12"/>
  <c r="A12" i="12"/>
  <c r="C16" i="17" l="1"/>
  <c r="F71" i="1" s="1"/>
  <c r="D14" i="12"/>
  <c r="F69" i="1" s="1"/>
  <c r="A16" i="25"/>
  <c r="A18" i="25" s="1"/>
  <c r="A20" i="25" s="1"/>
  <c r="A13" i="26"/>
  <c r="A46" i="16"/>
  <c r="A60" i="16" s="1"/>
  <c r="A29" i="14"/>
  <c r="A34" i="15"/>
  <c r="A58" i="16"/>
  <c r="A24" i="14"/>
  <c r="A52" i="16"/>
  <c r="A15" i="26" l="1"/>
  <c r="A58" i="15"/>
  <c r="A66" i="15" s="1"/>
  <c r="A37" i="15"/>
  <c r="A41" i="15" s="1"/>
  <c r="A53" i="15"/>
  <c r="A64" i="15" s="1"/>
  <c r="A41" i="14"/>
  <c r="A34" i="14"/>
  <c r="F64" i="5"/>
  <c r="F54" i="5"/>
  <c r="F9" i="6"/>
  <c r="F28" i="5"/>
  <c r="F26" i="5"/>
  <c r="F24" i="5"/>
  <c r="F19" i="5"/>
  <c r="F18" i="5"/>
  <c r="F16" i="5"/>
  <c r="F15" i="5"/>
  <c r="F13" i="5"/>
  <c r="F14" i="5"/>
  <c r="F17" i="5"/>
  <c r="F20" i="5"/>
  <c r="F21" i="5"/>
  <c r="F22" i="5"/>
  <c r="F120" i="6"/>
  <c r="F121" i="6"/>
  <c r="F122" i="6"/>
  <c r="A23" i="26" l="1"/>
  <c r="A17" i="26"/>
  <c r="A19" i="26"/>
  <c r="A70" i="15"/>
  <c r="A68" i="15"/>
  <c r="A52" i="14"/>
  <c r="A59" i="14"/>
  <c r="A67" i="14" s="1"/>
  <c r="F33" i="6"/>
  <c r="F34" i="6"/>
  <c r="F35" i="6"/>
  <c r="F29" i="6"/>
  <c r="F28" i="6"/>
  <c r="F25" i="6"/>
  <c r="F24" i="6"/>
  <c r="F21" i="6"/>
  <c r="F20" i="6"/>
  <c r="F17" i="6"/>
  <c r="F16" i="6"/>
  <c r="F13" i="6"/>
  <c r="F12" i="6"/>
  <c r="F8" i="6"/>
  <c r="F7" i="6"/>
  <c r="F52" i="6"/>
  <c r="F47" i="6"/>
  <c r="F51" i="6"/>
  <c r="F50" i="6"/>
  <c r="F43" i="6"/>
  <c r="F56" i="6"/>
  <c r="F55" i="6"/>
  <c r="F75" i="6"/>
  <c r="F71" i="6"/>
  <c r="F73" i="6"/>
  <c r="F81" i="6"/>
  <c r="F80" i="6"/>
  <c r="F77" i="6"/>
  <c r="F69" i="6"/>
  <c r="A21" i="26" l="1"/>
  <c r="A71" i="14"/>
  <c r="A69" i="14"/>
  <c r="F37" i="6"/>
  <c r="F128" i="6"/>
  <c r="F125" i="6"/>
  <c r="F86" i="6"/>
  <c r="F88" i="6" s="1"/>
  <c r="F62" i="1" s="1"/>
  <c r="F58" i="5"/>
  <c r="F118" i="6"/>
  <c r="F96" i="6"/>
  <c r="F95" i="6"/>
  <c r="F97" i="6"/>
  <c r="F98" i="6"/>
  <c r="F99" i="6"/>
  <c r="F100" i="6"/>
  <c r="F101" i="6"/>
  <c r="F102" i="6"/>
  <c r="F105" i="6"/>
  <c r="F107" i="6"/>
  <c r="F110" i="6"/>
  <c r="F111" i="6"/>
  <c r="F114" i="6"/>
  <c r="F115" i="6"/>
  <c r="F119" i="6"/>
  <c r="F59" i="6"/>
  <c r="F46" i="6"/>
  <c r="F56" i="5"/>
  <c r="F52" i="5"/>
  <c r="F46" i="5"/>
  <c r="F44" i="5"/>
  <c r="F42" i="5"/>
  <c r="F40" i="5"/>
  <c r="F39" i="5"/>
  <c r="F23" i="5"/>
  <c r="F68" i="5"/>
  <c r="F67" i="5"/>
  <c r="F62" i="5"/>
  <c r="F60" i="5"/>
  <c r="F50" i="5"/>
  <c r="F48" i="5"/>
  <c r="F6" i="5"/>
  <c r="F34" i="5" s="1"/>
  <c r="F10" i="5"/>
  <c r="F8" i="5"/>
  <c r="F65" i="6"/>
  <c r="F94" i="6"/>
  <c r="F60" i="6"/>
  <c r="F27" i="5"/>
  <c r="F41" i="6"/>
  <c r="F25" i="5"/>
  <c r="F32" i="5"/>
  <c r="F31" i="5"/>
  <c r="F132" i="6" l="1"/>
  <c r="F63" i="1" s="1"/>
  <c r="F70" i="5"/>
  <c r="F53" i="1" s="1"/>
  <c r="A25" i="26"/>
  <c r="F52" i="1"/>
  <c r="F62" i="6"/>
  <c r="F60" i="1" s="1"/>
  <c r="F83" i="6"/>
  <c r="F61" i="1" s="1"/>
  <c r="F59" i="1"/>
  <c r="F55" i="1" l="1"/>
  <c r="F65" i="1"/>
  <c r="F67" i="1" s="1"/>
  <c r="A27" i="26"/>
  <c r="F82" i="1" l="1"/>
  <c r="F84" i="1" s="1"/>
  <c r="A29" i="26"/>
  <c r="A34" i="26" l="1"/>
  <c r="A40" i="26" s="1"/>
  <c r="A42" i="26" s="1"/>
  <c r="A44" i="26" s="1"/>
  <c r="A51" i="26" s="1"/>
  <c r="A53" i="26" s="1"/>
  <c r="A55" i="26" s="1"/>
  <c r="A57" i="26" s="1"/>
  <c r="A59" i="26" s="1"/>
  <c r="A61" i="26" s="1"/>
  <c r="A63" i="26" s="1"/>
  <c r="A66" i="26" s="1"/>
  <c r="A71" i="26" s="1"/>
  <c r="A75" i="26" s="1"/>
  <c r="A77" i="26" s="1"/>
  <c r="A79" i="26" s="1"/>
  <c r="A81" i="26" s="1"/>
  <c r="A83" i="26" s="1"/>
  <c r="A85" i="26" s="1"/>
  <c r="A87" i="26" s="1"/>
  <c r="A89" i="26" s="1"/>
  <c r="A91" i="26" s="1"/>
  <c r="A93" i="26" s="1"/>
  <c r="A95" i="26" s="1"/>
</calcChain>
</file>

<file path=xl/sharedStrings.xml><?xml version="1.0" encoding="utf-8"?>
<sst xmlns="http://schemas.openxmlformats.org/spreadsheetml/2006/main" count="1325" uniqueCount="631">
  <si>
    <t>m1</t>
  </si>
  <si>
    <t>Faza:</t>
  </si>
  <si>
    <t>kv delavec</t>
  </si>
  <si>
    <t>pk delavec</t>
  </si>
  <si>
    <t>C.</t>
  </si>
  <si>
    <t>GRADBENA DELA SKUPAJ:</t>
  </si>
  <si>
    <t>II.</t>
  </si>
  <si>
    <t>OBRTNIŠKA DELA SKUPAJ</t>
  </si>
  <si>
    <t>D.</t>
  </si>
  <si>
    <t>kos</t>
  </si>
  <si>
    <t>m2</t>
  </si>
  <si>
    <t>količina</t>
  </si>
  <si>
    <t>Skupaj zidarska dela:</t>
  </si>
  <si>
    <t>1.</t>
  </si>
  <si>
    <t>2.</t>
  </si>
  <si>
    <t>3.</t>
  </si>
  <si>
    <t>4.</t>
  </si>
  <si>
    <t>ur</t>
  </si>
  <si>
    <t>5.</t>
  </si>
  <si>
    <t>6.</t>
  </si>
  <si>
    <t>7.</t>
  </si>
  <si>
    <t>8.</t>
  </si>
  <si>
    <t>9.</t>
  </si>
  <si>
    <t>10.</t>
  </si>
  <si>
    <t>Popis izdelal:</t>
  </si>
  <si>
    <t xml:space="preserve">Objekt:  </t>
  </si>
  <si>
    <t xml:space="preserve">Investitor: </t>
  </si>
  <si>
    <t>B.</t>
  </si>
  <si>
    <t>A.</t>
  </si>
  <si>
    <t>cena na enoto</t>
  </si>
  <si>
    <t>znesek</t>
  </si>
  <si>
    <t>m.e.</t>
  </si>
  <si>
    <t>GRADBENA DELA</t>
  </si>
  <si>
    <t>OBRTNIŠKA DELA</t>
  </si>
  <si>
    <t>SKUPNA REKAPITULACIJA</t>
  </si>
  <si>
    <t>ZIDARSKA DELA</t>
  </si>
  <si>
    <t>I.</t>
  </si>
  <si>
    <t>Ervin Rupena, gr.teh.</t>
  </si>
  <si>
    <t>POPIS DEL, PREDIZMERE IN PREDRAČUN</t>
  </si>
  <si>
    <t xml:space="preserve">PZI </t>
  </si>
  <si>
    <t>SPLOŠNO O CENI ZA MERSKO ENOTO POSAMEZNE POSTAVKE - v ceni morajo biti zajeti vsi stroški potrebni za izvedbo:</t>
  </si>
  <si>
    <t>&gt;</t>
  </si>
  <si>
    <t>za izdelavo, dobavo in vgradnjo (montažo);</t>
  </si>
  <si>
    <t>za nabavo in dobavo osnovnega, pomožnega, pritrdilnega, tesnilnega materiala za izvedbo posamezne postavke iz popisa;</t>
  </si>
  <si>
    <t>za vsa pripravljalna, osnovna, pomožna in zaključna dela;</t>
  </si>
  <si>
    <t>za premične delovne in lovilne odre za izvedbo posameznih del;</t>
  </si>
  <si>
    <t>za vsa dokazila o izpolnitvi zahtevane kvalitete izvedenih del oz. fizikalnih lastnosti vgrajenih materialov, izdelkov ter proizvodov, ki so navedena v splošnih določilih, določilh izvedbe pri posameznih vrstah del oz. zahtevah v posameznih postavkah in ob dokončanju predložiti pravilno izpolnjeno "Dokazilo o zanesljivosti objekta";</t>
  </si>
  <si>
    <t>za snemanje izmer na licu mesta in vsklajevanje z nadzorom oz. odg.projektantom v primeru odstopanja od projekta ali pri nejasnostih;</t>
  </si>
  <si>
    <t>za koordinacijo izvajalca do svojih podizvajalcev, dobaviteljev in kooperantov, ki sodelujejo pri predmetni gradnji oz.izvedbi del;</t>
  </si>
  <si>
    <t xml:space="preserve">za izpolnitev vseh obvez izvajalca po veljavni zakonodaji in pripadajočih veljavnih pravilnikih, ki se nanašajo direktno ali indirektno na izvedbo/gradnjo; </t>
  </si>
  <si>
    <t>za izpolnitev obvez izvajalca glede varstva pri delu na premičnih deloviščih (gradbišču);</t>
  </si>
  <si>
    <t>DDV prikazati posebej!</t>
  </si>
  <si>
    <t>SPLOŠNA DOLOČILA:</t>
  </si>
  <si>
    <t>Sestavni del tega projektantskega popisa je kompletna projektna PZI dokumentacija!</t>
  </si>
  <si>
    <t>Vsa dela morajo biti izvedena kvalitetno iz materialov z zahtevanimi fizikalnimi lastnostmi in jih je potrebno izvajati po predloženi tehnični dokumentaciji, detajlih ter navodilih arhitekta oziroma izbranega proizvajalca!</t>
  </si>
  <si>
    <t>Vsi vgrajeni materiali in proizvodi morajo imeti ustrezen atest oz. certifikat ter naj odgovarjajo cenovnemu razredu, skladno z zahtevami investitorja!</t>
  </si>
  <si>
    <t>Vse mere kontrolirati po veljavnih projektih PZI oz. na objektu !</t>
  </si>
  <si>
    <t>Dimenzije in količine je potrebno pred izdelavo oziroma naročanjem preveriti na objektu!</t>
  </si>
  <si>
    <t>Pri delih, kjer je naveden določen material, je možna tudi izbira drugega z enakimi lastnostmi in kvaliteto.</t>
  </si>
  <si>
    <t>Vse zaključne materiale mora (kvaliteto, dimenzije, teksturo, barvo,..) potrditi izvajalcu oz. dobavitelju odgovorni projektant!</t>
  </si>
  <si>
    <t>Potrebni odri so upoštevani v enotnih cenah, v kolikor ni drugače določeno in se ne obračunajo posebej.</t>
  </si>
  <si>
    <t>Izmere vseh izvršenih del je potrebno izdelati po GNG in veljavnih standardih z vsemi pogoji ter uzancami, ki jih vsebujejo. Na osnovi izmer in ponudbenih cen se izvrši končni obračun izvedenih del tako, kot je dogovorjeno s pogodbo za predmetna izvedena dela.</t>
  </si>
  <si>
    <t>Dodatna, nepredvidena in več dela, ki niso zajeta v popisu se izvedejo po predhodnem dogovoru z nadzornikom in se obračunajo po dejanskih količinah po predhodni odobritvi enotne cene s strani investitorja.</t>
  </si>
  <si>
    <t>V kolikor v projektni dokumentaciji ni detajla za določeno vrsto del, je predlog detajla dolžan izdelati ponudnik - izvajalec in ga predložiti odgovornemu projektantu v potrditev!</t>
  </si>
  <si>
    <t>Odvoz odpadnega materiala se izvrši v skladu z veljavno zakonodajo, na javne deponije odpadnega materiala, katere imajo upravna dovoljenja za deponiranje posameznih vrst materiala. Ponudnik - izvajalec sam izbere lokacije deponij in v cenah upošteva vse stroške deponiranja in transporta.</t>
  </si>
  <si>
    <t>Vsi izvajalci gradbenih, zaključnih in instalacijskih del na gradbišču morajo upoštevati vsa veljavna določila in predpise o varstvu pri delu!</t>
  </si>
  <si>
    <t>KERAMIČARSKA DELA</t>
  </si>
  <si>
    <t>SLIKOPLESKARSKA DELA</t>
  </si>
  <si>
    <t>E.</t>
  </si>
  <si>
    <t>SKUPAJ Z DDV:</t>
  </si>
  <si>
    <t>11.</t>
  </si>
  <si>
    <t>12.</t>
  </si>
  <si>
    <t>13.</t>
  </si>
  <si>
    <t>14.</t>
  </si>
  <si>
    <t>Skupaj slikopleskarska dela:</t>
  </si>
  <si>
    <t>Skupaj keramičarska dela:</t>
  </si>
  <si>
    <t>GRADBENA IN OBRTNIŠKA SKUPAJ</t>
  </si>
  <si>
    <t>talni profili med različnimi tlaki in za pripire</t>
  </si>
  <si>
    <t>UPORABNEGA DOVOLJENJA.</t>
  </si>
  <si>
    <t xml:space="preserve">PONUDNIK MORA V CENI NA ENOTO ZAJETI IZDELAVO DOKAZILA O ZANESLJIVOSTI </t>
  </si>
  <si>
    <t>VKLJUČNO S PRIDOBITVIJO VSEH CERTIFIKATOV, POROČIL, MERITEV, IZJAV ZA PRIDOBITEV</t>
  </si>
  <si>
    <t>SPREMEMBA NAMEMBNOSTI DELA OBJEKTA</t>
  </si>
  <si>
    <t>JAVNI STANOVANJSKI SKLAD MESTNE</t>
  </si>
  <si>
    <t>OBČINE LJUBLJANA</t>
  </si>
  <si>
    <t>Zarnikova ulica 3</t>
  </si>
  <si>
    <t>1000 Ljubljana</t>
  </si>
  <si>
    <t>RUŠITVENA DELA</t>
  </si>
  <si>
    <t>kpl</t>
  </si>
  <si>
    <t>Skupaj rušitvena dela:</t>
  </si>
  <si>
    <t xml:space="preserve">Zaščita instalacijskih cevi v tlakih, s pustim betonom ter odstranitev betona pred izvedbo tlakov z odvozom ruševin. </t>
  </si>
  <si>
    <t xml:space="preserve">Izdelava hidroizolacije kopalnic, stenska in talna, 2x nanos hidroizolacijskega sloja na cementni osnovi s PVC mrežico in robnimi trakovi, kot naprimer Mapei Mapelastic, s tesnenjem prebojev. </t>
  </si>
  <si>
    <t>DDV v višini 9,5 %</t>
  </si>
  <si>
    <t>za vse zunanje in notranje transporte (horizontalne in vertikalne) potrebnega materiala, delovne sile, orodja, delovnih strojev oz. naprav do mesta vgradnje;</t>
  </si>
  <si>
    <t>MAVČNOKARTONSKA DELA</t>
  </si>
  <si>
    <t>Skupaj mavčnokartonska dela:</t>
  </si>
  <si>
    <t>PRENOVA PROSTOROV 1. NADSTROPJA</t>
  </si>
  <si>
    <t>CELOVŠKA CESTA 185, LJUBLJANA</t>
  </si>
  <si>
    <t>Moravče, avgust 2022</t>
  </si>
  <si>
    <t>STAVBNO POHIŠTVO</t>
  </si>
  <si>
    <t>Skupaj stavbno pohištvo:</t>
  </si>
  <si>
    <t>PODOPOLAGALSKA DELA</t>
  </si>
  <si>
    <t>Skupaj podopolagalska dela:</t>
  </si>
  <si>
    <t>Dobava in polaganje izgotovljenega, lakiranega, hrastove parketa debeline 12 mm, po potrjenem vzorcu s strani arhitekta. S predhodnim nanosom izravnalne mase ter z dobavo in montažo stenskih zaključnih letvic višine cca 5,0 cm iz masivnega lesa. Parket nabavne vrednosti 50,0 eur/m2 + DDV.</t>
  </si>
  <si>
    <t>Brušenje obstoječih kovinskih balkonskih ograj, z obnovo protikorozijske zaščite in z opleskov z barvo za kovino v tonu po izboru arhitekta, z vsemi obdelavami in potrebnim delom.</t>
  </si>
  <si>
    <t>Pazljiva demontaža in ponovna montaža Esal fasadnih plošč na ograjah balkonov, s ponovno montažo po barvanju ograju, z vsemi potrebnimi deli in deponiranjem.</t>
  </si>
  <si>
    <t>velikosti 91 cm</t>
  </si>
  <si>
    <t>velikosti 111+110 cm</t>
  </si>
  <si>
    <t>Priprava podlage, glajenje, brušenje in 2x pleskanje stropov skupnih prostorov s poldisperzijsko barvo v belem tonu, s kitanjem vseh vogalov in stikov. V ceni zajeti vse zaščite, kitanja z akrilcem okrog stavbnega pohištva in drugje kjer je to potrebno. Obstoječi stropovi: upoštevati struganje, brušenje in nanos emulzije.</t>
  </si>
  <si>
    <t>Priprava podlage, glajenje, brušenje in 2x pleskanje sten z mat latex barvo v tonu po izboru arhitekta, skupni prostori, do višine 150 cm, s kitanjem vseh vogalov in stikov. V ceni zajeti vse zaščite, kitanja z akrilcem okrog stavbnega pohištva, omaric, na stiku s keramiko, pri talnih letvicah in drugje kjer je to potrebno. Delno nove mavčne stene, delno obstoječe stene. Na obstoječih stenah upoštevati struganje, brušenje in nanos emulzije.</t>
  </si>
  <si>
    <t>Priprava podlage, glajenje, brušenje in 2x pleskanje sten s poldisperzijsko barvo v tonu po izboru arhitekta, skupni prostori, od višine 150 cm do stropa, s kitanjem vseh vogalov in stikov. V ceni zajeti vse zaščite, kitanja z akrilcem okrog stavbnega pohištva, omaric, na stiku s keramiko, pri talnih letvicah in drugje kjer je to potrebno. Delno nove mavčne stene, delno obstoječe stene. Na obstoječih stenah upoštevati struganje, brušenje in nanos emulzije.</t>
  </si>
  <si>
    <t xml:space="preserve">Priprava podlage, glajenje, brušenje in 2x pleskanje mavčnih stropov stanovanj s poldisperzijsko barvo v belem tonu, s kitanjem vseh vogalov in stikov. V ceni zajeti vse zaščite, kitanja z akrilcem okrog stavbnega pohištva in drugje kjer je to potrebno. </t>
  </si>
  <si>
    <t>Priprava podlage, glajenje, brušenje in 2x pleskanje sten stanovanj, s poldisperzijsko barvo v belem tonu, s kitanjem vseh vogalov in stikov. V ceni zajeti vse zaščite, kitanja z akrilcem okrog stavbnega pohištva, omaric, na stiku s keramiko, pri talnih letvicah in drugje kjer je to potrebno. Delno nove mavčne stene, delno obstoječe stene. Na obstoječih stenah upoštevati struganje, brušenje in nanos emulzije.</t>
  </si>
  <si>
    <t>7.1.</t>
  </si>
  <si>
    <t>7.2.</t>
  </si>
  <si>
    <t>Dobava in polaganje talne keramike na zunanjih površinah, granitogres, debeline 8 mm, velikoformatna, retificirana, protizdrsna, po izboru arhitekta, na lepilo za zunanje površine, s fugiranjem stikov, vključno s kitanjem vogalov in ostalih stikov. Keramika nabavne vrednosti 25,0 eur/m2 + DDV.</t>
  </si>
  <si>
    <t>balkoni</t>
  </si>
  <si>
    <t xml:space="preserve">Izdelava hidroizolacije balkonov, 2x nanos hidroizolacijskega sloja na cementni osnovi s PVC mrežico in robnimi trakovi, kot naprimer Mapei Mapelastic, s tesnenjem prebojev. </t>
  </si>
  <si>
    <t>Dobava in vgradnja inox profilov na območju stenske in talne keramike, po izboru arhitekta:</t>
  </si>
  <si>
    <t>zaključno odkapni profil na balkonih</t>
  </si>
  <si>
    <t>balkoni, cokel keramike</t>
  </si>
  <si>
    <t>Dobava in polaganje talne keramike na notranjih površinah, debeline 8 mm, velikoformatna, retificirana, protizdrsna, po izboru arhitekta, na lepilo, s fugiranjem stikov, vključno s kitanjem vogalov in ostalih stikov. Keramika nabavne vrednosti 25,0 eur/m2 + DDV.</t>
  </si>
  <si>
    <t>kopalnice</t>
  </si>
  <si>
    <t>Dobava in polaganje stenske keramike na notranjih površinah, debeline 8 mm, velikoformatna, retificirana, po izboru arhitekta, na lepilo, s fugiranjem stikov, vključno s kitanjem vogalov in ostalih stikov. Keramika nabavne vrednosti 25,0 eur/m2 + DDV.</t>
  </si>
  <si>
    <t>stene</t>
  </si>
  <si>
    <t>2x brušenje keramike in obdelava vogalov na območju stenske keramike</t>
  </si>
  <si>
    <t>skupni prostori, hodniki, shrambe</t>
  </si>
  <si>
    <t>cokel keramike</t>
  </si>
  <si>
    <t>3.1.</t>
  </si>
  <si>
    <t>3.2.</t>
  </si>
  <si>
    <t>4.1.</t>
  </si>
  <si>
    <t>4.2.</t>
  </si>
  <si>
    <t>4.3.</t>
  </si>
  <si>
    <t>5.1.</t>
  </si>
  <si>
    <t>5.2.</t>
  </si>
  <si>
    <t>6.1.</t>
  </si>
  <si>
    <t>6.2.</t>
  </si>
  <si>
    <t>z uporabo 5x navadnih plošč</t>
  </si>
  <si>
    <t>z uporabo 3x navadnih + 2x vodoodpornih plošč</t>
  </si>
  <si>
    <t xml:space="preserve">Izdelava mavčnih sten debeline 12,5 cm in višine do 300 cm. Iz 2x mavčne plošče debeline 1,25 cm, iz podkonstrukcije debeline 7,5 cm, iz zvočne izolacije debeline 7,5 cm, iz 2x mavčne plošče debeline 1,25 cm. Z ojačitvami, UA profili, z izvedbo izrezov, obdelavo prebojev, z bandažiranjem stikov in vgradnjo vogalnikov. </t>
  </si>
  <si>
    <t>z uporabo 4x navadnih plošč</t>
  </si>
  <si>
    <t>z uporabo 2x navadnih + 2x vodoodpornih plošč</t>
  </si>
  <si>
    <t xml:space="preserve">Izdelava mavčnih sten debeline 10,0 cm in višine do 300 cm. Iz 2x mavčne plošče debeline 1,25 cm, iz podkonstrukcije debeline 5,0 cm, iz zvočne izolacije debeline 5,0 cm, iz 2x mavčne plošče debeline 1,25 cm. Z ojačitvami, UA profili, z izvedbo izrezov, obdelavo prebojev, z bandažiranjem stikov in vgradnjo vogalnikov. </t>
  </si>
  <si>
    <t xml:space="preserve">Izdelava mavčnih zvočnoizolativnih oblog med stanovanji debeline 5,5 cm in višine do 300 cm. Iz 2x mavčne plošče debeline 1,25 cm, iz podkonstrukcije debeline 3,0 cm brez vijačenja v zidove, iz zvočne izolacije debeline 4,0 cm. Z ojačitvami, z izvedbo izrezov, obdelavo prebojev, z bandažiranjem stikov in vgradnjo vogalnikov. </t>
  </si>
  <si>
    <t>z uporabo 2x navadnih plošč</t>
  </si>
  <si>
    <t>z uporabo 2x vodoodpornih plošč</t>
  </si>
  <si>
    <t xml:space="preserve">Izdelava mavčnih instalacijskih oblog debeline 7,5 cm in višine do 300 cm. Iz 2x mavčne plošče debeline 1,25 cm, iz podkonstrukcije debeline 5,0 cm, iz zvočne izolacije debeline 5,0 cm. Z ojačitvami, z izvedbo izrezov, obdelavo prebojev, z bandažiranjem stikov in vgradnjo vogalnikov. </t>
  </si>
  <si>
    <t>Izdelava spuščenih stropov iz 1x mavčne plošče debeline 1,25 cm, iz podkonstrukcije z direktnimi pritrdili na obstoječo AB ploščo. Z bandažiranjem stikov, z izvedbo izrezov, z vgradnjo vogalnikov in ojačitev. V količini je zajeta tudi izvedba morebitnih kaskad in oblog instalacij.</t>
  </si>
  <si>
    <t>z uporabo navadnih plošč</t>
  </si>
  <si>
    <t>z uporabo vodoodpornih plošč</t>
  </si>
  <si>
    <t>Dobava in montaža kaset za drsna vrata, z vsemi elementi, po shemah:</t>
  </si>
  <si>
    <t>Poz. 3, velikosti 82x210 cm</t>
  </si>
  <si>
    <t>Poz. 4, velikosti 82x210 cm</t>
  </si>
  <si>
    <t>Poz. 5, velikosti 62x210 cm</t>
  </si>
  <si>
    <t>1.1.</t>
  </si>
  <si>
    <t>1.2.</t>
  </si>
  <si>
    <t>2.1.</t>
  </si>
  <si>
    <t>2.2.</t>
  </si>
  <si>
    <t>7.3.</t>
  </si>
  <si>
    <t>1.3.</t>
  </si>
  <si>
    <t>1.4.</t>
  </si>
  <si>
    <t>1.5.</t>
  </si>
  <si>
    <t>1.6.</t>
  </si>
  <si>
    <t>1.7.</t>
  </si>
  <si>
    <t>1.8.</t>
  </si>
  <si>
    <t>1.9.</t>
  </si>
  <si>
    <t>Dobava in vgradnja zunanjih okenskih polic, iz Alu pločevine debeline 1,0 mm, v barvi po izboru arhitekta, s tipskimi Alu zaključki, s pripravo podlage, z vgradnjo v obstoječo fasado, ki se ne prenavlja, s kitanjem vseh stikov.</t>
  </si>
  <si>
    <t>Dobava in vgradnja PVC notranjih okenskih polic, po izboru arhitekta, s pripravo podlage in obdelavo vseh stikov.</t>
  </si>
  <si>
    <t>Poz. 3, velikosti 88x215 cm</t>
  </si>
  <si>
    <t>Poz. 4, velikosti 68x215 cm</t>
  </si>
  <si>
    <t>Izdelava, dobava in montaža notranjih vrat stanovanj, iz kovinskega podboja prašno barvanega po RALu in iz lesenega polnega vratnega krila, obdelanega v HPL ploščami kot npr. Funder Max z ABS robnimi nalimki, ostri robovi, z okovjem, tesnili, magnetno ključavnico, deljenim ščitom, kljuko, z zaključki, s talnim ali stenskim odbojnikom. Po potrjenem vzorcu s strani arhitekta. Po shemi.</t>
  </si>
  <si>
    <t>Poz. 1, velikosti 88x215 cm</t>
  </si>
  <si>
    <t>Poz. 2, velikosti 78x215 cm</t>
  </si>
  <si>
    <t>6.3.</t>
  </si>
  <si>
    <t>6.4.</t>
  </si>
  <si>
    <t>6.5.</t>
  </si>
  <si>
    <t>Poz. 4, velikosti 82x210 cm, drsna</t>
  </si>
  <si>
    <t>Poz. 5, velikosti 62x210 cm, drsna</t>
  </si>
  <si>
    <t xml:space="preserve">Izdelava, dobava in montaža PVC vhodnih vrat, delitev po shemi. Iz izolacijskih, večkomornih PVC profilov s termočlenom in ojačitvami, v barvi po izboru arhitekta. Iz troslojne termopan varnostne zasteklitve z zvočno izolativnim steklom. U celotne zasteklitve 1,1 W/m2K ali bolje. Zvočno izolativna 32 dB ali bolje. S kvalitetnim okovjem, tesnili, kljukami, cilindrično ključavnico, protivlomno, sistemski ključ, klasična montaža na purpen, z zunanjimi zaključki na fasado ki se ne prenavlja, z notranjimi zaključki. Ostalo po shemah: </t>
  </si>
  <si>
    <t>Poz. 6, velikosti 124x249 cm</t>
  </si>
  <si>
    <t>8.1.</t>
  </si>
  <si>
    <t>Poz. 7</t>
  </si>
  <si>
    <t xml:space="preserve">Izvedba vseh pripravljalnih del na podlagi organizacije gradbišča ter specifike izvajalca. V ceni zajeti predvsem gradbiščno tablo, opozorilne table, gredbiščni red, elektro gradbiščni priključek in razvod po gradbišču, gasilni aparat, gradbiščno ograjo, gradbiščna vrata, vodovodni priključek, stroški porabe energije, gradbiščni wc, gradbiščno barako, ureditev deponij, drugi pomožni objekti, druga manjša pripravljalna dela, v ceni zajeti tudi odstranitev in vzdrževanje. Prostori prenove se nahajajo v 1. nadstropju: v ceni zajeti redno čiščenje dostopnih poti, ureditev dvižne naprave, vse zaščite obstoječih elementov in druga potrebna dela skladno s specifiko objekta in po navodilih upravnika. </t>
  </si>
  <si>
    <t>Izpraznitev prostorov. Odstranitev pohištva, oblog, smeti in drugih elementov, ki niso zajeti v postavkah v nadaljevanju. Prenos, sortiranje, nakladanje in odvoz na trajno deponijo s plačilom takse. Cena se določi na podlagi obveznega ogleda.</t>
  </si>
  <si>
    <t>Demontaža celotnega razvoda strojnih in elektro instalacij skladno z obsegom predvidenih del. Z blindiranjem, izklopom, izpraznitvijo in ostalimi deli. Prenos, sortiranje, nakladanje in odvoz na trajno deponijo s plačilom takse.</t>
  </si>
  <si>
    <t>Rušenje vseh elementov skladno z opisom v nadaljevanju. Prenos, sortiranje, nakladanje in odvoz na trajno deponijo s plačilom takse.</t>
  </si>
  <si>
    <t>demontaža sanitarnih elementov</t>
  </si>
  <si>
    <t>demontaža vseh notranjih in vhodnih vrat, vseh velikosti, z izbijanjem podboja in ostalih elementov</t>
  </si>
  <si>
    <t>demontaža oken in balkonskih vrat, s senčili, policami in ostalimi elementi ter s pazljivim izbijanjem podboja, velikosti do 1,0 m2</t>
  </si>
  <si>
    <t>demontaža oken in balkonskih vrat, s senčili, policami in ostalimi elementi ter s pazljivim izbijanjem podboja, velikosti od 1,0-2,0 m2</t>
  </si>
  <si>
    <t>demontaža oken in balkonskih vrat, s senčili, policami in ostalimi elementi ter s pazljivim izbijanjem podboja, velikosti od 2,0-3,0 m2</t>
  </si>
  <si>
    <t>demontaža oken in balkonskih vrat, s senčili, policami in ostalimi elementi ter s pazljivim izbijanjem podboja, velikosti od 5,0-6,0 m2</t>
  </si>
  <si>
    <t>rušenje predelnih sten vseh debelin in materialov, z vsemi oblogami in vgrajenimi elementi</t>
  </si>
  <si>
    <t>odbijanje stenske keramike na zidovih, ki se ne rušijo</t>
  </si>
  <si>
    <t>odbijanje stenskih ometov na zidovih, ki se ne rušijo</t>
  </si>
  <si>
    <t>odstranitev kovinskih drsnih vrat pri Poz.6</t>
  </si>
  <si>
    <t>odbijanje talne keramike notranjih prostorov, z zaključki in ostalimi elementi</t>
  </si>
  <si>
    <t>odstranitev tekstilnih podov, z zaključki in ostalimi elementi</t>
  </si>
  <si>
    <t>odstranitev PVC podov, z zaključki in ostalimi elementi</t>
  </si>
  <si>
    <t>rušenje tlakov notranjih prostorov, debeline do 10 cm, do AB plošče, z vsemi vgrajenimi elementi</t>
  </si>
  <si>
    <t>odbijanje talne keramike na balkonih, z zaključki in ostalimi elementi</t>
  </si>
  <si>
    <t>rušenje tlakov balkonov, debeline do 10 cm, do AB plošče, z vsemi vgrajenimi elementi</t>
  </si>
  <si>
    <t>Razna nepredvidena in manjša rušitvena dela, pomoč obrtnikom in instalaterjem, se obračunajo na podlagi naročila in potrditve s strani nadzora v gradbenem dnevniku. V ceni na enoto zajeti uporabo električnih orodij in odvoz ruševin na trajno deponijo.</t>
  </si>
  <si>
    <t>4.4.</t>
  </si>
  <si>
    <t>4.5.</t>
  </si>
  <si>
    <t>4.6.</t>
  </si>
  <si>
    <t>4.7.</t>
  </si>
  <si>
    <t>4.8.</t>
  </si>
  <si>
    <t>4.9.</t>
  </si>
  <si>
    <t>4.10.</t>
  </si>
  <si>
    <t>4.11.</t>
  </si>
  <si>
    <t>4.12.</t>
  </si>
  <si>
    <t>4.13.</t>
  </si>
  <si>
    <t>4.14.</t>
  </si>
  <si>
    <t>4.15.</t>
  </si>
  <si>
    <t>4.16.</t>
  </si>
  <si>
    <t>Dobljenje in krpanje utorov za instalacije, z nakladanjem in odvozom ruševin na trajno deponijo:</t>
  </si>
  <si>
    <t>preseka do 0,01 m3/m1</t>
  </si>
  <si>
    <t>preseka do 0,03 m3/m1</t>
  </si>
  <si>
    <t>Dobljenje in krpanje utorov za podometne omarice, v zidovih z vzidavo in obzidavo omarice. Z nakladanjem in odvozom ruševin.</t>
  </si>
  <si>
    <t xml:space="preserve">Dolbljenje ali vrtanje in obzidava prebojev velikosti do 20x20 cm, z nakladanjem in odvozom ruševin. </t>
  </si>
  <si>
    <t>Krpanje stenskih ometov na mestu rušitev, pri novih obzidavah, pri menjavi stavbnega pohištva in druga manjša krpanja.</t>
  </si>
  <si>
    <t>zapora opuščenih vrat v nosilnih zidovih</t>
  </si>
  <si>
    <t>Protipožarno tesnenje prebojev med požarnimi sektorji.</t>
  </si>
  <si>
    <t>Zidarska pomoč pri vgradji tuš kadičk s krpanjem estriha.</t>
  </si>
  <si>
    <t>Zidarska prilagoditev vratne odprtine po demontaži notranjih vrat za nova notranja vrata, z dolbljenjem in krpanjem špalet.</t>
  </si>
  <si>
    <t>Izdelava sestave tlaka: iz toplotne izolacije iz kamene volne debeline 2 cm, z opasovanjem med cevmi instalacij, kot npr. KI TP-S; iz ločilnega sloje iz PE folije; iz mikroarmiranega betonskega estriha debeline 4,5 cm, C20/25, z robnimi trakovi ob zidovih in z izvedbo dilatacij.</t>
  </si>
  <si>
    <t>Izdelava sestave tlaka balkonov: iz toplotne izolacije iz XPSa debeline 2 cm, kot npr. Fragmat 300L; iz ločilnega sloja iz PE folije; iz mikroarmiranega betonskega estriha v naklonu, debeline 4,5 cm, C20/25, z robnimi trakovi ob zidovih in z izvedbo dilatacij, z opažem robov.</t>
  </si>
  <si>
    <t>Postavitev premičnih in ostalih odrov za celotno dobo gradnje in za izvedbo vseh del, obračuna se 1x površina notranjih prostorov po zaključku del.</t>
  </si>
  <si>
    <t>Sprotno čiščenje objekta, obračuna se 1x površina notranjih prostorov po zaključku del.</t>
  </si>
  <si>
    <t>Finalno čiščenje po zaključku del in pred predajo del s strani čistilnega servisa.</t>
  </si>
  <si>
    <t>Razna nepredvidena in manjša zidarska dela, pomoč obrtnikom in instalaterjem, obračun po naročilu in potrditvi s strani nadzora v gradbenem dnevniku.</t>
  </si>
  <si>
    <t>14.1.</t>
  </si>
  <si>
    <t>14.2.</t>
  </si>
  <si>
    <t>STROJNE INSTALACIJE</t>
  </si>
  <si>
    <t>ELEKTRO INSTALACIJE</t>
  </si>
  <si>
    <t>VSA DELA SKUPAJ</t>
  </si>
  <si>
    <t xml:space="preserve">INVESTITOR: 
</t>
  </si>
  <si>
    <t>julij 2022</t>
  </si>
  <si>
    <t>MESTNA OBČINA LJUBLJANA, JAVNI STANOVANJSKI SKLAD</t>
  </si>
  <si>
    <t>OBJEKT:</t>
  </si>
  <si>
    <t xml:space="preserve">
</t>
  </si>
  <si>
    <t xml:space="preserve">Sprememba namembnosti pisarniških prostorov v delu I. nadstropja večstanovanjske stavbe v stanovanjsko namembnost, </t>
  </si>
  <si>
    <t>Celovška cesta 185, Ljubljana</t>
  </si>
  <si>
    <t>REKAPITULACIJA STROJNIH INSTALACIJ</t>
  </si>
  <si>
    <t>€ skupaj</t>
  </si>
  <si>
    <t>VODOVOD</t>
  </si>
  <si>
    <t>PREZRAČEVANJE</t>
  </si>
  <si>
    <t>SKUPAJ:</t>
  </si>
  <si>
    <t>OPOMBE:</t>
  </si>
  <si>
    <t xml:space="preserve">Navedena oprema oziroma material je informativnega značaja, ki odgovarja zahtevani kvaliteti. V kolikor bo ponujena drugačna oprema oziroma material, mora biti enake ali boljše kvalitete.
</t>
  </si>
  <si>
    <t>V kolikor se ugotovi, da je ponujena oprema oziroma materiali slabše kvalitete kot projektirano oziroma ne dosega zahtevane parametre, bo izvajalec vgradil opremo oziroma materiale po projektni dokumentaciji.</t>
  </si>
  <si>
    <t>SPLOŠNO</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</si>
  <si>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</si>
  <si>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</si>
  <si>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Pripravo dokumentacije skladno s »zakonom o gradbenih proizvodih«, ki jo izvajalec pred montažo preda nadzornemu organu (atesti, izjave o skladnosti, CE certifikati, tehnična soglasja…)</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</si>
  <si>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</si>
  <si>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</si>
  <si>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Pripravo dokumentacije o ustrezni montaži elementov ali naprav z zapisniki o kontroli električnih in cevnih povezav posamezne naprave ali zagonu naprav s strani za to pooblaščene organizacije ali proizvajalca, če je to potrebno.</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</si>
  <si>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</si>
  <si>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Izpiranje in čiščenje vseh cevnih instalacij.</t>
  </si>
  <si>
    <t>Tlačne, tesnostne in ostale potrebne preizkuse sistemov z zapisniki o izvedbah preizkusov, podpisanimi s strani nadzornega organa. V kolikor je za posamezno instalacijo potrebno pridobiti ustrezno dokumentacijo drugega podjetja (plin, vodovod, vročevod), je potrebno upoštevati stroške nadzora s strani tega podjetja, naročilo preskusov in pridobitev dokumentacije o ustreznosti in uspešno opravljenih preizkusih.</t>
  </si>
  <si>
    <t>Dezinfekcijo sistemov pitne vode ter izpiranje, jemanje vzorcev, pregled ustreznosti vode in pridobitev izvida o ustreznosti. V primeru da izvidi niso ustrezni je izvajalec dolžan ponoviti postopke dezinfekcije in po potrebi izvesti dela za odpravo problema.</t>
  </si>
  <si>
    <t>Ureguliranje vseh cevnih razvodov z nastavitvijo regulacijskih elementov na posameznem končnem elementu in v sistemu, izvedbo meritev pretokov ter pridobitev zapisnika o uravnovešenju cevnih sistemov.</t>
  </si>
  <si>
    <t>Zagon in kontrola posameznega sistema v celoti ter izdelava zapisnika o funkcionalnosti sistema.</t>
  </si>
  <si>
    <t>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t>
  </si>
  <si>
    <t>Izdelava posnetkov za projekt izvedenih del z vrisom sprememb nastalih med gradnjo v projektno dokumentacijo (PZI načrt) v papirni obliki, ki jih potrdi nadzor po GZ in predaja izdelovalcu PID načrta</t>
  </si>
  <si>
    <t>Označevanje cevovodov ter kanalov z označbo medija in smeri toka.</t>
  </si>
  <si>
    <t>Izdelava funkcionalnih shem posameznih sistemov v okvirju, nameščena na steno v strojnici, skupaj z navodili za uporabo posameznega sistema.</t>
  </si>
  <si>
    <t>Izdelava dokazila o zanesljivosti objekta skladno z veljavnim pravilnikom.</t>
  </si>
  <si>
    <t>Priprava podrobnih navodil za obratovanje in vzdrževanje elementov in sistemov v objektu. Uvajanje upravljavca sistemov investitorja, poučevanja, šolanja ter pomoč v prvem letu obratovanja.</t>
  </si>
  <si>
    <t>Priključitev vseh električnih porabnikov strojne opreme na električno omrežje.</t>
  </si>
  <si>
    <t>I./</t>
  </si>
  <si>
    <t>OGREVANJE</t>
  </si>
  <si>
    <t>Opis postavke</t>
  </si>
  <si>
    <t>e.m.</t>
  </si>
  <si>
    <t>kol</t>
  </si>
  <si>
    <t>€/enoto</t>
  </si>
  <si>
    <r>
      <t>Jekleni ploščati radiator s spodnjim sredinskim priključnim kosom za dvocevni sistem z regulacijo količine, radiatorskim termostatskim ventilom s priključki za večplastne cevi, izdelani za delovni tlak NP 6 in temperaturo do 110</t>
    </r>
    <r>
      <rPr>
        <sz val="10"/>
        <color indexed="8"/>
        <rFont val="Arial"/>
        <family val="2"/>
        <charset val="238"/>
      </rPr>
      <t>°C skupaj s pokrovom, z radiatorskimi čepi, reducirkami, odzračevalno pipico konzolami za montažo na steno, tesnilnim in pritrdilnim materialom</t>
    </r>
  </si>
  <si>
    <t>21/600-700</t>
  </si>
  <si>
    <t>21/600-800</t>
  </si>
  <si>
    <t>21/600-900</t>
  </si>
  <si>
    <t>21/600-1000</t>
  </si>
  <si>
    <t>21/600-1100</t>
  </si>
  <si>
    <t>21/900-700</t>
  </si>
  <si>
    <t>22/600-900</t>
  </si>
  <si>
    <t>22/600-1000</t>
  </si>
  <si>
    <t>22/600-1100</t>
  </si>
  <si>
    <t>22/600-1400</t>
  </si>
  <si>
    <t>DE'LONGHI tip Radel R6</t>
  </si>
  <si>
    <t>ali enakovredni</t>
  </si>
  <si>
    <r>
      <t>Termostatska glava z možnostjo blokiranja in omejevanja temperature, s plinskim polnenjem, z vgrajenim tipalom, s protizmrzovalno zaščito, opremljena z zaskočnim priključkom primeren za montažo na termostatski ventil. Območje delovanja od 0 do 26</t>
    </r>
    <r>
      <rPr>
        <sz val="10"/>
        <color indexed="8"/>
        <rFont val="Arial"/>
        <family val="2"/>
        <charset val="238"/>
      </rPr>
      <t>°C.</t>
    </r>
  </si>
  <si>
    <t>Danfoss tip RA 2944</t>
  </si>
  <si>
    <t>Radiatorski termostatski ventil ravne oziroma kotne izvedbe, za dvocevni sistem ogrevanja izdelan za delovni tlak NP6 in temperaturo 110°C, skupaj z montažnim in tesnilnim materialom</t>
  </si>
  <si>
    <t>DN 10</t>
  </si>
  <si>
    <t>DANFOSS tip RA-N</t>
  </si>
  <si>
    <t>Radiatorski zaporni ventil (spodnji holandec) ravne oziroma kotne izvedbe, za dvocevni sistem ogrevanja izdelan za delovni tlak NP6 in temperaturo 110°C, skupaj z vsem z montažnim in tesnilnim materialom</t>
  </si>
  <si>
    <t>DN10, PN6</t>
  </si>
  <si>
    <t>Danfoss tip RLV-S</t>
  </si>
  <si>
    <t>Dekorativni cevni kopalniški radiator, izdelani za delovni tlak 8 bar in temperaturo do 110°C skupaj z radiatorskim termostatskim ventilom, ventilom povratka, termostatsko glavo z regulacijo temperature prostora, radiatorskim čepi, reducirkami, konzolami ter vključno ves montažni in tesnilni material</t>
  </si>
  <si>
    <t>DeLonghi tip Linea</t>
  </si>
  <si>
    <t>tip 1713 - 600</t>
  </si>
  <si>
    <t>termostatska glava</t>
  </si>
  <si>
    <t xml:space="preserve">DANFOSS tip RAX </t>
  </si>
  <si>
    <t>Predelava obstoječih priključkov od rebrastih radiatorjev</t>
  </si>
  <si>
    <t>na nove panelne radiatorje.</t>
  </si>
  <si>
    <t>Priključki se skrajšajo ali podaljšajo do max. 50 cm.</t>
  </si>
  <si>
    <t xml:space="preserve">Podaljšanje se izvede iz črne jeklene šivne (varjene)  </t>
  </si>
  <si>
    <t xml:space="preserve">cevi izdelane DN10 - DN15 po EN 10255 ter </t>
  </si>
  <si>
    <t xml:space="preserve">DIN 2440, iz materiala St33-2, atestirana po EN 10204, </t>
  </si>
  <si>
    <t xml:space="preserve">skupaj s fitingi (T kosi, kolena, spojke, redukcije…), </t>
  </si>
  <si>
    <t xml:space="preserve">fazonskimi kosi, varilnim in obešalnim materialom ter </t>
  </si>
  <si>
    <t xml:space="preserve">dvakratnim popleskom z antikorozijsko barvo po </t>
  </si>
  <si>
    <t>predhodnem čiščenju ter odstranitvi korozije.</t>
  </si>
  <si>
    <t xml:space="preserve">Difuzijsko tesna cev iz visokotlačnega zamreženega polietilena (PE-Xa) v skladu z DIN 16892 in DIN EN ISO 15875, ki se lahko uporablja v ogrevalnih sistemih z max. delovno temperaturo 90˚C in max. delovni tlak 10 barov, kratkoročno do temperature 100˚C (namenjeno za obratovalno življenjsko dobo 50 let). Cevi imajo kisikovo pregrado v skladu z DIN 4726. Kot univerzalna cev je prav tako primerna za pitno vodo glede na DIN 2000, evropsko direktivo 98/83 / ES, DIN EN 806 in DIN 1988. Obratovalna temperatura in tlaki za pitno hladno in toplo vodo so v skladu z DVGW, ZVSHK in DIN 1988. </t>
  </si>
  <si>
    <t xml:space="preserve">Delovna temperatura je 70˚C (kratkotrajna maksimalna obratovalna temperatura 100 ˚C), trajen obratovalni tlak 10 bar (namenjeno za življenjsko dobo 50 let). Cevi so predizolirane iz pravokotne ali okrogle izolacije cevi. Izolacija je izdelana iz polietilenske pene s parno zaporo po EnEV in za zaščito proti kondenzaciji in segrevanju v ceveh hladne vode po DIN 1988 s toplotno prevodnostjo 0,040 W/(mK). Oba konca cevi sta opremljena z zaključno kapo (za higienično tesnjenje v skladu z DIN 806). Razred gradbenega materiala: B2 po DIN 4102-1 ali E po DIN EN 13501-1. </t>
  </si>
  <si>
    <t>Cevi so dobavljene skupaj s fazonskimi kosi, držali (kolena, T-kosi, navojni priključki, prehodni kosi, ...), tesnilnim in montažnim materialom</t>
  </si>
  <si>
    <t>16 x 2,2 mm (DN 10) s toplotno izolacijo 9mm</t>
  </si>
  <si>
    <t>m</t>
  </si>
  <si>
    <t>REHAU tip RAUTITAN FLEX</t>
  </si>
  <si>
    <t>ali enakovredni.</t>
  </si>
  <si>
    <t>Elektronski kompaktni delilniki stroškov ogrevanja za pritrditev na vse vrste radiatorjev za merjenje oddaje toplote, ter shranjevanja pridobljenih podatkov, skladen z EN 834. Delilniki je dvotipalni in beleži temperaturo radiatorja in okolice. Delilnik shranjuje in prikazuje različne vrednosti kot npr. letna vrednost na izbran datum, trenutno vrednost, prikaz napake. Dobavi se skupaj z litijevimi baterijami, ki omogočajo merjenje za obdobje 10 let.</t>
  </si>
  <si>
    <t>Dimenzije (VxGxŠ): 102x30x40 mm</t>
  </si>
  <si>
    <t>Napajanje: 3V litijeva baterija</t>
  </si>
  <si>
    <t>Qundis</t>
  </si>
  <si>
    <t>tip: Q CALORIC 5.5 AMR+WALK BY</t>
  </si>
  <si>
    <t>Opomba: Proizvajalca in tip odobri upravnik, da je usklajeno z obstoječimi merilniki v objektu.</t>
  </si>
  <si>
    <t>Demontaža obstoječe inštalacije in radiatorjev skupaj z vsemi napravami, armaturami, cevnimi razvodi, izolacijo ter odvozom v podjetje za predelavo surovin, ter pridobitvijo potrdila (23 radiatorjev)</t>
  </si>
  <si>
    <t>Vezava na obstoječe dvižne vode (rezanje, varjenje, urezovanje navojev,…), in izdelava novih priključkov na obstoječem razvodu, zaradi navezave novega razvoda ogrevne vode (iz črnih cevi in fitingov) - 17 dvižnih vodov</t>
  </si>
  <si>
    <t>Izdelava različnih utorov, odprtin in ostala gradbena dela v zvezi z inštalacijo ogrevanja</t>
  </si>
  <si>
    <t>II./</t>
  </si>
  <si>
    <t>VODOVOD IN VERTIKALNA KANALIZACIJA</t>
  </si>
  <si>
    <t>Vzidna omarica za vgradnjo dveh vodomerov skupaj z</t>
  </si>
  <si>
    <t>- krogelnimi pipami,</t>
  </si>
  <si>
    <t>- enocevnim priključnim elementom za vodomer EAT ¾” (110mm)</t>
  </si>
  <si>
    <r>
      <t>- izmenljivim merilnim vložkom AMES 3-K+m 
(Q</t>
    </r>
    <r>
      <rPr>
        <vertAlign val="subscript"/>
        <sz val="10"/>
        <color theme="1"/>
        <rFont val="Arial"/>
        <family val="2"/>
        <charset val="238"/>
      </rPr>
      <t>n</t>
    </r>
    <r>
      <rPr>
        <sz val="10"/>
        <color theme="1"/>
        <rFont val="Arial"/>
        <family val="2"/>
        <charset val="238"/>
      </rPr>
      <t>=1,5m</t>
    </r>
    <r>
      <rPr>
        <vertAlign val="superscript"/>
        <sz val="10"/>
        <color theme="1"/>
        <rFont val="Arial"/>
        <family val="2"/>
        <charset val="238"/>
      </rPr>
      <t>3</t>
    </r>
    <r>
      <rPr>
        <sz val="10"/>
        <color theme="1"/>
        <rFont val="Arial"/>
        <family val="2"/>
        <charset val="238"/>
      </rPr>
      <t>/h)</t>
    </r>
  </si>
  <si>
    <r>
      <t>- izmenljivim merilnim vložkom AMES 3-W+m 
(Q</t>
    </r>
    <r>
      <rPr>
        <vertAlign val="subscript"/>
        <sz val="10"/>
        <color theme="1"/>
        <rFont val="Arial"/>
        <family val="2"/>
        <charset val="238"/>
      </rPr>
      <t>n</t>
    </r>
    <r>
      <rPr>
        <sz val="10"/>
        <color theme="1"/>
        <rFont val="Arial"/>
        <family val="2"/>
        <charset val="238"/>
      </rPr>
      <t>=1,5m</t>
    </r>
    <r>
      <rPr>
        <vertAlign val="superscript"/>
        <sz val="10"/>
        <color theme="1"/>
        <rFont val="Arial"/>
        <family val="2"/>
        <charset val="238"/>
      </rPr>
      <t>3</t>
    </r>
    <r>
      <rPr>
        <sz val="10"/>
        <color theme="1"/>
        <rFont val="Arial"/>
        <family val="2"/>
        <charset val="238"/>
      </rPr>
      <t>/h)</t>
    </r>
  </si>
  <si>
    <t>skupaj s tesnilnim ter drobnim montažnim materialom, tacami za vzidavo ter vratci, popleskanimi s temeljno in zaščitno belo barvo</t>
  </si>
  <si>
    <t>vgradne dimenzije</t>
  </si>
  <si>
    <t>višina: 380 mm</t>
  </si>
  <si>
    <t>širina: 380 mm</t>
  </si>
  <si>
    <t>globina: 90 - 140 mm</t>
  </si>
  <si>
    <t>ALLMESS tip MS-2WZ 110 ali enakovredni</t>
  </si>
  <si>
    <t>WC, konzolni s podometnim kotličkom:
Dobava in montaža kompletnega stranišča, sestavljenega iz:
- konzolne školjke iz sanitarne keramike za pritrditev
  na steno in s stranskim iztokom DN 100,
- vgradnega splakovalnika za univerzalno vzidavo in 
  suhomontažno vgradnjo, prostornine 3/6 l, s 
  proženjem spredaj ter s PE odtočnim kolenom, 
  prehodnim kosom, z WC priključno garnituro ter s 
  setom za zvočno izolacijo,
- aktivirna tipka za dvo-količinsko splakovanje, 
- sedežne deske s pokrovom - higienska,
- kompleta s pritrdilnim in tesnilnim materialom</t>
  </si>
  <si>
    <t>- konzola GEBERIT DUOFIX ali enakovredni</t>
  </si>
  <si>
    <t>- tipka krom GEBERIT tip OMEGA 30 115.080.KH.1 ali enakovredni</t>
  </si>
  <si>
    <t>- viseča školjka Laufen Pro ali enakovredni</t>
  </si>
  <si>
    <t>- deska Laufen Pro ali enakovredni</t>
  </si>
  <si>
    <t>Pršna kad:
Montaža kompletne pršne kadi pravokotne oblike, sestavljene iz:
- kad iz sanitarnega akrila                                        
- podkonstrukcija za prostostoječo postavitev in dekorativno oblogo 
- odtočnim sifonom
- tuš kabino s polmat zasteklitvijo KOLPA-SAN kotna 80x80 cm SQ LINE TKK 80/CH beli profili 510970 chincilla steklo ali enakovredni,
- kompletno s pritrdilnim in tesnilnim materialom</t>
  </si>
  <si>
    <t xml:space="preserve">Kolpasan dimenzije 900x900mm ali enakovredni </t>
  </si>
  <si>
    <t>Zidna armatura za prho sestavljena iz:
- podometni set za priključek tuš armature 
- nadometna tuš armatura s enoročno ročko, 
- podometni tuš,                                    
- tuš priključek+držalo za prho, 
- cev za prho,                                                                     
- ročna prha,                                                                  
- komplet s pritrdilnim in tesnilnim materialom.</t>
  </si>
  <si>
    <t>(po izboru investitorja ali arhitekta)</t>
  </si>
  <si>
    <t>Kompleten umivalnik bele barve, odprtino za odtočno garnituro ø45, pritrdilnimi vijaki, odtočnim ventilom s čepom na poteg in pokromanim odtočnim S sifonom, kompletno z montažnim in tesnilnim materialom</t>
  </si>
  <si>
    <t>Laufen PRO 450x330mm ali enakovredni</t>
  </si>
  <si>
    <t>Laufen PRO 500x440mm ali enakovredni</t>
  </si>
  <si>
    <t>Montaža in vezava pomivalnega korita komplet z enoročno mešalno baterijo, kotnima regulirnima ventiloma DN15, odtočnim ventilom s čepom na verižici, odtočnim sifonom, priključkom za pomivalni stroj, vključno ves montažni in tesnilni material</t>
  </si>
  <si>
    <t xml:space="preserve">Vgradni sifon za pralni ali pomivalni stroj DN40/50 z integriranim priključkom za vodo (rozete, dotok/odtok R1/2" notranji navoj) in iztočno pipo R1/2" z varovalom povratnega toka in odzračevalnikom, skrajšljivim ohišjem, montažno ploščo s priključnim kolenom za stroj 3/4" HL19.C in nerjavečo jekleno krovno ploščo 100x180mm, najmanjša vgradna globina: 75 mm. </t>
  </si>
  <si>
    <t>HL tip 406</t>
  </si>
  <si>
    <r>
      <t>- izmenljivim merilnim vložkom AMES 3-K/W+m 
(Q</t>
    </r>
    <r>
      <rPr>
        <vertAlign val="subscript"/>
        <sz val="10"/>
        <color theme="1"/>
        <rFont val="Arial"/>
        <family val="2"/>
        <charset val="238"/>
      </rPr>
      <t>n</t>
    </r>
    <r>
      <rPr>
        <sz val="10"/>
        <color theme="1"/>
        <rFont val="Arial"/>
        <family val="2"/>
        <charset val="238"/>
      </rPr>
      <t>=1,5m</t>
    </r>
    <r>
      <rPr>
        <vertAlign val="superscript"/>
        <sz val="10"/>
        <color theme="1"/>
        <rFont val="Arial"/>
        <family val="2"/>
        <charset val="238"/>
      </rPr>
      <t>3</t>
    </r>
    <r>
      <rPr>
        <sz val="10"/>
        <color theme="1"/>
        <rFont val="Arial"/>
        <family val="2"/>
        <charset val="238"/>
      </rPr>
      <t>/h)</t>
    </r>
  </si>
  <si>
    <t>ALLMESS tip MS-2LN 110 ali enakovredni</t>
  </si>
  <si>
    <t>Difuzijsko tesna cev iz visokotlačnega zamreženega polietilena (PE-Xa) v skladu z DIN 16892 in DIN EN ISO 15875, ki se lahko uporablja v ogrevalnih sistemih z max. delovno temperaturo 90˚C in max. delovni tlak 10 barov, kratkoročno do temperature 100˚C (namenjeno za obratovalno življenjsko dobo 50 let). Cevi imajo kisikovo pregrado v skladu z DIN 4726. Kot univerzalna cev je prav tako primerna za pitno vodo glede na DIN 2000, evropsko direktivo 98/83 / ES, DIN EN 806 in DIN 1988. Obratovalna temperatura in tlaki za pitno hladno in toplo vodo so v skladu z DVGW, ZVSHK in DIN 1988. Delovna temperatura je 70˚C (kratkotrajna maksimalna obratovalna temperatura 100˚C), trajen obratovalni tlak 10 bar (namenjeno za življenjsko dobo 50 let). Cevi so predizolirane iz pravokotne ali okrogle izolacije cevi. Izolacija je izdelana iz polietilenske pene s parno zaporo po EnEV in za zaščito proti kondenzaciji in segrevanju v ceveh hladne vode po DIN 1988 s toplotno prevodnostjo 0,040 W/(mK). Oba konca cevi sta opremljena z zaključno kapo (za higienično tesnjenje v skladu z DIN 806). Razred gradbenega materiala: B2 po DIN 4102-1 ali E po DIN EN 13501-1. Cevi so dobavljene skupaj s fazonskimi kosi ter držali (kolena, T-kosi, navojni priključki, prehodni kosi, držala za kotne in podometne ventile, zidne mešalne baterije..)</t>
  </si>
  <si>
    <t>REHAU RAUTITAN flex ali enakovredni</t>
  </si>
  <si>
    <t>20 x 2,8 debelina izolacije 13mm</t>
  </si>
  <si>
    <t>25 x 3,5 debelina izolacije 13mm</t>
  </si>
  <si>
    <t xml:space="preserve">Odtočne cevi z vsemi ostalimi fazonskimi kosi za odpadno vodo iz zvočno izoliranih slojnih PP cevi, odpornih na vročo vodo, z elektrovarilnimi obojkami, polaganje v poslopjih. </t>
  </si>
  <si>
    <t>WAVIN SiTech+</t>
  </si>
  <si>
    <t>Ø50</t>
  </si>
  <si>
    <t>Ø75</t>
  </si>
  <si>
    <t>Ø110</t>
  </si>
  <si>
    <t>Vezava na obstoječi razvod hladne in tople vode za potrebe obstoječih razvodov (rezanje, vrtanje, varjenje, urezovanje navojev…) (vezava na 4 obstoječe dvižne vode)</t>
  </si>
  <si>
    <t>Lociranje ter blindiranje ukinjenih razvodov cevi sanitarne hladne in tople vode v I.nadstropju takoj za posameznimi odcepi zaradi preprečitve slepih vodov (oddaljenost blindiranega razvoda lahko znaša največ 2D cevi od razcepa ž živim vodom)</t>
  </si>
  <si>
    <t>Demontaža obstoječih razvodov vodovodne inštalacije (cca 200 kg) in sanitarnih elementov (4x WC, 3x umivalnik, 4x el.bojler) ter odvoz na deponijo oziroma na podjetje za predelavo surovin s pridobitvijo evidenčnih listov</t>
  </si>
  <si>
    <t>Vrtanje lukenj, izdelava različnih utorov in druga gradbena dela za nemoteno izvedbo instalacije vodovoda</t>
  </si>
  <si>
    <t>III./</t>
  </si>
  <si>
    <t>STANOVANJA 1/2(kopalnice), 3/4/5</t>
  </si>
  <si>
    <t>Pred izvedbo preveriti če je možna motaža kopalniških ventilatorjev, oz. izvedba odvodnega kanala!</t>
  </si>
  <si>
    <t xml:space="preserve">Radialni ventilator v lastnem ohišju za prezračevanje sanitarij, s setom za podometno montažo v steno, protipovratno loputo, termičnim varovalom proti preobremenitvi, modulom za zakasnitev izklopa, filtrskim vložkom, skupaj s pritrdilnim in montažnim materialom. </t>
  </si>
  <si>
    <r>
      <t>V = 100 m</t>
    </r>
    <r>
      <rPr>
        <vertAlign val="superscript"/>
        <sz val="10"/>
        <color indexed="8"/>
        <rFont val="Arial"/>
        <family val="2"/>
        <charset val="238"/>
      </rPr>
      <t>3</t>
    </r>
    <r>
      <rPr>
        <sz val="10"/>
        <color indexed="8"/>
        <rFont val="Arial"/>
        <family val="2"/>
        <charset val="238"/>
      </rPr>
      <t>/h</t>
    </r>
  </si>
  <si>
    <t>H = 100 Pa</t>
  </si>
  <si>
    <t>P = 27,3 W</t>
  </si>
  <si>
    <t>U = 230 V / 50 Hz</t>
  </si>
  <si>
    <t>WERNIG tip Silent ECOU 100 F90</t>
  </si>
  <si>
    <t>STANOVANJA 1/2 (WC + shramba)</t>
  </si>
  <si>
    <t>Pred izvedbo preveriti obstoječi razvod prezračevanja, število stanovanj katera so vezana na isto odvodno veritikalo (če je več stanovanj vezano na isto vertikalo, je potrebno vgraditi usmerjevalno loputo)!</t>
  </si>
  <si>
    <t>Odvodni prezračevalni ventil za vgradnjo v steno. Komplet z montažnim materialom.</t>
  </si>
  <si>
    <t>VIP ø100</t>
  </si>
  <si>
    <t>Pocinkana cev za prezračevanje, skupaj s fazonskimi kosi, tesnili, vključno ves montažni material</t>
  </si>
  <si>
    <t>ø80</t>
  </si>
  <si>
    <t>ø100</t>
  </si>
  <si>
    <t xml:space="preserve">Kanalski ventilator SHRAMBE za odvod zraka. Izdelan iz pocinkane pločevine.
</t>
  </si>
  <si>
    <t>Regulacijsko stikalo montirano v razdelilni omari. Skupaj z ožičenjem do stikala.</t>
  </si>
  <si>
    <t>Vod = 120 m3/h
Hex = 30 Pa
P = 17 W
U = 230 V/50 Hz</t>
  </si>
  <si>
    <t>S&amp;P tip TD-160/100N SILENT ali enakovredni</t>
  </si>
  <si>
    <t>Okrogli požarni ventil za ločitev požarnih sektorjev, odporna na ogenj in hladen dim, testirana po EN 1366-2, klasificirana po EN 13501-3 ter certificirana po EN 15650.
Namenjena za vgradnjo v lahke in težke stene. Požarna loputa vsebuje uležajeno lamelo iz kalcijevega silikata, intumescentno požarno tesnilo in termični prožilni mehanizem s temperaturo proženja 72°C.
S končnim stikalom (zaprt položaj). Vezati na AJP.
Vgradnja po navodilih proizvajalca.</t>
  </si>
  <si>
    <t>SYSTEMAIR tip PKIC EI120S-100-DV1</t>
  </si>
  <si>
    <t>Okrogla požarna loputa za ločitev požarnih sektorjev
v prezračevalnih in klimatskih sistemih, odporna na
ogenj in hladen dim, požarne odpornosti EI60S, EI90S ali EI120S, testirana po EN 1366-2, klasificirana po EN 13501-3 in certificirana po EN 15650.</t>
  </si>
  <si>
    <t>Konstrukcijske značilnosti: požarna loputa vsebuje uležajeno lamelo iz kalcijevega silikata, intumescentno požarno tesnilo in termoelektrični prožilni mehanizem s temperaturo proženja 72°C. Ohišje iz pocinkane pločevine vsebuje termično bariero na mestu lamele. Silikonski tesnilni profil nameščen na lamelo v kombinaciji s penastim profilom na naslonu omogoča tesnjenje hladnega dima. Vgradnja po navodilih proizvajalca v masivno steno minimalne debeline 100
mm ali masivno stropno ploščo minimalne debeline 125 mm.</t>
  </si>
  <si>
    <t>Sproži se z elektromagnetom ali termično varovalko z mehansko ponastavitvijo.</t>
  </si>
  <si>
    <t>100; L=370</t>
  </si>
  <si>
    <t>DIEM tip BTT-25</t>
  </si>
  <si>
    <t>Element za dovod svežega zraka v prostore z avtomatsko mehansko regulacijo količine zraka v odvisnosti od relativne vlage, za montažo v okenski okvir. Element je izdelan iz umetne mase ABS vključno z akustičnim elementom na notranji strani.</t>
  </si>
  <si>
    <t>Element za regulacijo količine v odvisnosti od relativne vlage sestavljen iz osmih najlonskih trakov, ki so pritrjeni na enoto. Vsi trakovi imajo enake tehnične karakteristike in zaznajo vsako spremembo vlage ter se v odvisnosti od le-te raztezajo oz. krčijo. Glede na napetost najlonskih trakov se mehansko spreminja odprtost lopute na odprtini za sveči zrak, kar nadalje pomeni regulacijo količine zraka.</t>
  </si>
  <si>
    <t>Pretok zraka 6-45 m3/h pri podtlaku 20 Pa.</t>
  </si>
  <si>
    <t>ANJOS ISOLA HY RA + CE2A ali enakovredni.</t>
  </si>
  <si>
    <t>Pred dobavo preveriti če element ni dobavljen v kompletu z okni!</t>
  </si>
  <si>
    <t xml:space="preserve">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 </t>
  </si>
  <si>
    <t>Izdelava različnih utorov, odprtin in ostala gradbena dela v zvezi z inštalacijo prezračevanja, skupaj z izdelavo odprtin skozi betonske in opečne stene, dolbenjem opečnih sten, sanacijo in vzpostavitvijo predhodnega stanja, v ceni zajeti tudi gradbeni material</t>
  </si>
  <si>
    <t>Če se ugotovi, da je ponujena oprema oz. materiali slabše kvalitete kot projektirano oziroma ne dosega zahtevane parametre, bo izvajalec vgradil opremo oz. materiale po projektni dokumentaciji.</t>
  </si>
  <si>
    <t>Navedena oprema oz. material je informativnega značaja, ki odgovarja zahtevani kvaliteti. Če bo ponujena drugačna oprema oz. material, mora biti enake ali boljše kvalitete.</t>
  </si>
  <si>
    <t>OPOMBA:</t>
  </si>
  <si>
    <t>IV.</t>
  </si>
  <si>
    <t>III.</t>
  </si>
  <si>
    <t>REKAPITULACIJA ELEKTRIČNIH INSTALACIJ - NNP</t>
  </si>
  <si>
    <t xml:space="preserve">na Celovški cesti 185 v Ljubljani </t>
  </si>
  <si>
    <t xml:space="preserve">Sprememba namembnosti dela 1. nadstropja v stolpnici </t>
  </si>
  <si>
    <t>Javni stanovanjski sklad MOL</t>
  </si>
  <si>
    <t>Prevezava obstoječih razvodov na nove razvode.</t>
  </si>
  <si>
    <t>l)</t>
  </si>
  <si>
    <t>k)</t>
  </si>
  <si>
    <t>j)</t>
  </si>
  <si>
    <t>Vris sprememb, nastalih med gradnjo v PZI načrt ter predaja teh izdelovalcu PID načrta.</t>
  </si>
  <si>
    <t>i)</t>
  </si>
  <si>
    <t>h)</t>
  </si>
  <si>
    <t>Trdnostne in ostale potrebne preizkuse sistemov z zapisniki o izvedbah preizkusov, podpisanimi s strani nadzornega organa. V kolikor je za posamezno instalacijo potrebno pridobiti ustrezno dokumentacijo drugega podjetja, je potrebno upoštevati stroške nadzora s strani tega podjetja, naročilo preskusov in pridobitev dokumentacije o ustreznosti in uspešno opravljenih preizkusih.</t>
  </si>
  <si>
    <t>g)</t>
  </si>
  <si>
    <t>f)</t>
  </si>
  <si>
    <t>e)</t>
  </si>
  <si>
    <t>d)</t>
  </si>
  <si>
    <t>Montažo materiala, izvedeno s strani strokovno usposobljene osebe, po potrebi osebe, ki je pooblaščena za montažo. Vsa oprema mora biti montirana skladno z navodili proizvajalca. V sklopu montaže je potrebno upoštevati ves drobni montažni material, pripravljalna in zaključna dela, izdelavo morebiti potrebnih prebojev in dolbenj.</t>
  </si>
  <si>
    <t>c)</t>
  </si>
  <si>
    <t>Pripravo dokumentacije skladno s »Pravilnikom o gradbenih proizvodih«, ki jo izvajalec pred montažo preda nadzornemu organu (atesti, izjave o skladnosti, CE certifikati, tehnična soglasja…)</t>
  </si>
  <si>
    <t>b)</t>
  </si>
  <si>
    <t>a)</t>
  </si>
  <si>
    <t>SPLOŠNO (OPOZORILA IN OPOMBE)</t>
  </si>
  <si>
    <t>(dobava in montaža)</t>
  </si>
  <si>
    <t>Izvedba meritev in izdelava poročila</t>
  </si>
  <si>
    <t>Dobava in montaža ozemljitvene sponke</t>
  </si>
  <si>
    <t>Priklop jakotočnega kabla v obstoječi kabelski omari K.O., kpl. z drobnim materialom</t>
  </si>
  <si>
    <t>Uvlačenje in priklop dovodnih vodnikov v obstoječi kabelski omari K.O.</t>
  </si>
  <si>
    <t>Priklop jakotočnega kabla v merilni omari, kpl. z drobnim materialom</t>
  </si>
  <si>
    <t>Priklop jakotočnega kabla na obstoječi dvižni vod na mestu vgradnje N/O merilne omare ter izdelava kabelskega zaključka in montaža kabelskih čevljev</t>
  </si>
  <si>
    <t>NN OMREŽJE</t>
  </si>
  <si>
    <t>%</t>
  </si>
  <si>
    <t>Drobni material</t>
  </si>
  <si>
    <t>meritve PMO</t>
  </si>
  <si>
    <t>-</t>
  </si>
  <si>
    <t>vezava PMO</t>
  </si>
  <si>
    <t>napisne ploščice</t>
  </si>
  <si>
    <t>zbiralke Cu 400x30x5mm (PEN)</t>
  </si>
  <si>
    <t xml:space="preserve">prenapetostna zaščita
PROTECT B2S(R) 12,5/320  
In (8/20μs) = 60kA 
(10/350μs) = 12,5kA/pole   
tA &lt; 25ns    </t>
  </si>
  <si>
    <t>bakrene kabelske povezave med števci in varovalkami, kpl. s kabelskimi tulci in čevlji</t>
  </si>
  <si>
    <r>
      <t xml:space="preserve">Vgradnja in priključitev števca delovne energije ZMXi320CQU1L1D3 
</t>
    </r>
    <r>
      <rPr>
        <b/>
        <sz val="10"/>
        <rFont val="Arial"/>
        <family val="2"/>
        <charset val="238"/>
      </rPr>
      <t>(števec dobavi Elektro Ljubljana d.d.)</t>
    </r>
  </si>
  <si>
    <t>NV 00 (3x160/3x100A)</t>
  </si>
  <si>
    <t>NV 00 (3x160/3x20A)</t>
  </si>
  <si>
    <t>steklo za omarico</t>
  </si>
  <si>
    <t>števčna plošča</t>
  </si>
  <si>
    <t>adapter polcilinder preg. kljuka</t>
  </si>
  <si>
    <t>predal za načrte</t>
  </si>
  <si>
    <t xml:space="preserve">notranji montažni pribor </t>
  </si>
  <si>
    <t>Nadometna merilna omarica PL 3 NT / 2N z možnostjo vgradnje do 2 števcev</t>
  </si>
  <si>
    <t>Priključno merilna nadometna omara PMO-2 v skladu z zahtevami pristojne elektro distribucijske službe, komplet z vgrajeno sledečo opremo:</t>
  </si>
  <si>
    <t>PMO-2</t>
  </si>
  <si>
    <t>Podometna merilna omarica PL 4 NT z možnostjo vgradnje do 3 števcev</t>
  </si>
  <si>
    <t>Priključno merilna podometna omara PMO-1 v skladu z zahtevami pristojne elektro distribucijske službe, komplet z vgrajeno sledečo opremo:</t>
  </si>
  <si>
    <t>PMO-1</t>
  </si>
  <si>
    <t>NN OPREMA</t>
  </si>
  <si>
    <t>kpl.</t>
  </si>
  <si>
    <t>Mapo z vsemi garancijskimi listi A testi, certifikati o skladnosti, izdelava izjave o skladnosti - 1 original v papirnatem izvodu ter 1 izvod na elektronskem mediju CD (PDF verzija)</t>
  </si>
  <si>
    <t>Dobava in montaža ploščic za označitev kablov</t>
  </si>
  <si>
    <t>Nadzor s strani podjetja Elektro Ljubljana d.d.</t>
  </si>
  <si>
    <t>Izvedba stikalnih manipulacij na el. energetskih napravah, obveščanje potrošnikov 
(izklop in ponovni vklop)</t>
  </si>
  <si>
    <t>OSTALI STROŠKI</t>
  </si>
  <si>
    <t xml:space="preserve">Navedena oprema oz. material je informativnega značaja, ki odgovarja zahtevani kvaliteti. Če bo ponujena drugačna oprema oz. material, mora biti enake ali boljše kvalitete.
</t>
  </si>
  <si>
    <t>OSTALE OBVEZNOSTI</t>
  </si>
  <si>
    <t>RAZDELILNIKI</t>
  </si>
  <si>
    <t>RAZSVETLJAVA</t>
  </si>
  <si>
    <t>REKAPITULACIJA ELEKTRIČNIH INSTALACIJ</t>
  </si>
  <si>
    <t>Sprememba namembnosti dela 1. nadstropja v stolpnici na Celovški cesti 185 v Ljubljani - 1. dopolnitev</t>
  </si>
  <si>
    <t>Cene ne vključujejo DDV!</t>
  </si>
  <si>
    <t>m)</t>
  </si>
  <si>
    <t>Cene so projektantske informativne!</t>
  </si>
  <si>
    <t xml:space="preserve">Priprava podrobnih navodil za obratovanje in vzdrževanje elementov in sistemov v objektu. Uvajanje upravljavca sistemov investitorja, poučevanja, šolanja ter pomoč v prvem letu obratovanja. </t>
  </si>
  <si>
    <t>V popisu so podani tipi elektro opreme različnih proizvajalcev. Vgradi se lahko podana oprema proizvajalcev, oziroma se lahko izbere ustrezno enakovredno elektro opremo, ki ima ustrezne ateste, katere opredeljuje slovenska zakonodaja in kvalitetno ustrezajo tehničnemu opisu</t>
  </si>
  <si>
    <t>V ponudbi je potrebno zajeti dobavo, montažo in priklop izbrane opreme!</t>
  </si>
  <si>
    <t>Drobni nespecificirani material, nepredvidena dodatna dela, transportni in manipulativni stroški</t>
  </si>
  <si>
    <t>Vgradni stropni PIR senzor gibanja in osvetljenosti 360 230V, 10 A za vklop razsvetljave, za zunanjo uporabo, IP 56</t>
  </si>
  <si>
    <t>EM04 -Zasilna svetilka z lastnim akumulatorjem za nadometno stropno ali zidno montažo, z optiko prilagojeno za pokrivanje velikih površin in certifikatom ENEC. Stopnja zaščite svetilke IP42, delovanje v pripravnem ali stalnem spoju, z izhodno močjo svetlobe, ki ni manjša od 200 lm, avtonomija 1h, dimenzije 270x119x49mm. Svetilka je primerna za zasilno razsvetljavo, osvetlitev evakuacijskih poti ali kot piktogramska svetilka. Set piktogramskih nalepk DOL, LEVO, DESNO skladnih z ISO7010, razpoznavnosti 20m. 
Kot npr. oz. enakovredno: Eaton SafeLite SL20 SL2MNM42F1C3A</t>
  </si>
  <si>
    <t xml:space="preserve">Dobava, montaža in priklop zunanjih nadometnih svetil na balkonih SV3 kot npr. 1848 Riquadro - LUXURY, 9W, 1032lm, 4000K, IP65, Disano ali enakovredno. </t>
  </si>
  <si>
    <t>Dobava, montaža in priklop notranjih nadometnih stenskih svetilk SV2 kot npr DISANO 420 RIGO - LED 7W  ali enakovredno</t>
  </si>
  <si>
    <t>Dobava, montaža in priklop notranje nadometne stropne LED svetilke SV1 (hodnik, kopalnica) kot npr. 747 Oblo 2.0, 16W, 1930lm, IP65, 4000K Disano ali enakovredno</t>
  </si>
  <si>
    <t xml:space="preserve">Dobava in montaža LED sijalke 11W, E27, 4000K v vsakem prosotoru po eno. </t>
  </si>
  <si>
    <t>Izdelava instalacijskih izvodov v stropovih in stenah (s podometno dozo po potrebi) za kasnejšo priključitev stropnih in stenskih svetilk. Izvod kabla kabla 0,5m in zaključen z lestenčo sponko in okovom E27.</t>
  </si>
  <si>
    <t>(dobava, montaža in priklop)</t>
  </si>
  <si>
    <t>SVETILKE</t>
  </si>
  <si>
    <t>Meritve jakotočnih instalacij v kompletu z izdajo merilnega poročila v treh izvodih.</t>
  </si>
  <si>
    <t>Ugotavljanje obstoječega stanja elektro inštalacij.</t>
  </si>
  <si>
    <t>Nepredvidena dela oziroma skrita dela, vse na bazi predhodno potrjenih ur s strani nadzornega organa, ter obveznim vpisom v gradbeni dnevnik izvajalca, po potrditvi nadzornega organa (ocena)</t>
  </si>
  <si>
    <t>Izdelava prebojev skozi armiran beton oz opeko s svedrom, do velikosti fi40 mm za poteke elektroinstalacij</t>
  </si>
  <si>
    <t xml:space="preserve">Dolblenje betonskega stropa za električne instalacije širine do 3cm, globine do 3cm za kable, doze v obstoječe zidove, mavčanje cevi in doz, skupaj z grobim ometavanjem dolblenih sten in odvozom odpadnega materiala na deponijo. </t>
  </si>
  <si>
    <t xml:space="preserve">Dolblenje betonskega zidu za električne instalacije širine od 4cm do 6cm, globine do 5cm za kable, doze v obstoječe zidove, mavčanje cevi in doz, skupaj z grobim ometavanjem dolblenih sten in odvozom odpadnega materiala na deponijo. </t>
  </si>
  <si>
    <t>Priklop dovodnega kabla 5x10 mm2 v PMO v kompletu z drobnim veznim materialom (kabel čeveljčki, termoskrčljive požirke, …)</t>
  </si>
  <si>
    <t>Priprava izvoda za kasnejši priklop naprav, z razvodno dozo in priključnimi sponkami. (štedilnik, ventilatorji, …)</t>
  </si>
  <si>
    <t>Dobava in montaža hišnega zvonca, napajanje 230V, 50 Hz</t>
  </si>
  <si>
    <t>Električni in šibkotočni priklop komunikacijskega vozlišča.</t>
  </si>
  <si>
    <t>NIK 6</t>
  </si>
  <si>
    <t>NIK 2</t>
  </si>
  <si>
    <t>Nadometni ištalacijski kanal,  dobava in montaža</t>
  </si>
  <si>
    <t>180 x 140 x 70 mm</t>
  </si>
  <si>
    <t>100 x 100 x 50 mm</t>
  </si>
  <si>
    <t>fi 78</t>
  </si>
  <si>
    <t>Podometna razvodna doza, komplet z uvodnicami in pritrdilnim priborom</t>
  </si>
  <si>
    <t>,</t>
  </si>
  <si>
    <t>Nadometna razvodna doza, komplet z uvodnicami in pritrdilnim priborom</t>
  </si>
  <si>
    <t>Omarica D. I. P. (doza za izenačitev potencialov) PS 49 za vgradnjo v opečno ali litobetonsko steno. V kompletu s priključno sponko in vijaki.</t>
  </si>
  <si>
    <t>Delilnik signala z možnostjo priklopa do 4 notranjih domofonskih enot za priklp dodatnih domofonskih enot</t>
  </si>
  <si>
    <t>Zamenjava obstoječih oz. dodatne domofonske prostoročne notranje domofonske enote. Slušalka mora biti kompatibilna z obstoječim sistemom.</t>
  </si>
  <si>
    <t>Priključnica stalna za priklop el. naprav, 3-5 polna, 16 A, v kompletu z p/o razvodnico za opečni zid.</t>
  </si>
  <si>
    <t>Dvojna komunikacijska vtičnica RJ45/S, UTP cat6a (2xRJ45), modularna (2M)  vtičnica za prenos podatkov in telefonskega signala, kot Tem Čatež  v kompletu z okrasnim okvirjem in podometno dozo za vgradno v opečnato, betonsko ali knauf steno.</t>
  </si>
  <si>
    <t>Komunikacijska vtičnica RJ45/S - UTP cat6,  (1xRJ45) modularna (1M)  vtičnica za prenos podatkov in telefonskega signala, kot Tem Čatež  v kompletu z okrasnim okvirjem in podometno dozo za vgradno v opečnato, betonsko ali knauf steno.</t>
  </si>
  <si>
    <t>tipka za zvonec</t>
  </si>
  <si>
    <t>navadno s tlivko (pred kopalnicami)</t>
  </si>
  <si>
    <t>križno</t>
  </si>
  <si>
    <t>menjalno</t>
  </si>
  <si>
    <t>navadno</t>
  </si>
  <si>
    <t xml:space="preserve">Instalacijska (MODULARNA) dekorativna vgradna stikala Tem Čatež - Line, po izbiri investitorja v kompletu s podometno dozo za opečnate, betonske ali knauf stene, okrasnim okvirjem in nosilcem. </t>
  </si>
  <si>
    <t>Podometna enofazna vtičnica s pokrovom, 230V, 16A, IP44, L1+N+PE, kot npr,Tem Čatež - Line oz. po izbiri investitorja v kompletu z okrasnim okvirjem in podometno dozo za vgradnjo v opečnato, betonsko ali knauf steno.</t>
  </si>
  <si>
    <t>Podometna modularna enofazna vtičnica (2M), 230V, 16A, L1+N+PE, kot npr. Tem Čatež - Line, bele barve oz. po izbiri investitorja v kompletu z okrasnim okvirjem in podometno dozo (2M, 3M, 4M, 7M) za vgradnjo v knauf steno.</t>
  </si>
  <si>
    <t>RFSS/RBT fi 40mm</t>
  </si>
  <si>
    <t>RFSS/RBT fi 23-32mm</t>
  </si>
  <si>
    <t>RFSS/RBT fi 16mm</t>
  </si>
  <si>
    <t>RFSS/RBT fi 13mm</t>
  </si>
  <si>
    <t>Gibljiva negorljiva zaščitne cevi, dobava in montaža v estrih, betonske stene ali vgradnjo v  suhomontažne predelne stene in stropove</t>
  </si>
  <si>
    <t>Razni spoji s fiksnimi kovinskimi masami z vodnikom 6mm2 (kovinske obloge, okna, vrata, podkonstrukcijo predelnih sten, …) z različnimi kontaktnimi spoji</t>
  </si>
  <si>
    <t>H07Z-K (rum-zel) 6mm2</t>
  </si>
  <si>
    <t>H07Z-K (rum-zel) 10mm2</t>
  </si>
  <si>
    <t>Ozemljitveni vodniki in ozemljitve</t>
  </si>
  <si>
    <t>Kabel za povezavo novih domofonov</t>
  </si>
  <si>
    <t>Dovodni TK kabel po zahtevah izbranega TK ponudnika storitev</t>
  </si>
  <si>
    <t>Kabel U/FTP cat.6 4x2x0,5AWG24</t>
  </si>
  <si>
    <t>NHXMH-J 3x2,5 mm² Cca S1s2a1</t>
  </si>
  <si>
    <t>NHXMH-J 3x1,5 mm² Cca S1s2a1</t>
  </si>
  <si>
    <t xml:space="preserve">Kabel N2XH-J 5x10 mm² </t>
  </si>
  <si>
    <t>Kabel NYM-J 5x2,5 mm²</t>
  </si>
  <si>
    <t>Kabel NYM-J 3x2,5 mm²</t>
  </si>
  <si>
    <t xml:space="preserve"> Kabel NYM-J 5x1,5 mm²</t>
  </si>
  <si>
    <t xml:space="preserve"> Kabel NYM-J 4x1,5 mm²</t>
  </si>
  <si>
    <t xml:space="preserve"> Kabel NYM-J 3x1,5 mm²</t>
  </si>
  <si>
    <t>Kabelski vodniki uvlečeni v ceveh.</t>
  </si>
  <si>
    <t>MONTAŽNI MATERIAL</t>
  </si>
  <si>
    <t>Skupaj razdelilnik VENTILATOR</t>
  </si>
  <si>
    <t>meritve razdelilnika</t>
  </si>
  <si>
    <t>priklop kablov v razdelilnik</t>
  </si>
  <si>
    <t>označitev tokokrogov z nazivi porabnikov, ki jih napajajo</t>
  </si>
  <si>
    <t>Drobni in vezni material kot so vijaki, žica ustreznega preseka, povezovalna letev, vezice, ooznačevalne ploščice za elemente, napisne ploščice, ...</t>
  </si>
  <si>
    <t>inštalacijski kontaktor 20A, 2p, 230V</t>
  </si>
  <si>
    <t>Stikalna ura, digitalna, tedenska, 1 kanal , 1 TE, TEMPUS D</t>
  </si>
  <si>
    <t>instalacijski odklopnik 4-6 A, B-C, 1p</t>
  </si>
  <si>
    <t>Glavno stikalo 20A, 1p, montaža na din letev</t>
  </si>
  <si>
    <t>Nadometni razdelilnik, 1 vrstni, 8TE, IP65, prozorna vrata</t>
  </si>
  <si>
    <t>Nadometni razdelilnik za krmiljenje ventilatorja v  shrambah. 
V razdelilnik vgraditi tedensko stikalno uro za vklop prezračevanja shram.</t>
  </si>
  <si>
    <t>Skupaj komunikacijska omarica T.K.-S4/S5</t>
  </si>
  <si>
    <t>dovodni optični kabel in zaključevanje ni predmet tega načrta. Izvede izbrani TK ponudnik.</t>
  </si>
  <si>
    <t>priklop telefonske in računalniške instalacije</t>
  </si>
  <si>
    <t>drobni material</t>
  </si>
  <si>
    <t>19" napajalni panel 5x230V</t>
  </si>
  <si>
    <t>urejevalnik kablov 1HE</t>
  </si>
  <si>
    <t>povezovalni kabli U/FTP, cat.6, 0,5m</t>
  </si>
  <si>
    <t>zaključitev kablov s vtičnico RJ45 kat. 6, oklopljeni,  skupaj z nosilnim ohišjem za vgradnjo v komunikacijsko omaro</t>
  </si>
  <si>
    <t>Podometni medijski razdelilnik za zaključevanje komunikacijskih kablov in vgradnjo aktivne opreme kot npr. Schrack MVM 3-v dimenzije 359x589x99 (ŠxVxG) IP 30 z kovinskimi vrati in naslednjo opremo.</t>
  </si>
  <si>
    <t xml:space="preserve">Razdelilnik T.K.-S4/S5 za razvod strukturiranega ožičenja. Predvidena lokacija je v predprostoru. </t>
  </si>
  <si>
    <t>Skupaj komunikacijska omarica T.K.-S1/S2/S3</t>
  </si>
  <si>
    <t xml:space="preserve">Razdelilnik T.K.-S1/S2/S3 za razvod strukturiranega ožičenja. Predvidena lokacija je na hodniku. </t>
  </si>
  <si>
    <t>Skupaj razdelilnik R-SX</t>
  </si>
  <si>
    <t>Drobni in vezni material kot so vijaki, žica ustreznega preseka, povezovalna letev, vezice, obešalo za dokumentacijo, označevalne ploščice za elemente, napisne ploščice, ...</t>
  </si>
  <si>
    <t>vezava razdelilnika, označevanje s trajnimi oznakami</t>
  </si>
  <si>
    <t>instalacijski odklopnik 16 A, C, 3p</t>
  </si>
  <si>
    <t>instalacijski odklopnik 10-16 A, B-C, 1p</t>
  </si>
  <si>
    <t>kombinirano zaščitno stikalo RCBO C16/0,03A tip A</t>
  </si>
  <si>
    <t>kombinirano zaščitno stikalo RCBO C10/0,03A tip A</t>
  </si>
  <si>
    <t>zaščitno stikalo na diferenčni tok RCCB 40/0,03A, 4p tip A</t>
  </si>
  <si>
    <t>Prenapet. zaščita set 4+0 TNS, razred II (C) 255V, In 20kA</t>
  </si>
  <si>
    <t>Glavno stikalo 3p, 40A</t>
  </si>
  <si>
    <t>Podometni tipski elektro razdelilnik stanovanja R-S (1-5) za jaki tok, KVM 4-v. 48/56TE, dimenzije 359x714x95 (ŠxVxG)RAL 9016,  IP30, z kovinskimi vrati ali enakovredno z vgrajeno naslednjo opremo</t>
  </si>
  <si>
    <t>Vodenje gradbene knjige</t>
  </si>
  <si>
    <t>A testi, izjave, certifikati o skladnosti, izdelava izjave o skladnosti</t>
  </si>
  <si>
    <t>Mapo z vsemi garancijskimi listi in izjavami - 1 original v papirnatem izvodu ter 1 izvod na elektronskem mediju CD (PDF verzija)</t>
  </si>
  <si>
    <t>Izdelava PID projekta v treh tiskanih izvodih</t>
  </si>
  <si>
    <t>Projektantski nadzor, (3 obiski)</t>
  </si>
  <si>
    <t>Vrisovanje sprememb inštalacij (v tlorise in sheme) v času gradnje v PZI izvod načrta električnih inštalacij s potrjevanjem nadzornega organa.</t>
  </si>
  <si>
    <t>NNP</t>
  </si>
  <si>
    <t xml:space="preserve">Izdelava mavčnih sten med stanovanji, debeline 21,25 cm in višine do 300 cm. Iz 2x ognjevarne mavčne plošče GKF debeline 1,25 cm, iz podkonstrukcije debeline 7,5 cm, iz zvočne izolacije debeline 7,5 cm, iz 1x ognjevarne mavčne plošče GKF debeline 1,25 cm, iz zvočne izolacije debeline 7,5 cm, iz podkonstrukcije debeline 7,5 cm in iz 2x ognjevarne mavčne plošče GKF debeline 1,25 cm. Z ojačitvami, UA profili, z izvedbo izrezov, obdelavo prebojev, z bandažiranjem stikov in vgradnjo vogalnikov. </t>
  </si>
  <si>
    <t>mavčna obloga instalacijskih cevi pod stropom</t>
  </si>
  <si>
    <t>Izdelava, dobava in montaža pregradnih sten shramb z vrati. Obračun po celotni shrambi z vsemi pripadajočimi elementi in sicer iz 1x OSB plošč debeline 18 mm in iz kovinske konstrukcije (protikorizijsko zaščitena in prašno barvana), iz 2x vrat shramb v enaki izvedbi kot stene z okovjem, zatičem in obešanko za zaklepanje. Z vsem pritrdilnim materialom, zaključki in obdelavami. Ostalo po shemah.</t>
  </si>
  <si>
    <t>Dodatek za barvanje pasov v kuhinji z Domflok barvo v tonu po izboru arhitekta. Pas višine 80 cm.</t>
  </si>
  <si>
    <t>8.2.</t>
  </si>
  <si>
    <t>Dobava in montaža nabiralnikov v enakem izgledu kot obstoječi, po potrjenem vzorcu s strani upravnika, z dvema ključema.</t>
  </si>
  <si>
    <t>V cenah na enoto upoštevati število ključev skladno z navodili v tehničnem poročilu - sistemske ključavnice.</t>
  </si>
  <si>
    <t>Poz.1, velikosti 159x166 cm, dvodelno, 2x enokrilno z vmesno fiksno prečko</t>
  </si>
  <si>
    <t>Poz.2, velikosti 110x166+88x249 cm, dvodelno, 2x enokrilno</t>
  </si>
  <si>
    <t>Poz. 1-7, dodatek za prezračevalni element na oknih, kot npr. Microvent - 5- 40 m3/h</t>
  </si>
  <si>
    <t>1.10.</t>
  </si>
  <si>
    <t>Poz.3, velikosti 117x166 cm, enodelno, enokrilno</t>
  </si>
  <si>
    <t>Poz.4, velikosti 79x136 cm, enodelno, enokrilno</t>
  </si>
  <si>
    <t>Poz.5, velikosti 110x166+108x249 cm, dvodelno, 2x enokrilno</t>
  </si>
  <si>
    <t>Poz.6, velikosti 218x249 cm, enodelno, dvokrilno</t>
  </si>
  <si>
    <t xml:space="preserve">Izdelava, dobava in montaža PVC oken in balkonskih vrat, delitev po shemi. Iz izolacijskih, večkomornih PVC profilov s termočlenom in ojačitvami, v barvi po izboru arhitekta. Iz večslojne termopan zasteklitve z zvočno izolativnim steklom. U okna 1,0 W/m2K ali bolje. Zvočno izolativna 34 dB ali bolje. S kvalitetnim okovjem, tesnili, kljukami, klasična montaža na purpen, z zunanjimi zaključki na fasado ki se ne prenavlja, z notranjimi zaključki. Z zunanjimi Alu roletami, z vidno škatlo in razširitvenim profilom, vodili in ostalimi elementi, odpiranje z monokomando. Ostalo po shemah: </t>
  </si>
  <si>
    <t>Poz.7, velikosti 138x166 cm, dvodelno 2x enokrilno</t>
  </si>
  <si>
    <t>Poz.5, s požarno zaščito, velikosti 138x166 cm, dvodelno, 2x enokrilno, z 2x ključavnico na kljuki</t>
  </si>
  <si>
    <t>Poz.6, s požarno zaščito, velikosti 58x60 cm, enodelno, enokrilno, s ključavnico na kljuki</t>
  </si>
  <si>
    <t>Izdelava, dobava in montaža vhodnih vrat stanovanj, protivlomna, zvočno izolativna min 27 dB in požarno odporna EI2-30C, kot npr. Kolnoa Hrvaška, z izvedbo slepega kovinskega podboja in požarno vgradnjo, iz kovinskega podboja in kovinskega vratnega krila, vse finalno barvano v beli barvi, z okovjem, tesnili, varnostno cilindrično ključavnico, sistemskim ključem, deljenim ščitom, samozapiralom, giljotino, kljuko po SIST EN 179, z zaključki, kukalom, s talnim ali stenskim odbojnikom. Po potrjenem vzorcu s strani arhitekta. Po shemi.</t>
  </si>
  <si>
    <t>Poz. 1, velikosti 98x215 cm, bele barve</t>
  </si>
  <si>
    <t>Poz. 2, velikosti 98x215 cm, rjave barve - kot ostala vrata v nadstropjih, toplotno izolativna 1,4 W/m2K ali bolje</t>
  </si>
  <si>
    <t>Izdelava, dobava in montaža notranjih kovinskih vrat shramb, požarno odporna EI2-30-C3 S, enokrilna, iz kovinskega podboja in gladkega vratnega krila, vse barvano po RALu po izboru arhitekta, z okovjem, tesnili, cilindrično ključavnico, sistemskim ključem, deljenim ščitom, kljuko, s talnim ali stenskim odbojnikom, samozapiralom, z zaključki. Po potrjenem vzorcu s strani arhitekta. Po shemi.</t>
  </si>
  <si>
    <t>Poz. 3, velikosti 82x210 cm, drsna, vratno krilo z veliko zasteklitvijo iz kaljenega varnostnega stekla</t>
  </si>
  <si>
    <t xml:space="preserve">Dolbljenje stene za vgradnjo nove podometbe PMO-1 poleg obstoječe kabelske omare K.O. dimenzij 800x600x250 mm z dobavo/vgradnjo rebraste betonske cevi fi 40mm z povezavo na obstoječo K.O., v kompletu z mavčnimi deli in odvozom odpadnega materiala na deponijo. </t>
  </si>
  <si>
    <t>Dobava in polaganje vodnika 
H07V-K 1x35mm2 (L1,L2, L3, N) za izvedbo priključitve PMO-1 in PMO-2 na obstoječi dvižni vod</t>
  </si>
  <si>
    <t>Uvlačenje jakotočnega vodnika v obstoječo priključno merilno omaro PMO, v kompletu z izdelavo kabelskega zaključka in montaža kabelskih čevljev</t>
  </si>
  <si>
    <t>Demontaža obstoječe priključne omare na hodniku (na mestu nove PMO-2) v kompletu z odvozom na deponijo</t>
  </si>
  <si>
    <t>Uvlačenje in priklop dovodnih vodnikov v novo merilno omaro in montaža kabelskih čevljev</t>
  </si>
  <si>
    <t>OBSTOJEČA KABELSKA PRIKLJUČNA OMARA (PMO)</t>
  </si>
  <si>
    <t xml:space="preserve">Obstoječa priključna kabelska omara na stopnišču se predela v spodnjem priključnem delu v katerem so nameščene glavne varovlke za števce v zgornjem delu omare, varovalke za skupno rabo, krmilna varovalka, varovalka za dvižni vod. Obstoječo opremo se zamenja z novo in prigradi varovalke za priključitev nove PMO-1.  </t>
  </si>
  <si>
    <t xml:space="preserve">Demontaža obstoječih varovalnih podnožij (3 kosa), varovalk in priključnih sponk z odvozom na deponijo.  </t>
  </si>
  <si>
    <t>Dogradtev varovalčnega podnožja NV1 z varovalnimi elementi 3x 200A za varovanje dvižnega voda</t>
  </si>
  <si>
    <t>Dogradtev varovalčnega podnožja NV00 (160A( z varovalnimi elementi 3x 100A za varovanje skupne rabe</t>
  </si>
  <si>
    <t>Dogradtev varovalčnega podnožja NV00 (160A) z varovalnimi elementi 3x 35A za varovanje obstoječih odjemnih mest v zgornjem delu omare)</t>
  </si>
  <si>
    <t>Dogradtev varovalčnega podnožja NV00 (160A) z varovalnimi elementi 3x 40A za varovanje nove priklučne omare PMO-1</t>
  </si>
  <si>
    <t>zbiralke Cu 300x30x5mm (PEN)</t>
  </si>
  <si>
    <t>RAZNA DELA:</t>
  </si>
  <si>
    <t xml:space="preserve"> - izdelava PID projektne dokumentacije - 3 izvodi</t>
  </si>
  <si>
    <t>KPL</t>
  </si>
  <si>
    <t xml:space="preserve"> - izdelava zapisnika o točkovanju stanovanj (TZ), za vsako posamezno stanovanje, (2 izvoda v tiskani obliki  in 1 izvod v elektronski obliki - excel)</t>
  </si>
  <si>
    <t xml:space="preserve"> - izdelava energetske izkaznice za vsako posamezno stanovanje ( v tiskani obliki in v elektronski obliki)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</si>
</sst>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dd&quot;.&quot;mmm"/>
    <numFmt numFmtId="165" formatCode="#,##0.00\ &quot;€&quot;"/>
    <numFmt numFmtId="166" formatCode="#&quot;.&quot;"/>
    <numFmt numFmtId="167" formatCode="0.000"/>
    <numFmt numFmtId="168" formatCode="_-* #,##0.00\ _S_I_T_-;\-* #,##0.00\ _S_I_T_-;_-* &quot;-&quot;??\ _S_I_T_-;_-@_-"/>
    <numFmt numFmtId="169" formatCode="#,##0.0"/>
    <numFmt numFmtId="170" formatCode="#,##0.00\ \€"/>
    <numFmt numFmtId="171" formatCode="#,##0.00\ [$€-1]"/>
  </numFmts>
  <fonts count="71">
    <font>
      <sz val="10"/>
      <name val="Arial CE"/>
      <charset val="238"/>
    </font>
    <font>
      <sz val="11"/>
      <color theme="1"/>
      <name val="Calibri"/>
      <family val="2"/>
      <charset val="238"/>
      <scheme val="minor"/>
    </font>
    <font>
      <sz val="11"/>
      <color theme="1"/>
      <name val="Calibri"/>
      <family val="2"/>
      <charset val="238"/>
      <scheme val="minor"/>
    </font>
    <font>
      <b/>
      <sz val="10"/>
      <name val="Arial CE"/>
      <family val="2"/>
      <charset val="238"/>
    </font>
    <font>
      <sz val="10"/>
      <name val="Arial CE"/>
      <family val="2"/>
      <charset val="238"/>
    </font>
    <font>
      <sz val="12"/>
      <name val="Arial CE"/>
      <family val="2"/>
      <charset val="238"/>
    </font>
    <font>
      <b/>
      <sz val="12"/>
      <name val="Arial CE"/>
      <family val="2"/>
      <charset val="238"/>
    </font>
    <font>
      <i/>
      <sz val="12"/>
      <name val="Arial CE"/>
      <family val="2"/>
      <charset val="238"/>
    </font>
    <font>
      <b/>
      <sz val="11"/>
      <name val="Arial CE"/>
      <family val="2"/>
      <charset val="238"/>
    </font>
    <font>
      <b/>
      <sz val="18"/>
      <name val="Arial CE"/>
      <family val="2"/>
      <charset val="238"/>
    </font>
    <font>
      <b/>
      <sz val="14"/>
      <name val="Arial CE"/>
      <family val="2"/>
      <charset val="238"/>
    </font>
    <font>
      <b/>
      <sz val="16"/>
      <name val="Arial CE"/>
      <family val="2"/>
      <charset val="238"/>
    </font>
    <font>
      <sz val="14"/>
      <name val="Arial CE"/>
      <family val="2"/>
      <charset val="238"/>
    </font>
    <font>
      <sz val="11"/>
      <name val="Arial"/>
      <family val="2"/>
    </font>
    <font>
      <sz val="11"/>
      <name val="Arial CE"/>
      <family val="2"/>
      <charset val="238"/>
    </font>
    <font>
      <b/>
      <sz val="11"/>
      <name val="Arial CE"/>
      <charset val="238"/>
    </font>
    <font>
      <sz val="11"/>
      <name val="Arial CE"/>
      <charset val="238"/>
    </font>
    <font>
      <sz val="10"/>
      <name val="Arial"/>
      <family val="2"/>
      <charset val="238"/>
    </font>
    <font>
      <b/>
      <sz val="12"/>
      <name val="Arial ce"/>
      <charset val="238"/>
    </font>
    <font>
      <b/>
      <sz val="14"/>
      <name val="Arial ce"/>
      <charset val="238"/>
    </font>
    <font>
      <i/>
      <sz val="10"/>
      <name val="Arial CE"/>
      <family val="2"/>
      <charset val="238"/>
    </font>
    <font>
      <sz val="12"/>
      <name val="Arial ce"/>
      <charset val="238"/>
    </font>
    <font>
      <b/>
      <sz val="10"/>
      <name val="Arial CE"/>
      <charset val="238"/>
    </font>
    <font>
      <b/>
      <i/>
      <sz val="10"/>
      <name val="Arial CE"/>
      <charset val="238"/>
    </font>
    <font>
      <i/>
      <sz val="10"/>
      <name val="Arial CE"/>
      <charset val="238"/>
    </font>
    <font>
      <sz val="10"/>
      <color rgb="FF000000"/>
      <name val="Arial ce"/>
    </font>
    <font>
      <sz val="11"/>
      <name val="Arial"/>
      <family val="2"/>
      <charset val="238"/>
    </font>
    <font>
      <b/>
      <sz val="11"/>
      <color indexed="8"/>
      <name val="Arial"/>
      <family val="2"/>
      <charset val="238"/>
    </font>
    <font>
      <b/>
      <sz val="11"/>
      <name val="Arial"/>
      <family val="2"/>
      <charset val="238"/>
    </font>
    <font>
      <sz val="10"/>
      <color indexed="8"/>
      <name val="Arial"/>
      <family val="2"/>
      <charset val="238"/>
    </font>
    <font>
      <b/>
      <sz val="10"/>
      <color rgb="FF41A6B1"/>
      <name val="Tahoma"/>
      <family val="2"/>
      <charset val="238"/>
    </font>
    <font>
      <b/>
      <sz val="10"/>
      <color rgb="FF41A6B1"/>
      <name val="Arial"/>
      <family val="2"/>
      <charset val="238"/>
    </font>
    <font>
      <b/>
      <sz val="10"/>
      <name val="Arial"/>
      <family val="2"/>
      <charset val="238"/>
    </font>
    <font>
      <sz val="10"/>
      <color theme="1"/>
      <name val="Arial"/>
      <family val="2"/>
      <charset val="238"/>
    </font>
    <font>
      <b/>
      <sz val="10"/>
      <color theme="1"/>
      <name val="Arial"/>
      <family val="2"/>
      <charset val="238"/>
    </font>
    <font>
      <sz val="10"/>
      <name val="Tahoma"/>
      <family val="2"/>
      <charset val="238"/>
    </font>
    <font>
      <sz val="10"/>
      <color theme="1"/>
      <name val="Antique Olive"/>
      <family val="2"/>
    </font>
    <font>
      <sz val="10"/>
      <color indexed="8"/>
      <name val="Antique Olive"/>
      <family val="2"/>
    </font>
    <font>
      <sz val="10"/>
      <color rgb="FF000000"/>
      <name val="Arial"/>
      <family val="2"/>
      <charset val="238"/>
    </font>
    <font>
      <sz val="10"/>
      <name val="Arial"/>
      <family val="2"/>
    </font>
    <font>
      <sz val="10"/>
      <name val="Antique Olive"/>
      <family val="2"/>
    </font>
    <font>
      <vertAlign val="subscript"/>
      <sz val="10"/>
      <color theme="1"/>
      <name val="Arial"/>
      <family val="2"/>
      <charset val="238"/>
    </font>
    <font>
      <vertAlign val="superscript"/>
      <sz val="10"/>
      <color theme="1"/>
      <name val="Arial"/>
      <family val="2"/>
      <charset val="238"/>
    </font>
    <font>
      <sz val="10"/>
      <name val="Gatineau"/>
    </font>
    <font>
      <sz val="8.5"/>
      <name val="Arial"/>
      <family val="2"/>
      <charset val="238"/>
    </font>
    <font>
      <sz val="8.5"/>
      <name val="Times New Roman"/>
      <family val="1"/>
      <charset val="238"/>
    </font>
    <font>
      <sz val="12"/>
      <color rgb="FF000000"/>
      <name val="Times New Roman"/>
      <family val="1"/>
      <charset val="238"/>
    </font>
    <font>
      <b/>
      <sz val="10"/>
      <color indexed="8"/>
      <name val="Arial"/>
      <family val="2"/>
      <charset val="238"/>
    </font>
    <font>
      <vertAlign val="superscript"/>
      <sz val="10"/>
      <color indexed="8"/>
      <name val="Arial"/>
      <family val="2"/>
      <charset val="238"/>
    </font>
    <font>
      <sz val="10"/>
      <color theme="1"/>
      <name val="Arial"/>
      <family val="2"/>
    </font>
    <font>
      <sz val="12"/>
      <name val="Courier"/>
      <family val="3"/>
    </font>
    <font>
      <sz val="10"/>
      <name val="Arial CE"/>
      <charset val="238"/>
    </font>
    <font>
      <b/>
      <sz val="10"/>
      <color rgb="FF000000"/>
      <name val="Arial"/>
      <family val="2"/>
      <charset val="238"/>
    </font>
    <font>
      <b/>
      <i/>
      <sz val="10"/>
      <color rgb="FF000000"/>
      <name val="Arial"/>
      <family val="2"/>
      <charset val="238"/>
    </font>
    <font>
      <sz val="9"/>
      <color indexed="8"/>
      <name val="Arial"/>
      <family val="2"/>
      <charset val="238"/>
    </font>
    <font>
      <b/>
      <sz val="9"/>
      <name val="Arial"/>
      <family val="2"/>
      <charset val="238"/>
    </font>
    <font>
      <sz val="9"/>
      <name val="Arial"/>
      <family val="2"/>
      <charset val="238"/>
    </font>
    <font>
      <b/>
      <sz val="10"/>
      <color theme="9" tint="-0.249977111117893"/>
      <name val="Arial"/>
      <family val="2"/>
      <charset val="238"/>
    </font>
    <font>
      <sz val="10"/>
      <color theme="9" tint="-0.249977111117893"/>
      <name val="Arial"/>
      <family val="2"/>
      <charset val="238"/>
    </font>
    <font>
      <b/>
      <sz val="10"/>
      <color theme="9" tint="-0.249977111117893"/>
      <name val="Tahoma"/>
      <family val="2"/>
      <charset val="238"/>
    </font>
    <font>
      <b/>
      <sz val="11"/>
      <name val="Tahoma"/>
      <family val="2"/>
      <charset val="238"/>
    </font>
    <font>
      <sz val="11"/>
      <name val="Tahoma"/>
      <family val="2"/>
      <charset val="238"/>
    </font>
    <font>
      <b/>
      <sz val="11"/>
      <color theme="1"/>
      <name val="Tahoma"/>
      <family val="2"/>
      <charset val="238"/>
    </font>
    <font>
      <sz val="10"/>
      <color indexed="8"/>
      <name val="Calibri"/>
      <family val="2"/>
      <charset val="238"/>
    </font>
    <font>
      <sz val="8"/>
      <name val="Arial"/>
      <family val="2"/>
      <charset val="238"/>
    </font>
    <font>
      <b/>
      <sz val="10"/>
      <color rgb="FFF26624"/>
      <name val="Tahoma"/>
      <family val="2"/>
      <charset val="238"/>
    </font>
    <font>
      <b/>
      <sz val="10"/>
      <name val="Tahoma"/>
      <family val="2"/>
      <charset val="238"/>
    </font>
    <font>
      <sz val="8"/>
      <name val="Arial"/>
      <family val="2"/>
    </font>
    <font>
      <b/>
      <sz val="8"/>
      <name val="Arial"/>
      <family val="2"/>
      <charset val="238"/>
    </font>
    <font>
      <sz val="10"/>
      <color indexed="62"/>
      <name val="Arial"/>
      <family val="2"/>
      <charset val="238"/>
    </font>
    <font>
      <sz val="10"/>
      <color indexed="10"/>
      <name val="Arial"/>
      <family val="2"/>
      <charset val="238"/>
    </font>
  </fonts>
  <fills count="10">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
      <patternFill patternType="solid">
        <fgColor rgb="FFD8EEF3"/>
        <bgColor indexed="64"/>
      </patternFill>
    </fill>
    <fill>
      <patternFill patternType="solid">
        <fgColor rgb="FFBFBFBF"/>
        <bgColor rgb="FF000000"/>
      </patternFill>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indexed="13"/>
        <bgColor indexed="64"/>
      </patternFill>
    </fill>
  </fills>
  <borders count="15">
    <border>
      <left/>
      <right/>
      <top/>
      <bottom/>
      <diagonal/>
    </border>
    <border>
      <left/>
      <right/>
      <top style="thin">
        <color indexed="64"/>
      </top>
      <bottom style="double">
        <color indexed="64"/>
      </bottom>
      <diagonal/>
    </border>
    <border>
      <left/>
      <right/>
      <top style="thin">
        <color indexed="64"/>
      </top>
      <bottom style="medium">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thin">
        <color theme="0" tint="-0.34998626667073579"/>
      </right>
      <top/>
      <bottom/>
      <diagonal/>
    </border>
    <border>
      <left style="hair">
        <color indexed="64"/>
      </left>
      <right style="thin">
        <color theme="0" tint="-0.34998626667073579"/>
      </right>
      <top style="hair">
        <color indexed="64"/>
      </top>
      <bottom style="hair">
        <color indexed="64"/>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style="hair">
        <color auto="1"/>
      </left>
      <right style="hair">
        <color auto="1"/>
      </right>
      <top/>
      <bottom style="hair">
        <color auto="1"/>
      </bottom>
      <diagonal/>
    </border>
    <border>
      <left/>
      <right/>
      <top/>
      <bottom style="thin">
        <color indexed="64"/>
      </bottom>
      <diagonal/>
    </border>
  </borders>
  <cellStyleXfs count="41">
    <xf numFmtId="0" fontId="0" fillId="0" borderId="0"/>
    <xf numFmtId="0" fontId="17" fillId="0" borderId="0"/>
    <xf numFmtId="0" fontId="17" fillId="0" borderId="0"/>
    <xf numFmtId="0" fontId="2" fillId="0" borderId="0"/>
    <xf numFmtId="49" fontId="30" fillId="0" borderId="0" applyNumberFormat="0" applyAlignment="0">
      <alignment vertical="top"/>
    </xf>
    <xf numFmtId="0" fontId="17" fillId="0" borderId="0"/>
    <xf numFmtId="0" fontId="17" fillId="0" borderId="0"/>
    <xf numFmtId="0" fontId="17" fillId="0" borderId="0"/>
    <xf numFmtId="4" fontId="35" fillId="3" borderId="6">
      <alignment horizontal="right" readingOrder="1"/>
      <protection locked="0"/>
    </xf>
    <xf numFmtId="0" fontId="2" fillId="0" borderId="0"/>
    <xf numFmtId="0" fontId="2" fillId="0" borderId="0"/>
    <xf numFmtId="0" fontId="2" fillId="0" borderId="0"/>
    <xf numFmtId="0" fontId="17" fillId="0" borderId="0"/>
    <xf numFmtId="0" fontId="17" fillId="0" borderId="0"/>
    <xf numFmtId="0" fontId="17" fillId="0" borderId="0"/>
    <xf numFmtId="168" fontId="43" fillId="0" borderId="0" applyFont="0" applyFill="0" applyBorder="0" applyAlignment="0" applyProtection="0"/>
    <xf numFmtId="0" fontId="43" fillId="0" borderId="0"/>
    <xf numFmtId="0" fontId="17" fillId="0" borderId="0"/>
    <xf numFmtId="0" fontId="2" fillId="0" borderId="0"/>
    <xf numFmtId="0" fontId="39" fillId="0" borderId="0"/>
    <xf numFmtId="0" fontId="2" fillId="0" borderId="0"/>
    <xf numFmtId="0" fontId="17" fillId="0" borderId="0"/>
    <xf numFmtId="0" fontId="17" fillId="0" borderId="0"/>
    <xf numFmtId="37" fontId="50"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51" fillId="0" borderId="0"/>
    <xf numFmtId="4" fontId="35" fillId="3" borderId="6">
      <alignment horizontal="right" readingOrder="1"/>
      <protection locked="0"/>
    </xf>
    <xf numFmtId="0" fontId="17" fillId="0" borderId="0" applyNumberFormat="0" applyFill="0" applyBorder="0" applyAlignment="0" applyProtection="0"/>
    <xf numFmtId="49" fontId="65" fillId="0" borderId="0" applyNumberFormat="0" applyAlignment="0">
      <alignment vertical="top"/>
    </xf>
    <xf numFmtId="0" fontId="17" fillId="0" borderId="0" applyNumberFormat="0" applyFill="0" applyBorder="0" applyAlignment="0" applyProtection="0"/>
    <xf numFmtId="0" fontId="17" fillId="0" borderId="0" applyNumberFormat="0" applyFill="0" applyBorder="0" applyAlignment="0" applyProtection="0"/>
    <xf numFmtId="49" fontId="30" fillId="0" borderId="0" applyNumberFormat="0" applyAlignment="0">
      <alignment vertical="top"/>
    </xf>
    <xf numFmtId="0" fontId="17" fillId="0" borderId="0"/>
    <xf numFmtId="0" fontId="17" fillId="0" borderId="0"/>
  </cellStyleXfs>
  <cellXfs count="742">
    <xf numFmtId="0" fontId="0" fillId="0" borderId="0" xfId="0"/>
    <xf numFmtId="4" fontId="4" fillId="0" borderId="0" xfId="0" applyNumberFormat="1" applyFont="1" applyFill="1"/>
    <xf numFmtId="0" fontId="4" fillId="0" borderId="0" xfId="0" applyNumberFormat="1" applyFont="1" applyFill="1" applyAlignment="1">
      <alignment vertical="top" wrapText="1"/>
    </xf>
    <xf numFmtId="4" fontId="4" fillId="0" borderId="0" xfId="0" applyNumberFormat="1" applyFont="1" applyFill="1" applyAlignment="1">
      <alignment horizontal="center"/>
    </xf>
    <xf numFmtId="4" fontId="5" fillId="0" borderId="0" xfId="0" applyNumberFormat="1" applyFont="1" applyAlignment="1">
      <alignment horizontal="center"/>
    </xf>
    <xf numFmtId="0" fontId="6" fillId="0" borderId="0" xfId="0" applyFont="1" applyAlignment="1">
      <alignment vertical="top"/>
    </xf>
    <xf numFmtId="0" fontId="5" fillId="0" borderId="0" xfId="0" applyFont="1" applyAlignment="1">
      <alignment vertical="top"/>
    </xf>
    <xf numFmtId="0" fontId="6" fillId="0" borderId="0" xfId="0" applyFont="1"/>
    <xf numFmtId="4" fontId="5" fillId="0" borderId="0" xfId="0" applyNumberFormat="1" applyFont="1"/>
    <xf numFmtId="4" fontId="6" fillId="0" borderId="0" xfId="0" applyNumberFormat="1" applyFont="1" applyAlignment="1">
      <alignment horizontal="center"/>
    </xf>
    <xf numFmtId="4" fontId="6" fillId="0" borderId="0" xfId="0" applyNumberFormat="1" applyFont="1"/>
    <xf numFmtId="0" fontId="6" fillId="0" borderId="0" xfId="0" applyFont="1" applyBorder="1"/>
    <xf numFmtId="4" fontId="6" fillId="0" borderId="0" xfId="0" applyNumberFormat="1" applyFont="1" applyBorder="1" applyAlignment="1">
      <alignment horizontal="center"/>
    </xf>
    <xf numFmtId="4" fontId="6" fillId="0" borderId="0" xfId="0" applyNumberFormat="1" applyFont="1" applyBorder="1"/>
    <xf numFmtId="0" fontId="6" fillId="0" borderId="2" xfId="0" applyFont="1" applyBorder="1"/>
    <xf numFmtId="4" fontId="6" fillId="0" borderId="2" xfId="0" applyNumberFormat="1" applyFont="1" applyBorder="1" applyAlignment="1">
      <alignment horizontal="center"/>
    </xf>
    <xf numFmtId="4" fontId="6" fillId="0" borderId="2" xfId="0" applyNumberFormat="1" applyFont="1" applyBorder="1"/>
    <xf numFmtId="4" fontId="5" fillId="0" borderId="2" xfId="0" applyNumberFormat="1" applyFont="1" applyBorder="1"/>
    <xf numFmtId="0" fontId="5" fillId="0" borderId="0" xfId="0" applyFont="1"/>
    <xf numFmtId="0" fontId="0" fillId="0" borderId="0" xfId="0" applyAlignment="1">
      <alignment vertical="top"/>
    </xf>
    <xf numFmtId="4" fontId="0" fillId="0" borderId="0" xfId="0" applyNumberFormat="1" applyAlignment="1">
      <alignment horizontal="center"/>
    </xf>
    <xf numFmtId="4" fontId="0" fillId="0" borderId="0" xfId="0" applyNumberFormat="1"/>
    <xf numFmtId="4" fontId="5" fillId="0" borderId="0" xfId="0" applyNumberFormat="1" applyFont="1" applyAlignment="1">
      <alignment horizontal="right"/>
    </xf>
    <xf numFmtId="0" fontId="9" fillId="0" borderId="0" xfId="0" applyFont="1" applyAlignment="1">
      <alignment horizontal="left"/>
    </xf>
    <xf numFmtId="0" fontId="10" fillId="0" borderId="0" xfId="0" applyFont="1"/>
    <xf numFmtId="4" fontId="10" fillId="0" borderId="0" xfId="0" applyNumberFormat="1" applyFont="1" applyAlignment="1">
      <alignment horizontal="left"/>
    </xf>
    <xf numFmtId="4" fontId="5" fillId="0" borderId="0" xfId="0" applyNumberFormat="1" applyFont="1" applyAlignment="1">
      <alignment horizontal="left"/>
    </xf>
    <xf numFmtId="0" fontId="11" fillId="0" borderId="0" xfId="0" applyFont="1"/>
    <xf numFmtId="4" fontId="7" fillId="0" borderId="0" xfId="0" applyNumberFormat="1" applyFont="1" applyFill="1"/>
    <xf numFmtId="4" fontId="12" fillId="0" borderId="0" xfId="0" applyNumberFormat="1" applyFont="1"/>
    <xf numFmtId="4" fontId="12" fillId="0" borderId="0" xfId="0" applyNumberFormat="1" applyFont="1" applyAlignment="1">
      <alignment horizontal="right"/>
    </xf>
    <xf numFmtId="0" fontId="12" fillId="0" borderId="0" xfId="0" applyFont="1"/>
    <xf numFmtId="0" fontId="4" fillId="0" borderId="0" xfId="0" applyFont="1" applyFill="1"/>
    <xf numFmtId="4" fontId="4" fillId="0" borderId="0" xfId="0" applyNumberFormat="1" applyFont="1" applyFill="1" applyAlignment="1">
      <alignment horizontal="right"/>
    </xf>
    <xf numFmtId="0" fontId="4" fillId="0" borderId="0" xfId="0" applyFont="1" applyFill="1" applyAlignment="1">
      <alignment vertical="top"/>
    </xf>
    <xf numFmtId="4" fontId="3" fillId="0" borderId="0" xfId="0" applyNumberFormat="1" applyFont="1" applyFill="1"/>
    <xf numFmtId="0" fontId="4" fillId="0" borderId="0" xfId="0" applyFont="1" applyFill="1" applyBorder="1"/>
    <xf numFmtId="4" fontId="3" fillId="0" borderId="0" xfId="0" applyNumberFormat="1" applyFont="1" applyFill="1" applyAlignment="1">
      <alignment horizontal="right"/>
    </xf>
    <xf numFmtId="4" fontId="13" fillId="0" borderId="0" xfId="0" applyNumberFormat="1" applyFont="1" applyAlignment="1">
      <alignment horizontal="left"/>
    </xf>
    <xf numFmtId="0" fontId="8" fillId="0" borderId="0" xfId="0" applyFont="1"/>
    <xf numFmtId="0" fontId="14" fillId="0" borderId="0" xfId="0" applyFont="1"/>
    <xf numFmtId="4" fontId="14" fillId="0" borderId="0" xfId="0" applyNumberFormat="1" applyFont="1" applyAlignment="1">
      <alignment horizontal="left"/>
    </xf>
    <xf numFmtId="0" fontId="15" fillId="0" borderId="0" xfId="0" applyFont="1" applyAlignment="1">
      <alignment horizontal="center"/>
    </xf>
    <xf numFmtId="4" fontId="16" fillId="0" borderId="0" xfId="0" applyNumberFormat="1" applyFont="1"/>
    <xf numFmtId="0" fontId="16" fillId="0" borderId="0" xfId="0" applyFont="1"/>
    <xf numFmtId="4" fontId="16" fillId="0" borderId="0" xfId="0" applyNumberFormat="1" applyFont="1" applyAlignment="1">
      <alignment horizontal="center"/>
    </xf>
    <xf numFmtId="4" fontId="16" fillId="0" borderId="0" xfId="0" applyNumberFormat="1" applyFont="1" applyAlignment="1">
      <alignment horizontal="left"/>
    </xf>
    <xf numFmtId="4" fontId="4" fillId="0" borderId="0" xfId="0" applyNumberFormat="1" applyFont="1" applyFill="1" applyAlignment="1">
      <alignment vertical="top" wrapText="1"/>
    </xf>
    <xf numFmtId="4" fontId="4" fillId="0" borderId="0" xfId="0" applyNumberFormat="1" applyFont="1" applyFill="1" applyAlignment="1">
      <alignment horizontal="left" vertical="top"/>
    </xf>
    <xf numFmtId="4" fontId="6" fillId="0" borderId="0" xfId="0" applyNumberFormat="1" applyFont="1" applyFill="1" applyAlignment="1">
      <alignment horizontal="left" vertical="top"/>
    </xf>
    <xf numFmtId="4" fontId="6" fillId="0" borderId="0" xfId="0" applyNumberFormat="1" applyFont="1" applyFill="1" applyAlignment="1">
      <alignment vertical="top" wrapText="1"/>
    </xf>
    <xf numFmtId="4" fontId="3" fillId="0" borderId="0" xfId="0" applyNumberFormat="1" applyFont="1" applyFill="1" applyAlignment="1">
      <alignment horizontal="left" vertical="top"/>
    </xf>
    <xf numFmtId="4" fontId="3" fillId="0" borderId="0" xfId="0" applyNumberFormat="1" applyFont="1" applyFill="1" applyAlignment="1">
      <alignment vertical="top" wrapText="1"/>
    </xf>
    <xf numFmtId="4" fontId="3" fillId="0" borderId="1" xfId="0" applyNumberFormat="1" applyFont="1" applyFill="1" applyBorder="1" applyAlignment="1">
      <alignment vertical="top" wrapText="1"/>
    </xf>
    <xf numFmtId="4" fontId="4" fillId="0" borderId="1" xfId="0" applyNumberFormat="1" applyFont="1" applyFill="1" applyBorder="1" applyAlignment="1">
      <alignment horizontal="center"/>
    </xf>
    <xf numFmtId="4" fontId="4" fillId="0" borderId="1" xfId="0" applyNumberFormat="1" applyFont="1" applyFill="1" applyBorder="1"/>
    <xf numFmtId="4" fontId="4" fillId="0" borderId="1" xfId="0" applyNumberFormat="1" applyFont="1" applyFill="1" applyBorder="1" applyAlignment="1">
      <alignment horizontal="right"/>
    </xf>
    <xf numFmtId="4" fontId="3" fillId="0" borderId="1" xfId="0" applyNumberFormat="1" applyFont="1" applyFill="1" applyBorder="1" applyAlignment="1">
      <alignment horizontal="right"/>
    </xf>
    <xf numFmtId="0" fontId="19" fillId="0" borderId="0" xfId="0" applyFont="1"/>
    <xf numFmtId="0" fontId="19" fillId="0" borderId="0" xfId="0" applyFont="1" applyAlignment="1">
      <alignment vertical="top"/>
    </xf>
    <xf numFmtId="4" fontId="19" fillId="0" borderId="0" xfId="0" applyNumberFormat="1" applyFont="1" applyAlignment="1">
      <alignment horizontal="left"/>
    </xf>
    <xf numFmtId="4" fontId="18" fillId="0" borderId="0" xfId="0" applyNumberFormat="1" applyFont="1"/>
    <xf numFmtId="0" fontId="4" fillId="0" borderId="0" xfId="0" applyFont="1" applyFill="1" applyAlignment="1">
      <alignment horizontal="center"/>
    </xf>
    <xf numFmtId="0" fontId="6" fillId="0" borderId="0" xfId="0" applyFont="1" applyFill="1" applyAlignment="1">
      <alignment vertical="top"/>
    </xf>
    <xf numFmtId="0" fontId="3" fillId="0" borderId="0" xfId="0" applyFont="1" applyFill="1" applyAlignment="1">
      <alignment vertical="top"/>
    </xf>
    <xf numFmtId="4" fontId="20" fillId="0" borderId="0" xfId="0" applyNumberFormat="1" applyFont="1" applyFill="1"/>
    <xf numFmtId="0" fontId="3" fillId="0" borderId="0" xfId="0" applyFont="1" applyFill="1" applyAlignment="1">
      <alignment vertical="top" wrapText="1"/>
    </xf>
    <xf numFmtId="0" fontId="18" fillId="0" borderId="0" xfId="0" applyFont="1" applyAlignment="1">
      <alignment vertical="top"/>
    </xf>
    <xf numFmtId="0" fontId="18" fillId="0" borderId="0" xfId="0" applyFont="1"/>
    <xf numFmtId="4" fontId="21" fillId="0" borderId="0" xfId="0" applyNumberFormat="1" applyFont="1" applyAlignment="1">
      <alignment horizontal="center"/>
    </xf>
    <xf numFmtId="4" fontId="21" fillId="0" borderId="0" xfId="0" applyNumberFormat="1" applyFont="1"/>
    <xf numFmtId="0" fontId="21" fillId="0" borderId="0" xfId="0" applyFont="1" applyFill="1"/>
    <xf numFmtId="0" fontId="0" fillId="0" borderId="0" xfId="0" applyFill="1"/>
    <xf numFmtId="0" fontId="6" fillId="0" borderId="1" xfId="0" applyFont="1" applyFill="1" applyBorder="1"/>
    <xf numFmtId="4" fontId="6" fillId="0" borderId="1" xfId="0" applyNumberFormat="1" applyFont="1" applyFill="1" applyBorder="1" applyAlignment="1">
      <alignment horizontal="center"/>
    </xf>
    <xf numFmtId="4" fontId="6" fillId="0" borderId="1" xfId="0" applyNumberFormat="1" applyFont="1" applyFill="1" applyBorder="1"/>
    <xf numFmtId="0" fontId="24" fillId="0" borderId="0" xfId="0" applyFont="1" applyFill="1"/>
    <xf numFmtId="0" fontId="6" fillId="0" borderId="0" xfId="0" applyFont="1" applyFill="1" applyAlignment="1">
      <alignment vertical="top" wrapText="1"/>
    </xf>
    <xf numFmtId="16" fontId="4" fillId="0" borderId="0" xfId="0" applyNumberFormat="1" applyFont="1" applyFill="1" applyBorder="1" applyAlignment="1">
      <alignment vertical="top"/>
    </xf>
    <xf numFmtId="0" fontId="4" fillId="0" borderId="0" xfId="0" applyFont="1" applyFill="1" applyBorder="1" applyAlignment="1">
      <alignment vertical="top" wrapText="1"/>
    </xf>
    <xf numFmtId="4" fontId="4" fillId="0" borderId="0" xfId="0" applyNumberFormat="1" applyFont="1" applyFill="1" applyBorder="1"/>
    <xf numFmtId="4" fontId="18" fillId="0" borderId="0" xfId="0" applyNumberFormat="1" applyFont="1" applyFill="1" applyAlignment="1">
      <alignment horizontal="left" vertical="top"/>
    </xf>
    <xf numFmtId="4" fontId="18" fillId="0" borderId="0" xfId="0" applyNumberFormat="1" applyFont="1" applyFill="1" applyAlignment="1">
      <alignment vertical="top" wrapText="1"/>
    </xf>
    <xf numFmtId="0" fontId="18" fillId="0" borderId="0" xfId="0" applyFont="1" applyFill="1" applyAlignment="1">
      <alignment vertical="top"/>
    </xf>
    <xf numFmtId="0" fontId="18" fillId="0" borderId="0" xfId="0" applyNumberFormat="1" applyFont="1" applyFill="1" applyAlignment="1">
      <alignment vertical="top" wrapText="1"/>
    </xf>
    <xf numFmtId="4" fontId="18" fillId="0" borderId="0" xfId="0" applyNumberFormat="1" applyFont="1" applyFill="1" applyAlignment="1">
      <alignment horizontal="center"/>
    </xf>
    <xf numFmtId="4" fontId="18" fillId="0" borderId="0" xfId="0" applyNumberFormat="1" applyFont="1" applyFill="1"/>
    <xf numFmtId="0" fontId="22" fillId="0" borderId="0" xfId="0" applyFont="1" applyFill="1" applyAlignment="1">
      <alignment vertical="top"/>
    </xf>
    <xf numFmtId="0" fontId="22" fillId="0" borderId="0" xfId="0" applyFont="1" applyFill="1"/>
    <xf numFmtId="4" fontId="23" fillId="0" borderId="0" xfId="0" applyNumberFormat="1" applyFont="1" applyFill="1" applyAlignment="1">
      <alignment horizontal="center"/>
    </xf>
    <xf numFmtId="4" fontId="23" fillId="0" borderId="0" xfId="0" applyNumberFormat="1" applyFont="1" applyFill="1"/>
    <xf numFmtId="0" fontId="3" fillId="0" borderId="0" xfId="0" applyFont="1" applyFill="1"/>
    <xf numFmtId="0" fontId="3" fillId="0" borderId="1" xfId="0" applyNumberFormat="1" applyFont="1" applyFill="1" applyBorder="1" applyAlignment="1">
      <alignment vertical="top" wrapText="1"/>
    </xf>
    <xf numFmtId="0" fontId="3" fillId="0" borderId="1" xfId="0" applyFont="1" applyFill="1" applyBorder="1"/>
    <xf numFmtId="4" fontId="3" fillId="0" borderId="1" xfId="0" applyNumberFormat="1" applyFont="1" applyFill="1" applyBorder="1"/>
    <xf numFmtId="0" fontId="6" fillId="0" borderId="0" xfId="0" applyNumberFormat="1" applyFont="1" applyFill="1" applyAlignment="1">
      <alignment vertical="top" wrapText="1"/>
    </xf>
    <xf numFmtId="0" fontId="3" fillId="0" borderId="0" xfId="0" applyNumberFormat="1" applyFont="1" applyFill="1" applyAlignment="1">
      <alignment vertical="top" wrapText="1"/>
    </xf>
    <xf numFmtId="0" fontId="6" fillId="0" borderId="0" xfId="0" applyNumberFormat="1" applyFont="1" applyFill="1" applyAlignment="1">
      <alignment vertical="top"/>
    </xf>
    <xf numFmtId="0" fontId="20" fillId="0" borderId="0" xfId="0" applyFont="1" applyFill="1"/>
    <xf numFmtId="0" fontId="25" fillId="0" borderId="0" xfId="0" applyFont="1" applyFill="1" applyAlignment="1">
      <alignment vertical="top" wrapText="1"/>
    </xf>
    <xf numFmtId="164" fontId="25" fillId="0" borderId="0" xfId="0" applyNumberFormat="1" applyFont="1" applyFill="1" applyAlignment="1">
      <alignment vertical="top"/>
    </xf>
    <xf numFmtId="0" fontId="6" fillId="0" borderId="3" xfId="0" applyFont="1" applyBorder="1"/>
    <xf numFmtId="4" fontId="5" fillId="0" borderId="3" xfId="0" applyNumberFormat="1" applyFont="1" applyBorder="1" applyAlignment="1">
      <alignment horizontal="center"/>
    </xf>
    <xf numFmtId="4" fontId="5" fillId="0" borderId="3" xfId="0" applyNumberFormat="1" applyFont="1" applyBorder="1"/>
    <xf numFmtId="4" fontId="18" fillId="0" borderId="3" xfId="0" applyNumberFormat="1" applyFont="1" applyBorder="1"/>
    <xf numFmtId="4" fontId="6" fillId="0" borderId="3" xfId="0" applyNumberFormat="1" applyFont="1" applyBorder="1" applyAlignment="1">
      <alignment horizontal="center"/>
    </xf>
    <xf numFmtId="4" fontId="6" fillId="0" borderId="3" xfId="0" applyNumberFormat="1" applyFont="1" applyBorder="1"/>
    <xf numFmtId="0" fontId="6" fillId="0" borderId="3" xfId="0" applyFont="1" applyFill="1" applyBorder="1"/>
    <xf numFmtId="4" fontId="6" fillId="0" borderId="3" xfId="0" applyNumberFormat="1" applyFont="1" applyFill="1" applyBorder="1" applyAlignment="1">
      <alignment horizontal="center"/>
    </xf>
    <xf numFmtId="4" fontId="6" fillId="0" borderId="3" xfId="0" applyNumberFormat="1" applyFont="1" applyFill="1" applyBorder="1"/>
    <xf numFmtId="0" fontId="26" fillId="0" borderId="0" xfId="2" applyFont="1" applyAlignment="1">
      <alignment horizontal="right" vertical="top"/>
    </xf>
    <xf numFmtId="0" fontId="26" fillId="0" borderId="0" xfId="2" applyFont="1" applyAlignment="1">
      <alignment vertical="top" wrapText="1"/>
    </xf>
    <xf numFmtId="165" fontId="26" fillId="0" borderId="0" xfId="2" applyNumberFormat="1" applyFont="1"/>
    <xf numFmtId="0" fontId="26" fillId="0" borderId="0" xfId="2" applyFont="1"/>
    <xf numFmtId="0" fontId="28" fillId="0" borderId="0" xfId="2" applyFont="1" applyAlignment="1">
      <alignment horizontal="left" vertical="center"/>
    </xf>
    <xf numFmtId="0" fontId="28" fillId="0" borderId="0" xfId="2" applyFont="1" applyAlignment="1">
      <alignment horizontal="left" vertical="center" wrapText="1"/>
    </xf>
    <xf numFmtId="49" fontId="28" fillId="0" borderId="0" xfId="2" applyNumberFormat="1" applyFont="1" applyBorder="1" applyAlignment="1">
      <alignment horizontal="right" vertical="center"/>
    </xf>
    <xf numFmtId="0" fontId="26" fillId="0" borderId="0" xfId="2" applyFont="1" applyAlignment="1">
      <alignment horizontal="left" vertical="center"/>
    </xf>
    <xf numFmtId="0" fontId="26" fillId="0" borderId="0" xfId="2" applyFont="1" applyAlignment="1">
      <alignment horizontal="left" vertical="center" wrapText="1"/>
    </xf>
    <xf numFmtId="165" fontId="26" fillId="0" borderId="0" xfId="2" applyNumberFormat="1" applyFont="1" applyAlignment="1">
      <alignment horizontal="left" vertical="center"/>
    </xf>
    <xf numFmtId="165" fontId="28" fillId="0" borderId="0" xfId="2" applyNumberFormat="1" applyFont="1" applyAlignment="1">
      <alignment horizontal="right" vertical="center"/>
    </xf>
    <xf numFmtId="165" fontId="26" fillId="0" borderId="0" xfId="2" applyNumberFormat="1" applyFont="1" applyAlignment="1">
      <alignment horizontal="right" vertical="center"/>
    </xf>
    <xf numFmtId="0" fontId="28" fillId="0" borderId="0" xfId="2" applyFont="1" applyAlignment="1">
      <alignment horizontal="left" vertical="top"/>
    </xf>
    <xf numFmtId="0" fontId="28" fillId="0" borderId="0" xfId="2" applyFont="1" applyAlignment="1">
      <alignment wrapText="1"/>
    </xf>
    <xf numFmtId="0" fontId="28" fillId="0" borderId="0" xfId="2" applyFont="1" applyAlignment="1"/>
    <xf numFmtId="165" fontId="28" fillId="0" borderId="0" xfId="2" applyNumberFormat="1" applyFont="1"/>
    <xf numFmtId="0" fontId="28" fillId="2" borderId="4" xfId="2" applyFont="1" applyFill="1" applyBorder="1" applyAlignment="1">
      <alignment horizontal="left" vertical="center"/>
    </xf>
    <xf numFmtId="0" fontId="26" fillId="2" borderId="4" xfId="2" applyFont="1" applyFill="1" applyBorder="1" applyAlignment="1">
      <alignment horizontal="left" vertical="center"/>
    </xf>
    <xf numFmtId="165" fontId="28" fillId="2" borderId="4" xfId="2" applyNumberFormat="1" applyFont="1" applyFill="1" applyBorder="1" applyAlignment="1">
      <alignment horizontal="right" vertical="center"/>
    </xf>
    <xf numFmtId="0" fontId="26" fillId="0" borderId="5" xfId="2" applyFont="1" applyBorder="1" applyAlignment="1">
      <alignment wrapText="1"/>
    </xf>
    <xf numFmtId="0" fontId="26" fillId="0" borderId="5" xfId="2" applyFont="1" applyBorder="1" applyAlignment="1"/>
    <xf numFmtId="165" fontId="26" fillId="0" borderId="5" xfId="2" applyNumberFormat="1" applyFont="1" applyBorder="1"/>
    <xf numFmtId="0" fontId="28" fillId="0" borderId="0" xfId="2" applyNumberFormat="1" applyFont="1" applyAlignment="1">
      <alignment horizontal="center" vertical="center"/>
    </xf>
    <xf numFmtId="49" fontId="28" fillId="0" borderId="0" xfId="2" applyNumberFormat="1" applyFont="1" applyBorder="1" applyAlignment="1">
      <alignment vertical="center" wrapText="1"/>
    </xf>
    <xf numFmtId="0" fontId="28" fillId="0" borderId="0" xfId="2" applyFont="1" applyBorder="1" applyAlignment="1">
      <alignment vertical="center"/>
    </xf>
    <xf numFmtId="165" fontId="28" fillId="0" borderId="0" xfId="2" applyNumberFormat="1" applyFont="1" applyBorder="1" applyAlignment="1">
      <alignment vertical="center"/>
    </xf>
    <xf numFmtId="49" fontId="28" fillId="0" borderId="0" xfId="2" quotePrefix="1" applyNumberFormat="1" applyFont="1" applyBorder="1" applyAlignment="1">
      <alignment vertical="center" wrapText="1"/>
    </xf>
    <xf numFmtId="0" fontId="26" fillId="2" borderId="4" xfId="2" applyFont="1" applyFill="1" applyBorder="1" applyAlignment="1">
      <alignment horizontal="center" vertical="center"/>
    </xf>
    <xf numFmtId="4" fontId="28" fillId="2" borderId="4" xfId="2" applyNumberFormat="1" applyFont="1" applyFill="1" applyBorder="1" applyAlignment="1">
      <alignment horizontal="left" vertical="center"/>
    </xf>
    <xf numFmtId="0" fontId="28" fillId="0" borderId="0" xfId="2" applyFont="1" applyAlignment="1">
      <alignment vertical="top" wrapText="1"/>
    </xf>
    <xf numFmtId="0" fontId="26" fillId="0" borderId="0" xfId="2" applyFont="1" applyAlignment="1">
      <alignment wrapText="1"/>
    </xf>
    <xf numFmtId="0" fontId="26" fillId="0" borderId="0" xfId="2" applyFont="1" applyAlignment="1"/>
    <xf numFmtId="49" fontId="31" fillId="0" borderId="0" xfId="4" applyFont="1" applyAlignment="1">
      <alignment horizontal="left" vertical="top" wrapText="1" readingOrder="1"/>
    </xf>
    <xf numFmtId="0" fontId="32" fillId="0" borderId="0" xfId="5" applyFont="1" applyFill="1" applyBorder="1" applyAlignment="1" applyProtection="1">
      <alignment horizontal="center"/>
    </xf>
    <xf numFmtId="165" fontId="32" fillId="0" borderId="0" xfId="5" applyNumberFormat="1" applyFont="1" applyFill="1" applyBorder="1" applyAlignment="1" applyProtection="1">
      <alignment horizontal="right"/>
    </xf>
    <xf numFmtId="0" fontId="17" fillId="0" borderId="0" xfId="5" applyFont="1" applyFill="1" applyAlignment="1" applyProtection="1">
      <alignment horizontal="right"/>
    </xf>
    <xf numFmtId="0" fontId="32" fillId="0" borderId="0" xfId="5" applyFont="1" applyFill="1" applyAlignment="1" applyProtection="1">
      <alignment horizontal="left" vertical="top" wrapText="1"/>
    </xf>
    <xf numFmtId="166" fontId="31" fillId="0" borderId="0" xfId="4" applyNumberFormat="1" applyFont="1" applyAlignment="1">
      <alignment horizontal="right" vertical="top" readingOrder="1"/>
    </xf>
    <xf numFmtId="49" fontId="31" fillId="0" borderId="0" xfId="4" applyFont="1" applyAlignment="1">
      <alignment horizontal="center"/>
    </xf>
    <xf numFmtId="49" fontId="31" fillId="0" borderId="0" xfId="4" applyFont="1" applyAlignment="1">
      <alignment horizontal="right"/>
    </xf>
    <xf numFmtId="165" fontId="31" fillId="0" borderId="0" xfId="4" applyNumberFormat="1" applyFont="1" applyAlignment="1">
      <alignment horizontal="right"/>
    </xf>
    <xf numFmtId="49" fontId="31" fillId="0" borderId="0" xfId="4" applyFont="1">
      <alignment vertical="top"/>
    </xf>
    <xf numFmtId="0" fontId="32" fillId="0" borderId="0" xfId="6" applyFont="1" applyFill="1" applyBorder="1" applyAlignment="1" applyProtection="1">
      <alignment horizontal="right" vertical="top"/>
    </xf>
    <xf numFmtId="49" fontId="32" fillId="0" borderId="0" xfId="6" applyNumberFormat="1" applyFont="1" applyFill="1" applyBorder="1" applyAlignment="1" applyProtection="1">
      <alignment horizontal="left" vertical="top" wrapText="1" readingOrder="1"/>
    </xf>
    <xf numFmtId="0" fontId="32" fillId="0" borderId="0" xfId="6" applyFont="1" applyFill="1" applyBorder="1" applyAlignment="1" applyProtection="1">
      <alignment horizontal="center"/>
    </xf>
    <xf numFmtId="165" fontId="32" fillId="0" borderId="0" xfId="6" applyNumberFormat="1" applyFont="1" applyFill="1" applyBorder="1" applyAlignment="1" applyProtection="1">
      <alignment horizontal="right"/>
    </xf>
    <xf numFmtId="4" fontId="17" fillId="0" borderId="0" xfId="6" applyNumberFormat="1" applyFont="1" applyFill="1" applyBorder="1" applyProtection="1"/>
    <xf numFmtId="4" fontId="17" fillId="0" borderId="0" xfId="6" applyNumberFormat="1" applyFont="1" applyFill="1" applyProtection="1"/>
    <xf numFmtId="0" fontId="17" fillId="0" borderId="0" xfId="6" applyFont="1" applyFill="1" applyProtection="1"/>
    <xf numFmtId="4" fontId="31" fillId="0" borderId="0" xfId="4" applyNumberFormat="1" applyFont="1" applyAlignment="1">
      <alignment horizontal="right"/>
    </xf>
    <xf numFmtId="166" fontId="17" fillId="0" borderId="0" xfId="7" applyNumberFormat="1" applyFont="1" applyAlignment="1">
      <alignment vertical="top"/>
    </xf>
    <xf numFmtId="165" fontId="17" fillId="4" borderId="6" xfId="8" applyNumberFormat="1" applyFont="1" applyFill="1" applyAlignment="1">
      <alignment horizontal="right" wrapText="1" readingOrder="1"/>
      <protection locked="0"/>
    </xf>
    <xf numFmtId="165" fontId="17" fillId="0" borderId="0" xfId="7" applyNumberFormat="1" applyFont="1" applyAlignment="1">
      <alignment horizontal="right" wrapText="1" readingOrder="1"/>
    </xf>
    <xf numFmtId="165" fontId="17" fillId="3" borderId="6" xfId="8" applyNumberFormat="1" applyFont="1" applyAlignment="1">
      <alignment horizontal="right"/>
      <protection locked="0"/>
    </xf>
    <xf numFmtId="165" fontId="17" fillId="0" borderId="0" xfId="7" applyNumberFormat="1" applyAlignment="1">
      <alignment horizontal="right"/>
    </xf>
    <xf numFmtId="165" fontId="17" fillId="0" borderId="0" xfId="5" applyNumberFormat="1" applyFont="1" applyFill="1" applyBorder="1" applyAlignment="1" applyProtection="1">
      <alignment horizontal="center"/>
      <protection locked="0"/>
    </xf>
    <xf numFmtId="165" fontId="17" fillId="0" borderId="0" xfId="5" applyNumberFormat="1" applyFont="1" applyFill="1" applyBorder="1" applyAlignment="1" applyProtection="1">
      <alignment horizontal="center"/>
    </xf>
    <xf numFmtId="166" fontId="17" fillId="0" borderId="0" xfId="5" applyNumberFormat="1" applyFont="1" applyAlignment="1">
      <alignment vertical="top"/>
    </xf>
    <xf numFmtId="165" fontId="17" fillId="0" borderId="0" xfId="5" applyNumberFormat="1" applyFont="1" applyBorder="1" applyProtection="1"/>
    <xf numFmtId="166" fontId="39" fillId="0" borderId="0" xfId="5" applyNumberFormat="1" applyFont="1" applyAlignment="1">
      <alignment vertical="top"/>
    </xf>
    <xf numFmtId="165" fontId="17" fillId="0" borderId="0" xfId="5" applyNumberFormat="1" applyAlignment="1" applyProtection="1">
      <alignment horizontal="right"/>
      <protection locked="0"/>
    </xf>
    <xf numFmtId="165" fontId="17" fillId="0" borderId="0" xfId="5" applyNumberFormat="1" applyAlignment="1">
      <alignment horizontal="right"/>
    </xf>
    <xf numFmtId="165" fontId="17" fillId="3" borderId="6" xfId="5" applyNumberFormat="1" applyFill="1" applyBorder="1" applyAlignment="1" applyProtection="1">
      <alignment horizontal="right"/>
      <protection locked="0"/>
    </xf>
    <xf numFmtId="166" fontId="39" fillId="0" borderId="0" xfId="12" applyNumberFormat="1" applyFont="1" applyAlignment="1">
      <alignment horizontal="right" vertical="top"/>
    </xf>
    <xf numFmtId="49" fontId="38" fillId="0" borderId="0" xfId="13" applyNumberFormat="1" applyFont="1" applyAlignment="1">
      <alignment horizontal="left" vertical="center" wrapText="1"/>
    </xf>
    <xf numFmtId="0" fontId="29" fillId="0" borderId="0" xfId="13" applyFont="1" applyAlignment="1">
      <alignment horizontal="center"/>
    </xf>
    <xf numFmtId="0" fontId="17" fillId="0" borderId="0" xfId="13" applyAlignment="1">
      <alignment horizontal="right"/>
    </xf>
    <xf numFmtId="4" fontId="17" fillId="0" borderId="0" xfId="13" applyNumberFormat="1"/>
    <xf numFmtId="166" fontId="17" fillId="0" borderId="0" xfId="5" applyNumberFormat="1" applyAlignment="1">
      <alignment vertical="top"/>
    </xf>
    <xf numFmtId="165" fontId="40" fillId="0" borderId="0" xfId="5" applyNumberFormat="1" applyFont="1"/>
    <xf numFmtId="165" fontId="17" fillId="0" borderId="0" xfId="5" applyNumberFormat="1" applyFont="1" applyBorder="1" applyAlignment="1" applyProtection="1">
      <alignment horizontal="right"/>
    </xf>
    <xf numFmtId="49" fontId="31" fillId="0" borderId="0" xfId="4" applyFont="1" applyAlignment="1">
      <alignment horizontal="right" vertical="top"/>
    </xf>
    <xf numFmtId="0" fontId="32" fillId="0" borderId="0" xfId="6" applyFont="1" applyAlignment="1">
      <alignment horizontal="right" vertical="top"/>
    </xf>
    <xf numFmtId="49" fontId="32" fillId="0" borderId="0" xfId="6" applyNumberFormat="1" applyFont="1" applyAlignment="1">
      <alignment vertical="top" wrapText="1" readingOrder="1"/>
    </xf>
    <xf numFmtId="0" fontId="32" fillId="0" borderId="0" xfId="6" applyFont="1" applyAlignment="1">
      <alignment horizontal="center"/>
    </xf>
    <xf numFmtId="165" fontId="32" fillId="0" borderId="0" xfId="6" applyNumberFormat="1" applyFont="1" applyAlignment="1">
      <alignment horizontal="right"/>
    </xf>
    <xf numFmtId="4" fontId="17" fillId="0" borderId="0" xfId="6" applyNumberFormat="1"/>
    <xf numFmtId="0" fontId="17" fillId="0" borderId="0" xfId="6"/>
    <xf numFmtId="0" fontId="17" fillId="0" borderId="0" xfId="14" applyFont="1" applyAlignment="1">
      <alignment horizontal="center"/>
    </xf>
    <xf numFmtId="4" fontId="29" fillId="0" borderId="0" xfId="14" applyNumberFormat="1" applyFont="1"/>
    <xf numFmtId="0" fontId="29" fillId="0" borderId="0" xfId="14" applyFont="1"/>
    <xf numFmtId="49" fontId="17" fillId="0" borderId="0" xfId="15" applyNumberFormat="1" applyFont="1" applyFill="1" applyBorder="1" applyAlignment="1">
      <alignment horizontal="left" vertical="top" wrapText="1" readingOrder="1"/>
    </xf>
    <xf numFmtId="0" fontId="17" fillId="0" borderId="0" xfId="15" applyNumberFormat="1" applyFont="1" applyFill="1" applyBorder="1" applyAlignment="1">
      <alignment horizontal="center" wrapText="1"/>
    </xf>
    <xf numFmtId="169" fontId="17" fillId="0" borderId="0" xfId="15" applyNumberFormat="1" applyFont="1" applyFill="1" applyBorder="1" applyAlignment="1">
      <alignment horizontal="center" wrapText="1"/>
    </xf>
    <xf numFmtId="170" fontId="17" fillId="0" borderId="0" xfId="16" applyNumberFormat="1" applyFont="1" applyFill="1" applyBorder="1" applyAlignment="1" applyProtection="1">
      <alignment horizontal="right" wrapText="1"/>
    </xf>
    <xf numFmtId="0" fontId="29" fillId="0" borderId="0" xfId="17" applyFont="1" applyFill="1" applyAlignment="1"/>
    <xf numFmtId="49" fontId="33" fillId="0" borderId="0" xfId="17" quotePrefix="1" applyNumberFormat="1" applyFont="1" applyAlignment="1">
      <alignment horizontal="left" vertical="top" wrapText="1" readingOrder="1"/>
    </xf>
    <xf numFmtId="3" fontId="17" fillId="0" borderId="0" xfId="15" applyNumberFormat="1" applyFont="1" applyFill="1" applyBorder="1" applyAlignment="1">
      <alignment horizontal="center" wrapText="1"/>
    </xf>
    <xf numFmtId="49" fontId="17" fillId="0" borderId="0" xfId="17" quotePrefix="1" applyNumberFormat="1" applyFont="1" applyAlignment="1">
      <alignment horizontal="left" vertical="top" wrapText="1" readingOrder="1"/>
    </xf>
    <xf numFmtId="0" fontId="33" fillId="0" borderId="0" xfId="17" applyNumberFormat="1" applyFont="1" applyAlignment="1">
      <alignment vertical="top" wrapText="1"/>
    </xf>
    <xf numFmtId="0" fontId="33" fillId="0" borderId="0" xfId="17" applyNumberFormat="1" applyFont="1" applyAlignment="1">
      <alignment horizontal="center" wrapText="1"/>
    </xf>
    <xf numFmtId="0" fontId="29" fillId="0" borderId="0" xfId="17" applyFont="1" applyFill="1"/>
    <xf numFmtId="166" fontId="17" fillId="0" borderId="0" xfId="7" applyNumberFormat="1" applyFont="1" applyBorder="1" applyAlignment="1" applyProtection="1">
      <alignment vertical="top"/>
    </xf>
    <xf numFmtId="49" fontId="33" fillId="0" borderId="0" xfId="19" applyNumberFormat="1" applyFont="1" applyAlignment="1">
      <alignment vertical="top" wrapText="1"/>
    </xf>
    <xf numFmtId="0" fontId="33" fillId="0" borderId="0" xfId="19" applyFont="1" applyAlignment="1">
      <alignment horizontal="center"/>
    </xf>
    <xf numFmtId="165" fontId="17" fillId="0" borderId="0" xfId="7" applyNumberFormat="1" applyFont="1" applyBorder="1" applyAlignment="1" applyProtection="1">
      <alignment horizontal="right"/>
    </xf>
    <xf numFmtId="0" fontId="17" fillId="0" borderId="0" xfId="17"/>
    <xf numFmtId="0" fontId="29" fillId="0" borderId="0" xfId="17" applyFont="1" applyAlignment="1">
      <alignment wrapText="1"/>
    </xf>
    <xf numFmtId="0" fontId="33" fillId="0" borderId="0" xfId="17" applyFont="1" applyAlignment="1">
      <alignment horizontal="center" wrapText="1"/>
    </xf>
    <xf numFmtId="166" fontId="17" fillId="0" borderId="0" xfId="7" applyNumberFormat="1" applyAlignment="1">
      <alignment vertical="top"/>
    </xf>
    <xf numFmtId="165" fontId="17" fillId="0" borderId="0" xfId="5" applyNumberFormat="1" applyAlignment="1" applyProtection="1">
      <alignment horizontal="center"/>
      <protection locked="0"/>
    </xf>
    <xf numFmtId="165" fontId="17" fillId="0" borderId="0" xfId="5" applyNumberFormat="1" applyAlignment="1">
      <alignment horizontal="center"/>
    </xf>
    <xf numFmtId="166" fontId="17" fillId="0" borderId="0" xfId="6" applyNumberFormat="1" applyFill="1" applyAlignment="1">
      <alignment vertical="top"/>
    </xf>
    <xf numFmtId="165" fontId="17" fillId="0" borderId="0" xfId="5" applyNumberFormat="1"/>
    <xf numFmtId="166" fontId="17" fillId="0" borderId="0" xfId="5" applyNumberFormat="1" applyFont="1" applyFill="1" applyAlignment="1">
      <alignment vertical="top"/>
    </xf>
    <xf numFmtId="0" fontId="17" fillId="0" borderId="0" xfId="17" applyFont="1" applyFill="1" applyAlignment="1">
      <alignment wrapText="1"/>
    </xf>
    <xf numFmtId="0" fontId="44" fillId="0" borderId="0" xfId="17" applyFont="1"/>
    <xf numFmtId="0" fontId="17" fillId="0" borderId="0" xfId="17" applyAlignment="1">
      <alignment wrapText="1"/>
    </xf>
    <xf numFmtId="0" fontId="29" fillId="0" borderId="0" xfId="17" applyFont="1"/>
    <xf numFmtId="0" fontId="45" fillId="0" borderId="0" xfId="17" applyFont="1"/>
    <xf numFmtId="0" fontId="46" fillId="0" borderId="0" xfId="17" applyFont="1"/>
    <xf numFmtId="0" fontId="45" fillId="0" borderId="0" xfId="17" applyFont="1" applyAlignment="1">
      <alignment vertical="center"/>
    </xf>
    <xf numFmtId="165" fontId="17" fillId="0" borderId="0" xfId="7" applyNumberFormat="1" applyFont="1" applyBorder="1" applyAlignment="1" applyProtection="1"/>
    <xf numFmtId="0" fontId="17" fillId="0" borderId="0" xfId="2" applyAlignment="1">
      <alignment horizontal="center"/>
    </xf>
    <xf numFmtId="165" fontId="17" fillId="0" borderId="0" xfId="2" applyNumberFormat="1" applyAlignment="1">
      <alignment horizontal="right"/>
    </xf>
    <xf numFmtId="165" fontId="17" fillId="0" borderId="0" xfId="5" applyNumberFormat="1" applyFont="1" applyAlignment="1" applyProtection="1">
      <alignment horizontal="right"/>
      <protection locked="0"/>
    </xf>
    <xf numFmtId="165" fontId="17" fillId="0" borderId="0" xfId="5" applyNumberFormat="1" applyFont="1" applyAlignment="1"/>
    <xf numFmtId="165" fontId="17" fillId="0" borderId="0" xfId="5" applyNumberFormat="1" applyFont="1" applyBorder="1" applyAlignment="1" applyProtection="1"/>
    <xf numFmtId="0" fontId="29" fillId="0" borderId="0" xfId="21" applyFont="1" applyAlignment="1">
      <alignment horizontal="left" vertical="top" wrapText="1"/>
    </xf>
    <xf numFmtId="0" fontId="17" fillId="0" borderId="0" xfId="21" applyAlignment="1">
      <alignment horizontal="center"/>
    </xf>
    <xf numFmtId="0" fontId="29" fillId="0" borderId="0" xfId="21" applyFont="1" applyAlignment="1">
      <alignment horizontal="left" wrapText="1"/>
    </xf>
    <xf numFmtId="0" fontId="17" fillId="0" borderId="0" xfId="21" applyAlignment="1" applyProtection="1">
      <alignment horizontal="left" vertical="top" wrapText="1"/>
      <protection locked="0"/>
    </xf>
    <xf numFmtId="2" fontId="17" fillId="0" borderId="0" xfId="21" applyNumberFormat="1" applyAlignment="1">
      <alignment horizontal="center"/>
    </xf>
    <xf numFmtId="0" fontId="17" fillId="0" borderId="0" xfId="22"/>
    <xf numFmtId="0" fontId="33" fillId="0" borderId="0" xfId="22" applyFont="1" applyAlignment="1">
      <alignment horizontal="center" wrapText="1"/>
    </xf>
    <xf numFmtId="0" fontId="17" fillId="0" borderId="0" xfId="22" applyAlignment="1">
      <alignment horizontal="center" wrapText="1"/>
    </xf>
    <xf numFmtId="165" fontId="17" fillId="0" borderId="0" xfId="7" applyNumberFormat="1"/>
    <xf numFmtId="0" fontId="33" fillId="0" borderId="0" xfId="22" applyFont="1" applyAlignment="1">
      <alignment horizontal="left" vertical="top" wrapText="1"/>
    </xf>
    <xf numFmtId="49" fontId="17" fillId="0" borderId="0" xfId="23" applyNumberFormat="1" applyFont="1" applyAlignment="1">
      <alignment horizontal="left" vertical="top"/>
    </xf>
    <xf numFmtId="0" fontId="33" fillId="0" borderId="0" xfId="22" applyFont="1" applyAlignment="1">
      <alignment horizontal="center"/>
    </xf>
    <xf numFmtId="165" fontId="17" fillId="0" borderId="0" xfId="7" applyNumberFormat="1" applyFont="1" applyAlignment="1">
      <alignment horizontal="right"/>
    </xf>
    <xf numFmtId="166" fontId="17" fillId="0" borderId="0" xfId="24" applyNumberFormat="1" applyFont="1" applyAlignment="1">
      <alignment horizontal="right" vertical="top"/>
    </xf>
    <xf numFmtId="0" fontId="29" fillId="0" borderId="0" xfId="22" applyFont="1"/>
    <xf numFmtId="0" fontId="29" fillId="0" borderId="0" xfId="22" applyFont="1" applyAlignment="1">
      <alignment horizontal="right"/>
    </xf>
    <xf numFmtId="0" fontId="33" fillId="0" borderId="0" xfId="22" applyFont="1" applyFill="1" applyAlignment="1">
      <alignment horizontal="left" vertical="top" wrapText="1"/>
    </xf>
    <xf numFmtId="0" fontId="33" fillId="0" borderId="0" xfId="17" applyFont="1" applyAlignment="1">
      <alignment vertical="center" wrapText="1"/>
    </xf>
    <xf numFmtId="0" fontId="17" fillId="0" borderId="0" xfId="17" applyFont="1" applyFill="1" applyAlignment="1">
      <alignment vertical="top"/>
    </xf>
    <xf numFmtId="0" fontId="32" fillId="0" borderId="0" xfId="17" applyFont="1" applyAlignment="1">
      <alignment horizontal="left" vertical="top" wrapText="1"/>
    </xf>
    <xf numFmtId="0" fontId="33" fillId="0" borderId="0" xfId="17" applyFont="1" applyAlignment="1">
      <alignment horizontal="center"/>
    </xf>
    <xf numFmtId="0" fontId="29" fillId="0" borderId="0" xfId="17" applyFont="1" applyFill="1" applyAlignment="1">
      <alignment horizontal="right"/>
    </xf>
    <xf numFmtId="0" fontId="17" fillId="0" borderId="0" xfId="17" applyFont="1" applyAlignment="1">
      <alignment horizontal="left" vertical="top" wrapText="1"/>
    </xf>
    <xf numFmtId="165" fontId="17" fillId="0" borderId="0" xfId="7" applyNumberFormat="1" applyFont="1" applyAlignment="1"/>
    <xf numFmtId="0" fontId="27" fillId="0" borderId="0" xfId="25" applyFont="1" applyAlignment="1">
      <alignment horizontal="left" vertical="top" wrapText="1"/>
    </xf>
    <xf numFmtId="0" fontId="27" fillId="0" borderId="0" xfId="25" applyFont="1" applyAlignment="1">
      <alignment vertical="top" wrapText="1"/>
    </xf>
    <xf numFmtId="0" fontId="29" fillId="0" borderId="0" xfId="25" applyFont="1" applyFill="1"/>
    <xf numFmtId="0" fontId="29" fillId="0" borderId="0" xfId="25" applyFont="1" applyFill="1" applyAlignment="1">
      <alignment horizontal="center"/>
    </xf>
    <xf numFmtId="0" fontId="29" fillId="0" borderId="0" xfId="25" applyFont="1" applyFill="1" applyAlignment="1">
      <alignment vertical="top" wrapText="1"/>
    </xf>
    <xf numFmtId="0" fontId="29" fillId="0" borderId="0" xfId="25" applyFont="1" applyFill="1" applyAlignment="1">
      <alignment horizontal="right" vertical="top"/>
    </xf>
    <xf numFmtId="0" fontId="29" fillId="0" borderId="0" xfId="25" applyFont="1" applyAlignment="1">
      <alignment horizontal="justify" vertical="center"/>
    </xf>
    <xf numFmtId="0" fontId="29" fillId="0" borderId="0" xfId="25" applyFont="1" applyAlignment="1">
      <alignment horizontal="left" vertical="center" indent="1"/>
    </xf>
    <xf numFmtId="0" fontId="33" fillId="0" borderId="0" xfId="25" applyFont="1" applyAlignment="1">
      <alignment horizontal="left" vertical="top" wrapText="1"/>
    </xf>
    <xf numFmtId="0" fontId="29" fillId="0" borderId="0" xfId="25" applyFont="1" applyAlignment="1">
      <alignment horizontal="justify"/>
    </xf>
    <xf numFmtId="0" fontId="29" fillId="0" borderId="0" xfId="25" applyFont="1" applyAlignment="1">
      <alignment horizontal="justify" vertical="top"/>
    </xf>
    <xf numFmtId="0" fontId="29" fillId="0" borderId="0" xfId="25" applyFont="1" applyFill="1" applyBorder="1"/>
    <xf numFmtId="0" fontId="29" fillId="0" borderId="0" xfId="25" applyFont="1" applyFill="1" applyBorder="1" applyAlignment="1">
      <alignment horizontal="center"/>
    </xf>
    <xf numFmtId="0" fontId="29" fillId="0" borderId="0" xfId="26" applyFont="1" applyFill="1"/>
    <xf numFmtId="4" fontId="29" fillId="0" borderId="0" xfId="26" applyNumberFormat="1" applyFont="1" applyFill="1"/>
    <xf numFmtId="0" fontId="29" fillId="0" borderId="0" xfId="26" applyFont="1" applyFill="1" applyAlignment="1">
      <alignment horizontal="right"/>
    </xf>
    <xf numFmtId="0" fontId="29" fillId="0" borderId="0" xfId="26" applyFont="1" applyFill="1" applyAlignment="1">
      <alignment horizontal="center"/>
    </xf>
    <xf numFmtId="49" fontId="29" fillId="0" borderId="0" xfId="26" applyNumberFormat="1" applyFont="1" applyFill="1" applyAlignment="1">
      <alignment horizontal="left" vertical="top" wrapText="1" readingOrder="1"/>
    </xf>
    <xf numFmtId="0" fontId="29" fillId="0" borderId="0" xfId="26" applyFont="1" applyFill="1" applyAlignment="1"/>
    <xf numFmtId="0" fontId="33" fillId="0" borderId="0" xfId="25" applyFont="1" applyAlignment="1">
      <alignment horizontal="center"/>
    </xf>
    <xf numFmtId="0" fontId="29" fillId="0" borderId="0" xfId="27" applyFont="1" applyAlignment="1">
      <alignment horizontal="left" wrapText="1"/>
    </xf>
    <xf numFmtId="0" fontId="37" fillId="0" borderId="0" xfId="25" applyFont="1" applyFill="1"/>
    <xf numFmtId="0" fontId="33" fillId="0" borderId="0" xfId="25" applyFont="1" applyAlignment="1">
      <alignment vertical="top" wrapText="1"/>
    </xf>
    <xf numFmtId="0" fontId="29" fillId="0" borderId="0" xfId="25" applyFont="1" applyAlignment="1">
      <alignment horizontal="right"/>
    </xf>
    <xf numFmtId="0" fontId="29" fillId="0" borderId="0" xfId="25" applyFont="1"/>
    <xf numFmtId="0" fontId="38" fillId="0" borderId="0" xfId="25" applyFont="1" applyAlignment="1">
      <alignment horizontal="left" vertical="top" wrapText="1"/>
    </xf>
    <xf numFmtId="0" fontId="38" fillId="0" borderId="0" xfId="27" applyFont="1" applyAlignment="1">
      <alignment horizontal="center"/>
    </xf>
    <xf numFmtId="0" fontId="38" fillId="0" borderId="0" xfId="25" applyFont="1" applyAlignment="1">
      <alignment vertical="center" wrapText="1"/>
    </xf>
    <xf numFmtId="0" fontId="17" fillId="0" borderId="0" xfId="25" applyFont="1" applyFill="1" applyProtection="1"/>
    <xf numFmtId="0" fontId="29" fillId="0" borderId="0" xfId="25" applyFont="1" applyAlignment="1">
      <alignment horizontal="center"/>
    </xf>
    <xf numFmtId="0" fontId="33" fillId="0" borderId="0" xfId="25" applyFont="1" applyAlignment="1">
      <alignment horizontal="center" wrapText="1"/>
    </xf>
    <xf numFmtId="0" fontId="33" fillId="0" borderId="0" xfId="25" applyFont="1" applyAlignment="1">
      <alignment horizontal="left" vertical="center" wrapText="1"/>
    </xf>
    <xf numFmtId="0" fontId="37" fillId="0" borderId="0" xfId="25" applyFont="1"/>
    <xf numFmtId="0" fontId="36" fillId="0" borderId="0" xfId="25" applyFont="1" applyAlignment="1">
      <alignment wrapText="1"/>
    </xf>
    <xf numFmtId="0" fontId="36" fillId="0" borderId="0" xfId="25" applyFont="1" applyAlignment="1">
      <alignment vertical="center" wrapText="1"/>
    </xf>
    <xf numFmtId="0" fontId="36" fillId="0" borderId="0" xfId="25" applyFont="1" applyAlignment="1">
      <alignment horizontal="center" wrapText="1"/>
    </xf>
    <xf numFmtId="0" fontId="17" fillId="0" borderId="0" xfId="25" applyFont="1" applyAlignment="1">
      <alignment vertical="top" wrapText="1"/>
    </xf>
    <xf numFmtId="0" fontId="39" fillId="0" borderId="0" xfId="25" applyFont="1"/>
    <xf numFmtId="0" fontId="17" fillId="0" borderId="0" xfId="25" applyFont="1" applyAlignment="1">
      <alignment horizontal="center"/>
    </xf>
    <xf numFmtId="0" fontId="29" fillId="0" borderId="0" xfId="25" applyFont="1" applyAlignment="1">
      <alignment vertical="top" wrapText="1"/>
    </xf>
    <xf numFmtId="0" fontId="33" fillId="0" borderId="0" xfId="28" applyFont="1" applyAlignment="1">
      <alignment horizontal="center"/>
    </xf>
    <xf numFmtId="0" fontId="38" fillId="0" borderId="0" xfId="25" applyFont="1" applyAlignment="1">
      <alignment wrapText="1"/>
    </xf>
    <xf numFmtId="0" fontId="17" fillId="0" borderId="0" xfId="25" applyFont="1" applyAlignment="1">
      <alignment vertical="center" wrapText="1"/>
    </xf>
    <xf numFmtId="0" fontId="29" fillId="0" borderId="0" xfId="25" applyFont="1" applyFill="1" applyAlignment="1">
      <alignment horizontal="right"/>
    </xf>
    <xf numFmtId="0" fontId="33" fillId="0" borderId="0" xfId="25" applyFont="1" applyFill="1" applyAlignment="1">
      <alignment horizontal="center"/>
    </xf>
    <xf numFmtId="0" fontId="17" fillId="0" borderId="0" xfId="25" applyFont="1" applyFill="1" applyAlignment="1">
      <alignment horizontal="left" wrapText="1"/>
    </xf>
    <xf numFmtId="0" fontId="29" fillId="0" borderId="0" xfId="25" applyFont="1" applyFill="1" applyAlignment="1"/>
    <xf numFmtId="0" fontId="33" fillId="0" borderId="0" xfId="25" applyFont="1" applyAlignment="1">
      <alignment vertical="top" wrapText="1" readingOrder="1"/>
    </xf>
    <xf numFmtId="0" fontId="33" fillId="0" borderId="0" xfId="25" applyFont="1" applyFill="1" applyAlignment="1">
      <alignment horizontal="left" wrapText="1"/>
    </xf>
    <xf numFmtId="0" fontId="33" fillId="0" borderId="0" xfId="25" applyFont="1" applyAlignment="1">
      <alignment wrapText="1"/>
    </xf>
    <xf numFmtId="0" fontId="33" fillId="0" borderId="0" xfId="25" applyFont="1" applyAlignment="1">
      <alignment vertical="center" wrapText="1"/>
    </xf>
    <xf numFmtId="0" fontId="33" fillId="0" borderId="0" xfId="25" applyFont="1" applyAlignment="1">
      <alignment vertical="center" wrapText="1" readingOrder="1"/>
    </xf>
    <xf numFmtId="1" fontId="29" fillId="0" borderId="0" xfId="25" applyNumberFormat="1" applyFont="1" applyAlignment="1">
      <alignment horizontal="center" wrapText="1" readingOrder="1"/>
    </xf>
    <xf numFmtId="0" fontId="29" fillId="0" borderId="0" xfId="25" applyFont="1" applyAlignment="1">
      <alignment horizontal="center" wrapText="1" readingOrder="1"/>
    </xf>
    <xf numFmtId="4" fontId="1" fillId="0" borderId="0" xfId="25" applyNumberFormat="1"/>
    <xf numFmtId="0" fontId="33" fillId="0" borderId="0" xfId="28" applyFont="1" applyAlignment="1">
      <alignment horizontal="left" vertical="top" wrapText="1"/>
    </xf>
    <xf numFmtId="167" fontId="29" fillId="0" borderId="0" xfId="25" applyNumberFormat="1" applyFont="1" applyFill="1" applyAlignment="1"/>
    <xf numFmtId="0" fontId="29" fillId="0" borderId="0" xfId="25" applyFont="1" applyFill="1" applyAlignment="1">
      <alignment vertical="top"/>
    </xf>
    <xf numFmtId="0" fontId="33" fillId="0" borderId="0" xfId="25" applyFont="1" applyAlignment="1">
      <alignment wrapText="1" readingOrder="1"/>
    </xf>
    <xf numFmtId="0" fontId="29" fillId="0" borderId="0" xfId="27" applyFont="1" applyAlignment="1">
      <alignment horizontal="left" wrapText="1" readingOrder="1"/>
    </xf>
    <xf numFmtId="0" fontId="34" fillId="0" borderId="0" xfId="25" applyFont="1" applyAlignment="1">
      <alignment vertical="center" wrapText="1" readingOrder="1"/>
    </xf>
    <xf numFmtId="0" fontId="29" fillId="0" borderId="0" xfId="26" applyFont="1"/>
    <xf numFmtId="4" fontId="29" fillId="0" borderId="0" xfId="26" applyNumberFormat="1" applyFont="1"/>
    <xf numFmtId="0" fontId="29" fillId="0" borderId="0" xfId="26" applyFont="1" applyAlignment="1">
      <alignment horizontal="right"/>
    </xf>
    <xf numFmtId="0" fontId="29" fillId="0" borderId="0" xfId="26" applyFont="1" applyAlignment="1">
      <alignment horizontal="center"/>
    </xf>
    <xf numFmtId="49" fontId="29" fillId="0" borderId="0" xfId="26" applyNumberFormat="1" applyFont="1" applyAlignment="1">
      <alignment vertical="top" wrapText="1" readingOrder="1"/>
    </xf>
    <xf numFmtId="0" fontId="29" fillId="0" borderId="0" xfId="28" applyFont="1" applyFill="1"/>
    <xf numFmtId="0" fontId="29" fillId="0" borderId="0" xfId="28" applyFont="1"/>
    <xf numFmtId="4" fontId="29" fillId="0" borderId="0" xfId="28" applyNumberFormat="1" applyFont="1"/>
    <xf numFmtId="0" fontId="17" fillId="0" borderId="0" xfId="28" applyFont="1" applyFill="1"/>
    <xf numFmtId="4" fontId="29" fillId="0" borderId="0" xfId="28" applyNumberFormat="1" applyFont="1" applyFill="1"/>
    <xf numFmtId="0" fontId="29" fillId="0" borderId="0" xfId="28" applyFont="1" applyAlignment="1">
      <alignment horizontal="center" vertical="center" wrapText="1"/>
    </xf>
    <xf numFmtId="4" fontId="29" fillId="0" borderId="0" xfId="29" applyNumberFormat="1" applyFont="1"/>
    <xf numFmtId="0" fontId="29" fillId="0" borderId="0" xfId="28" applyFont="1" applyAlignment="1">
      <alignment wrapText="1"/>
    </xf>
    <xf numFmtId="4" fontId="29" fillId="0" borderId="0" xfId="27" applyNumberFormat="1" applyFont="1"/>
    <xf numFmtId="0" fontId="29" fillId="0" borderId="0" xfId="29" applyFont="1"/>
    <xf numFmtId="0" fontId="29" fillId="0" borderId="0" xfId="27" applyFont="1"/>
    <xf numFmtId="0" fontId="29" fillId="0" borderId="0" xfId="28" applyFont="1" applyFill="1" applyAlignment="1">
      <alignment horizontal="right"/>
    </xf>
    <xf numFmtId="0" fontId="29" fillId="0" borderId="0" xfId="28" applyFont="1" applyAlignment="1">
      <alignment horizontal="center" wrapText="1"/>
    </xf>
    <xf numFmtId="49" fontId="29" fillId="0" borderId="0" xfId="28" applyNumberFormat="1" applyFont="1" applyAlignment="1">
      <alignment vertical="top" wrapText="1" readingOrder="1"/>
    </xf>
    <xf numFmtId="0" fontId="29" fillId="0" borderId="0" xfId="28" applyFont="1" applyFill="1" applyAlignment="1"/>
    <xf numFmtId="0" fontId="29" fillId="0" borderId="0" xfId="28" applyFont="1" applyBorder="1" applyProtection="1">
      <protection locked="0"/>
    </xf>
    <xf numFmtId="0" fontId="29" fillId="0" borderId="0" xfId="28" applyFont="1" applyAlignment="1">
      <alignment horizontal="center"/>
    </xf>
    <xf numFmtId="49" fontId="38" fillId="0" borderId="0" xfId="27" applyNumberFormat="1" applyFont="1" applyAlignment="1">
      <alignment horizontal="left" vertical="center" wrapText="1"/>
    </xf>
    <xf numFmtId="49" fontId="38" fillId="0" borderId="0" xfId="27" applyNumberFormat="1" applyFont="1" applyAlignment="1">
      <alignment horizontal="left" vertical="top" wrapText="1"/>
    </xf>
    <xf numFmtId="165" fontId="33" fillId="0" borderId="0" xfId="28" applyNumberFormat="1" applyFont="1" applyFill="1" applyAlignment="1"/>
    <xf numFmtId="0" fontId="33" fillId="0" borderId="0" xfId="28" applyFont="1" applyBorder="1" applyAlignment="1">
      <alignment horizontal="center"/>
    </xf>
    <xf numFmtId="0" fontId="33" fillId="0" borderId="0" xfId="28" applyFont="1" applyAlignment="1">
      <alignment wrapText="1"/>
    </xf>
    <xf numFmtId="49" fontId="17" fillId="0" borderId="0" xfId="27" applyNumberFormat="1" applyFont="1" applyAlignment="1">
      <alignment horizontal="left" vertical="center" wrapText="1"/>
    </xf>
    <xf numFmtId="49" fontId="17" fillId="0" borderId="0" xfId="28" applyNumberFormat="1" applyFont="1" applyAlignment="1">
      <alignment vertical="top" wrapText="1" readingOrder="1"/>
    </xf>
    <xf numFmtId="0" fontId="17" fillId="0" borderId="0" xfId="28" applyFont="1" applyFill="1" applyAlignment="1">
      <alignment horizontal="right"/>
    </xf>
    <xf numFmtId="0" fontId="17" fillId="0" borderId="0" xfId="28" applyFont="1" applyAlignment="1">
      <alignment horizontal="center" wrapText="1"/>
    </xf>
    <xf numFmtId="0" fontId="29" fillId="0" borderId="0" xfId="28" applyFont="1" applyProtection="1">
      <protection locked="0"/>
    </xf>
    <xf numFmtId="49" fontId="29" fillId="0" borderId="0" xfId="28" applyNumberFormat="1" applyFont="1" applyAlignment="1">
      <alignment vertical="top" wrapText="1"/>
    </xf>
    <xf numFmtId="0" fontId="33" fillId="0" borderId="0" xfId="28" applyFont="1" applyAlignment="1">
      <alignment horizontal="center" wrapText="1"/>
    </xf>
    <xf numFmtId="0" fontId="33" fillId="0" borderId="0" xfId="28" applyFont="1" applyAlignment="1">
      <alignment horizontal="left" vertical="center" wrapText="1"/>
    </xf>
    <xf numFmtId="49" fontId="33" fillId="0" borderId="0" xfId="28" applyNumberFormat="1" applyFont="1" applyAlignment="1">
      <alignment wrapText="1"/>
    </xf>
    <xf numFmtId="0" fontId="33" fillId="0" borderId="0" xfId="28" applyFont="1"/>
    <xf numFmtId="0" fontId="29" fillId="0" borderId="0" xfId="28" applyFont="1" applyFill="1" applyBorder="1" applyAlignment="1"/>
    <xf numFmtId="0" fontId="33" fillId="0" borderId="0" xfId="28" applyFont="1" applyAlignment="1">
      <alignment vertical="top" wrapText="1"/>
    </xf>
    <xf numFmtId="0" fontId="17" fillId="0" borderId="0" xfId="28" applyFont="1"/>
    <xf numFmtId="0" fontId="17" fillId="0" borderId="0" xfId="28" applyFont="1" applyAlignment="1">
      <alignment wrapText="1"/>
    </xf>
    <xf numFmtId="0" fontId="29" fillId="0" borderId="0" xfId="28" applyFont="1" applyAlignment="1">
      <alignment horizontal="right"/>
    </xf>
    <xf numFmtId="2" fontId="29" fillId="0" borderId="0" xfId="28" applyNumberFormat="1" applyFont="1" applyAlignment="1">
      <alignment horizontal="center" wrapText="1"/>
    </xf>
    <xf numFmtId="0" fontId="17" fillId="0" borderId="0" xfId="28" applyFont="1" applyAlignment="1">
      <alignment horizontal="center"/>
    </xf>
    <xf numFmtId="0" fontId="29" fillId="0" borderId="0" xfId="30" applyFont="1"/>
    <xf numFmtId="4" fontId="29" fillId="0" borderId="0" xfId="30" applyNumberFormat="1" applyFont="1"/>
    <xf numFmtId="49" fontId="29" fillId="0" borderId="0" xfId="28" applyNumberFormat="1" applyFont="1" applyAlignment="1">
      <alignment horizontal="justify" vertical="top" wrapText="1" readingOrder="1"/>
    </xf>
    <xf numFmtId="0" fontId="38" fillId="0" borderId="0" xfId="28" applyFont="1" applyAlignment="1">
      <alignment horizontal="center"/>
    </xf>
    <xf numFmtId="0" fontId="38" fillId="0" borderId="0" xfId="28" applyFont="1" applyAlignment="1">
      <alignment vertical="top" wrapText="1"/>
    </xf>
    <xf numFmtId="49" fontId="17" fillId="0" borderId="0" xfId="28" applyNumberFormat="1" applyFont="1" applyAlignment="1">
      <alignment horizontal="left" vertical="top" wrapText="1"/>
    </xf>
    <xf numFmtId="165" fontId="29" fillId="0" borderId="0" xfId="27" applyNumberFormat="1" applyFont="1" applyAlignment="1">
      <alignment horizontal="right"/>
    </xf>
    <xf numFmtId="0" fontId="29" fillId="0" borderId="0" xfId="27" applyFont="1" applyAlignment="1" applyProtection="1">
      <alignment horizontal="right"/>
      <protection locked="0"/>
    </xf>
    <xf numFmtId="1" fontId="33" fillId="0" borderId="0" xfId="27" applyNumberFormat="1" applyFont="1" applyAlignment="1">
      <alignment horizontal="center"/>
    </xf>
    <xf numFmtId="0" fontId="33" fillId="0" borderId="0" xfId="27" applyFont="1" applyAlignment="1">
      <alignment horizontal="center"/>
    </xf>
    <xf numFmtId="0" fontId="17" fillId="0" borderId="0" xfId="28" applyFont="1" applyAlignment="1">
      <alignment vertical="top"/>
    </xf>
    <xf numFmtId="0" fontId="17" fillId="0" borderId="0" xfId="28" applyFont="1" applyAlignment="1">
      <alignment vertical="top" wrapText="1"/>
    </xf>
    <xf numFmtId="0" fontId="38" fillId="0" borderId="0" xfId="28" applyFont="1" applyAlignment="1">
      <alignment horizontal="left" vertical="top" wrapText="1"/>
    </xf>
    <xf numFmtId="0" fontId="33" fillId="0" borderId="0" xfId="28" applyFont="1" applyAlignment="1">
      <alignment vertical="center" wrapText="1"/>
    </xf>
    <xf numFmtId="0" fontId="17" fillId="0" borderId="0" xfId="28" applyFont="1" applyAlignment="1">
      <alignment horizontal="center" vertical="top"/>
    </xf>
    <xf numFmtId="0" fontId="29" fillId="0" borderId="0" xfId="28" applyFont="1" applyAlignment="1"/>
    <xf numFmtId="0" fontId="33" fillId="0" borderId="0" xfId="28" applyFont="1" applyAlignment="1">
      <alignment horizontal="right"/>
    </xf>
    <xf numFmtId="0" fontId="33" fillId="0" borderId="0" xfId="28" applyFont="1" applyFill="1" applyAlignment="1">
      <alignment vertical="top" wrapText="1"/>
    </xf>
    <xf numFmtId="0" fontId="17" fillId="0" borderId="0" xfId="28" applyFont="1" applyFill="1" applyAlignment="1">
      <alignment vertical="top" wrapText="1"/>
    </xf>
    <xf numFmtId="0" fontId="49" fillId="0" borderId="0" xfId="28" applyFont="1" applyAlignment="1">
      <alignment wrapText="1"/>
    </xf>
    <xf numFmtId="0" fontId="33" fillId="0" borderId="0" xfId="28" applyFont="1" applyFill="1" applyAlignment="1">
      <alignment horizontal="center" wrapText="1"/>
    </xf>
    <xf numFmtId="49" fontId="47" fillId="0" borderId="0" xfId="28" applyNumberFormat="1" applyFont="1" applyAlignment="1">
      <alignment horizontal="left" vertical="center" wrapText="1"/>
    </xf>
    <xf numFmtId="0" fontId="33" fillId="0" borderId="0" xfId="28" applyFont="1" applyAlignment="1">
      <alignment horizontal="right" vertical="top" wrapText="1"/>
    </xf>
    <xf numFmtId="0" fontId="29" fillId="0" borderId="0" xfId="28" applyFont="1" applyAlignment="1" applyProtection="1">
      <alignment horizontal="right"/>
      <protection locked="0"/>
    </xf>
    <xf numFmtId="49" fontId="29" fillId="0" borderId="0" xfId="28" applyNumberFormat="1" applyFont="1" applyAlignment="1">
      <alignment horizontal="center" wrapText="1"/>
    </xf>
    <xf numFmtId="165" fontId="17" fillId="0" borderId="0" xfId="2" applyNumberFormat="1" applyFont="1" applyFill="1" applyBorder="1"/>
    <xf numFmtId="0" fontId="17" fillId="0" borderId="0" xfId="2" applyFont="1" applyFill="1" applyBorder="1" applyAlignment="1">
      <alignment wrapText="1"/>
    </xf>
    <xf numFmtId="0" fontId="17" fillId="0" borderId="0" xfId="2" applyFont="1" applyFill="1" applyBorder="1" applyAlignment="1">
      <alignment horizontal="right" vertical="top"/>
    </xf>
    <xf numFmtId="0" fontId="52" fillId="0" borderId="0" xfId="28" applyFont="1" applyFill="1" applyBorder="1" applyAlignment="1">
      <alignment vertical="top" wrapText="1"/>
    </xf>
    <xf numFmtId="0" fontId="53" fillId="0" borderId="0" xfId="28" applyFont="1" applyFill="1" applyBorder="1" applyAlignment="1">
      <alignment horizontal="left" vertical="top" wrapText="1"/>
    </xf>
    <xf numFmtId="0" fontId="32" fillId="0" borderId="0" xfId="2" applyFont="1" applyFill="1" applyBorder="1" applyAlignment="1">
      <alignment vertical="top" wrapText="1"/>
    </xf>
    <xf numFmtId="165" fontId="32" fillId="5" borderId="4" xfId="2" applyNumberFormat="1" applyFont="1" applyFill="1" applyBorder="1" applyAlignment="1">
      <alignment horizontal="right" vertical="center"/>
    </xf>
    <xf numFmtId="0" fontId="32" fillId="5" borderId="4" xfId="2" applyFont="1" applyFill="1" applyBorder="1" applyAlignment="1">
      <alignment horizontal="left" vertical="center"/>
    </xf>
    <xf numFmtId="0" fontId="17" fillId="5" borderId="4" xfId="2" applyFont="1" applyFill="1" applyBorder="1" applyAlignment="1">
      <alignment horizontal="center" vertical="center"/>
    </xf>
    <xf numFmtId="165" fontId="32" fillId="0" borderId="0" xfId="2" applyNumberFormat="1" applyFont="1" applyFill="1" applyBorder="1" applyAlignment="1">
      <alignment vertical="center"/>
    </xf>
    <xf numFmtId="0" fontId="32" fillId="0" borderId="0" xfId="2" applyNumberFormat="1" applyFont="1" applyFill="1" applyBorder="1" applyAlignment="1">
      <alignment vertical="center" wrapText="1"/>
    </xf>
    <xf numFmtId="49" fontId="32" fillId="0" borderId="0" xfId="2" applyNumberFormat="1" applyFont="1" applyFill="1" applyBorder="1" applyAlignment="1">
      <alignment horizontal="center" vertical="center"/>
    </xf>
    <xf numFmtId="4" fontId="32" fillId="0" borderId="0" xfId="2" applyNumberFormat="1" applyFont="1" applyFill="1" applyBorder="1" applyAlignment="1">
      <alignment vertical="center" wrapText="1"/>
    </xf>
    <xf numFmtId="165" fontId="17" fillId="0" borderId="5" xfId="2" applyNumberFormat="1" applyFont="1" applyFill="1" applyBorder="1"/>
    <xf numFmtId="0" fontId="17" fillId="0" borderId="5" xfId="2" applyFont="1" applyFill="1" applyBorder="1" applyAlignment="1">
      <alignment wrapText="1"/>
    </xf>
    <xf numFmtId="0" fontId="32" fillId="5" borderId="4" xfId="2" applyFont="1" applyFill="1" applyBorder="1" applyAlignment="1">
      <alignment horizontal="right" vertical="center"/>
    </xf>
    <xf numFmtId="0" fontId="17" fillId="5" borderId="4" xfId="2" applyFont="1" applyFill="1" applyBorder="1" applyAlignment="1">
      <alignment horizontal="left" vertical="center"/>
    </xf>
    <xf numFmtId="165" fontId="17" fillId="0" borderId="0" xfId="2" applyNumberFormat="1" applyFont="1" applyFill="1" applyBorder="1" applyAlignment="1">
      <alignment horizontal="right" vertical="center"/>
    </xf>
    <xf numFmtId="0" fontId="17" fillId="0" borderId="0" xfId="2" applyFont="1" applyFill="1" applyBorder="1" applyAlignment="1">
      <alignment horizontal="left" vertical="center" wrapText="1"/>
    </xf>
    <xf numFmtId="0" fontId="32" fillId="0" borderId="0" xfId="2" applyFont="1" applyFill="1" applyBorder="1" applyAlignment="1">
      <alignment horizontal="left" vertical="center"/>
    </xf>
    <xf numFmtId="165" fontId="32" fillId="0" borderId="0" xfId="2" applyNumberFormat="1" applyFont="1" applyFill="1" applyBorder="1" applyAlignment="1">
      <alignment horizontal="right" vertical="center"/>
    </xf>
    <xf numFmtId="14" fontId="32" fillId="0" borderId="0" xfId="2" applyNumberFormat="1" applyFont="1" applyFill="1" applyBorder="1" applyAlignment="1">
      <alignment horizontal="right" vertical="center"/>
    </xf>
    <xf numFmtId="165" fontId="17" fillId="0" borderId="0" xfId="2" applyNumberFormat="1" applyFont="1" applyFill="1" applyBorder="1" applyAlignment="1">
      <alignment horizontal="left" vertical="center"/>
    </xf>
    <xf numFmtId="0" fontId="34" fillId="0" borderId="0" xfId="28" applyFont="1" applyAlignment="1">
      <alignment horizontal="left"/>
    </xf>
    <xf numFmtId="0" fontId="54" fillId="0" borderId="0" xfId="28" applyFont="1" applyAlignment="1">
      <alignment vertical="top"/>
    </xf>
    <xf numFmtId="0" fontId="54" fillId="0" borderId="0" xfId="28" applyFont="1" applyAlignment="1">
      <alignment horizontal="left" vertical="top" wrapText="1"/>
    </xf>
    <xf numFmtId="0" fontId="54" fillId="0" borderId="0" xfId="28" applyFont="1" applyFill="1" applyAlignment="1">
      <alignment vertical="top" wrapText="1"/>
    </xf>
    <xf numFmtId="0" fontId="54" fillId="0" borderId="0" xfId="28" applyFont="1" applyFill="1" applyAlignment="1">
      <alignment horizontal="right" vertical="top"/>
    </xf>
    <xf numFmtId="0" fontId="54" fillId="0" borderId="0" xfId="28" applyFont="1" applyFill="1" applyAlignment="1">
      <alignment horizontal="left" vertical="top" wrapText="1"/>
    </xf>
    <xf numFmtId="0" fontId="55" fillId="0" borderId="0" xfId="5" applyFont="1" applyFill="1" applyAlignment="1" applyProtection="1">
      <alignment horizontal="left" vertical="top" wrapText="1"/>
    </xf>
    <xf numFmtId="0" fontId="56" fillId="0" borderId="7" xfId="5" applyFont="1" applyBorder="1" applyAlignment="1" applyProtection="1">
      <alignment horizontal="right" vertical="top"/>
    </xf>
    <xf numFmtId="0" fontId="55" fillId="0" borderId="0" xfId="5" applyFont="1" applyFill="1" applyBorder="1" applyAlignment="1" applyProtection="1">
      <alignment vertical="top" wrapText="1"/>
    </xf>
    <xf numFmtId="0" fontId="55" fillId="0" borderId="0" xfId="5" applyFont="1" applyFill="1" applyAlignment="1" applyProtection="1">
      <alignment horizontal="right" vertical="top"/>
    </xf>
    <xf numFmtId="0" fontId="56" fillId="0" borderId="0" xfId="5" applyFont="1" applyAlignment="1" applyProtection="1">
      <alignment vertical="top"/>
    </xf>
    <xf numFmtId="0" fontId="56" fillId="0" borderId="0" xfId="5" applyFont="1" applyBorder="1" applyAlignment="1" applyProtection="1">
      <alignment vertical="top"/>
    </xf>
    <xf numFmtId="0" fontId="55" fillId="0" borderId="0" xfId="5" applyFont="1" applyFill="1" applyBorder="1" applyAlignment="1" applyProtection="1">
      <alignment horizontal="right" vertical="top"/>
    </xf>
    <xf numFmtId="0" fontId="29" fillId="0" borderId="8" xfId="28" applyFont="1" applyBorder="1" applyAlignment="1">
      <alignment horizontal="center"/>
    </xf>
    <xf numFmtId="0" fontId="29" fillId="0" borderId="0" xfId="28" applyFont="1" applyAlignment="1">
      <alignment vertical="top" wrapText="1"/>
    </xf>
    <xf numFmtId="165" fontId="17" fillId="0" borderId="0" xfId="5" applyNumberFormat="1" applyFont="1" applyAlignment="1">
      <alignment horizontal="right"/>
    </xf>
    <xf numFmtId="165" fontId="17" fillId="0" borderId="8" xfId="5" applyNumberFormat="1" applyFont="1" applyBorder="1" applyAlignment="1" applyProtection="1">
      <alignment horizontal="center"/>
      <protection locked="0"/>
    </xf>
    <xf numFmtId="166" fontId="17" fillId="0" borderId="0" xfId="5" applyNumberFormat="1" applyFont="1" applyAlignment="1">
      <alignment horizontal="right" vertical="top"/>
    </xf>
    <xf numFmtId="0" fontId="47" fillId="0" borderId="0" xfId="28" applyFont="1" applyAlignment="1">
      <alignment horizontal="right" vertical="top"/>
    </xf>
    <xf numFmtId="0" fontId="29" fillId="0" borderId="0" xfId="28" applyFont="1" applyAlignment="1">
      <alignment horizontal="justify"/>
    </xf>
    <xf numFmtId="0" fontId="29" fillId="0" borderId="8" xfId="28" applyFont="1" applyBorder="1" applyAlignment="1">
      <alignment horizontal="center" wrapText="1"/>
    </xf>
    <xf numFmtId="3" fontId="29" fillId="0" borderId="0" xfId="28" applyNumberFormat="1" applyFont="1" applyAlignment="1">
      <alignment horizontal="center"/>
    </xf>
    <xf numFmtId="0" fontId="32" fillId="0" borderId="0" xfId="5" applyFont="1" applyAlignment="1">
      <alignment horizontal="right" vertical="top"/>
    </xf>
    <xf numFmtId="165" fontId="17" fillId="6" borderId="9" xfId="8" applyNumberFormat="1" applyFont="1" applyFill="1" applyBorder="1" applyAlignment="1">
      <alignment horizontal="center"/>
      <protection locked="0"/>
    </xf>
    <xf numFmtId="166" fontId="17" fillId="0" borderId="0" xfId="31" applyNumberFormat="1" applyFont="1" applyAlignment="1">
      <alignment horizontal="right" vertical="top"/>
    </xf>
    <xf numFmtId="0" fontId="17" fillId="0" borderId="0" xfId="5" applyFont="1" applyAlignment="1">
      <alignment horizontal="right"/>
    </xf>
    <xf numFmtId="165" fontId="32" fillId="0" borderId="0" xfId="5" applyNumberFormat="1" applyFont="1" applyAlignment="1">
      <alignment horizontal="right"/>
    </xf>
    <xf numFmtId="165" fontId="32" fillId="0" borderId="8" xfId="5" applyNumberFormat="1" applyFont="1" applyBorder="1" applyAlignment="1">
      <alignment horizontal="center"/>
    </xf>
    <xf numFmtId="0" fontId="32" fillId="0" borderId="0" xfId="5" applyFont="1" applyAlignment="1">
      <alignment horizontal="center"/>
    </xf>
    <xf numFmtId="0" fontId="17" fillId="0" borderId="10" xfId="5" applyFont="1" applyBorder="1" applyAlignment="1">
      <alignment horizontal="right"/>
    </xf>
    <xf numFmtId="49" fontId="57" fillId="0" borderId="10" xfId="4" applyFont="1" applyBorder="1" applyAlignment="1">
      <alignment horizontal="right" vertical="top" wrapText="1" readingOrder="1"/>
    </xf>
    <xf numFmtId="49" fontId="57" fillId="0" borderId="11" xfId="4" applyFont="1" applyBorder="1" applyAlignment="1">
      <alignment horizontal="center" vertical="top" wrapText="1" readingOrder="1"/>
    </xf>
    <xf numFmtId="49" fontId="57" fillId="0" borderId="10" xfId="4" applyFont="1" applyBorder="1" applyAlignment="1">
      <alignment horizontal="center" vertical="top" wrapText="1" readingOrder="1"/>
    </xf>
    <xf numFmtId="49" fontId="57" fillId="0" borderId="10" xfId="4" applyFont="1" applyBorder="1" applyAlignment="1">
      <alignment horizontal="left" vertical="top" wrapText="1" readingOrder="1"/>
    </xf>
    <xf numFmtId="0" fontId="17" fillId="0" borderId="0" xfId="5" applyFont="1"/>
    <xf numFmtId="165" fontId="57" fillId="0" borderId="0" xfId="5" applyNumberFormat="1" applyFont="1" applyAlignment="1">
      <alignment horizontal="right"/>
    </xf>
    <xf numFmtId="165" fontId="57" fillId="0" borderId="8" xfId="5" applyNumberFormat="1" applyFont="1" applyBorder="1" applyAlignment="1">
      <alignment horizontal="center"/>
    </xf>
    <xf numFmtId="0" fontId="57" fillId="0" borderId="0" xfId="5" applyFont="1" applyAlignment="1">
      <alignment horizontal="center"/>
    </xf>
    <xf numFmtId="49" fontId="57" fillId="0" borderId="0" xfId="4" applyFont="1" applyAlignment="1">
      <alignment horizontal="left" vertical="top" wrapText="1" readingOrder="1"/>
    </xf>
    <xf numFmtId="0" fontId="57" fillId="0" borderId="0" xfId="5" applyFont="1" applyAlignment="1">
      <alignment horizontal="right" vertical="top"/>
    </xf>
    <xf numFmtId="4" fontId="58" fillId="0" borderId="0" xfId="5" applyNumberFormat="1" applyFont="1" applyAlignment="1">
      <alignment horizontal="center"/>
    </xf>
    <xf numFmtId="49" fontId="57" fillId="0" borderId="0" xfId="5" applyNumberFormat="1" applyFont="1" applyAlignment="1">
      <alignment horizontal="right" vertical="top"/>
    </xf>
    <xf numFmtId="165" fontId="57" fillId="0" borderId="0" xfId="4" applyNumberFormat="1" applyFont="1" applyAlignment="1">
      <alignment horizontal="right"/>
    </xf>
    <xf numFmtId="49" fontId="57" fillId="0" borderId="0" xfId="4" applyFont="1" applyAlignment="1">
      <alignment horizontal="right" vertical="top" wrapText="1" readingOrder="1"/>
    </xf>
    <xf numFmtId="0" fontId="29" fillId="0" borderId="8" xfId="28" applyFont="1" applyFill="1" applyBorder="1" applyAlignment="1">
      <alignment horizontal="center"/>
    </xf>
    <xf numFmtId="0" fontId="29" fillId="0" borderId="0" xfId="28" applyFont="1" applyFill="1" applyAlignment="1">
      <alignment horizontal="center"/>
    </xf>
    <xf numFmtId="0" fontId="29" fillId="0" borderId="0" xfId="28" applyFont="1" applyFill="1" applyAlignment="1">
      <alignment vertical="top" wrapText="1"/>
    </xf>
    <xf numFmtId="166" fontId="17" fillId="0" borderId="0" xfId="31" applyNumberFormat="1" applyFont="1" applyFill="1" applyBorder="1" applyAlignment="1">
      <alignment horizontal="right" vertical="top"/>
    </xf>
    <xf numFmtId="166" fontId="17" fillId="0" borderId="0" xfId="31" applyNumberFormat="1" applyAlignment="1">
      <alignment horizontal="right" vertical="top"/>
    </xf>
    <xf numFmtId="165" fontId="32" fillId="0" borderId="8" xfId="5" applyNumberFormat="1" applyFont="1" applyFill="1" applyBorder="1" applyAlignment="1" applyProtection="1">
      <alignment horizontal="center"/>
    </xf>
    <xf numFmtId="0" fontId="17" fillId="0" borderId="0" xfId="31" applyAlignment="1">
      <alignment horizontal="left" vertical="top" wrapText="1"/>
    </xf>
    <xf numFmtId="0" fontId="32" fillId="0" borderId="0" xfId="5" applyFont="1" applyFill="1" applyAlignment="1" applyProtection="1">
      <alignment horizontal="right" vertical="top"/>
    </xf>
    <xf numFmtId="0" fontId="17" fillId="0" borderId="0" xfId="5" applyFont="1" applyFill="1" applyProtection="1"/>
    <xf numFmtId="165" fontId="57" fillId="0" borderId="0" xfId="5" applyNumberFormat="1" applyFont="1" applyFill="1" applyBorder="1" applyAlignment="1" applyProtection="1">
      <alignment horizontal="right"/>
    </xf>
    <xf numFmtId="165" fontId="57" fillId="0" borderId="8" xfId="5" applyNumberFormat="1" applyFont="1" applyFill="1" applyBorder="1" applyAlignment="1" applyProtection="1">
      <alignment horizontal="center"/>
    </xf>
    <xf numFmtId="0" fontId="57" fillId="0" borderId="0" xfId="5" applyFont="1" applyFill="1" applyBorder="1" applyAlignment="1" applyProtection="1">
      <alignment horizontal="center"/>
    </xf>
    <xf numFmtId="0" fontId="57" fillId="0" borderId="0" xfId="5" applyFont="1" applyFill="1" applyBorder="1" applyAlignment="1" applyProtection="1">
      <alignment vertical="top" wrapText="1"/>
    </xf>
    <xf numFmtId="0" fontId="57" fillId="0" borderId="0" xfId="5" applyFont="1" applyFill="1" applyBorder="1" applyAlignment="1" applyProtection="1">
      <alignment horizontal="right" vertical="top"/>
    </xf>
    <xf numFmtId="165" fontId="57" fillId="0" borderId="8" xfId="5" applyNumberFormat="1" applyFont="1" applyFill="1" applyBorder="1"/>
    <xf numFmtId="4" fontId="58" fillId="0" borderId="0" xfId="5" applyNumberFormat="1" applyFont="1" applyFill="1" applyBorder="1" applyAlignment="1">
      <alignment horizontal="center"/>
    </xf>
    <xf numFmtId="0" fontId="57" fillId="0" borderId="0" xfId="5" applyFont="1" applyFill="1" applyBorder="1" applyAlignment="1">
      <alignment horizontal="center"/>
    </xf>
    <xf numFmtId="49" fontId="59" fillId="0" borderId="0" xfId="4" applyFont="1" applyAlignment="1">
      <alignment horizontal="left" vertical="top" wrapText="1" readingOrder="1"/>
    </xf>
    <xf numFmtId="49" fontId="59" fillId="0" borderId="0" xfId="5" applyNumberFormat="1" applyFont="1" applyFill="1" applyBorder="1" applyAlignment="1">
      <alignment horizontal="right" vertical="top"/>
    </xf>
    <xf numFmtId="165" fontId="57" fillId="0" borderId="8" xfId="5" applyNumberFormat="1" applyFont="1" applyFill="1" applyBorder="1" applyAlignment="1">
      <alignment horizontal="center"/>
    </xf>
    <xf numFmtId="166" fontId="17" fillId="0" borderId="0" xfId="5" applyNumberFormat="1" applyFont="1" applyFill="1" applyAlignment="1">
      <alignment horizontal="right" vertical="top"/>
    </xf>
    <xf numFmtId="0" fontId="29" fillId="0" borderId="0" xfId="28" applyFont="1" applyFill="1" applyBorder="1" applyAlignment="1">
      <alignment horizontal="right"/>
    </xf>
    <xf numFmtId="165" fontId="17" fillId="0" borderId="0" xfId="5" applyNumberFormat="1" applyFont="1" applyFill="1" applyBorder="1" applyAlignment="1" applyProtection="1">
      <alignment horizontal="right"/>
    </xf>
    <xf numFmtId="165" fontId="17" fillId="0" borderId="8" xfId="5" applyNumberFormat="1" applyFont="1" applyFill="1" applyBorder="1" applyAlignment="1" applyProtection="1">
      <alignment horizontal="center"/>
      <protection locked="0"/>
    </xf>
    <xf numFmtId="0" fontId="29" fillId="0" borderId="0" xfId="28" applyFont="1" applyFill="1" applyBorder="1" applyAlignment="1">
      <alignment horizontal="center"/>
    </xf>
    <xf numFmtId="0" fontId="47" fillId="0" borderId="0" xfId="28" applyFont="1" applyFill="1" applyAlignment="1">
      <alignment horizontal="right" vertical="top"/>
    </xf>
    <xf numFmtId="0" fontId="29" fillId="0" borderId="0" xfId="28" applyFont="1" applyFill="1" applyBorder="1" applyAlignment="1">
      <alignment wrapText="1"/>
    </xf>
    <xf numFmtId="0" fontId="29" fillId="0" borderId="8" xfId="28" applyFont="1" applyFill="1" applyBorder="1" applyAlignment="1">
      <alignment horizontal="center" wrapText="1"/>
    </xf>
    <xf numFmtId="0" fontId="29" fillId="0" borderId="0" xfId="28" applyFont="1" applyFill="1" applyBorder="1"/>
    <xf numFmtId="1" fontId="17" fillId="0" borderId="0" xfId="31" applyNumberFormat="1" applyFont="1" applyFill="1" applyBorder="1" applyAlignment="1">
      <alignment horizontal="center"/>
    </xf>
    <xf numFmtId="0" fontId="17" fillId="0" borderId="0" xfId="31" applyFont="1" applyFill="1" applyBorder="1" applyAlignment="1">
      <alignment horizontal="center"/>
    </xf>
    <xf numFmtId="0" fontId="17" fillId="0" borderId="0" xfId="31" applyFont="1" applyFill="1" applyBorder="1" applyAlignment="1">
      <alignment horizontal="justify" vertical="top" wrapText="1"/>
    </xf>
    <xf numFmtId="0" fontId="17" fillId="0" borderId="0" xfId="31" applyFont="1" applyFill="1" applyBorder="1" applyAlignment="1">
      <alignment horizontal="right" vertical="top"/>
    </xf>
    <xf numFmtId="165" fontId="17" fillId="0" borderId="8" xfId="5" applyNumberFormat="1" applyFont="1" applyBorder="1" applyAlignment="1" applyProtection="1">
      <alignment horizontal="center"/>
    </xf>
    <xf numFmtId="166" fontId="17" fillId="0" borderId="0" xfId="28" applyNumberFormat="1" applyFont="1" applyFill="1" applyBorder="1" applyAlignment="1">
      <alignment horizontal="right" vertical="top"/>
    </xf>
    <xf numFmtId="1" fontId="17" fillId="0" borderId="0" xfId="31" applyNumberFormat="1" applyAlignment="1">
      <alignment horizontal="center"/>
    </xf>
    <xf numFmtId="0" fontId="17" fillId="0" borderId="0" xfId="31" applyAlignment="1">
      <alignment horizontal="center"/>
    </xf>
    <xf numFmtId="0" fontId="17" fillId="0" borderId="0" xfId="31" applyAlignment="1">
      <alignment horizontal="right" vertical="top"/>
    </xf>
    <xf numFmtId="0" fontId="17" fillId="0" borderId="0" xfId="31" applyFill="1" applyAlignment="1">
      <alignment horizontal="justify" vertical="top" wrapText="1"/>
    </xf>
    <xf numFmtId="0" fontId="32" fillId="0" borderId="0" xfId="31" applyFont="1" applyFill="1" applyBorder="1" applyAlignment="1">
      <alignment horizontal="justify" vertical="top" wrapText="1"/>
    </xf>
    <xf numFmtId="0" fontId="17" fillId="0" borderId="0" xfId="31" applyFill="1" applyAlignment="1">
      <alignment horizontal="right" vertical="top"/>
    </xf>
    <xf numFmtId="0" fontId="17" fillId="0" borderId="0" xfId="31" applyAlignment="1">
      <alignment horizontal="justify" vertical="top" wrapText="1"/>
    </xf>
    <xf numFmtId="0" fontId="58" fillId="0" borderId="10" xfId="5" applyFont="1" applyFill="1" applyBorder="1" applyAlignment="1" applyProtection="1">
      <alignment horizontal="right"/>
    </xf>
    <xf numFmtId="0" fontId="58" fillId="0" borderId="0" xfId="5" applyFont="1" applyFill="1" applyProtection="1"/>
    <xf numFmtId="165" fontId="29" fillId="0" borderId="0" xfId="28" applyNumberFormat="1" applyFont="1" applyFill="1"/>
    <xf numFmtId="4" fontId="17" fillId="0" borderId="0" xfId="32" applyNumberFormat="1" applyFont="1" applyAlignment="1">
      <alignment horizontal="right"/>
    </xf>
    <xf numFmtId="1" fontId="17" fillId="0" borderId="0" xfId="28" applyNumberFormat="1" applyFont="1" applyAlignment="1">
      <alignment horizontal="center"/>
    </xf>
    <xf numFmtId="0" fontId="17" fillId="0" borderId="0" xfId="28" applyFont="1" applyAlignment="1">
      <alignment horizontal="center" wrapText="1" readingOrder="1"/>
    </xf>
    <xf numFmtId="0" fontId="29" fillId="0" borderId="0" xfId="28" applyFont="1" applyAlignment="1">
      <alignment horizontal="left" wrapText="1"/>
    </xf>
    <xf numFmtId="165" fontId="17" fillId="6" borderId="6" xfId="33" applyNumberFormat="1" applyFont="1" applyFill="1" applyAlignment="1">
      <alignment horizontal="right"/>
      <protection locked="0"/>
    </xf>
    <xf numFmtId="0" fontId="17" fillId="0" borderId="0" xfId="28" applyFont="1" applyAlignment="1">
      <alignment horizontal="center" readingOrder="1"/>
    </xf>
    <xf numFmtId="166" fontId="17" fillId="0" borderId="0" xfId="28" applyNumberFormat="1" applyFont="1" applyAlignment="1">
      <alignment horizontal="right" vertical="top"/>
    </xf>
    <xf numFmtId="0" fontId="29" fillId="0" borderId="0" xfId="28" applyFont="1" applyAlignment="1">
      <alignment horizontal="right" wrapText="1"/>
    </xf>
    <xf numFmtId="0" fontId="29" fillId="0" borderId="0" xfId="28" applyFont="1" applyAlignment="1">
      <alignment horizontal="center" wrapText="1" readingOrder="1"/>
    </xf>
    <xf numFmtId="0" fontId="29" fillId="0" borderId="0" xfId="28" applyFont="1" applyAlignment="1">
      <alignment horizontal="left" vertical="top" wrapText="1"/>
    </xf>
    <xf numFmtId="3" fontId="17" fillId="0" borderId="0" xfId="31" applyNumberFormat="1" applyAlignment="1">
      <alignment horizontal="center"/>
    </xf>
    <xf numFmtId="0" fontId="17" fillId="0" borderId="10" xfId="5" applyFont="1" applyFill="1" applyBorder="1" applyAlignment="1" applyProtection="1">
      <alignment horizontal="right"/>
    </xf>
    <xf numFmtId="0" fontId="17" fillId="0" borderId="0" xfId="5" applyFont="1" applyFill="1" applyBorder="1" applyProtection="1"/>
    <xf numFmtId="0" fontId="59" fillId="0" borderId="0" xfId="5" applyFont="1" applyFill="1" applyBorder="1" applyAlignment="1" applyProtection="1">
      <alignment vertical="top" wrapText="1"/>
    </xf>
    <xf numFmtId="0" fontId="59" fillId="0" borderId="0" xfId="5" applyFont="1" applyFill="1" applyBorder="1" applyAlignment="1" applyProtection="1">
      <alignment horizontal="right" vertical="top"/>
    </xf>
    <xf numFmtId="165" fontId="57" fillId="0" borderId="12" xfId="5" applyNumberFormat="1" applyFont="1" applyFill="1" applyBorder="1" applyAlignment="1">
      <alignment horizontal="center"/>
    </xf>
    <xf numFmtId="0" fontId="17" fillId="0" borderId="0" xfId="2" applyFont="1"/>
    <xf numFmtId="0" fontId="1" fillId="0" borderId="0" xfId="28"/>
    <xf numFmtId="165" fontId="17" fillId="0" borderId="0" xfId="2" applyNumberFormat="1" applyFont="1"/>
    <xf numFmtId="0" fontId="17" fillId="0" borderId="0" xfId="2" applyFont="1" applyAlignment="1">
      <alignment wrapText="1"/>
    </xf>
    <xf numFmtId="0" fontId="17" fillId="0" borderId="0" xfId="2" applyFont="1" applyAlignment="1">
      <alignment horizontal="right" vertical="top"/>
    </xf>
    <xf numFmtId="0" fontId="17" fillId="0" borderId="0" xfId="2" applyFont="1" applyAlignment="1"/>
    <xf numFmtId="165" fontId="60" fillId="2" borderId="4" xfId="2" applyNumberFormat="1" applyFont="1" applyFill="1" applyBorder="1" applyAlignment="1">
      <alignment horizontal="right" vertical="center"/>
    </xf>
    <xf numFmtId="4" fontId="60" fillId="2" borderId="4" xfId="2" applyNumberFormat="1" applyFont="1" applyFill="1" applyBorder="1" applyAlignment="1">
      <alignment horizontal="left" vertical="center"/>
    </xf>
    <xf numFmtId="0" fontId="60" fillId="2" borderId="4" xfId="2" applyFont="1" applyFill="1" applyBorder="1" applyAlignment="1">
      <alignment horizontal="left" vertical="center"/>
    </xf>
    <xf numFmtId="0" fontId="61" fillId="2" borderId="4" xfId="2" applyFont="1" applyFill="1" applyBorder="1" applyAlignment="1">
      <alignment horizontal="center" vertical="center"/>
    </xf>
    <xf numFmtId="165" fontId="60" fillId="0" borderId="0" xfId="2" applyNumberFormat="1" applyFont="1" applyBorder="1" applyAlignment="1">
      <alignment vertical="center"/>
    </xf>
    <xf numFmtId="0" fontId="17" fillId="0" borderId="0" xfId="2" applyFont="1" applyBorder="1" applyAlignment="1"/>
    <xf numFmtId="49" fontId="60" fillId="0" borderId="0" xfId="2" applyNumberFormat="1" applyFont="1" applyBorder="1" applyAlignment="1">
      <alignment vertical="center" wrapText="1"/>
    </xf>
    <xf numFmtId="49" fontId="60" fillId="0" borderId="0" xfId="2" applyNumberFormat="1" applyFont="1" applyAlignment="1">
      <alignment horizontal="center" vertical="center"/>
    </xf>
    <xf numFmtId="165" fontId="17" fillId="0" borderId="5" xfId="2" applyNumberFormat="1" applyFont="1" applyBorder="1"/>
    <xf numFmtId="0" fontId="17" fillId="0" borderId="5" xfId="2" applyFont="1" applyBorder="1" applyAlignment="1"/>
    <xf numFmtId="0" fontId="17" fillId="0" borderId="5" xfId="2" applyFont="1" applyBorder="1" applyAlignment="1">
      <alignment wrapText="1"/>
    </xf>
    <xf numFmtId="0" fontId="61" fillId="2" borderId="4" xfId="2" applyFont="1" applyFill="1" applyBorder="1" applyAlignment="1">
      <alignment horizontal="left" vertical="center"/>
    </xf>
    <xf numFmtId="165" fontId="32" fillId="0" borderId="0" xfId="2" applyNumberFormat="1" applyFont="1"/>
    <xf numFmtId="0" fontId="61" fillId="0" borderId="0" xfId="2" applyFont="1" applyAlignment="1">
      <alignment horizontal="left" vertical="center" wrapText="1"/>
    </xf>
    <xf numFmtId="0" fontId="62" fillId="0" borderId="0" xfId="28" applyFont="1"/>
    <xf numFmtId="0" fontId="60" fillId="0" borderId="0" xfId="2" applyFont="1" applyAlignment="1">
      <alignment horizontal="left" vertical="center" wrapText="1"/>
    </xf>
    <xf numFmtId="0" fontId="17" fillId="0" borderId="0" xfId="2" applyFont="1" applyAlignment="1">
      <alignment horizontal="right"/>
    </xf>
    <xf numFmtId="0" fontId="62" fillId="7" borderId="0" xfId="28" applyFont="1" applyFill="1" applyBorder="1" applyAlignment="1"/>
    <xf numFmtId="0" fontId="32" fillId="0" borderId="0" xfId="2" applyFont="1" applyAlignment="1">
      <alignment wrapText="1"/>
    </xf>
    <xf numFmtId="0" fontId="32" fillId="0" borderId="0" xfId="2" applyFont="1" applyAlignment="1">
      <alignment horizontal="left" vertical="top"/>
    </xf>
    <xf numFmtId="0" fontId="29" fillId="0" borderId="0" xfId="28" applyFont="1" applyAlignment="1">
      <alignment vertical="top"/>
    </xf>
    <xf numFmtId="0" fontId="63" fillId="0" borderId="0" xfId="28" applyFont="1" applyAlignment="1">
      <alignment horizontal="right" vertical="top"/>
    </xf>
    <xf numFmtId="0" fontId="63" fillId="0" borderId="0" xfId="28" applyFont="1" applyAlignment="1">
      <alignment horizontal="left" indent="1"/>
    </xf>
    <xf numFmtId="0" fontId="63" fillId="0" borderId="0" xfId="28" applyFont="1" applyAlignment="1"/>
    <xf numFmtId="0" fontId="47" fillId="0" borderId="0" xfId="28" applyFont="1" applyAlignment="1">
      <alignment horizontal="justify"/>
    </xf>
    <xf numFmtId="0" fontId="17" fillId="0" borderId="7" xfId="5" applyFont="1" applyBorder="1" applyAlignment="1" applyProtection="1">
      <alignment horizontal="right" vertical="top"/>
    </xf>
    <xf numFmtId="0" fontId="32" fillId="0" borderId="7" xfId="5" applyFont="1" applyBorder="1" applyAlignment="1" applyProtection="1">
      <alignment horizontal="left" vertical="top" wrapText="1"/>
    </xf>
    <xf numFmtId="0" fontId="32" fillId="0" borderId="0" xfId="5" applyFont="1" applyBorder="1" applyAlignment="1" applyProtection="1">
      <alignment horizontal="right" vertical="top"/>
    </xf>
    <xf numFmtId="0" fontId="17" fillId="0" borderId="0" xfId="5" applyFont="1" applyAlignment="1" applyProtection="1">
      <alignment vertical="top"/>
    </xf>
    <xf numFmtId="0" fontId="17" fillId="0" borderId="0" xfId="5" applyFont="1" applyBorder="1" applyAlignment="1" applyProtection="1">
      <alignment vertical="top"/>
    </xf>
    <xf numFmtId="0" fontId="32" fillId="0" borderId="0" xfId="5" applyFont="1" applyBorder="1" applyAlignment="1">
      <alignment horizontal="left" vertical="top" wrapText="1"/>
    </xf>
    <xf numFmtId="0" fontId="32" fillId="0" borderId="0" xfId="5" applyFont="1" applyBorder="1" applyAlignment="1">
      <alignment horizontal="right" vertical="top"/>
    </xf>
    <xf numFmtId="165" fontId="17" fillId="0" borderId="0" xfId="5" applyNumberFormat="1" applyFont="1" applyFill="1" applyBorder="1" applyAlignment="1" applyProtection="1">
      <alignment horizontal="right"/>
      <protection locked="0"/>
    </xf>
    <xf numFmtId="0" fontId="1" fillId="0" borderId="0" xfId="28" applyFill="1"/>
    <xf numFmtId="0" fontId="33" fillId="0" borderId="0" xfId="28" applyFont="1" applyFill="1" applyAlignment="1">
      <alignment horizontal="center"/>
    </xf>
    <xf numFmtId="0" fontId="17" fillId="0" borderId="0" xfId="28" applyFont="1" applyFill="1" applyAlignment="1" applyProtection="1">
      <alignment horizontal="justify" vertical="top"/>
    </xf>
    <xf numFmtId="166" fontId="17" fillId="0" borderId="0" xfId="31" applyNumberFormat="1" applyFont="1" applyFill="1" applyAlignment="1">
      <alignment vertical="top"/>
    </xf>
    <xf numFmtId="4" fontId="17" fillId="0" borderId="0" xfId="34" applyNumberFormat="1" applyFont="1" applyFill="1" applyBorder="1" applyAlignment="1">
      <alignment horizontal="right"/>
    </xf>
    <xf numFmtId="3" fontId="17" fillId="0" borderId="0" xfId="28" applyNumberFormat="1" applyFont="1" applyFill="1" applyBorder="1" applyAlignment="1">
      <alignment horizontal="center"/>
    </xf>
    <xf numFmtId="0" fontId="17" fillId="0" borderId="0" xfId="28" applyFont="1" applyFill="1" applyBorder="1" applyAlignment="1">
      <alignment horizontal="left" vertical="center" wrapText="1"/>
    </xf>
    <xf numFmtId="0" fontId="64" fillId="0" borderId="0" xfId="31" quotePrefix="1" applyFont="1" applyFill="1" applyAlignment="1">
      <alignment vertical="top"/>
    </xf>
    <xf numFmtId="165" fontId="17" fillId="8" borderId="6" xfId="33" applyNumberFormat="1" applyFont="1" applyFill="1" applyAlignment="1">
      <alignment horizontal="right"/>
      <protection locked="0"/>
    </xf>
    <xf numFmtId="0" fontId="17" fillId="0" borderId="0" xfId="28" applyFont="1" applyAlignment="1">
      <alignment horizontal="right"/>
    </xf>
    <xf numFmtId="0" fontId="32" fillId="0" borderId="0" xfId="28" applyFont="1" applyFill="1" applyAlignment="1" applyProtection="1">
      <alignment vertical="top" wrapText="1"/>
    </xf>
    <xf numFmtId="0" fontId="17" fillId="0" borderId="0" xfId="28" applyFont="1" applyFill="1" applyAlignment="1" applyProtection="1">
      <alignment horizontal="justify" vertical="top" wrapText="1"/>
    </xf>
    <xf numFmtId="0" fontId="17" fillId="0" borderId="0" xfId="28" applyFont="1" applyAlignment="1">
      <alignment horizontal="justify" vertical="top"/>
    </xf>
    <xf numFmtId="166" fontId="17" fillId="0" borderId="0" xfId="31" applyNumberFormat="1" applyAlignment="1">
      <alignment vertical="top"/>
    </xf>
    <xf numFmtId="0" fontId="64" fillId="0" borderId="0" xfId="31" quotePrefix="1" applyFont="1" applyAlignment="1">
      <alignment vertical="top"/>
    </xf>
    <xf numFmtId="165" fontId="65" fillId="0" borderId="0" xfId="35" applyNumberFormat="1" applyFill="1" applyAlignment="1">
      <alignment horizontal="right"/>
    </xf>
    <xf numFmtId="4" fontId="65" fillId="0" borderId="0" xfId="35" applyNumberFormat="1" applyAlignment="1">
      <alignment horizontal="right"/>
    </xf>
    <xf numFmtId="49" fontId="65" fillId="0" borderId="0" xfId="35" applyFill="1" applyAlignment="1">
      <alignment horizontal="center"/>
    </xf>
    <xf numFmtId="49" fontId="65" fillId="0" borderId="0" xfId="35" applyFill="1" applyAlignment="1">
      <alignment horizontal="left" vertical="top" wrapText="1" readingOrder="1"/>
    </xf>
    <xf numFmtId="0" fontId="65" fillId="0" borderId="0" xfId="35" applyNumberFormat="1" applyFill="1" applyAlignment="1">
      <alignment horizontal="right" vertical="top"/>
    </xf>
    <xf numFmtId="165" fontId="65" fillId="0" borderId="0" xfId="35" applyNumberFormat="1" applyAlignment="1">
      <alignment horizontal="right"/>
    </xf>
    <xf numFmtId="0" fontId="65" fillId="0" borderId="0" xfId="35" applyNumberFormat="1" applyFill="1" applyAlignment="1">
      <alignment horizontal="center"/>
    </xf>
    <xf numFmtId="0" fontId="65" fillId="0" borderId="0" xfId="35" applyNumberFormat="1" applyFill="1" applyAlignment="1">
      <alignment horizontal="left" vertical="center" wrapText="1"/>
    </xf>
    <xf numFmtId="49" fontId="65" fillId="0" borderId="0" xfId="35" applyAlignment="1">
      <alignment horizontal="right"/>
    </xf>
    <xf numFmtId="3" fontId="65" fillId="0" borderId="0" xfId="35" applyNumberFormat="1" applyFill="1" applyAlignment="1">
      <alignment horizontal="center"/>
    </xf>
    <xf numFmtId="166" fontId="65" fillId="0" borderId="0" xfId="35" applyNumberFormat="1" applyFill="1" applyAlignment="1">
      <alignment horizontal="right" vertical="top" readingOrder="1"/>
    </xf>
    <xf numFmtId="0" fontId="29" fillId="0" borderId="0" xfId="28" applyFont="1" applyFill="1" applyAlignment="1">
      <alignment horizontal="right" wrapText="1"/>
    </xf>
    <xf numFmtId="0" fontId="33" fillId="0" borderId="0" xfId="28" applyFont="1" applyAlignment="1">
      <alignment horizontal="right" wrapText="1"/>
    </xf>
    <xf numFmtId="0" fontId="29" fillId="0" borderId="0" xfId="28" applyFont="1" applyFill="1" applyAlignment="1">
      <alignment horizontal="center" wrapText="1"/>
    </xf>
    <xf numFmtId="0" fontId="29" fillId="0" borderId="0" xfId="28" applyFont="1" applyFill="1" applyAlignment="1">
      <alignment horizontal="left" vertical="top" wrapText="1"/>
    </xf>
    <xf numFmtId="0" fontId="17" fillId="0" borderId="0" xfId="28" applyFont="1" applyFill="1" applyBorder="1" applyAlignment="1">
      <alignment horizontal="center"/>
    </xf>
    <xf numFmtId="0" fontId="17" fillId="0" borderId="0" xfId="28" applyFont="1" applyFill="1" applyAlignment="1">
      <alignment horizontal="left" wrapText="1"/>
    </xf>
    <xf numFmtId="4" fontId="32" fillId="0" borderId="0" xfId="5" applyNumberFormat="1" applyFont="1" applyAlignment="1">
      <alignment horizontal="right"/>
    </xf>
    <xf numFmtId="0" fontId="17" fillId="0" borderId="0" xfId="28" applyFont="1" applyAlignment="1">
      <alignment horizontal="left" wrapText="1"/>
    </xf>
    <xf numFmtId="0" fontId="17" fillId="0" borderId="0" xfId="31" applyFont="1" applyFill="1" applyBorder="1" applyAlignment="1">
      <alignment horizontal="left" vertical="center" wrapText="1"/>
    </xf>
    <xf numFmtId="4" fontId="64" fillId="0" borderId="0" xfId="36" applyNumberFormat="1" applyFont="1" applyFill="1" applyBorder="1" applyAlignment="1">
      <alignment horizontal="right"/>
    </xf>
    <xf numFmtId="0" fontId="39" fillId="0" borderId="0" xfId="32" applyFont="1"/>
    <xf numFmtId="0" fontId="33" fillId="0" borderId="0" xfId="28" applyFont="1" applyAlignment="1">
      <alignment vertical="center" wrapText="1" readingOrder="1"/>
    </xf>
    <xf numFmtId="0" fontId="17" fillId="0" borderId="0" xfId="31" applyAlignment="1">
      <alignment horizontal="right" vertical="center"/>
    </xf>
    <xf numFmtId="3" fontId="17" fillId="0" borderId="0" xfId="28" applyNumberFormat="1" applyFont="1" applyAlignment="1">
      <alignment horizontal="right" wrapText="1"/>
    </xf>
    <xf numFmtId="1" fontId="17" fillId="0" borderId="0" xfId="28" applyNumberFormat="1" applyFont="1" applyFill="1" applyAlignment="1">
      <alignment horizontal="center" wrapText="1"/>
    </xf>
    <xf numFmtId="49" fontId="17" fillId="0" borderId="0" xfId="28" applyNumberFormat="1" applyFont="1" applyAlignment="1">
      <alignment horizontal="center" wrapText="1"/>
    </xf>
    <xf numFmtId="0" fontId="33" fillId="0" borderId="0" xfId="28" applyFont="1" applyAlignment="1" applyProtection="1">
      <alignment horizontal="left" vertical="top" wrapText="1" readingOrder="1"/>
      <protection locked="0"/>
    </xf>
    <xf numFmtId="3" fontId="17" fillId="0" borderId="0" xfId="31" applyNumberFormat="1" applyFill="1" applyAlignment="1">
      <alignment horizontal="center"/>
    </xf>
    <xf numFmtId="0" fontId="17" fillId="0" borderId="0" xfId="28" applyFont="1" applyAlignment="1">
      <alignment horizontal="left" vertical="center" wrapText="1"/>
    </xf>
    <xf numFmtId="0" fontId="17" fillId="0" borderId="0" xfId="28" applyFont="1" applyAlignment="1">
      <alignment horizontal="center" vertical="top" wrapText="1"/>
    </xf>
    <xf numFmtId="1" fontId="17" fillId="0" borderId="0" xfId="31" applyNumberFormat="1" applyFill="1" applyAlignment="1">
      <alignment horizontal="center"/>
    </xf>
    <xf numFmtId="0" fontId="29" fillId="0" borderId="0" xfId="28" applyFont="1" applyAlignment="1">
      <alignment horizontal="left" vertical="center" wrapText="1"/>
    </xf>
    <xf numFmtId="49" fontId="29" fillId="0" borderId="0" xfId="26" applyNumberFormat="1" applyFont="1" applyAlignment="1">
      <alignment horizontal="left" vertical="top" wrapText="1" readingOrder="1"/>
    </xf>
    <xf numFmtId="4" fontId="64" fillId="0" borderId="0" xfId="37" applyNumberFormat="1" applyFont="1" applyFill="1" applyBorder="1" applyAlignment="1">
      <alignment horizontal="right"/>
    </xf>
    <xf numFmtId="0" fontId="17" fillId="0" borderId="0" xfId="31" applyFont="1" applyFill="1" applyBorder="1" applyAlignment="1">
      <alignment horizontal="right" vertical="center"/>
    </xf>
    <xf numFmtId="0" fontId="17" fillId="0" borderId="0" xfId="31" applyFont="1" applyFill="1" applyBorder="1" applyAlignment="1">
      <alignment horizontal="left" vertical="top" wrapText="1"/>
    </xf>
    <xf numFmtId="1" fontId="17" fillId="0" borderId="0" xfId="38" applyNumberFormat="1" applyFont="1" applyFill="1" applyAlignment="1">
      <alignment horizontal="center"/>
    </xf>
    <xf numFmtId="0" fontId="17" fillId="0" borderId="0" xfId="5" applyAlignment="1">
      <alignment horizontal="left" vertical="top" wrapText="1"/>
    </xf>
    <xf numFmtId="1" fontId="17" fillId="0" borderId="0" xfId="31" applyNumberFormat="1" applyAlignment="1">
      <alignment horizontal="right"/>
    </xf>
    <xf numFmtId="49" fontId="31" fillId="0" borderId="0" xfId="35" applyFont="1" applyFill="1" applyAlignment="1">
      <alignment horizontal="center"/>
    </xf>
    <xf numFmtId="4" fontId="31" fillId="0" borderId="0" xfId="35" applyNumberFormat="1" applyFont="1" applyAlignment="1">
      <alignment horizontal="right"/>
    </xf>
    <xf numFmtId="49" fontId="17" fillId="0" borderId="0" xfId="35" applyFont="1" applyFill="1" applyAlignment="1">
      <alignment horizontal="center"/>
    </xf>
    <xf numFmtId="0" fontId="17" fillId="0" borderId="0" xfId="35" applyNumberFormat="1" applyFont="1" applyFill="1" applyAlignment="1">
      <alignment horizontal="center"/>
    </xf>
    <xf numFmtId="165" fontId="31" fillId="0" borderId="0" xfId="35" applyNumberFormat="1" applyFont="1" applyFill="1" applyAlignment="1">
      <alignment horizontal="right"/>
    </xf>
    <xf numFmtId="0" fontId="66" fillId="0" borderId="0" xfId="28" applyFont="1" applyFill="1" applyAlignment="1">
      <alignment wrapText="1"/>
    </xf>
    <xf numFmtId="0" fontId="32" fillId="0" borderId="0" xfId="31" applyFont="1" applyFill="1" applyAlignment="1">
      <alignment horizontal="left" vertical="center" wrapText="1"/>
    </xf>
    <xf numFmtId="0" fontId="29" fillId="9" borderId="0" xfId="28" applyFont="1" applyFill="1" applyAlignment="1">
      <alignment vertical="top" wrapText="1"/>
    </xf>
    <xf numFmtId="166" fontId="17" fillId="0" borderId="0" xfId="5" applyNumberFormat="1" applyAlignment="1">
      <alignment horizontal="right" vertical="top"/>
    </xf>
    <xf numFmtId="4" fontId="31" fillId="0" borderId="0" xfId="38" applyNumberFormat="1" applyFont="1" applyAlignment="1">
      <alignment horizontal="center"/>
    </xf>
    <xf numFmtId="4" fontId="31" fillId="0" borderId="0" xfId="38" applyNumberFormat="1" applyFont="1" applyAlignment="1">
      <alignment horizontal="right"/>
    </xf>
    <xf numFmtId="0" fontId="35" fillId="0" borderId="0" xfId="28" applyFont="1" applyAlignment="1">
      <alignment wrapText="1"/>
    </xf>
    <xf numFmtId="166" fontId="17" fillId="0" borderId="0" xfId="31" applyNumberFormat="1" applyAlignment="1">
      <alignment vertical="top" wrapText="1"/>
    </xf>
    <xf numFmtId="0" fontId="32" fillId="0" borderId="0" xfId="28" applyFont="1" applyAlignment="1">
      <alignment horizontal="left" wrapText="1"/>
    </xf>
    <xf numFmtId="0" fontId="17" fillId="0" borderId="0" xfId="28" applyFont="1" applyAlignment="1">
      <alignment horizontal="left" vertical="top" wrapText="1"/>
    </xf>
    <xf numFmtId="1" fontId="17" fillId="0" borderId="0" xfId="28" applyNumberFormat="1" applyFont="1" applyAlignment="1">
      <alignment horizontal="center" wrapText="1"/>
    </xf>
    <xf numFmtId="0" fontId="64" fillId="0" borderId="0" xfId="31" applyFont="1" applyAlignment="1">
      <alignment vertical="top"/>
    </xf>
    <xf numFmtId="0" fontId="39" fillId="0" borderId="0" xfId="28" applyFont="1" applyAlignment="1">
      <alignment horizontal="left" vertical="center" wrapText="1"/>
    </xf>
    <xf numFmtId="0" fontId="32" fillId="0" borderId="0" xfId="28" applyFont="1" applyAlignment="1">
      <alignment horizontal="left" vertical="top" wrapText="1"/>
    </xf>
    <xf numFmtId="0" fontId="17" fillId="0" borderId="0" xfId="5" applyAlignment="1">
      <alignment horizontal="right"/>
    </xf>
    <xf numFmtId="0" fontId="35" fillId="0" borderId="0" xfId="28" applyFont="1" applyAlignment="1">
      <alignment vertical="top" wrapText="1"/>
    </xf>
    <xf numFmtId="0" fontId="66" fillId="0" borderId="0" xfId="28" applyFont="1" applyAlignment="1">
      <alignment vertical="top" wrapText="1"/>
    </xf>
    <xf numFmtId="165" fontId="17" fillId="8" borderId="13" xfId="33" applyNumberFormat="1" applyFont="1" applyFill="1" applyBorder="1" applyAlignment="1">
      <alignment horizontal="right"/>
      <protection locked="0"/>
    </xf>
    <xf numFmtId="0" fontId="32" fillId="0" borderId="0" xfId="31" applyFont="1" applyAlignment="1">
      <alignment vertical="top" wrapText="1"/>
    </xf>
    <xf numFmtId="171" fontId="17" fillId="0" borderId="14" xfId="5" applyNumberFormat="1" applyBorder="1" applyAlignment="1">
      <alignment horizontal="right"/>
    </xf>
    <xf numFmtId="0" fontId="17" fillId="0" borderId="14" xfId="5" applyBorder="1" applyAlignment="1">
      <alignment horizontal="right" vertical="top" wrapText="1"/>
    </xf>
    <xf numFmtId="0" fontId="29" fillId="0" borderId="14" xfId="28" applyFont="1" applyBorder="1" applyAlignment="1">
      <alignment horizontal="center" wrapText="1"/>
    </xf>
    <xf numFmtId="0" fontId="29" fillId="0" borderId="14" xfId="28" applyFont="1" applyBorder="1" applyAlignment="1">
      <alignment horizontal="center" wrapText="1" readingOrder="1"/>
    </xf>
    <xf numFmtId="0" fontId="17" fillId="0" borderId="14" xfId="31" applyBorder="1" applyAlignment="1">
      <alignment horizontal="left" vertical="top" wrapText="1"/>
    </xf>
    <xf numFmtId="166" fontId="17" fillId="0" borderId="0" xfId="39" applyNumberFormat="1" applyAlignment="1">
      <alignment horizontal="right" vertical="top"/>
    </xf>
    <xf numFmtId="171" fontId="17" fillId="0" borderId="0" xfId="5" applyNumberFormat="1" applyAlignment="1">
      <alignment horizontal="right"/>
    </xf>
    <xf numFmtId="0" fontId="29" fillId="0" borderId="0" xfId="28" applyFont="1" applyAlignment="1">
      <alignment horizontal="right" wrapText="1" readingOrder="1"/>
    </xf>
    <xf numFmtId="0" fontId="29" fillId="0" borderId="0" xfId="40" applyFont="1" applyAlignment="1">
      <alignment vertical="top" wrapText="1"/>
    </xf>
    <xf numFmtId="0" fontId="17" fillId="0" borderId="0" xfId="5" applyAlignment="1">
      <alignment horizontal="right" vertical="top" wrapText="1"/>
    </xf>
    <xf numFmtId="0" fontId="17" fillId="0" borderId="0" xfId="5" applyAlignment="1">
      <alignment horizontal="center" vertical="top" wrapText="1"/>
    </xf>
    <xf numFmtId="1" fontId="29" fillId="0" borderId="0" xfId="40" applyNumberFormat="1" applyFont="1" applyAlignment="1">
      <alignment horizontal="center" wrapText="1"/>
    </xf>
    <xf numFmtId="0" fontId="29" fillId="0" borderId="0" xfId="28" applyFont="1" applyAlignment="1">
      <alignment horizontal="right" vertical="top"/>
    </xf>
    <xf numFmtId="0" fontId="32" fillId="0" borderId="0" xfId="28" applyFont="1" applyFill="1" applyAlignment="1">
      <alignment vertical="top" wrapText="1"/>
    </xf>
    <xf numFmtId="0" fontId="17" fillId="0" borderId="14" xfId="5" applyBorder="1" applyAlignment="1">
      <alignment horizontal="center" vertical="top" wrapText="1"/>
    </xf>
    <xf numFmtId="0" fontId="17" fillId="0" borderId="14" xfId="5" applyBorder="1" applyAlignment="1">
      <alignment vertical="top" wrapText="1"/>
    </xf>
    <xf numFmtId="0" fontId="17" fillId="0" borderId="0" xfId="31" applyAlignment="1">
      <alignment horizontal="left" vertical="center" wrapText="1"/>
    </xf>
    <xf numFmtId="0" fontId="17" fillId="0" borderId="0" xfId="5" applyAlignment="1">
      <alignment vertical="top" wrapText="1"/>
    </xf>
    <xf numFmtId="0" fontId="47" fillId="0" borderId="0" xfId="28" applyFont="1" applyAlignment="1">
      <alignment vertical="top" wrapText="1"/>
    </xf>
    <xf numFmtId="165" fontId="17" fillId="0" borderId="5" xfId="5" applyNumberFormat="1" applyBorder="1" applyAlignment="1">
      <alignment horizontal="right"/>
    </xf>
    <xf numFmtId="1" fontId="17" fillId="0" borderId="5" xfId="31" applyNumberFormat="1" applyBorder="1" applyAlignment="1">
      <alignment horizontal="center"/>
    </xf>
    <xf numFmtId="0" fontId="17" fillId="0" borderId="5" xfId="28" applyFont="1" applyBorder="1" applyAlignment="1">
      <alignment horizontal="center"/>
    </xf>
    <xf numFmtId="0" fontId="32" fillId="0" borderId="5" xfId="31" applyFont="1" applyBorder="1" applyAlignment="1">
      <alignment vertical="top" wrapText="1"/>
    </xf>
    <xf numFmtId="0" fontId="17" fillId="0" borderId="0" xfId="31" applyAlignment="1">
      <alignment horizontal="center" wrapText="1"/>
    </xf>
    <xf numFmtId="0" fontId="67" fillId="0" borderId="0" xfId="28" applyFont="1" applyProtection="1">
      <protection locked="0"/>
    </xf>
    <xf numFmtId="0" fontId="32" fillId="0" borderId="0" xfId="31" applyFont="1" applyAlignment="1">
      <alignment horizontal="left" vertical="top" wrapText="1"/>
    </xf>
    <xf numFmtId="0" fontId="17" fillId="0" borderId="0" xfId="39"/>
    <xf numFmtId="1" fontId="68" fillId="0" borderId="0" xfId="32" applyNumberFormat="1" applyFont="1" applyAlignment="1">
      <alignment horizontal="right"/>
    </xf>
    <xf numFmtId="165" fontId="57" fillId="0" borderId="0" xfId="38" applyNumberFormat="1" applyFont="1" applyAlignment="1">
      <alignment horizontal="right"/>
    </xf>
    <xf numFmtId="4" fontId="57" fillId="0" borderId="0" xfId="38" applyNumberFormat="1" applyFont="1" applyAlignment="1">
      <alignment horizontal="right"/>
    </xf>
    <xf numFmtId="49" fontId="57" fillId="0" borderId="0" xfId="38" applyFont="1" applyAlignment="1">
      <alignment horizontal="center"/>
    </xf>
    <xf numFmtId="49" fontId="57" fillId="0" borderId="0" xfId="38" applyFont="1" applyAlignment="1">
      <alignment horizontal="left" vertical="top" wrapText="1" readingOrder="1"/>
    </xf>
    <xf numFmtId="0" fontId="17" fillId="0" borderId="0" xfId="5"/>
    <xf numFmtId="0" fontId="32" fillId="0" borderId="0" xfId="5" applyFont="1" applyAlignment="1">
      <alignment horizontal="left" vertical="center" wrapText="1"/>
    </xf>
    <xf numFmtId="165" fontId="31" fillId="0" borderId="0" xfId="38" applyNumberFormat="1" applyFont="1" applyAlignment="1">
      <alignment horizontal="right"/>
    </xf>
    <xf numFmtId="49" fontId="31" fillId="0" borderId="0" xfId="38" applyFont="1" applyAlignment="1">
      <alignment horizontal="right"/>
    </xf>
    <xf numFmtId="49" fontId="31" fillId="0" borderId="0" xfId="38" applyFont="1" applyAlignment="1">
      <alignment horizontal="center"/>
    </xf>
    <xf numFmtId="3" fontId="17" fillId="0" borderId="0" xfId="5" applyNumberFormat="1" applyAlignment="1">
      <alignment horizontal="center"/>
    </xf>
    <xf numFmtId="166" fontId="57" fillId="0" borderId="0" xfId="38" applyNumberFormat="1" applyFont="1" applyAlignment="1">
      <alignment horizontal="right" vertical="top" readingOrder="1"/>
    </xf>
    <xf numFmtId="0" fontId="29" fillId="0" borderId="0" xfId="28" applyFont="1" applyFill="1" applyAlignment="1">
      <alignment wrapText="1"/>
    </xf>
    <xf numFmtId="0" fontId="29" fillId="0" borderId="0" xfId="28" applyFont="1" applyFill="1" applyAlignment="1">
      <alignment horizontal="justify"/>
    </xf>
    <xf numFmtId="0" fontId="29" fillId="0" borderId="0" xfId="28" applyFont="1" applyFill="1" applyBorder="1" applyAlignment="1">
      <alignment horizontal="right" wrapText="1"/>
    </xf>
    <xf numFmtId="165" fontId="17" fillId="0" borderId="0" xfId="5" applyNumberFormat="1" applyFont="1" applyFill="1" applyBorder="1" applyProtection="1"/>
    <xf numFmtId="4" fontId="17" fillId="0" borderId="0" xfId="32" applyNumberFormat="1" applyFont="1" applyFill="1" applyAlignment="1">
      <alignment horizontal="right"/>
    </xf>
    <xf numFmtId="0" fontId="17" fillId="0" borderId="0" xfId="32" applyFont="1" applyFill="1" applyAlignment="1"/>
    <xf numFmtId="0" fontId="69" fillId="0" borderId="0" xfId="32" applyFont="1" applyFill="1" applyAlignment="1"/>
    <xf numFmtId="0" fontId="70" fillId="0" borderId="0" xfId="32" applyFont="1" applyFill="1" applyAlignment="1"/>
    <xf numFmtId="1" fontId="17" fillId="0" borderId="0" xfId="28" applyNumberFormat="1" applyFont="1" applyFill="1" applyBorder="1" applyAlignment="1">
      <alignment horizontal="center"/>
    </xf>
    <xf numFmtId="0" fontId="17" fillId="0" borderId="0" xfId="28" applyFont="1" applyFill="1" applyBorder="1" applyAlignment="1">
      <alignment horizontal="justify" vertical="top" wrapText="1"/>
    </xf>
    <xf numFmtId="0" fontId="17" fillId="0" borderId="0" xfId="32" applyNumberFormat="1" applyFont="1" applyFill="1" applyAlignment="1">
      <alignment horizontal="center"/>
    </xf>
    <xf numFmtId="0" fontId="17" fillId="0" borderId="0" xfId="28" applyFont="1" applyFill="1" applyBorder="1" applyAlignment="1">
      <alignment horizontal="center" wrapText="1"/>
    </xf>
    <xf numFmtId="0" fontId="29" fillId="0" borderId="0" xfId="28" applyFont="1" applyFill="1" applyAlignment="1">
      <alignment horizontal="left" wrapText="1"/>
    </xf>
    <xf numFmtId="49" fontId="17" fillId="0" borderId="0" xfId="28" applyNumberFormat="1" applyFont="1" applyFill="1" applyBorder="1" applyAlignment="1">
      <alignment horizontal="right" vertical="center" wrapText="1"/>
    </xf>
    <xf numFmtId="49" fontId="31" fillId="0" borderId="0" xfId="35" applyFont="1" applyFill="1" applyAlignment="1">
      <alignment horizontal="right" wrapText="1" readingOrder="1"/>
    </xf>
    <xf numFmtId="49" fontId="31" fillId="0" borderId="0" xfId="35" applyFont="1" applyFill="1" applyAlignment="1">
      <alignment horizontal="center" wrapText="1" readingOrder="1"/>
    </xf>
    <xf numFmtId="49" fontId="31" fillId="0" borderId="0" xfId="35" applyFont="1" applyFill="1" applyAlignment="1">
      <alignment horizontal="left" vertical="top" wrapText="1" readingOrder="1"/>
    </xf>
    <xf numFmtId="0" fontId="32" fillId="0" borderId="0" xfId="5" applyFont="1" applyFill="1" applyBorder="1" applyAlignment="1" applyProtection="1">
      <alignment horizontal="right" vertical="top"/>
    </xf>
    <xf numFmtId="49" fontId="32" fillId="0" borderId="0" xfId="5" applyNumberFormat="1" applyFont="1" applyFill="1" applyBorder="1" applyAlignment="1">
      <alignment horizontal="right" vertical="top"/>
    </xf>
    <xf numFmtId="49" fontId="31" fillId="0" borderId="0" xfId="35" applyFont="1" applyFill="1" applyAlignment="1">
      <alignment horizontal="right" vertical="top" wrapText="1" readingOrder="1"/>
    </xf>
    <xf numFmtId="0" fontId="17" fillId="0" borderId="0" xfId="28" applyFont="1" applyFill="1" applyAlignment="1">
      <alignment horizontal="center"/>
    </xf>
    <xf numFmtId="0" fontId="17" fillId="0" borderId="0" xfId="28" applyFont="1" applyFill="1" applyBorder="1" applyAlignment="1">
      <alignment horizontal="center" readingOrder="1"/>
    </xf>
    <xf numFmtId="0" fontId="17" fillId="0" borderId="0" xfId="28" applyFont="1" applyFill="1" applyBorder="1" applyAlignment="1">
      <alignment horizontal="center" wrapText="1" readingOrder="1"/>
    </xf>
    <xf numFmtId="0" fontId="17" fillId="0" borderId="0" xfId="28" applyFont="1" applyAlignment="1">
      <alignment horizontal="justify" vertical="top" wrapText="1"/>
    </xf>
    <xf numFmtId="0" fontId="17" fillId="0" borderId="0" xfId="32" applyFont="1"/>
    <xf numFmtId="0" fontId="69" fillId="0" borderId="0" xfId="32" applyFont="1"/>
    <xf numFmtId="0" fontId="70" fillId="0" borderId="0" xfId="32" applyFont="1"/>
    <xf numFmtId="0" fontId="0" fillId="0" borderId="0" xfId="0" applyFont="1" applyFill="1" applyAlignment="1">
      <alignment vertical="top" wrapText="1"/>
    </xf>
    <xf numFmtId="4" fontId="4" fillId="0" borderId="0" xfId="0" applyNumberFormat="1" applyFont="1" applyFill="1" applyAlignment="1" applyProtection="1">
      <alignment horizontal="right"/>
      <protection locked="0"/>
    </xf>
    <xf numFmtId="4" fontId="4" fillId="0" borderId="0" xfId="0" applyNumberFormat="1" applyFont="1" applyFill="1" applyProtection="1">
      <protection locked="0"/>
    </xf>
    <xf numFmtId="4" fontId="4" fillId="0" borderId="1" xfId="0" applyNumberFormat="1" applyFont="1" applyFill="1" applyBorder="1" applyAlignment="1" applyProtection="1">
      <alignment horizontal="right"/>
      <protection locked="0"/>
    </xf>
    <xf numFmtId="0" fontId="4" fillId="0" borderId="0" xfId="0" applyFont="1" applyFill="1" applyProtection="1">
      <protection locked="0"/>
    </xf>
    <xf numFmtId="4" fontId="3" fillId="0" borderId="1" xfId="0" applyNumberFormat="1" applyFont="1" applyFill="1" applyBorder="1" applyProtection="1">
      <protection locked="0"/>
    </xf>
    <xf numFmtId="4" fontId="23" fillId="0" borderId="0" xfId="0" applyNumberFormat="1" applyFont="1" applyFill="1" applyProtection="1">
      <protection locked="0"/>
    </xf>
    <xf numFmtId="4" fontId="3" fillId="0" borderId="0" xfId="0" applyNumberFormat="1" applyFont="1" applyFill="1" applyProtection="1">
      <protection locked="0"/>
    </xf>
    <xf numFmtId="0" fontId="0" fillId="0" borderId="0" xfId="0" applyFill="1" applyProtection="1">
      <protection locked="0"/>
    </xf>
    <xf numFmtId="165" fontId="17" fillId="3" borderId="6" xfId="8" applyNumberFormat="1" applyFont="1" applyAlignment="1" applyProtection="1">
      <alignment horizontal="right"/>
      <protection locked="0"/>
    </xf>
    <xf numFmtId="0" fontId="17" fillId="0" borderId="0" xfId="14" applyFont="1" applyAlignment="1" applyProtection="1">
      <alignment horizontal="center"/>
      <protection locked="0"/>
    </xf>
    <xf numFmtId="165" fontId="17" fillId="3" borderId="6" xfId="8" applyNumberFormat="1" applyFont="1" applyProtection="1">
      <alignment horizontal="right" readingOrder="1"/>
      <protection locked="0"/>
    </xf>
    <xf numFmtId="0" fontId="33" fillId="0" borderId="0" xfId="28" applyFont="1" applyAlignment="1" applyProtection="1">
      <alignment horizontal="center"/>
      <protection locked="0"/>
    </xf>
    <xf numFmtId="0" fontId="29" fillId="0" borderId="0" xfId="17" applyFont="1" applyFill="1" applyProtection="1">
      <protection locked="0"/>
    </xf>
    <xf numFmtId="0" fontId="17" fillId="0" borderId="0" xfId="15" applyNumberFormat="1" applyFont="1" applyFill="1" applyBorder="1" applyAlignment="1" applyProtection="1">
      <alignment horizontal="center" wrapText="1"/>
      <protection locked="0"/>
    </xf>
    <xf numFmtId="0" fontId="29" fillId="0" borderId="0" xfId="17" applyFont="1" applyAlignment="1" applyProtection="1">
      <alignment wrapText="1"/>
      <protection locked="0"/>
    </xf>
    <xf numFmtId="0" fontId="29" fillId="0" borderId="0" xfId="28" applyFont="1" applyAlignment="1" applyProtection="1">
      <alignment horizontal="center"/>
      <protection locked="0"/>
    </xf>
    <xf numFmtId="0" fontId="29" fillId="0" borderId="0" xfId="28" applyFont="1" applyAlignment="1" applyProtection="1">
      <alignment wrapText="1"/>
      <protection locked="0"/>
    </xf>
    <xf numFmtId="165" fontId="17" fillId="3" borderId="6" xfId="8" applyNumberFormat="1" applyFont="1" applyAlignment="1" applyProtection="1">
      <alignment horizontal="right" readingOrder="1"/>
      <protection locked="0"/>
    </xf>
    <xf numFmtId="0" fontId="33" fillId="0" borderId="0" xfId="28" applyFont="1" applyAlignment="1" applyProtection="1">
      <alignment horizontal="right"/>
      <protection locked="0"/>
    </xf>
    <xf numFmtId="0" fontId="49" fillId="0" borderId="0" xfId="28" applyFont="1" applyAlignment="1" applyProtection="1">
      <alignment wrapText="1"/>
      <protection locked="0"/>
    </xf>
    <xf numFmtId="0" fontId="17" fillId="0" borderId="0" xfId="2" applyAlignment="1" applyProtection="1">
      <alignment horizontal="center"/>
      <protection locked="0"/>
    </xf>
    <xf numFmtId="0" fontId="29" fillId="0" borderId="0" xfId="21" applyFont="1" applyAlignment="1" applyProtection="1">
      <alignment horizontal="center"/>
      <protection locked="0"/>
    </xf>
    <xf numFmtId="0" fontId="17" fillId="0" borderId="0" xfId="28" applyFont="1" applyAlignment="1" applyProtection="1">
      <alignment vertical="top" wrapText="1"/>
      <protection locked="0"/>
    </xf>
    <xf numFmtId="0" fontId="33" fillId="0" borderId="0" xfId="22" applyFont="1" applyAlignment="1" applyProtection="1">
      <alignment horizontal="center"/>
      <protection locked="0"/>
    </xf>
    <xf numFmtId="0" fontId="33" fillId="0" borderId="0" xfId="22" applyFont="1" applyAlignment="1" applyProtection="1">
      <alignment horizontal="center" wrapText="1"/>
      <protection locked="0"/>
    </xf>
    <xf numFmtId="0" fontId="29" fillId="0" borderId="0" xfId="17" applyFont="1" applyFill="1" applyAlignment="1" applyProtection="1">
      <alignment horizontal="right"/>
      <protection locked="0"/>
    </xf>
    <xf numFmtId="0" fontId="33" fillId="0" borderId="0" xfId="28" applyFont="1" applyAlignment="1" applyProtection="1">
      <alignment horizontal="center" wrapText="1"/>
      <protection locked="0"/>
    </xf>
    <xf numFmtId="0" fontId="29" fillId="0" borderId="0" xfId="0" applyFont="1" applyAlignment="1">
      <alignment vertical="top" wrapText="1"/>
    </xf>
    <xf numFmtId="1" fontId="17" fillId="0" borderId="0" xfId="0" applyNumberFormat="1" applyFont="1" applyAlignment="1">
      <alignment vertical="top" wrapText="1"/>
    </xf>
    <xf numFmtId="0" fontId="29" fillId="0" borderId="0" xfId="0" applyFont="1" applyFill="1" applyAlignment="1">
      <alignment horizontal="center"/>
    </xf>
    <xf numFmtId="0" fontId="29" fillId="0" borderId="0" xfId="0" applyFont="1" applyFill="1" applyAlignment="1">
      <alignment vertical="top" wrapText="1"/>
    </xf>
    <xf numFmtId="0" fontId="29" fillId="0" borderId="8" xfId="0" applyFont="1" applyFill="1" applyBorder="1" applyAlignment="1">
      <alignment horizontal="center"/>
    </xf>
    <xf numFmtId="0" fontId="29" fillId="0" borderId="0" xfId="0" applyFont="1" applyAlignment="1">
      <alignment horizontal="center"/>
    </xf>
    <xf numFmtId="0" fontId="29" fillId="0" borderId="8" xfId="0" applyFont="1" applyBorder="1" applyAlignment="1">
      <alignment horizontal="center"/>
    </xf>
    <xf numFmtId="166" fontId="17" fillId="0" borderId="0" xfId="0" applyNumberFormat="1" applyFont="1" applyFill="1" applyBorder="1" applyAlignment="1">
      <alignment horizontal="right" vertical="top"/>
    </xf>
    <xf numFmtId="0" fontId="39" fillId="0" borderId="0" xfId="0" applyFont="1" applyFill="1" applyAlignment="1">
      <alignment wrapText="1"/>
    </xf>
    <xf numFmtId="0" fontId="39" fillId="0" borderId="0" xfId="0" applyFont="1" applyAlignment="1">
      <alignment wrapText="1"/>
    </xf>
    <xf numFmtId="0" fontId="0" fillId="0" borderId="0" xfId="0" applyAlignment="1">
      <alignment horizontal="left" wrapText="1"/>
    </xf>
    <xf numFmtId="0" fontId="34" fillId="0" borderId="0" xfId="28" applyFont="1" applyAlignment="1">
      <alignment horizontal="left"/>
    </xf>
    <xf numFmtId="0" fontId="17" fillId="0" borderId="0" xfId="2" applyFont="1" applyAlignment="1">
      <alignment horizontal="left" vertical="center"/>
    </xf>
    <xf numFmtId="0" fontId="61" fillId="0" borderId="0" xfId="2" applyFont="1" applyBorder="1" applyAlignment="1">
      <alignment horizontal="left" vertical="center"/>
    </xf>
    <xf numFmtId="0" fontId="61" fillId="0" borderId="0" xfId="2" applyFont="1" applyAlignment="1">
      <alignment horizontal="left" vertical="center"/>
    </xf>
    <xf numFmtId="0" fontId="62" fillId="0" borderId="0" xfId="28" applyFont="1" applyAlignment="1">
      <alignment horizontal="left" wrapText="1"/>
    </xf>
    <xf numFmtId="0" fontId="16" fillId="0" borderId="0" xfId="0" applyFont="1" applyAlignment="1">
      <alignment wrapText="1"/>
    </xf>
    <xf numFmtId="4" fontId="16" fillId="0" borderId="0" xfId="0" applyNumberFormat="1" applyFont="1" applyBorder="1" applyAlignment="1">
      <alignment horizontal="center"/>
    </xf>
    <xf numFmtId="4" fontId="16" fillId="0" borderId="0" xfId="0" applyNumberFormat="1" applyFont="1" applyBorder="1"/>
    <xf numFmtId="4" fontId="16" fillId="0" borderId="0" xfId="0" applyNumberFormat="1" applyFont="1" applyBorder="1" applyProtection="1">
      <protection locked="0"/>
    </xf>
  </cellXfs>
  <cellStyles count="41">
    <cellStyle name="CENA / KOS" xfId="8"/>
    <cellStyle name="CENA / KOS 2" xfId="33"/>
    <cellStyle name="Naslov 5 6" xfId="4"/>
    <cellStyle name="Naslov 5 6 2" xfId="35"/>
    <cellStyle name="Naslov 5 6 2 2" xfId="38"/>
    <cellStyle name="Navadno 11" xfId="17"/>
    <cellStyle name="Navadno 13" xfId="22"/>
    <cellStyle name="Navadno 16 2" xfId="9"/>
    <cellStyle name="Navadno 16 2 2" xfId="13"/>
    <cellStyle name="Navadno 16 2 3" xfId="27"/>
    <cellStyle name="Navadno 2" xfId="5"/>
    <cellStyle name="Navadno 2 17" xfId="7"/>
    <cellStyle name="Navadno 2 2 2" xfId="6"/>
    <cellStyle name="Navadno 2 5" xfId="12"/>
    <cellStyle name="Navadno 2 87" xfId="24"/>
    <cellStyle name="Navadno 27 10" xfId="21"/>
    <cellStyle name="Navadno 27 16" xfId="19"/>
    <cellStyle name="Navadno 3 10" xfId="14"/>
    <cellStyle name="Navadno 3 2 2 2" xfId="20"/>
    <cellStyle name="Navadno 3 2 2 2 2" xfId="30"/>
    <cellStyle name="Navadno 3 26" xfId="11"/>
    <cellStyle name="Navadno 3 26 2" xfId="26"/>
    <cellStyle name="Navadno 3 26 2 2" xfId="18"/>
    <cellStyle name="Navadno 3 26 2 2 2" xfId="29"/>
    <cellStyle name="Navadno 4" xfId="1"/>
    <cellStyle name="Navadno 6" xfId="40"/>
    <cellStyle name="Navadno 7 2" xfId="39"/>
    <cellStyle name="Navadno_FORMULA" xfId="32"/>
    <cellStyle name="Navadno_LG PZI popis strojne instalacije popravljen popis 2" xfId="2"/>
    <cellStyle name="Navadno_List1" xfId="31"/>
    <cellStyle name="Navadno_popis-splošno-zun.ured" xfId="16"/>
    <cellStyle name="Normal" xfId="0" builtinId="0"/>
    <cellStyle name="Normal 2" xfId="3"/>
    <cellStyle name="Normal 2 2" xfId="10"/>
    <cellStyle name="Normal 2 2 2" xfId="28"/>
    <cellStyle name="normal 2 2 3" xfId="34"/>
    <cellStyle name="normal 22" xfId="36"/>
    <cellStyle name="normal 23" xfId="37"/>
    <cellStyle name="Normal 3" xfId="25"/>
    <cellStyle name="Normal_Sheet1" xfId="23"/>
    <cellStyle name="Vejica_popis-splošno-zun.ured"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oneCellAnchor>
    <xdr:from>
      <xdr:col>6</xdr:col>
      <xdr:colOff>0</xdr:colOff>
      <xdr:row>70</xdr:row>
      <xdr:rowOff>0</xdr:rowOff>
    </xdr:from>
    <xdr:ext cx="65" cy="172227"/>
    <xdr:sp macro="" textlink="">
      <xdr:nvSpPr>
        <xdr:cNvPr id="2" name="PoljeZBesedilom 1">
          <a:extLst>
            <a:ext uri="{FF2B5EF4-FFF2-40B4-BE49-F238E27FC236}">
              <a16:creationId xmlns:a16="http://schemas.microsoft.com/office/drawing/2014/main" id="{00000000-0008-0000-0200-000002000000}"/>
            </a:ext>
          </a:extLst>
        </xdr:cNvPr>
        <xdr:cNvSpPr txBox="1"/>
      </xdr:nvSpPr>
      <xdr:spPr>
        <a:xfrm>
          <a:off x="3600450" y="1333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70</xdr:row>
      <xdr:rowOff>0</xdr:rowOff>
    </xdr:from>
    <xdr:ext cx="65" cy="172227"/>
    <xdr:sp macro="" textlink="">
      <xdr:nvSpPr>
        <xdr:cNvPr id="3" name="PoljeZBesedilom 2">
          <a:extLst>
            <a:ext uri="{FF2B5EF4-FFF2-40B4-BE49-F238E27FC236}">
              <a16:creationId xmlns:a16="http://schemas.microsoft.com/office/drawing/2014/main" id="{00000000-0008-0000-0200-000003000000}"/>
            </a:ext>
          </a:extLst>
        </xdr:cNvPr>
        <xdr:cNvSpPr txBox="1"/>
      </xdr:nvSpPr>
      <xdr:spPr>
        <a:xfrm>
          <a:off x="3600450" y="1333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70</xdr:row>
      <xdr:rowOff>0</xdr:rowOff>
    </xdr:from>
    <xdr:ext cx="65" cy="172227"/>
    <xdr:sp macro="" textlink="">
      <xdr:nvSpPr>
        <xdr:cNvPr id="4" name="PoljeZBesedilom 3">
          <a:extLst>
            <a:ext uri="{FF2B5EF4-FFF2-40B4-BE49-F238E27FC236}">
              <a16:creationId xmlns:a16="http://schemas.microsoft.com/office/drawing/2014/main" id="{00000000-0008-0000-0200-000004000000}"/>
            </a:ext>
          </a:extLst>
        </xdr:cNvPr>
        <xdr:cNvSpPr txBox="1"/>
      </xdr:nvSpPr>
      <xdr:spPr>
        <a:xfrm>
          <a:off x="3600450" y="1333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70</xdr:row>
      <xdr:rowOff>0</xdr:rowOff>
    </xdr:from>
    <xdr:ext cx="65" cy="172227"/>
    <xdr:sp macro="" textlink="">
      <xdr:nvSpPr>
        <xdr:cNvPr id="5" name="PoljeZBesedilom 4">
          <a:extLst>
            <a:ext uri="{FF2B5EF4-FFF2-40B4-BE49-F238E27FC236}">
              <a16:creationId xmlns:a16="http://schemas.microsoft.com/office/drawing/2014/main" id="{00000000-0008-0000-0200-000005000000}"/>
            </a:ext>
          </a:extLst>
        </xdr:cNvPr>
        <xdr:cNvSpPr txBox="1"/>
      </xdr:nvSpPr>
      <xdr:spPr>
        <a:xfrm>
          <a:off x="3600450" y="1333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70</xdr:row>
      <xdr:rowOff>0</xdr:rowOff>
    </xdr:from>
    <xdr:ext cx="65" cy="172227"/>
    <xdr:sp macro="" textlink="">
      <xdr:nvSpPr>
        <xdr:cNvPr id="6" name="PoljeZBesedilom 5">
          <a:extLst>
            <a:ext uri="{FF2B5EF4-FFF2-40B4-BE49-F238E27FC236}">
              <a16:creationId xmlns:a16="http://schemas.microsoft.com/office/drawing/2014/main" id="{00000000-0008-0000-0200-000006000000}"/>
            </a:ext>
          </a:extLst>
        </xdr:cNvPr>
        <xdr:cNvSpPr txBox="1"/>
      </xdr:nvSpPr>
      <xdr:spPr>
        <a:xfrm>
          <a:off x="3600450" y="1333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70</xdr:row>
      <xdr:rowOff>0</xdr:rowOff>
    </xdr:from>
    <xdr:ext cx="65" cy="172227"/>
    <xdr:sp macro="" textlink="">
      <xdr:nvSpPr>
        <xdr:cNvPr id="7" name="PoljeZBesedilom 6">
          <a:extLst>
            <a:ext uri="{FF2B5EF4-FFF2-40B4-BE49-F238E27FC236}">
              <a16:creationId xmlns:a16="http://schemas.microsoft.com/office/drawing/2014/main" id="{00000000-0008-0000-0200-000007000000}"/>
            </a:ext>
          </a:extLst>
        </xdr:cNvPr>
        <xdr:cNvSpPr txBox="1"/>
      </xdr:nvSpPr>
      <xdr:spPr>
        <a:xfrm>
          <a:off x="3600450" y="13335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8" name="PoljeZBesedilom 7">
          <a:extLst>
            <a:ext uri="{FF2B5EF4-FFF2-40B4-BE49-F238E27FC236}">
              <a16:creationId xmlns:a16="http://schemas.microsoft.com/office/drawing/2014/main" id="{00000000-0008-0000-0200-000008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9" name="PoljeZBesedilom 8">
          <a:extLst>
            <a:ext uri="{FF2B5EF4-FFF2-40B4-BE49-F238E27FC236}">
              <a16:creationId xmlns:a16="http://schemas.microsoft.com/office/drawing/2014/main" id="{00000000-0008-0000-0200-000009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0" name="PoljeZBesedilom 9">
          <a:extLst>
            <a:ext uri="{FF2B5EF4-FFF2-40B4-BE49-F238E27FC236}">
              <a16:creationId xmlns:a16="http://schemas.microsoft.com/office/drawing/2014/main" id="{00000000-0008-0000-0200-00000A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1" name="PoljeZBesedilom 10">
          <a:extLst>
            <a:ext uri="{FF2B5EF4-FFF2-40B4-BE49-F238E27FC236}">
              <a16:creationId xmlns:a16="http://schemas.microsoft.com/office/drawing/2014/main" id="{00000000-0008-0000-0200-00000B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2" name="PoljeZBesedilom 11">
          <a:extLst>
            <a:ext uri="{FF2B5EF4-FFF2-40B4-BE49-F238E27FC236}">
              <a16:creationId xmlns:a16="http://schemas.microsoft.com/office/drawing/2014/main" id="{00000000-0008-0000-0200-00000C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3" name="PoljeZBesedilom 12">
          <a:extLst>
            <a:ext uri="{FF2B5EF4-FFF2-40B4-BE49-F238E27FC236}">
              <a16:creationId xmlns:a16="http://schemas.microsoft.com/office/drawing/2014/main" id="{00000000-0008-0000-0200-00000D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4" name="PoljeZBesedilom 13">
          <a:extLst>
            <a:ext uri="{FF2B5EF4-FFF2-40B4-BE49-F238E27FC236}">
              <a16:creationId xmlns:a16="http://schemas.microsoft.com/office/drawing/2014/main" id="{00000000-0008-0000-0200-00000E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5" name="PoljeZBesedilom 14">
          <a:extLst>
            <a:ext uri="{FF2B5EF4-FFF2-40B4-BE49-F238E27FC236}">
              <a16:creationId xmlns:a16="http://schemas.microsoft.com/office/drawing/2014/main" id="{00000000-0008-0000-0200-00000F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6" name="PoljeZBesedilom 15">
          <a:extLst>
            <a:ext uri="{FF2B5EF4-FFF2-40B4-BE49-F238E27FC236}">
              <a16:creationId xmlns:a16="http://schemas.microsoft.com/office/drawing/2014/main" id="{00000000-0008-0000-0200-000010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7" name="PoljeZBesedilom 16">
          <a:extLst>
            <a:ext uri="{FF2B5EF4-FFF2-40B4-BE49-F238E27FC236}">
              <a16:creationId xmlns:a16="http://schemas.microsoft.com/office/drawing/2014/main" id="{00000000-0008-0000-0200-000011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18" name="PoljeZBesedilom 17">
          <a:extLst>
            <a:ext uri="{FF2B5EF4-FFF2-40B4-BE49-F238E27FC236}">
              <a16:creationId xmlns:a16="http://schemas.microsoft.com/office/drawing/2014/main" id="{00000000-0008-0000-0200-000012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19" name="PoljeZBesedilom 18">
          <a:extLst>
            <a:ext uri="{FF2B5EF4-FFF2-40B4-BE49-F238E27FC236}">
              <a16:creationId xmlns:a16="http://schemas.microsoft.com/office/drawing/2014/main" id="{00000000-0008-0000-0200-000013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20" name="PoljeZBesedilom 19">
          <a:extLst>
            <a:ext uri="{FF2B5EF4-FFF2-40B4-BE49-F238E27FC236}">
              <a16:creationId xmlns:a16="http://schemas.microsoft.com/office/drawing/2014/main" id="{00000000-0008-0000-0200-000014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21" name="PoljeZBesedilom 20">
          <a:extLst>
            <a:ext uri="{FF2B5EF4-FFF2-40B4-BE49-F238E27FC236}">
              <a16:creationId xmlns:a16="http://schemas.microsoft.com/office/drawing/2014/main" id="{00000000-0008-0000-0200-000015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22" name="PoljeZBesedilom 21">
          <a:extLst>
            <a:ext uri="{FF2B5EF4-FFF2-40B4-BE49-F238E27FC236}">
              <a16:creationId xmlns:a16="http://schemas.microsoft.com/office/drawing/2014/main" id="{00000000-0008-0000-0200-000016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23" name="PoljeZBesedilom 22">
          <a:extLst>
            <a:ext uri="{FF2B5EF4-FFF2-40B4-BE49-F238E27FC236}">
              <a16:creationId xmlns:a16="http://schemas.microsoft.com/office/drawing/2014/main" id="{00000000-0008-0000-0200-000017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24" name="PoljeZBesedilom 23">
          <a:extLst>
            <a:ext uri="{FF2B5EF4-FFF2-40B4-BE49-F238E27FC236}">
              <a16:creationId xmlns:a16="http://schemas.microsoft.com/office/drawing/2014/main" id="{00000000-0008-0000-0200-000018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25" name="PoljeZBesedilom 24">
          <a:extLst>
            <a:ext uri="{FF2B5EF4-FFF2-40B4-BE49-F238E27FC236}">
              <a16:creationId xmlns:a16="http://schemas.microsoft.com/office/drawing/2014/main" id="{00000000-0008-0000-0200-000019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26" name="PoljeZBesedilom 25">
          <a:extLst>
            <a:ext uri="{FF2B5EF4-FFF2-40B4-BE49-F238E27FC236}">
              <a16:creationId xmlns:a16="http://schemas.microsoft.com/office/drawing/2014/main" id="{00000000-0008-0000-0200-00001A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27" name="PoljeZBesedilom 26">
          <a:extLst>
            <a:ext uri="{FF2B5EF4-FFF2-40B4-BE49-F238E27FC236}">
              <a16:creationId xmlns:a16="http://schemas.microsoft.com/office/drawing/2014/main" id="{00000000-0008-0000-0200-00001B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28" name="PoljeZBesedilom 27">
          <a:extLst>
            <a:ext uri="{FF2B5EF4-FFF2-40B4-BE49-F238E27FC236}">
              <a16:creationId xmlns:a16="http://schemas.microsoft.com/office/drawing/2014/main" id="{00000000-0008-0000-0200-00001C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29" name="PoljeZBesedilom 28">
          <a:extLst>
            <a:ext uri="{FF2B5EF4-FFF2-40B4-BE49-F238E27FC236}">
              <a16:creationId xmlns:a16="http://schemas.microsoft.com/office/drawing/2014/main" id="{00000000-0008-0000-0200-00001D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30" name="PoljeZBesedilom 29">
          <a:extLst>
            <a:ext uri="{FF2B5EF4-FFF2-40B4-BE49-F238E27FC236}">
              <a16:creationId xmlns:a16="http://schemas.microsoft.com/office/drawing/2014/main" id="{00000000-0008-0000-0200-00001E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31" name="PoljeZBesedilom 30">
          <a:extLst>
            <a:ext uri="{FF2B5EF4-FFF2-40B4-BE49-F238E27FC236}">
              <a16:creationId xmlns:a16="http://schemas.microsoft.com/office/drawing/2014/main" id="{00000000-0008-0000-0200-00001F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32" name="PoljeZBesedilom 31">
          <a:extLst>
            <a:ext uri="{FF2B5EF4-FFF2-40B4-BE49-F238E27FC236}">
              <a16:creationId xmlns:a16="http://schemas.microsoft.com/office/drawing/2014/main" id="{00000000-0008-0000-0200-000020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33" name="PoljeZBesedilom 32">
          <a:extLst>
            <a:ext uri="{FF2B5EF4-FFF2-40B4-BE49-F238E27FC236}">
              <a16:creationId xmlns:a16="http://schemas.microsoft.com/office/drawing/2014/main" id="{00000000-0008-0000-0200-000021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34" name="PoljeZBesedilom 33">
          <a:extLst>
            <a:ext uri="{FF2B5EF4-FFF2-40B4-BE49-F238E27FC236}">
              <a16:creationId xmlns:a16="http://schemas.microsoft.com/office/drawing/2014/main" id="{00000000-0008-0000-0200-000022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35" name="PoljeZBesedilom 34">
          <a:extLst>
            <a:ext uri="{FF2B5EF4-FFF2-40B4-BE49-F238E27FC236}">
              <a16:creationId xmlns:a16="http://schemas.microsoft.com/office/drawing/2014/main" id="{00000000-0008-0000-0200-000023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36" name="PoljeZBesedilom 35">
          <a:extLst>
            <a:ext uri="{FF2B5EF4-FFF2-40B4-BE49-F238E27FC236}">
              <a16:creationId xmlns:a16="http://schemas.microsoft.com/office/drawing/2014/main" id="{00000000-0008-0000-0200-000024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37" name="PoljeZBesedilom 36">
          <a:extLst>
            <a:ext uri="{FF2B5EF4-FFF2-40B4-BE49-F238E27FC236}">
              <a16:creationId xmlns:a16="http://schemas.microsoft.com/office/drawing/2014/main" id="{00000000-0008-0000-0200-000025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38" name="PoljeZBesedilom 37">
          <a:extLst>
            <a:ext uri="{FF2B5EF4-FFF2-40B4-BE49-F238E27FC236}">
              <a16:creationId xmlns:a16="http://schemas.microsoft.com/office/drawing/2014/main" id="{00000000-0008-0000-0200-000026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39" name="PoljeZBesedilom 38">
          <a:extLst>
            <a:ext uri="{FF2B5EF4-FFF2-40B4-BE49-F238E27FC236}">
              <a16:creationId xmlns:a16="http://schemas.microsoft.com/office/drawing/2014/main" id="{00000000-0008-0000-0200-000027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0" name="PoljeZBesedilom 39">
          <a:extLst>
            <a:ext uri="{FF2B5EF4-FFF2-40B4-BE49-F238E27FC236}">
              <a16:creationId xmlns:a16="http://schemas.microsoft.com/office/drawing/2014/main" id="{00000000-0008-0000-0200-000028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1" name="PoljeZBesedilom 40">
          <a:extLst>
            <a:ext uri="{FF2B5EF4-FFF2-40B4-BE49-F238E27FC236}">
              <a16:creationId xmlns:a16="http://schemas.microsoft.com/office/drawing/2014/main" id="{00000000-0008-0000-0200-000029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2" name="PoljeZBesedilom 41">
          <a:extLst>
            <a:ext uri="{FF2B5EF4-FFF2-40B4-BE49-F238E27FC236}">
              <a16:creationId xmlns:a16="http://schemas.microsoft.com/office/drawing/2014/main" id="{00000000-0008-0000-0200-00002A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3" name="PoljeZBesedilom 42">
          <a:extLst>
            <a:ext uri="{FF2B5EF4-FFF2-40B4-BE49-F238E27FC236}">
              <a16:creationId xmlns:a16="http://schemas.microsoft.com/office/drawing/2014/main" id="{00000000-0008-0000-0200-00002B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4" name="PoljeZBesedilom 43">
          <a:extLst>
            <a:ext uri="{FF2B5EF4-FFF2-40B4-BE49-F238E27FC236}">
              <a16:creationId xmlns:a16="http://schemas.microsoft.com/office/drawing/2014/main" id="{00000000-0008-0000-0200-00002C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5" name="PoljeZBesedilom 44">
          <a:extLst>
            <a:ext uri="{FF2B5EF4-FFF2-40B4-BE49-F238E27FC236}">
              <a16:creationId xmlns:a16="http://schemas.microsoft.com/office/drawing/2014/main" id="{00000000-0008-0000-0200-00002D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6" name="PoljeZBesedilom 45">
          <a:extLst>
            <a:ext uri="{FF2B5EF4-FFF2-40B4-BE49-F238E27FC236}">
              <a16:creationId xmlns:a16="http://schemas.microsoft.com/office/drawing/2014/main" id="{00000000-0008-0000-0200-00002E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7" name="PoljeZBesedilom 46">
          <a:extLst>
            <a:ext uri="{FF2B5EF4-FFF2-40B4-BE49-F238E27FC236}">
              <a16:creationId xmlns:a16="http://schemas.microsoft.com/office/drawing/2014/main" id="{00000000-0008-0000-0200-00002F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8" name="PoljeZBesedilom 47">
          <a:extLst>
            <a:ext uri="{FF2B5EF4-FFF2-40B4-BE49-F238E27FC236}">
              <a16:creationId xmlns:a16="http://schemas.microsoft.com/office/drawing/2014/main" id="{00000000-0008-0000-0200-000030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49" name="PoljeZBesedilom 48">
          <a:extLst>
            <a:ext uri="{FF2B5EF4-FFF2-40B4-BE49-F238E27FC236}">
              <a16:creationId xmlns:a16="http://schemas.microsoft.com/office/drawing/2014/main" id="{00000000-0008-0000-0200-000031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50" name="PoljeZBesedilom 49">
          <a:extLst>
            <a:ext uri="{FF2B5EF4-FFF2-40B4-BE49-F238E27FC236}">
              <a16:creationId xmlns:a16="http://schemas.microsoft.com/office/drawing/2014/main" id="{00000000-0008-0000-0200-000032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68</xdr:row>
      <xdr:rowOff>0</xdr:rowOff>
    </xdr:from>
    <xdr:ext cx="65" cy="172227"/>
    <xdr:sp macro="" textlink="">
      <xdr:nvSpPr>
        <xdr:cNvPr id="51" name="PoljeZBesedilom 50">
          <a:extLst>
            <a:ext uri="{FF2B5EF4-FFF2-40B4-BE49-F238E27FC236}">
              <a16:creationId xmlns:a16="http://schemas.microsoft.com/office/drawing/2014/main" id="{00000000-0008-0000-0200-000033000000}"/>
            </a:ext>
          </a:extLst>
        </xdr:cNvPr>
        <xdr:cNvSpPr txBox="1"/>
      </xdr:nvSpPr>
      <xdr:spPr>
        <a:xfrm>
          <a:off x="3600450" y="1295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52" name="PoljeZBesedilom 51">
          <a:extLst>
            <a:ext uri="{FF2B5EF4-FFF2-40B4-BE49-F238E27FC236}">
              <a16:creationId xmlns:a16="http://schemas.microsoft.com/office/drawing/2014/main" id="{00000000-0008-0000-0200-000034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53" name="PoljeZBesedilom 52">
          <a:extLst>
            <a:ext uri="{FF2B5EF4-FFF2-40B4-BE49-F238E27FC236}">
              <a16:creationId xmlns:a16="http://schemas.microsoft.com/office/drawing/2014/main" id="{00000000-0008-0000-0200-000035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54" name="PoljeZBesedilom 53">
          <a:extLst>
            <a:ext uri="{FF2B5EF4-FFF2-40B4-BE49-F238E27FC236}">
              <a16:creationId xmlns:a16="http://schemas.microsoft.com/office/drawing/2014/main" id="{00000000-0008-0000-0200-000036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55" name="PoljeZBesedilom 54">
          <a:extLst>
            <a:ext uri="{FF2B5EF4-FFF2-40B4-BE49-F238E27FC236}">
              <a16:creationId xmlns:a16="http://schemas.microsoft.com/office/drawing/2014/main" id="{00000000-0008-0000-0200-000037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56" name="PoljeZBesedilom 55">
          <a:extLst>
            <a:ext uri="{FF2B5EF4-FFF2-40B4-BE49-F238E27FC236}">
              <a16:creationId xmlns:a16="http://schemas.microsoft.com/office/drawing/2014/main" id="{00000000-0008-0000-0200-000038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57" name="PoljeZBesedilom 56">
          <a:extLst>
            <a:ext uri="{FF2B5EF4-FFF2-40B4-BE49-F238E27FC236}">
              <a16:creationId xmlns:a16="http://schemas.microsoft.com/office/drawing/2014/main" id="{00000000-0008-0000-0200-000039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58" name="PoljeZBesedilom 57">
          <a:extLst>
            <a:ext uri="{FF2B5EF4-FFF2-40B4-BE49-F238E27FC236}">
              <a16:creationId xmlns:a16="http://schemas.microsoft.com/office/drawing/2014/main" id="{00000000-0008-0000-0200-00003A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59" name="PoljeZBesedilom 58">
          <a:extLst>
            <a:ext uri="{FF2B5EF4-FFF2-40B4-BE49-F238E27FC236}">
              <a16:creationId xmlns:a16="http://schemas.microsoft.com/office/drawing/2014/main" id="{00000000-0008-0000-0200-00003B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60" name="PoljeZBesedilom 59">
          <a:extLst>
            <a:ext uri="{FF2B5EF4-FFF2-40B4-BE49-F238E27FC236}">
              <a16:creationId xmlns:a16="http://schemas.microsoft.com/office/drawing/2014/main" id="{00000000-0008-0000-0200-00003C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61" name="PoljeZBesedilom 60">
          <a:extLst>
            <a:ext uri="{FF2B5EF4-FFF2-40B4-BE49-F238E27FC236}">
              <a16:creationId xmlns:a16="http://schemas.microsoft.com/office/drawing/2014/main" id="{00000000-0008-0000-0200-00003D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62" name="PoljeZBesedilom 61">
          <a:extLst>
            <a:ext uri="{FF2B5EF4-FFF2-40B4-BE49-F238E27FC236}">
              <a16:creationId xmlns:a16="http://schemas.microsoft.com/office/drawing/2014/main" id="{00000000-0008-0000-0200-00003E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63" name="PoljeZBesedilom 62">
          <a:extLst>
            <a:ext uri="{FF2B5EF4-FFF2-40B4-BE49-F238E27FC236}">
              <a16:creationId xmlns:a16="http://schemas.microsoft.com/office/drawing/2014/main" id="{00000000-0008-0000-0200-00003F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64" name="PoljeZBesedilom 63">
          <a:extLst>
            <a:ext uri="{FF2B5EF4-FFF2-40B4-BE49-F238E27FC236}">
              <a16:creationId xmlns:a16="http://schemas.microsoft.com/office/drawing/2014/main" id="{00000000-0008-0000-0200-000040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65" name="PoljeZBesedilom 64">
          <a:extLst>
            <a:ext uri="{FF2B5EF4-FFF2-40B4-BE49-F238E27FC236}">
              <a16:creationId xmlns:a16="http://schemas.microsoft.com/office/drawing/2014/main" id="{00000000-0008-0000-0200-000041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66" name="PoljeZBesedilom 65">
          <a:extLst>
            <a:ext uri="{FF2B5EF4-FFF2-40B4-BE49-F238E27FC236}">
              <a16:creationId xmlns:a16="http://schemas.microsoft.com/office/drawing/2014/main" id="{00000000-0008-0000-0200-000042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67" name="PoljeZBesedilom 66">
          <a:extLst>
            <a:ext uri="{FF2B5EF4-FFF2-40B4-BE49-F238E27FC236}">
              <a16:creationId xmlns:a16="http://schemas.microsoft.com/office/drawing/2014/main" id="{00000000-0008-0000-0200-000043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68" name="PoljeZBesedilom 67">
          <a:extLst>
            <a:ext uri="{FF2B5EF4-FFF2-40B4-BE49-F238E27FC236}">
              <a16:creationId xmlns:a16="http://schemas.microsoft.com/office/drawing/2014/main" id="{00000000-0008-0000-0200-000044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69" name="PoljeZBesedilom 68">
          <a:extLst>
            <a:ext uri="{FF2B5EF4-FFF2-40B4-BE49-F238E27FC236}">
              <a16:creationId xmlns:a16="http://schemas.microsoft.com/office/drawing/2014/main" id="{00000000-0008-0000-0200-000045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0" name="PoljeZBesedilom 69">
          <a:extLst>
            <a:ext uri="{FF2B5EF4-FFF2-40B4-BE49-F238E27FC236}">
              <a16:creationId xmlns:a16="http://schemas.microsoft.com/office/drawing/2014/main" id="{00000000-0008-0000-0200-000046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1" name="PoljeZBesedilom 70">
          <a:extLst>
            <a:ext uri="{FF2B5EF4-FFF2-40B4-BE49-F238E27FC236}">
              <a16:creationId xmlns:a16="http://schemas.microsoft.com/office/drawing/2014/main" id="{00000000-0008-0000-0200-000047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2" name="PoljeZBesedilom 71">
          <a:extLst>
            <a:ext uri="{FF2B5EF4-FFF2-40B4-BE49-F238E27FC236}">
              <a16:creationId xmlns:a16="http://schemas.microsoft.com/office/drawing/2014/main" id="{00000000-0008-0000-0200-000048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3" name="PoljeZBesedilom 72">
          <a:extLst>
            <a:ext uri="{FF2B5EF4-FFF2-40B4-BE49-F238E27FC236}">
              <a16:creationId xmlns:a16="http://schemas.microsoft.com/office/drawing/2014/main" id="{00000000-0008-0000-0200-000049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4" name="PoljeZBesedilom 73">
          <a:extLst>
            <a:ext uri="{FF2B5EF4-FFF2-40B4-BE49-F238E27FC236}">
              <a16:creationId xmlns:a16="http://schemas.microsoft.com/office/drawing/2014/main" id="{00000000-0008-0000-0200-00004A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5" name="PoljeZBesedilom 74">
          <a:extLst>
            <a:ext uri="{FF2B5EF4-FFF2-40B4-BE49-F238E27FC236}">
              <a16:creationId xmlns:a16="http://schemas.microsoft.com/office/drawing/2014/main" id="{00000000-0008-0000-0200-00004B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6" name="PoljeZBesedilom 75">
          <a:extLst>
            <a:ext uri="{FF2B5EF4-FFF2-40B4-BE49-F238E27FC236}">
              <a16:creationId xmlns:a16="http://schemas.microsoft.com/office/drawing/2014/main" id="{00000000-0008-0000-0200-00004C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7" name="PoljeZBesedilom 76">
          <a:extLst>
            <a:ext uri="{FF2B5EF4-FFF2-40B4-BE49-F238E27FC236}">
              <a16:creationId xmlns:a16="http://schemas.microsoft.com/office/drawing/2014/main" id="{00000000-0008-0000-0200-00004D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8" name="PoljeZBesedilom 77">
          <a:extLst>
            <a:ext uri="{FF2B5EF4-FFF2-40B4-BE49-F238E27FC236}">
              <a16:creationId xmlns:a16="http://schemas.microsoft.com/office/drawing/2014/main" id="{00000000-0008-0000-0200-00004E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79" name="PoljeZBesedilom 78">
          <a:extLst>
            <a:ext uri="{FF2B5EF4-FFF2-40B4-BE49-F238E27FC236}">
              <a16:creationId xmlns:a16="http://schemas.microsoft.com/office/drawing/2014/main" id="{00000000-0008-0000-0200-00004F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0" name="PoljeZBesedilom 79">
          <a:extLst>
            <a:ext uri="{FF2B5EF4-FFF2-40B4-BE49-F238E27FC236}">
              <a16:creationId xmlns:a16="http://schemas.microsoft.com/office/drawing/2014/main" id="{00000000-0008-0000-0200-000050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1" name="PoljeZBesedilom 80">
          <a:extLst>
            <a:ext uri="{FF2B5EF4-FFF2-40B4-BE49-F238E27FC236}">
              <a16:creationId xmlns:a16="http://schemas.microsoft.com/office/drawing/2014/main" id="{00000000-0008-0000-0200-000051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2" name="PoljeZBesedilom 81">
          <a:extLst>
            <a:ext uri="{FF2B5EF4-FFF2-40B4-BE49-F238E27FC236}">
              <a16:creationId xmlns:a16="http://schemas.microsoft.com/office/drawing/2014/main" id="{00000000-0008-0000-0200-000052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3" name="PoljeZBesedilom 82">
          <a:extLst>
            <a:ext uri="{FF2B5EF4-FFF2-40B4-BE49-F238E27FC236}">
              <a16:creationId xmlns:a16="http://schemas.microsoft.com/office/drawing/2014/main" id="{00000000-0008-0000-0200-000053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4" name="PoljeZBesedilom 83">
          <a:extLst>
            <a:ext uri="{FF2B5EF4-FFF2-40B4-BE49-F238E27FC236}">
              <a16:creationId xmlns:a16="http://schemas.microsoft.com/office/drawing/2014/main" id="{00000000-0008-0000-0200-000054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5" name="PoljeZBesedilom 84">
          <a:extLst>
            <a:ext uri="{FF2B5EF4-FFF2-40B4-BE49-F238E27FC236}">
              <a16:creationId xmlns:a16="http://schemas.microsoft.com/office/drawing/2014/main" id="{00000000-0008-0000-0200-000055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6" name="PoljeZBesedilom 85">
          <a:extLst>
            <a:ext uri="{FF2B5EF4-FFF2-40B4-BE49-F238E27FC236}">
              <a16:creationId xmlns:a16="http://schemas.microsoft.com/office/drawing/2014/main" id="{00000000-0008-0000-0200-000056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7" name="PoljeZBesedilom 86">
          <a:extLst>
            <a:ext uri="{FF2B5EF4-FFF2-40B4-BE49-F238E27FC236}">
              <a16:creationId xmlns:a16="http://schemas.microsoft.com/office/drawing/2014/main" id="{00000000-0008-0000-0200-000057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8" name="PoljeZBesedilom 87">
          <a:extLst>
            <a:ext uri="{FF2B5EF4-FFF2-40B4-BE49-F238E27FC236}">
              <a16:creationId xmlns:a16="http://schemas.microsoft.com/office/drawing/2014/main" id="{00000000-0008-0000-0200-000058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89" name="PoljeZBesedilom 88">
          <a:extLst>
            <a:ext uri="{FF2B5EF4-FFF2-40B4-BE49-F238E27FC236}">
              <a16:creationId xmlns:a16="http://schemas.microsoft.com/office/drawing/2014/main" id="{00000000-0008-0000-0200-000059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0" name="PoljeZBesedilom 89">
          <a:extLst>
            <a:ext uri="{FF2B5EF4-FFF2-40B4-BE49-F238E27FC236}">
              <a16:creationId xmlns:a16="http://schemas.microsoft.com/office/drawing/2014/main" id="{00000000-0008-0000-0200-00005A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1" name="PoljeZBesedilom 90">
          <a:extLst>
            <a:ext uri="{FF2B5EF4-FFF2-40B4-BE49-F238E27FC236}">
              <a16:creationId xmlns:a16="http://schemas.microsoft.com/office/drawing/2014/main" id="{00000000-0008-0000-0200-00005B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2" name="PoljeZBesedilom 91">
          <a:extLst>
            <a:ext uri="{FF2B5EF4-FFF2-40B4-BE49-F238E27FC236}">
              <a16:creationId xmlns:a16="http://schemas.microsoft.com/office/drawing/2014/main" id="{00000000-0008-0000-0200-00005C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3" name="PoljeZBesedilom 92">
          <a:extLst>
            <a:ext uri="{FF2B5EF4-FFF2-40B4-BE49-F238E27FC236}">
              <a16:creationId xmlns:a16="http://schemas.microsoft.com/office/drawing/2014/main" id="{00000000-0008-0000-0200-00005D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4" name="PoljeZBesedilom 93">
          <a:extLst>
            <a:ext uri="{FF2B5EF4-FFF2-40B4-BE49-F238E27FC236}">
              <a16:creationId xmlns:a16="http://schemas.microsoft.com/office/drawing/2014/main" id="{00000000-0008-0000-0200-00005E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5" name="PoljeZBesedilom 94">
          <a:extLst>
            <a:ext uri="{FF2B5EF4-FFF2-40B4-BE49-F238E27FC236}">
              <a16:creationId xmlns:a16="http://schemas.microsoft.com/office/drawing/2014/main" id="{00000000-0008-0000-0200-00005F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6" name="PoljeZBesedilom 95">
          <a:extLst>
            <a:ext uri="{FF2B5EF4-FFF2-40B4-BE49-F238E27FC236}">
              <a16:creationId xmlns:a16="http://schemas.microsoft.com/office/drawing/2014/main" id="{00000000-0008-0000-0200-000060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7" name="PoljeZBesedilom 96">
          <a:extLst>
            <a:ext uri="{FF2B5EF4-FFF2-40B4-BE49-F238E27FC236}">
              <a16:creationId xmlns:a16="http://schemas.microsoft.com/office/drawing/2014/main" id="{00000000-0008-0000-0200-000061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8" name="PoljeZBesedilom 97">
          <a:extLst>
            <a:ext uri="{FF2B5EF4-FFF2-40B4-BE49-F238E27FC236}">
              <a16:creationId xmlns:a16="http://schemas.microsoft.com/office/drawing/2014/main" id="{00000000-0008-0000-0200-000062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99" name="PoljeZBesedilom 98">
          <a:extLst>
            <a:ext uri="{FF2B5EF4-FFF2-40B4-BE49-F238E27FC236}">
              <a16:creationId xmlns:a16="http://schemas.microsoft.com/office/drawing/2014/main" id="{00000000-0008-0000-0200-000063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0" name="PoljeZBesedilom 99">
          <a:extLst>
            <a:ext uri="{FF2B5EF4-FFF2-40B4-BE49-F238E27FC236}">
              <a16:creationId xmlns:a16="http://schemas.microsoft.com/office/drawing/2014/main" id="{00000000-0008-0000-0200-000064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1" name="PoljeZBesedilom 100">
          <a:extLst>
            <a:ext uri="{FF2B5EF4-FFF2-40B4-BE49-F238E27FC236}">
              <a16:creationId xmlns:a16="http://schemas.microsoft.com/office/drawing/2014/main" id="{00000000-0008-0000-0200-00006500000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2" name="PoljeZBesedilom 101">
          <a:extLst>
            <a:ext uri="{FF2B5EF4-FFF2-40B4-BE49-F238E27FC236}">
              <a16:creationId xmlns:a16="http://schemas.microsoft.com/office/drawing/2014/main" id="{B8DE9D69-E910-4B63-BB66-E73D7B34E714}"/>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3" name="PoljeZBesedilom 102">
          <a:extLst>
            <a:ext uri="{FF2B5EF4-FFF2-40B4-BE49-F238E27FC236}">
              <a16:creationId xmlns:a16="http://schemas.microsoft.com/office/drawing/2014/main" id="{1FD5E024-0DAC-4F32-83D8-A3E0797EAA86}"/>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4" name="PoljeZBesedilom 103">
          <a:extLst>
            <a:ext uri="{FF2B5EF4-FFF2-40B4-BE49-F238E27FC236}">
              <a16:creationId xmlns:a16="http://schemas.microsoft.com/office/drawing/2014/main" id="{BC88F9E8-5CAF-42E6-8AD4-74AA9513E94B}"/>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5" name="PoljeZBesedilom 104">
          <a:extLst>
            <a:ext uri="{FF2B5EF4-FFF2-40B4-BE49-F238E27FC236}">
              <a16:creationId xmlns:a16="http://schemas.microsoft.com/office/drawing/2014/main" id="{74CD4E1F-C1CB-413F-A56B-EC53AFFCA8A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6" name="PoljeZBesedilom 105">
          <a:extLst>
            <a:ext uri="{FF2B5EF4-FFF2-40B4-BE49-F238E27FC236}">
              <a16:creationId xmlns:a16="http://schemas.microsoft.com/office/drawing/2014/main" id="{0441FF89-F316-4E1B-83DD-B0FD793289BC}"/>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7" name="PoljeZBesedilom 106">
          <a:extLst>
            <a:ext uri="{FF2B5EF4-FFF2-40B4-BE49-F238E27FC236}">
              <a16:creationId xmlns:a16="http://schemas.microsoft.com/office/drawing/2014/main" id="{C9099ED5-D7EA-419C-9F86-3DF27545F01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8" name="PoljeZBesedilom 107">
          <a:extLst>
            <a:ext uri="{FF2B5EF4-FFF2-40B4-BE49-F238E27FC236}">
              <a16:creationId xmlns:a16="http://schemas.microsoft.com/office/drawing/2014/main" id="{3A7B4FE4-1E32-4CF2-922F-D03DF89D7357}"/>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09" name="PoljeZBesedilom 108">
          <a:extLst>
            <a:ext uri="{FF2B5EF4-FFF2-40B4-BE49-F238E27FC236}">
              <a16:creationId xmlns:a16="http://schemas.microsoft.com/office/drawing/2014/main" id="{70FBBCAC-44C7-4765-AB2A-6524D2A71FBC}"/>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0" name="PoljeZBesedilom 109">
          <a:extLst>
            <a:ext uri="{FF2B5EF4-FFF2-40B4-BE49-F238E27FC236}">
              <a16:creationId xmlns:a16="http://schemas.microsoft.com/office/drawing/2014/main" id="{4CB493BE-0DAD-47C0-9D29-ACFBA4D92AE3}"/>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1" name="PoljeZBesedilom 110">
          <a:extLst>
            <a:ext uri="{FF2B5EF4-FFF2-40B4-BE49-F238E27FC236}">
              <a16:creationId xmlns:a16="http://schemas.microsoft.com/office/drawing/2014/main" id="{9516492B-1F99-4C30-9221-B30F2A4AD3B9}"/>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2" name="PoljeZBesedilom 111">
          <a:extLst>
            <a:ext uri="{FF2B5EF4-FFF2-40B4-BE49-F238E27FC236}">
              <a16:creationId xmlns:a16="http://schemas.microsoft.com/office/drawing/2014/main" id="{1656A7B4-B05F-4E39-952A-A1300EB9963A}"/>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3" name="PoljeZBesedilom 112">
          <a:extLst>
            <a:ext uri="{FF2B5EF4-FFF2-40B4-BE49-F238E27FC236}">
              <a16:creationId xmlns:a16="http://schemas.microsoft.com/office/drawing/2014/main" id="{00B85A0F-0BCA-4B6F-AE6A-14275FDEB5ED}"/>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4" name="PoljeZBesedilom 113">
          <a:extLst>
            <a:ext uri="{FF2B5EF4-FFF2-40B4-BE49-F238E27FC236}">
              <a16:creationId xmlns:a16="http://schemas.microsoft.com/office/drawing/2014/main" id="{9E405563-48C5-473A-83C6-B6F08A8D89F9}"/>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5" name="PoljeZBesedilom 114">
          <a:extLst>
            <a:ext uri="{FF2B5EF4-FFF2-40B4-BE49-F238E27FC236}">
              <a16:creationId xmlns:a16="http://schemas.microsoft.com/office/drawing/2014/main" id="{F4043EBE-5627-48B3-9E4F-1B9A89DDBAC2}"/>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6" name="PoljeZBesedilom 115">
          <a:extLst>
            <a:ext uri="{FF2B5EF4-FFF2-40B4-BE49-F238E27FC236}">
              <a16:creationId xmlns:a16="http://schemas.microsoft.com/office/drawing/2014/main" id="{5FD194FA-B298-4DB5-AFB5-113BAC26691D}"/>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7" name="PoljeZBesedilom 116">
          <a:extLst>
            <a:ext uri="{FF2B5EF4-FFF2-40B4-BE49-F238E27FC236}">
              <a16:creationId xmlns:a16="http://schemas.microsoft.com/office/drawing/2014/main" id="{F300108E-3A51-40B8-9E6B-AB9B62846C62}"/>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8" name="PoljeZBesedilom 117">
          <a:extLst>
            <a:ext uri="{FF2B5EF4-FFF2-40B4-BE49-F238E27FC236}">
              <a16:creationId xmlns:a16="http://schemas.microsoft.com/office/drawing/2014/main" id="{7B417EB1-325C-49B4-9170-D83B3E41C7C9}"/>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19" name="PoljeZBesedilom 118">
          <a:extLst>
            <a:ext uri="{FF2B5EF4-FFF2-40B4-BE49-F238E27FC236}">
              <a16:creationId xmlns:a16="http://schemas.microsoft.com/office/drawing/2014/main" id="{2F11F13F-E598-4967-9589-75B1DEA9F4C8}"/>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0" name="PoljeZBesedilom 119">
          <a:extLst>
            <a:ext uri="{FF2B5EF4-FFF2-40B4-BE49-F238E27FC236}">
              <a16:creationId xmlns:a16="http://schemas.microsoft.com/office/drawing/2014/main" id="{4366FC7B-FDE7-4BDD-985E-AF5776AE18EE}"/>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1" name="PoljeZBesedilom 120">
          <a:extLst>
            <a:ext uri="{FF2B5EF4-FFF2-40B4-BE49-F238E27FC236}">
              <a16:creationId xmlns:a16="http://schemas.microsoft.com/office/drawing/2014/main" id="{B29C7AFC-C1DF-43AC-A4B6-798C88031AFA}"/>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2" name="PoljeZBesedilom 121">
          <a:extLst>
            <a:ext uri="{FF2B5EF4-FFF2-40B4-BE49-F238E27FC236}">
              <a16:creationId xmlns:a16="http://schemas.microsoft.com/office/drawing/2014/main" id="{472FEA91-A926-4BE2-9918-AF48C0FF3996}"/>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3" name="PoljeZBesedilom 122">
          <a:extLst>
            <a:ext uri="{FF2B5EF4-FFF2-40B4-BE49-F238E27FC236}">
              <a16:creationId xmlns:a16="http://schemas.microsoft.com/office/drawing/2014/main" id="{1C82E3B2-1598-460F-9190-C4F835FE2D96}"/>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4" name="PoljeZBesedilom 123">
          <a:extLst>
            <a:ext uri="{FF2B5EF4-FFF2-40B4-BE49-F238E27FC236}">
              <a16:creationId xmlns:a16="http://schemas.microsoft.com/office/drawing/2014/main" id="{F213C1DC-95A1-4D93-92B5-1D921C089CFF}"/>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5" name="PoljeZBesedilom 124">
          <a:extLst>
            <a:ext uri="{FF2B5EF4-FFF2-40B4-BE49-F238E27FC236}">
              <a16:creationId xmlns:a16="http://schemas.microsoft.com/office/drawing/2014/main" id="{955C37EA-68CB-4632-B1B2-976BB91DD01F}"/>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6" name="PoljeZBesedilom 125">
          <a:extLst>
            <a:ext uri="{FF2B5EF4-FFF2-40B4-BE49-F238E27FC236}">
              <a16:creationId xmlns:a16="http://schemas.microsoft.com/office/drawing/2014/main" id="{CBC4E5E6-9DD8-417D-B962-6DB10E9547BA}"/>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7" name="PoljeZBesedilom 126">
          <a:extLst>
            <a:ext uri="{FF2B5EF4-FFF2-40B4-BE49-F238E27FC236}">
              <a16:creationId xmlns:a16="http://schemas.microsoft.com/office/drawing/2014/main" id="{EA0E62EC-F4A3-459C-8155-77A4405AD9C0}"/>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8" name="PoljeZBesedilom 127">
          <a:extLst>
            <a:ext uri="{FF2B5EF4-FFF2-40B4-BE49-F238E27FC236}">
              <a16:creationId xmlns:a16="http://schemas.microsoft.com/office/drawing/2014/main" id="{1FE5A299-B2D0-4AFE-8CCF-4F9448058DED}"/>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29" name="PoljeZBesedilom 128">
          <a:extLst>
            <a:ext uri="{FF2B5EF4-FFF2-40B4-BE49-F238E27FC236}">
              <a16:creationId xmlns:a16="http://schemas.microsoft.com/office/drawing/2014/main" id="{A653ABC9-9EEB-4906-8605-7C92458B058A}"/>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0" name="PoljeZBesedilom 129">
          <a:extLst>
            <a:ext uri="{FF2B5EF4-FFF2-40B4-BE49-F238E27FC236}">
              <a16:creationId xmlns:a16="http://schemas.microsoft.com/office/drawing/2014/main" id="{ED9586F0-ACC1-401C-A721-B7550AEFE535}"/>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1" name="PoljeZBesedilom 130">
          <a:extLst>
            <a:ext uri="{FF2B5EF4-FFF2-40B4-BE49-F238E27FC236}">
              <a16:creationId xmlns:a16="http://schemas.microsoft.com/office/drawing/2014/main" id="{34E05287-EC51-40BE-AB50-7999E85DFC6C}"/>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2" name="PoljeZBesedilom 131">
          <a:extLst>
            <a:ext uri="{FF2B5EF4-FFF2-40B4-BE49-F238E27FC236}">
              <a16:creationId xmlns:a16="http://schemas.microsoft.com/office/drawing/2014/main" id="{481C7F7E-A4EE-4751-8DA5-A0CCB485569D}"/>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3" name="PoljeZBesedilom 132">
          <a:extLst>
            <a:ext uri="{FF2B5EF4-FFF2-40B4-BE49-F238E27FC236}">
              <a16:creationId xmlns:a16="http://schemas.microsoft.com/office/drawing/2014/main" id="{443DC688-FAA2-409D-BD95-A5CF413B51FC}"/>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4" name="PoljeZBesedilom 133">
          <a:extLst>
            <a:ext uri="{FF2B5EF4-FFF2-40B4-BE49-F238E27FC236}">
              <a16:creationId xmlns:a16="http://schemas.microsoft.com/office/drawing/2014/main" id="{D05CB4F4-6958-4935-A652-728C1977E756}"/>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5" name="PoljeZBesedilom 134">
          <a:extLst>
            <a:ext uri="{FF2B5EF4-FFF2-40B4-BE49-F238E27FC236}">
              <a16:creationId xmlns:a16="http://schemas.microsoft.com/office/drawing/2014/main" id="{16FDE0B4-E191-442E-9207-E3DF163C2B9F}"/>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6" name="PoljeZBesedilom 135">
          <a:extLst>
            <a:ext uri="{FF2B5EF4-FFF2-40B4-BE49-F238E27FC236}">
              <a16:creationId xmlns:a16="http://schemas.microsoft.com/office/drawing/2014/main" id="{7E14D2D9-9DD4-49FE-9E53-7C11E8387779}"/>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7" name="PoljeZBesedilom 136">
          <a:extLst>
            <a:ext uri="{FF2B5EF4-FFF2-40B4-BE49-F238E27FC236}">
              <a16:creationId xmlns:a16="http://schemas.microsoft.com/office/drawing/2014/main" id="{94F86447-4308-4A8C-AFA5-8DBD56B12DD5}"/>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8" name="PoljeZBesedilom 137">
          <a:extLst>
            <a:ext uri="{FF2B5EF4-FFF2-40B4-BE49-F238E27FC236}">
              <a16:creationId xmlns:a16="http://schemas.microsoft.com/office/drawing/2014/main" id="{CF732949-8AAA-4DFD-B5B9-B14C94DB8A0B}"/>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39" name="PoljeZBesedilom 138">
          <a:extLst>
            <a:ext uri="{FF2B5EF4-FFF2-40B4-BE49-F238E27FC236}">
              <a16:creationId xmlns:a16="http://schemas.microsoft.com/office/drawing/2014/main" id="{7D3B7B25-DB08-4E69-9AC8-C0BECA4D6103}"/>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40" name="PoljeZBesedilom 139">
          <a:extLst>
            <a:ext uri="{FF2B5EF4-FFF2-40B4-BE49-F238E27FC236}">
              <a16:creationId xmlns:a16="http://schemas.microsoft.com/office/drawing/2014/main" id="{0E41C7C0-D7D8-4183-836C-7B6719BF1CFE}"/>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66</xdr:row>
      <xdr:rowOff>0</xdr:rowOff>
    </xdr:from>
    <xdr:ext cx="65" cy="172227"/>
    <xdr:sp macro="" textlink="">
      <xdr:nvSpPr>
        <xdr:cNvPr id="141" name="PoljeZBesedilom 140">
          <a:extLst>
            <a:ext uri="{FF2B5EF4-FFF2-40B4-BE49-F238E27FC236}">
              <a16:creationId xmlns:a16="http://schemas.microsoft.com/office/drawing/2014/main" id="{42607AA4-01D4-4BF1-8F8C-9529CD2FC8D8}"/>
            </a:ext>
          </a:extLst>
        </xdr:cNvPr>
        <xdr:cNvSpPr txBox="1"/>
      </xdr:nvSpPr>
      <xdr:spPr>
        <a:xfrm>
          <a:off x="3600450" y="12573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42" name="PoljeZBesedilom 141">
          <a:extLst>
            <a:ext uri="{FF2B5EF4-FFF2-40B4-BE49-F238E27FC236}">
              <a16:creationId xmlns:a16="http://schemas.microsoft.com/office/drawing/2014/main" id="{6D4D4786-80B0-4A5A-97DB-42375D5E76DB}"/>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43" name="PoljeZBesedilom 142">
          <a:extLst>
            <a:ext uri="{FF2B5EF4-FFF2-40B4-BE49-F238E27FC236}">
              <a16:creationId xmlns:a16="http://schemas.microsoft.com/office/drawing/2014/main" id="{66E73FB2-D699-4303-9C62-9018355857EB}"/>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44" name="PoljeZBesedilom 143">
          <a:extLst>
            <a:ext uri="{FF2B5EF4-FFF2-40B4-BE49-F238E27FC236}">
              <a16:creationId xmlns:a16="http://schemas.microsoft.com/office/drawing/2014/main" id="{184A16CB-443A-4206-930F-5BFD1C8B2778}"/>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45" name="PoljeZBesedilom 144">
          <a:extLst>
            <a:ext uri="{FF2B5EF4-FFF2-40B4-BE49-F238E27FC236}">
              <a16:creationId xmlns:a16="http://schemas.microsoft.com/office/drawing/2014/main" id="{AA915E8C-F37E-4FA6-A50A-47435640BFB3}"/>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46" name="PoljeZBesedilom 145">
          <a:extLst>
            <a:ext uri="{FF2B5EF4-FFF2-40B4-BE49-F238E27FC236}">
              <a16:creationId xmlns:a16="http://schemas.microsoft.com/office/drawing/2014/main" id="{86F3105A-D214-4EF3-8536-C59507A7756A}"/>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47" name="PoljeZBesedilom 146">
          <a:extLst>
            <a:ext uri="{FF2B5EF4-FFF2-40B4-BE49-F238E27FC236}">
              <a16:creationId xmlns:a16="http://schemas.microsoft.com/office/drawing/2014/main" id="{C061D1A1-1B26-4C83-A2C4-C718E1D38D6D}"/>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48" name="PoljeZBesedilom 147">
          <a:extLst>
            <a:ext uri="{FF2B5EF4-FFF2-40B4-BE49-F238E27FC236}">
              <a16:creationId xmlns:a16="http://schemas.microsoft.com/office/drawing/2014/main" id="{3E620021-5B4C-4C3F-AE3E-76D0277753F5}"/>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49" name="PoljeZBesedilom 148">
          <a:extLst>
            <a:ext uri="{FF2B5EF4-FFF2-40B4-BE49-F238E27FC236}">
              <a16:creationId xmlns:a16="http://schemas.microsoft.com/office/drawing/2014/main" id="{3CA040B6-0B6C-49FF-9F31-8FE3AC8BD495}"/>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0" name="PoljeZBesedilom 149">
          <a:extLst>
            <a:ext uri="{FF2B5EF4-FFF2-40B4-BE49-F238E27FC236}">
              <a16:creationId xmlns:a16="http://schemas.microsoft.com/office/drawing/2014/main" id="{F712EDCE-7244-4C8A-B1B0-064973D8FBC0}"/>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1" name="PoljeZBesedilom 150">
          <a:extLst>
            <a:ext uri="{FF2B5EF4-FFF2-40B4-BE49-F238E27FC236}">
              <a16:creationId xmlns:a16="http://schemas.microsoft.com/office/drawing/2014/main" id="{21E52C6F-4684-4CE0-969C-EC4913B8FBEE}"/>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2" name="PoljeZBesedilom 151">
          <a:extLst>
            <a:ext uri="{FF2B5EF4-FFF2-40B4-BE49-F238E27FC236}">
              <a16:creationId xmlns:a16="http://schemas.microsoft.com/office/drawing/2014/main" id="{41EB5C68-1A59-4540-A085-D576483A0995}"/>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3" name="PoljeZBesedilom 152">
          <a:extLst>
            <a:ext uri="{FF2B5EF4-FFF2-40B4-BE49-F238E27FC236}">
              <a16:creationId xmlns:a16="http://schemas.microsoft.com/office/drawing/2014/main" id="{2AF00056-64BA-4B86-AFE2-18F4B972BC94}"/>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4" name="PoljeZBesedilom 153">
          <a:extLst>
            <a:ext uri="{FF2B5EF4-FFF2-40B4-BE49-F238E27FC236}">
              <a16:creationId xmlns:a16="http://schemas.microsoft.com/office/drawing/2014/main" id="{1AD25A95-A7AF-419C-ACEB-C90DD7D6B594}"/>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5" name="PoljeZBesedilom 154">
          <a:extLst>
            <a:ext uri="{FF2B5EF4-FFF2-40B4-BE49-F238E27FC236}">
              <a16:creationId xmlns:a16="http://schemas.microsoft.com/office/drawing/2014/main" id="{A6FEC765-9F5B-42A3-97BA-4E33896BBBD7}"/>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6" name="PoljeZBesedilom 155">
          <a:extLst>
            <a:ext uri="{FF2B5EF4-FFF2-40B4-BE49-F238E27FC236}">
              <a16:creationId xmlns:a16="http://schemas.microsoft.com/office/drawing/2014/main" id="{629C7BFD-5A27-4E91-941C-E4FE4FBAE3F5}"/>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7" name="PoljeZBesedilom 156">
          <a:extLst>
            <a:ext uri="{FF2B5EF4-FFF2-40B4-BE49-F238E27FC236}">
              <a16:creationId xmlns:a16="http://schemas.microsoft.com/office/drawing/2014/main" id="{DEC95197-95EE-4EB6-9FE7-950D4323D8B7}"/>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8" name="PoljeZBesedilom 157">
          <a:extLst>
            <a:ext uri="{FF2B5EF4-FFF2-40B4-BE49-F238E27FC236}">
              <a16:creationId xmlns:a16="http://schemas.microsoft.com/office/drawing/2014/main" id="{E0BF8022-6CFF-4595-BE3C-F3C4860C4080}"/>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59" name="PoljeZBesedilom 158">
          <a:extLst>
            <a:ext uri="{FF2B5EF4-FFF2-40B4-BE49-F238E27FC236}">
              <a16:creationId xmlns:a16="http://schemas.microsoft.com/office/drawing/2014/main" id="{897C6AF9-7942-4E6B-BFD5-AF3E706D4969}"/>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60" name="PoljeZBesedilom 159">
          <a:extLst>
            <a:ext uri="{FF2B5EF4-FFF2-40B4-BE49-F238E27FC236}">
              <a16:creationId xmlns:a16="http://schemas.microsoft.com/office/drawing/2014/main" id="{1D8E1F1D-A712-4F85-A65B-39687FA8B0C3}"/>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61" name="PoljeZBesedilom 160">
          <a:extLst>
            <a:ext uri="{FF2B5EF4-FFF2-40B4-BE49-F238E27FC236}">
              <a16:creationId xmlns:a16="http://schemas.microsoft.com/office/drawing/2014/main" id="{0D15F118-8F12-462F-9733-CFDB2D9A3C60}"/>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62" name="PoljeZBesedilom 161">
          <a:extLst>
            <a:ext uri="{FF2B5EF4-FFF2-40B4-BE49-F238E27FC236}">
              <a16:creationId xmlns:a16="http://schemas.microsoft.com/office/drawing/2014/main" id="{CAE6E71A-6260-4CC6-B5A9-779331CB2DF9}"/>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63" name="PoljeZBesedilom 162">
          <a:extLst>
            <a:ext uri="{FF2B5EF4-FFF2-40B4-BE49-F238E27FC236}">
              <a16:creationId xmlns:a16="http://schemas.microsoft.com/office/drawing/2014/main" id="{64D5AD6F-9D8F-4673-A0FA-BC4D10C5E789}"/>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64" name="PoljeZBesedilom 163">
          <a:extLst>
            <a:ext uri="{FF2B5EF4-FFF2-40B4-BE49-F238E27FC236}">
              <a16:creationId xmlns:a16="http://schemas.microsoft.com/office/drawing/2014/main" id="{25D05790-5606-4605-B739-1891FD387047}"/>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55</xdr:row>
      <xdr:rowOff>0</xdr:rowOff>
    </xdr:from>
    <xdr:ext cx="65" cy="172227"/>
    <xdr:sp macro="" textlink="">
      <xdr:nvSpPr>
        <xdr:cNvPr id="165" name="PoljeZBesedilom 164">
          <a:extLst>
            <a:ext uri="{FF2B5EF4-FFF2-40B4-BE49-F238E27FC236}">
              <a16:creationId xmlns:a16="http://schemas.microsoft.com/office/drawing/2014/main" id="{1B849B17-7B0F-46AB-AD93-C1E1D8E7D75E}"/>
            </a:ext>
          </a:extLst>
        </xdr:cNvPr>
        <xdr:cNvSpPr txBox="1"/>
      </xdr:nvSpPr>
      <xdr:spPr>
        <a:xfrm>
          <a:off x="3600450" y="10477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58</xdr:row>
      <xdr:rowOff>0</xdr:rowOff>
    </xdr:from>
    <xdr:ext cx="65" cy="172227"/>
    <xdr:sp macro="" textlink="">
      <xdr:nvSpPr>
        <xdr:cNvPr id="166" name="PoljeZBesedilom 165">
          <a:extLst>
            <a:ext uri="{FF2B5EF4-FFF2-40B4-BE49-F238E27FC236}">
              <a16:creationId xmlns:a16="http://schemas.microsoft.com/office/drawing/2014/main" id="{38C0A708-52C8-4EF7-BA2D-4537BFBC1D01}"/>
            </a:ext>
          </a:extLst>
        </xdr:cNvPr>
        <xdr:cNvSpPr txBox="1"/>
      </xdr:nvSpPr>
      <xdr:spPr>
        <a:xfrm>
          <a:off x="3600450" y="1104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58</xdr:row>
      <xdr:rowOff>0</xdr:rowOff>
    </xdr:from>
    <xdr:ext cx="65" cy="172227"/>
    <xdr:sp macro="" textlink="">
      <xdr:nvSpPr>
        <xdr:cNvPr id="167" name="PoljeZBesedilom 166">
          <a:extLst>
            <a:ext uri="{FF2B5EF4-FFF2-40B4-BE49-F238E27FC236}">
              <a16:creationId xmlns:a16="http://schemas.microsoft.com/office/drawing/2014/main" id="{7EF73E85-9041-44EB-A714-319B4B41FB79}"/>
            </a:ext>
          </a:extLst>
        </xdr:cNvPr>
        <xdr:cNvSpPr txBox="1"/>
      </xdr:nvSpPr>
      <xdr:spPr>
        <a:xfrm>
          <a:off x="3600450" y="1104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58</xdr:row>
      <xdr:rowOff>0</xdr:rowOff>
    </xdr:from>
    <xdr:ext cx="65" cy="172227"/>
    <xdr:sp macro="" textlink="">
      <xdr:nvSpPr>
        <xdr:cNvPr id="168" name="PoljeZBesedilom 167">
          <a:extLst>
            <a:ext uri="{FF2B5EF4-FFF2-40B4-BE49-F238E27FC236}">
              <a16:creationId xmlns:a16="http://schemas.microsoft.com/office/drawing/2014/main" id="{84260989-BC14-4FC5-9ABA-9ACC286FBBBD}"/>
            </a:ext>
          </a:extLst>
        </xdr:cNvPr>
        <xdr:cNvSpPr txBox="1"/>
      </xdr:nvSpPr>
      <xdr:spPr>
        <a:xfrm>
          <a:off x="3600450" y="1104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58</xdr:row>
      <xdr:rowOff>0</xdr:rowOff>
    </xdr:from>
    <xdr:ext cx="65" cy="172227"/>
    <xdr:sp macro="" textlink="">
      <xdr:nvSpPr>
        <xdr:cNvPr id="169" name="PoljeZBesedilom 168">
          <a:extLst>
            <a:ext uri="{FF2B5EF4-FFF2-40B4-BE49-F238E27FC236}">
              <a16:creationId xmlns:a16="http://schemas.microsoft.com/office/drawing/2014/main" id="{4A52D17F-4E8F-4930-B70A-96815D309DA4}"/>
            </a:ext>
          </a:extLst>
        </xdr:cNvPr>
        <xdr:cNvSpPr txBox="1"/>
      </xdr:nvSpPr>
      <xdr:spPr>
        <a:xfrm>
          <a:off x="3600450" y="1104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58</xdr:row>
      <xdr:rowOff>0</xdr:rowOff>
    </xdr:from>
    <xdr:ext cx="65" cy="172227"/>
    <xdr:sp macro="" textlink="">
      <xdr:nvSpPr>
        <xdr:cNvPr id="170" name="PoljeZBesedilom 169">
          <a:extLst>
            <a:ext uri="{FF2B5EF4-FFF2-40B4-BE49-F238E27FC236}">
              <a16:creationId xmlns:a16="http://schemas.microsoft.com/office/drawing/2014/main" id="{6EA65A38-34C8-4694-BDD0-E1FD9B787664}"/>
            </a:ext>
          </a:extLst>
        </xdr:cNvPr>
        <xdr:cNvSpPr txBox="1"/>
      </xdr:nvSpPr>
      <xdr:spPr>
        <a:xfrm>
          <a:off x="3600450" y="1104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58</xdr:row>
      <xdr:rowOff>0</xdr:rowOff>
    </xdr:from>
    <xdr:ext cx="65" cy="172227"/>
    <xdr:sp macro="" textlink="">
      <xdr:nvSpPr>
        <xdr:cNvPr id="171" name="PoljeZBesedilom 170">
          <a:extLst>
            <a:ext uri="{FF2B5EF4-FFF2-40B4-BE49-F238E27FC236}">
              <a16:creationId xmlns:a16="http://schemas.microsoft.com/office/drawing/2014/main" id="{5C1DD15F-DEBA-411B-85C2-572E2D62F42E}"/>
            </a:ext>
          </a:extLst>
        </xdr:cNvPr>
        <xdr:cNvSpPr txBox="1"/>
      </xdr:nvSpPr>
      <xdr:spPr>
        <a:xfrm>
          <a:off x="3600450" y="1104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72" name="PoljeZBesedilom 171">
          <a:extLst>
            <a:ext uri="{FF2B5EF4-FFF2-40B4-BE49-F238E27FC236}">
              <a16:creationId xmlns:a16="http://schemas.microsoft.com/office/drawing/2014/main" id="{186D64C9-65AB-449C-8C68-77F77397D074}"/>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73" name="PoljeZBesedilom 172">
          <a:extLst>
            <a:ext uri="{FF2B5EF4-FFF2-40B4-BE49-F238E27FC236}">
              <a16:creationId xmlns:a16="http://schemas.microsoft.com/office/drawing/2014/main" id="{95713C9D-20DE-4421-A8F1-E11DD5326E58}"/>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74" name="PoljeZBesedilom 173">
          <a:extLst>
            <a:ext uri="{FF2B5EF4-FFF2-40B4-BE49-F238E27FC236}">
              <a16:creationId xmlns:a16="http://schemas.microsoft.com/office/drawing/2014/main" id="{539BDC05-75BF-450B-BA3B-031F97C1EF15}"/>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75" name="PoljeZBesedilom 174">
          <a:extLst>
            <a:ext uri="{FF2B5EF4-FFF2-40B4-BE49-F238E27FC236}">
              <a16:creationId xmlns:a16="http://schemas.microsoft.com/office/drawing/2014/main" id="{B502D996-6CAA-40B4-9572-0A5592DBD631}"/>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76" name="PoljeZBesedilom 175">
          <a:extLst>
            <a:ext uri="{FF2B5EF4-FFF2-40B4-BE49-F238E27FC236}">
              <a16:creationId xmlns:a16="http://schemas.microsoft.com/office/drawing/2014/main" id="{214479F5-49E5-4F29-A64F-703059D4B46A}"/>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77" name="PoljeZBesedilom 176">
          <a:extLst>
            <a:ext uri="{FF2B5EF4-FFF2-40B4-BE49-F238E27FC236}">
              <a16:creationId xmlns:a16="http://schemas.microsoft.com/office/drawing/2014/main" id="{8D27FA05-20AE-4525-9B1D-F5225040D870}"/>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78" name="PoljeZBesedilom 177">
          <a:extLst>
            <a:ext uri="{FF2B5EF4-FFF2-40B4-BE49-F238E27FC236}">
              <a16:creationId xmlns:a16="http://schemas.microsoft.com/office/drawing/2014/main" id="{040BFAC2-6E45-49A1-816D-6833FF699539}"/>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79" name="PoljeZBesedilom 178">
          <a:extLst>
            <a:ext uri="{FF2B5EF4-FFF2-40B4-BE49-F238E27FC236}">
              <a16:creationId xmlns:a16="http://schemas.microsoft.com/office/drawing/2014/main" id="{CF654440-B733-45D2-B0CD-08601F2A7E9A}"/>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0" name="PoljeZBesedilom 179">
          <a:extLst>
            <a:ext uri="{FF2B5EF4-FFF2-40B4-BE49-F238E27FC236}">
              <a16:creationId xmlns:a16="http://schemas.microsoft.com/office/drawing/2014/main" id="{2636680B-94F0-494F-B92D-C212FEF1F2DD}"/>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1" name="PoljeZBesedilom 180">
          <a:extLst>
            <a:ext uri="{FF2B5EF4-FFF2-40B4-BE49-F238E27FC236}">
              <a16:creationId xmlns:a16="http://schemas.microsoft.com/office/drawing/2014/main" id="{4393AE05-C5F1-437F-8249-D8DA672F3044}"/>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2" name="PoljeZBesedilom 181">
          <a:extLst>
            <a:ext uri="{FF2B5EF4-FFF2-40B4-BE49-F238E27FC236}">
              <a16:creationId xmlns:a16="http://schemas.microsoft.com/office/drawing/2014/main" id="{36989A33-D08D-4970-85DF-864414ED18CD}"/>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3" name="PoljeZBesedilom 182">
          <a:extLst>
            <a:ext uri="{FF2B5EF4-FFF2-40B4-BE49-F238E27FC236}">
              <a16:creationId xmlns:a16="http://schemas.microsoft.com/office/drawing/2014/main" id="{21F71C34-A565-4C59-95C7-B1718804DD5C}"/>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4" name="PoljeZBesedilom 183">
          <a:extLst>
            <a:ext uri="{FF2B5EF4-FFF2-40B4-BE49-F238E27FC236}">
              <a16:creationId xmlns:a16="http://schemas.microsoft.com/office/drawing/2014/main" id="{9AF2B50D-C4E5-4ABF-8256-3A4E48B50C1D}"/>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5" name="PoljeZBesedilom 184">
          <a:extLst>
            <a:ext uri="{FF2B5EF4-FFF2-40B4-BE49-F238E27FC236}">
              <a16:creationId xmlns:a16="http://schemas.microsoft.com/office/drawing/2014/main" id="{925B06E6-56FF-4416-9770-25CF252A26D2}"/>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6" name="PoljeZBesedilom 185">
          <a:extLst>
            <a:ext uri="{FF2B5EF4-FFF2-40B4-BE49-F238E27FC236}">
              <a16:creationId xmlns:a16="http://schemas.microsoft.com/office/drawing/2014/main" id="{45B35007-E97F-46FA-8162-09D91B1CD484}"/>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7" name="PoljeZBesedilom 186">
          <a:extLst>
            <a:ext uri="{FF2B5EF4-FFF2-40B4-BE49-F238E27FC236}">
              <a16:creationId xmlns:a16="http://schemas.microsoft.com/office/drawing/2014/main" id="{006B6E58-0CA2-49DE-BCCE-E4C693AC0C6C}"/>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8" name="PoljeZBesedilom 187">
          <a:extLst>
            <a:ext uri="{FF2B5EF4-FFF2-40B4-BE49-F238E27FC236}">
              <a16:creationId xmlns:a16="http://schemas.microsoft.com/office/drawing/2014/main" id="{CC8BB744-918C-401A-8787-1BACAB6BBEC1}"/>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89" name="PoljeZBesedilom 188">
          <a:extLst>
            <a:ext uri="{FF2B5EF4-FFF2-40B4-BE49-F238E27FC236}">
              <a16:creationId xmlns:a16="http://schemas.microsoft.com/office/drawing/2014/main" id="{D7FB7C0C-9692-46F6-B436-6BCDE7CAFA4A}"/>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0" name="PoljeZBesedilom 189">
          <a:extLst>
            <a:ext uri="{FF2B5EF4-FFF2-40B4-BE49-F238E27FC236}">
              <a16:creationId xmlns:a16="http://schemas.microsoft.com/office/drawing/2014/main" id="{6BA5FCDF-AEDE-4B32-89F6-766E82B83561}"/>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1" name="PoljeZBesedilom 190">
          <a:extLst>
            <a:ext uri="{FF2B5EF4-FFF2-40B4-BE49-F238E27FC236}">
              <a16:creationId xmlns:a16="http://schemas.microsoft.com/office/drawing/2014/main" id="{8511099D-ED98-42FE-A285-E84C59B54F06}"/>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2" name="PoljeZBesedilom 191">
          <a:extLst>
            <a:ext uri="{FF2B5EF4-FFF2-40B4-BE49-F238E27FC236}">
              <a16:creationId xmlns:a16="http://schemas.microsoft.com/office/drawing/2014/main" id="{D8C9E175-51A6-4D2D-BA71-36AF51D83EEA}"/>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3" name="PoljeZBesedilom 192">
          <a:extLst>
            <a:ext uri="{FF2B5EF4-FFF2-40B4-BE49-F238E27FC236}">
              <a16:creationId xmlns:a16="http://schemas.microsoft.com/office/drawing/2014/main" id="{5F184CAE-5002-41D6-AE96-A784252481A0}"/>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4" name="PoljeZBesedilom 193">
          <a:extLst>
            <a:ext uri="{FF2B5EF4-FFF2-40B4-BE49-F238E27FC236}">
              <a16:creationId xmlns:a16="http://schemas.microsoft.com/office/drawing/2014/main" id="{3D60DE31-B7AF-4152-B6D5-C66A51AEDC27}"/>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5" name="PoljeZBesedilom 194">
          <a:extLst>
            <a:ext uri="{FF2B5EF4-FFF2-40B4-BE49-F238E27FC236}">
              <a16:creationId xmlns:a16="http://schemas.microsoft.com/office/drawing/2014/main" id="{0FE6663F-6D3F-42AC-95FC-8532CF0BDE04}"/>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6" name="PoljeZBesedilom 195">
          <a:extLst>
            <a:ext uri="{FF2B5EF4-FFF2-40B4-BE49-F238E27FC236}">
              <a16:creationId xmlns:a16="http://schemas.microsoft.com/office/drawing/2014/main" id="{D4951293-4C04-477F-9483-44375113389A}"/>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7" name="PoljeZBesedilom 196">
          <a:extLst>
            <a:ext uri="{FF2B5EF4-FFF2-40B4-BE49-F238E27FC236}">
              <a16:creationId xmlns:a16="http://schemas.microsoft.com/office/drawing/2014/main" id="{0DCE21DD-A00A-4B38-AE65-C7914FBA01EF}"/>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8" name="PoljeZBesedilom 197">
          <a:extLst>
            <a:ext uri="{FF2B5EF4-FFF2-40B4-BE49-F238E27FC236}">
              <a16:creationId xmlns:a16="http://schemas.microsoft.com/office/drawing/2014/main" id="{AB2CDA3B-F568-4008-9312-B91C0DBB11CE}"/>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99" name="PoljeZBesedilom 198">
          <a:extLst>
            <a:ext uri="{FF2B5EF4-FFF2-40B4-BE49-F238E27FC236}">
              <a16:creationId xmlns:a16="http://schemas.microsoft.com/office/drawing/2014/main" id="{92E0CEF0-733D-424E-A492-34D105D03821}"/>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0" name="PoljeZBesedilom 199">
          <a:extLst>
            <a:ext uri="{FF2B5EF4-FFF2-40B4-BE49-F238E27FC236}">
              <a16:creationId xmlns:a16="http://schemas.microsoft.com/office/drawing/2014/main" id="{9C59C006-5470-4332-81B5-9E2D107E332C}"/>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1" name="PoljeZBesedilom 200">
          <a:extLst>
            <a:ext uri="{FF2B5EF4-FFF2-40B4-BE49-F238E27FC236}">
              <a16:creationId xmlns:a16="http://schemas.microsoft.com/office/drawing/2014/main" id="{B364F79B-B656-44EF-A2E1-DC8B6BC0C6EA}"/>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2" name="PoljeZBesedilom 201">
          <a:extLst>
            <a:ext uri="{FF2B5EF4-FFF2-40B4-BE49-F238E27FC236}">
              <a16:creationId xmlns:a16="http://schemas.microsoft.com/office/drawing/2014/main" id="{CB3FD7DE-0505-4DA2-B1AD-BB88DB522D86}"/>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3" name="PoljeZBesedilom 202">
          <a:extLst>
            <a:ext uri="{FF2B5EF4-FFF2-40B4-BE49-F238E27FC236}">
              <a16:creationId xmlns:a16="http://schemas.microsoft.com/office/drawing/2014/main" id="{DADFA580-A163-4BF2-A171-EBB7C41BB8C0}"/>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4" name="PoljeZBesedilom 203">
          <a:extLst>
            <a:ext uri="{FF2B5EF4-FFF2-40B4-BE49-F238E27FC236}">
              <a16:creationId xmlns:a16="http://schemas.microsoft.com/office/drawing/2014/main" id="{C8363BAF-A7AF-4BC5-922B-C488A6690F6B}"/>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5" name="PoljeZBesedilom 204">
          <a:extLst>
            <a:ext uri="{FF2B5EF4-FFF2-40B4-BE49-F238E27FC236}">
              <a16:creationId xmlns:a16="http://schemas.microsoft.com/office/drawing/2014/main" id="{6FCD10AA-7F7F-4040-B73A-AE1FD8EA5618}"/>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6" name="PoljeZBesedilom 205">
          <a:extLst>
            <a:ext uri="{FF2B5EF4-FFF2-40B4-BE49-F238E27FC236}">
              <a16:creationId xmlns:a16="http://schemas.microsoft.com/office/drawing/2014/main" id="{11E669A6-794C-4135-93BA-78FD394D3FA9}"/>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7" name="PoljeZBesedilom 206">
          <a:extLst>
            <a:ext uri="{FF2B5EF4-FFF2-40B4-BE49-F238E27FC236}">
              <a16:creationId xmlns:a16="http://schemas.microsoft.com/office/drawing/2014/main" id="{6CEC71D5-AEEF-4BE6-87EE-EC03EEB8BDD0}"/>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8" name="PoljeZBesedilom 207">
          <a:extLst>
            <a:ext uri="{FF2B5EF4-FFF2-40B4-BE49-F238E27FC236}">
              <a16:creationId xmlns:a16="http://schemas.microsoft.com/office/drawing/2014/main" id="{F62FA235-3FCD-44D8-8D92-8C9528207DFD}"/>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09" name="PoljeZBesedilom 208">
          <a:extLst>
            <a:ext uri="{FF2B5EF4-FFF2-40B4-BE49-F238E27FC236}">
              <a16:creationId xmlns:a16="http://schemas.microsoft.com/office/drawing/2014/main" id="{B8A47F97-7CFB-404F-8A40-25833F6C8C1C}"/>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10" name="PoljeZBesedilom 209">
          <a:extLst>
            <a:ext uri="{FF2B5EF4-FFF2-40B4-BE49-F238E27FC236}">
              <a16:creationId xmlns:a16="http://schemas.microsoft.com/office/drawing/2014/main" id="{50933067-346F-4921-8D62-AC2BC192F454}"/>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211" name="PoljeZBesedilom 210">
          <a:extLst>
            <a:ext uri="{FF2B5EF4-FFF2-40B4-BE49-F238E27FC236}">
              <a16:creationId xmlns:a16="http://schemas.microsoft.com/office/drawing/2014/main" id="{5D659C02-B350-403D-92D0-5CF9904021F4}"/>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3</xdr:row>
      <xdr:rowOff>0</xdr:rowOff>
    </xdr:from>
    <xdr:ext cx="65" cy="172227"/>
    <xdr:sp macro="" textlink="">
      <xdr:nvSpPr>
        <xdr:cNvPr id="2" name="PoljeZBesedilom 1">
          <a:extLst>
            <a:ext uri="{FF2B5EF4-FFF2-40B4-BE49-F238E27FC236}">
              <a16:creationId xmlns:a16="http://schemas.microsoft.com/office/drawing/2014/main" id="{00000000-0008-0000-0400-000002000000}"/>
            </a:ext>
          </a:extLst>
        </xdr:cNvPr>
        <xdr:cNvSpPr txBox="1"/>
      </xdr:nvSpPr>
      <xdr:spPr>
        <a:xfrm>
          <a:off x="3600450" y="571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xdr:row>
      <xdr:rowOff>0</xdr:rowOff>
    </xdr:from>
    <xdr:ext cx="65" cy="172227"/>
    <xdr:sp macro="" textlink="">
      <xdr:nvSpPr>
        <xdr:cNvPr id="3" name="PoljeZBesedilom 2">
          <a:extLst>
            <a:ext uri="{FF2B5EF4-FFF2-40B4-BE49-F238E27FC236}">
              <a16:creationId xmlns:a16="http://schemas.microsoft.com/office/drawing/2014/main" id="{00000000-0008-0000-0400-000003000000}"/>
            </a:ext>
          </a:extLst>
        </xdr:cNvPr>
        <xdr:cNvSpPr txBox="1"/>
      </xdr:nvSpPr>
      <xdr:spPr>
        <a:xfrm>
          <a:off x="3600450" y="571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xdr:row>
      <xdr:rowOff>0</xdr:rowOff>
    </xdr:from>
    <xdr:ext cx="65" cy="172227"/>
    <xdr:sp macro="" textlink="">
      <xdr:nvSpPr>
        <xdr:cNvPr id="4" name="PoljeZBesedilom 3">
          <a:extLst>
            <a:ext uri="{FF2B5EF4-FFF2-40B4-BE49-F238E27FC236}">
              <a16:creationId xmlns:a16="http://schemas.microsoft.com/office/drawing/2014/main" id="{00000000-0008-0000-0400-000004000000}"/>
            </a:ext>
          </a:extLst>
        </xdr:cNvPr>
        <xdr:cNvSpPr txBox="1"/>
      </xdr:nvSpPr>
      <xdr:spPr>
        <a:xfrm>
          <a:off x="3600450" y="571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xdr:row>
      <xdr:rowOff>0</xdr:rowOff>
    </xdr:from>
    <xdr:ext cx="65" cy="172227"/>
    <xdr:sp macro="" textlink="">
      <xdr:nvSpPr>
        <xdr:cNvPr id="5" name="PoljeZBesedilom 4">
          <a:extLst>
            <a:ext uri="{FF2B5EF4-FFF2-40B4-BE49-F238E27FC236}">
              <a16:creationId xmlns:a16="http://schemas.microsoft.com/office/drawing/2014/main" id="{00000000-0008-0000-0400-000005000000}"/>
            </a:ext>
          </a:extLst>
        </xdr:cNvPr>
        <xdr:cNvSpPr txBox="1"/>
      </xdr:nvSpPr>
      <xdr:spPr>
        <a:xfrm>
          <a:off x="3600450" y="571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xdr:row>
      <xdr:rowOff>0</xdr:rowOff>
    </xdr:from>
    <xdr:ext cx="65" cy="172227"/>
    <xdr:sp macro="" textlink="">
      <xdr:nvSpPr>
        <xdr:cNvPr id="6" name="PoljeZBesedilom 5">
          <a:extLst>
            <a:ext uri="{FF2B5EF4-FFF2-40B4-BE49-F238E27FC236}">
              <a16:creationId xmlns:a16="http://schemas.microsoft.com/office/drawing/2014/main" id="{00000000-0008-0000-0400-000006000000}"/>
            </a:ext>
          </a:extLst>
        </xdr:cNvPr>
        <xdr:cNvSpPr txBox="1"/>
      </xdr:nvSpPr>
      <xdr:spPr>
        <a:xfrm>
          <a:off x="3600450" y="571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xdr:row>
      <xdr:rowOff>0</xdr:rowOff>
    </xdr:from>
    <xdr:ext cx="65" cy="172227"/>
    <xdr:sp macro="" textlink="">
      <xdr:nvSpPr>
        <xdr:cNvPr id="7" name="PoljeZBesedilom 6">
          <a:extLst>
            <a:ext uri="{FF2B5EF4-FFF2-40B4-BE49-F238E27FC236}">
              <a16:creationId xmlns:a16="http://schemas.microsoft.com/office/drawing/2014/main" id="{00000000-0008-0000-0400-000007000000}"/>
            </a:ext>
          </a:extLst>
        </xdr:cNvPr>
        <xdr:cNvSpPr txBox="1"/>
      </xdr:nvSpPr>
      <xdr:spPr>
        <a:xfrm>
          <a:off x="3600450" y="571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xdr:row>
      <xdr:rowOff>0</xdr:rowOff>
    </xdr:from>
    <xdr:ext cx="65" cy="172227"/>
    <xdr:sp macro="" textlink="">
      <xdr:nvSpPr>
        <xdr:cNvPr id="8" name="PoljeZBesedilom 7">
          <a:extLst>
            <a:ext uri="{FF2B5EF4-FFF2-40B4-BE49-F238E27FC236}">
              <a16:creationId xmlns:a16="http://schemas.microsoft.com/office/drawing/2014/main" id="{00000000-0008-0000-0400-000008000000}"/>
            </a:ext>
          </a:extLst>
        </xdr:cNvPr>
        <xdr:cNvSpPr txBox="1"/>
      </xdr:nvSpPr>
      <xdr:spPr>
        <a:xfrm>
          <a:off x="3600450" y="571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xdr:row>
      <xdr:rowOff>0</xdr:rowOff>
    </xdr:from>
    <xdr:ext cx="65" cy="172227"/>
    <xdr:sp macro="" textlink="">
      <xdr:nvSpPr>
        <xdr:cNvPr id="9" name="PoljeZBesedilom 8">
          <a:extLst>
            <a:ext uri="{FF2B5EF4-FFF2-40B4-BE49-F238E27FC236}">
              <a16:creationId xmlns:a16="http://schemas.microsoft.com/office/drawing/2014/main" id="{00000000-0008-0000-0400-000009000000}"/>
            </a:ext>
          </a:extLst>
        </xdr:cNvPr>
        <xdr:cNvSpPr txBox="1"/>
      </xdr:nvSpPr>
      <xdr:spPr>
        <a:xfrm>
          <a:off x="3600450" y="571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87</xdr:row>
      <xdr:rowOff>0</xdr:rowOff>
    </xdr:from>
    <xdr:ext cx="65" cy="172227"/>
    <xdr:sp macro="" textlink="">
      <xdr:nvSpPr>
        <xdr:cNvPr id="10" name="PoljeZBesedilom 9">
          <a:extLst>
            <a:ext uri="{FF2B5EF4-FFF2-40B4-BE49-F238E27FC236}">
              <a16:creationId xmlns:a16="http://schemas.microsoft.com/office/drawing/2014/main" id="{00000000-0008-0000-0400-00000A000000}"/>
            </a:ext>
          </a:extLst>
        </xdr:cNvPr>
        <xdr:cNvSpPr txBox="1"/>
      </xdr:nvSpPr>
      <xdr:spPr>
        <a:xfrm>
          <a:off x="3600450" y="16573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63</xdr:row>
      <xdr:rowOff>0</xdr:rowOff>
    </xdr:from>
    <xdr:ext cx="65" cy="172227"/>
    <xdr:sp macro="" textlink="">
      <xdr:nvSpPr>
        <xdr:cNvPr id="11" name="PoljeZBesedilom 10">
          <a:extLst>
            <a:ext uri="{FF2B5EF4-FFF2-40B4-BE49-F238E27FC236}">
              <a16:creationId xmlns:a16="http://schemas.microsoft.com/office/drawing/2014/main" id="{00000000-0008-0000-0400-00000B000000}"/>
            </a:ext>
          </a:extLst>
        </xdr:cNvPr>
        <xdr:cNvSpPr txBox="1"/>
      </xdr:nvSpPr>
      <xdr:spPr>
        <a:xfrm>
          <a:off x="3600450" y="12001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2" name="PoljeZBesedilom 11">
          <a:extLst>
            <a:ext uri="{FF2B5EF4-FFF2-40B4-BE49-F238E27FC236}">
              <a16:creationId xmlns:a16="http://schemas.microsoft.com/office/drawing/2014/main" id="{00000000-0008-0000-0400-00000C000000}"/>
            </a:ext>
          </a:extLst>
        </xdr:cNvPr>
        <xdr:cNvSpPr txBox="1"/>
      </xdr:nvSpPr>
      <xdr:spPr>
        <a:xfrm>
          <a:off x="3600450" y="1085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59</xdr:row>
      <xdr:rowOff>0</xdr:rowOff>
    </xdr:from>
    <xdr:ext cx="65" cy="172227"/>
    <xdr:sp macro="" textlink="">
      <xdr:nvSpPr>
        <xdr:cNvPr id="13" name="PoljeZBesedilom 12">
          <a:extLst>
            <a:ext uri="{FF2B5EF4-FFF2-40B4-BE49-F238E27FC236}">
              <a16:creationId xmlns:a16="http://schemas.microsoft.com/office/drawing/2014/main" id="{00000000-0008-0000-0400-00000D000000}"/>
            </a:ext>
          </a:extLst>
        </xdr:cNvPr>
        <xdr:cNvSpPr txBox="1"/>
      </xdr:nvSpPr>
      <xdr:spPr>
        <a:xfrm>
          <a:off x="3600450" y="11239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61</xdr:row>
      <xdr:rowOff>0</xdr:rowOff>
    </xdr:from>
    <xdr:ext cx="65" cy="172227"/>
    <xdr:sp macro="" textlink="">
      <xdr:nvSpPr>
        <xdr:cNvPr id="14" name="PoljeZBesedilom 13">
          <a:extLst>
            <a:ext uri="{FF2B5EF4-FFF2-40B4-BE49-F238E27FC236}">
              <a16:creationId xmlns:a16="http://schemas.microsoft.com/office/drawing/2014/main" id="{00000000-0008-0000-0400-00000E000000}"/>
            </a:ext>
          </a:extLst>
        </xdr:cNvPr>
        <xdr:cNvSpPr txBox="1"/>
      </xdr:nvSpPr>
      <xdr:spPr>
        <a:xfrm>
          <a:off x="3600450" y="1162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58</xdr:row>
      <xdr:rowOff>0</xdr:rowOff>
    </xdr:from>
    <xdr:ext cx="65" cy="172227"/>
    <xdr:sp macro="" textlink="">
      <xdr:nvSpPr>
        <xdr:cNvPr id="15" name="PoljeZBesedilom 14">
          <a:extLst>
            <a:ext uri="{FF2B5EF4-FFF2-40B4-BE49-F238E27FC236}">
              <a16:creationId xmlns:a16="http://schemas.microsoft.com/office/drawing/2014/main" id="{00000000-0008-0000-0400-00000F000000}"/>
            </a:ext>
          </a:extLst>
        </xdr:cNvPr>
        <xdr:cNvSpPr txBox="1"/>
      </xdr:nvSpPr>
      <xdr:spPr>
        <a:xfrm>
          <a:off x="3600450" y="1104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87</xdr:row>
      <xdr:rowOff>0</xdr:rowOff>
    </xdr:from>
    <xdr:ext cx="65" cy="172227"/>
    <xdr:sp macro="" textlink="">
      <xdr:nvSpPr>
        <xdr:cNvPr id="16" name="PoljeZBesedilom 15">
          <a:extLst>
            <a:ext uri="{FF2B5EF4-FFF2-40B4-BE49-F238E27FC236}">
              <a16:creationId xmlns:a16="http://schemas.microsoft.com/office/drawing/2014/main" id="{00000000-0008-0000-0400-000010000000}"/>
            </a:ext>
          </a:extLst>
        </xdr:cNvPr>
        <xdr:cNvSpPr txBox="1"/>
      </xdr:nvSpPr>
      <xdr:spPr>
        <a:xfrm>
          <a:off x="3600450" y="16573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138</xdr:row>
      <xdr:rowOff>0</xdr:rowOff>
    </xdr:from>
    <xdr:ext cx="65" cy="172227"/>
    <xdr:sp macro="" textlink="">
      <xdr:nvSpPr>
        <xdr:cNvPr id="17" name="PoljeZBesedilom 16">
          <a:extLst>
            <a:ext uri="{FF2B5EF4-FFF2-40B4-BE49-F238E27FC236}">
              <a16:creationId xmlns:a16="http://schemas.microsoft.com/office/drawing/2014/main" id="{00000000-0008-0000-0400-000011000000}"/>
            </a:ext>
          </a:extLst>
        </xdr:cNvPr>
        <xdr:cNvSpPr txBox="1"/>
      </xdr:nvSpPr>
      <xdr:spPr>
        <a:xfrm>
          <a:off x="3600450" y="2628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138</xdr:row>
      <xdr:rowOff>0</xdr:rowOff>
    </xdr:from>
    <xdr:ext cx="65" cy="172227"/>
    <xdr:sp macro="" textlink="">
      <xdr:nvSpPr>
        <xdr:cNvPr id="18" name="PoljeZBesedilom 17">
          <a:extLst>
            <a:ext uri="{FF2B5EF4-FFF2-40B4-BE49-F238E27FC236}">
              <a16:creationId xmlns:a16="http://schemas.microsoft.com/office/drawing/2014/main" id="{00000000-0008-0000-0400-000012000000}"/>
            </a:ext>
          </a:extLst>
        </xdr:cNvPr>
        <xdr:cNvSpPr txBox="1"/>
      </xdr:nvSpPr>
      <xdr:spPr>
        <a:xfrm>
          <a:off x="3600450" y="2628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138</xdr:row>
      <xdr:rowOff>0</xdr:rowOff>
    </xdr:from>
    <xdr:ext cx="65" cy="172227"/>
    <xdr:sp macro="" textlink="">
      <xdr:nvSpPr>
        <xdr:cNvPr id="19" name="PoljeZBesedilom 18">
          <a:extLst>
            <a:ext uri="{FF2B5EF4-FFF2-40B4-BE49-F238E27FC236}">
              <a16:creationId xmlns:a16="http://schemas.microsoft.com/office/drawing/2014/main" id="{00000000-0008-0000-0400-000013000000}"/>
            </a:ext>
          </a:extLst>
        </xdr:cNvPr>
        <xdr:cNvSpPr txBox="1"/>
      </xdr:nvSpPr>
      <xdr:spPr>
        <a:xfrm>
          <a:off x="3600450" y="2628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138</xdr:row>
      <xdr:rowOff>0</xdr:rowOff>
    </xdr:from>
    <xdr:ext cx="65" cy="172227"/>
    <xdr:sp macro="" textlink="">
      <xdr:nvSpPr>
        <xdr:cNvPr id="20" name="PoljeZBesedilom 19">
          <a:extLst>
            <a:ext uri="{FF2B5EF4-FFF2-40B4-BE49-F238E27FC236}">
              <a16:creationId xmlns:a16="http://schemas.microsoft.com/office/drawing/2014/main" id="{00000000-0008-0000-0400-000014000000}"/>
            </a:ext>
          </a:extLst>
        </xdr:cNvPr>
        <xdr:cNvSpPr txBox="1"/>
      </xdr:nvSpPr>
      <xdr:spPr>
        <a:xfrm>
          <a:off x="3600450" y="2628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154</xdr:row>
      <xdr:rowOff>0</xdr:rowOff>
    </xdr:from>
    <xdr:ext cx="65" cy="172227"/>
    <xdr:sp macro="" textlink="">
      <xdr:nvSpPr>
        <xdr:cNvPr id="21" name="PoljeZBesedilom 20">
          <a:extLst>
            <a:ext uri="{FF2B5EF4-FFF2-40B4-BE49-F238E27FC236}">
              <a16:creationId xmlns:a16="http://schemas.microsoft.com/office/drawing/2014/main" id="{00000000-0008-0000-0400-000015000000}"/>
            </a:ext>
          </a:extLst>
        </xdr:cNvPr>
        <xdr:cNvSpPr txBox="1"/>
      </xdr:nvSpPr>
      <xdr:spPr>
        <a:xfrm>
          <a:off x="3600450" y="2933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154</xdr:row>
      <xdr:rowOff>0</xdr:rowOff>
    </xdr:from>
    <xdr:ext cx="65" cy="172227"/>
    <xdr:sp macro="" textlink="">
      <xdr:nvSpPr>
        <xdr:cNvPr id="22" name="PoljeZBesedilom 21">
          <a:extLst>
            <a:ext uri="{FF2B5EF4-FFF2-40B4-BE49-F238E27FC236}">
              <a16:creationId xmlns:a16="http://schemas.microsoft.com/office/drawing/2014/main" id="{00000000-0008-0000-0400-000016000000}"/>
            </a:ext>
          </a:extLst>
        </xdr:cNvPr>
        <xdr:cNvSpPr txBox="1"/>
      </xdr:nvSpPr>
      <xdr:spPr>
        <a:xfrm>
          <a:off x="3600450" y="2933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154</xdr:row>
      <xdr:rowOff>0</xdr:rowOff>
    </xdr:from>
    <xdr:ext cx="65" cy="172227"/>
    <xdr:sp macro="" textlink="">
      <xdr:nvSpPr>
        <xdr:cNvPr id="23" name="PoljeZBesedilom 22">
          <a:extLst>
            <a:ext uri="{FF2B5EF4-FFF2-40B4-BE49-F238E27FC236}">
              <a16:creationId xmlns:a16="http://schemas.microsoft.com/office/drawing/2014/main" id="{00000000-0008-0000-0400-000017000000}"/>
            </a:ext>
          </a:extLst>
        </xdr:cNvPr>
        <xdr:cNvSpPr txBox="1"/>
      </xdr:nvSpPr>
      <xdr:spPr>
        <a:xfrm>
          <a:off x="3600450" y="2933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154</xdr:row>
      <xdr:rowOff>0</xdr:rowOff>
    </xdr:from>
    <xdr:ext cx="65" cy="172227"/>
    <xdr:sp macro="" textlink="">
      <xdr:nvSpPr>
        <xdr:cNvPr id="24" name="PoljeZBesedilom 23">
          <a:extLst>
            <a:ext uri="{FF2B5EF4-FFF2-40B4-BE49-F238E27FC236}">
              <a16:creationId xmlns:a16="http://schemas.microsoft.com/office/drawing/2014/main" id="{00000000-0008-0000-0400-000018000000}"/>
            </a:ext>
          </a:extLst>
        </xdr:cNvPr>
        <xdr:cNvSpPr txBox="1"/>
      </xdr:nvSpPr>
      <xdr:spPr>
        <a:xfrm>
          <a:off x="3600450" y="2933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58</xdr:row>
      <xdr:rowOff>0</xdr:rowOff>
    </xdr:from>
    <xdr:ext cx="65" cy="172227"/>
    <xdr:sp macro="" textlink="">
      <xdr:nvSpPr>
        <xdr:cNvPr id="25" name="PoljeZBesedilom 24">
          <a:extLst>
            <a:ext uri="{FF2B5EF4-FFF2-40B4-BE49-F238E27FC236}">
              <a16:creationId xmlns:a16="http://schemas.microsoft.com/office/drawing/2014/main" id="{00000000-0008-0000-0400-000019000000}"/>
            </a:ext>
          </a:extLst>
        </xdr:cNvPr>
        <xdr:cNvSpPr txBox="1"/>
      </xdr:nvSpPr>
      <xdr:spPr>
        <a:xfrm>
          <a:off x="3600450" y="11049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59</xdr:row>
      <xdr:rowOff>0</xdr:rowOff>
    </xdr:from>
    <xdr:ext cx="65" cy="172227"/>
    <xdr:sp macro="" textlink="">
      <xdr:nvSpPr>
        <xdr:cNvPr id="26" name="PoljeZBesedilom 25">
          <a:extLst>
            <a:ext uri="{FF2B5EF4-FFF2-40B4-BE49-F238E27FC236}">
              <a16:creationId xmlns:a16="http://schemas.microsoft.com/office/drawing/2014/main" id="{00000000-0008-0000-0400-00001A000000}"/>
            </a:ext>
          </a:extLst>
        </xdr:cNvPr>
        <xdr:cNvSpPr txBox="1"/>
      </xdr:nvSpPr>
      <xdr:spPr>
        <a:xfrm>
          <a:off x="3600450" y="11239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69</xdr:row>
      <xdr:rowOff>0</xdr:rowOff>
    </xdr:from>
    <xdr:ext cx="65" cy="172227"/>
    <xdr:sp macro="" textlink="">
      <xdr:nvSpPr>
        <xdr:cNvPr id="27" name="PoljeZBesedilom 26">
          <a:extLst>
            <a:ext uri="{FF2B5EF4-FFF2-40B4-BE49-F238E27FC236}">
              <a16:creationId xmlns:a16="http://schemas.microsoft.com/office/drawing/2014/main" id="{FB250565-598E-4091-983A-74CE73F49734}"/>
            </a:ext>
          </a:extLst>
        </xdr:cNvPr>
        <xdr:cNvSpPr txBox="1"/>
      </xdr:nvSpPr>
      <xdr:spPr>
        <a:xfrm>
          <a:off x="3600450" y="13144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69</xdr:row>
      <xdr:rowOff>0</xdr:rowOff>
    </xdr:from>
    <xdr:ext cx="65" cy="172227"/>
    <xdr:sp macro="" textlink="">
      <xdr:nvSpPr>
        <xdr:cNvPr id="28" name="PoljeZBesedilom 27">
          <a:extLst>
            <a:ext uri="{FF2B5EF4-FFF2-40B4-BE49-F238E27FC236}">
              <a16:creationId xmlns:a16="http://schemas.microsoft.com/office/drawing/2014/main" id="{144F2F45-26E8-4D08-B922-56C34021F226}"/>
            </a:ext>
          </a:extLst>
        </xdr:cNvPr>
        <xdr:cNvSpPr txBox="1"/>
      </xdr:nvSpPr>
      <xdr:spPr>
        <a:xfrm>
          <a:off x="3600450" y="13144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69</xdr:row>
      <xdr:rowOff>0</xdr:rowOff>
    </xdr:from>
    <xdr:ext cx="65" cy="172227"/>
    <xdr:sp macro="" textlink="">
      <xdr:nvSpPr>
        <xdr:cNvPr id="29" name="PoljeZBesedilom 28">
          <a:extLst>
            <a:ext uri="{FF2B5EF4-FFF2-40B4-BE49-F238E27FC236}">
              <a16:creationId xmlns:a16="http://schemas.microsoft.com/office/drawing/2014/main" id="{725C4598-70C7-4105-96F7-E5D8F802CA25}"/>
            </a:ext>
          </a:extLst>
        </xdr:cNvPr>
        <xdr:cNvSpPr txBox="1"/>
      </xdr:nvSpPr>
      <xdr:spPr>
        <a:xfrm>
          <a:off x="3600450" y="13144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69</xdr:row>
      <xdr:rowOff>0</xdr:rowOff>
    </xdr:from>
    <xdr:ext cx="65" cy="172227"/>
    <xdr:sp macro="" textlink="">
      <xdr:nvSpPr>
        <xdr:cNvPr id="30" name="PoljeZBesedilom 29">
          <a:extLst>
            <a:ext uri="{FF2B5EF4-FFF2-40B4-BE49-F238E27FC236}">
              <a16:creationId xmlns:a16="http://schemas.microsoft.com/office/drawing/2014/main" id="{CC0E803B-5138-476D-81D3-5F9366952CA7}"/>
            </a:ext>
          </a:extLst>
        </xdr:cNvPr>
        <xdr:cNvSpPr txBox="1"/>
      </xdr:nvSpPr>
      <xdr:spPr>
        <a:xfrm>
          <a:off x="3600450" y="13144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77</xdr:row>
      <xdr:rowOff>0</xdr:rowOff>
    </xdr:from>
    <xdr:ext cx="65" cy="172227"/>
    <xdr:sp macro="" textlink="">
      <xdr:nvSpPr>
        <xdr:cNvPr id="31" name="PoljeZBesedilom 30">
          <a:extLst>
            <a:ext uri="{FF2B5EF4-FFF2-40B4-BE49-F238E27FC236}">
              <a16:creationId xmlns:a16="http://schemas.microsoft.com/office/drawing/2014/main" id="{D51C0072-86D7-4DF1-957B-EC435F14B2B5}"/>
            </a:ext>
          </a:extLst>
        </xdr:cNvPr>
        <xdr:cNvSpPr txBox="1"/>
      </xdr:nvSpPr>
      <xdr:spPr>
        <a:xfrm>
          <a:off x="3600450" y="1466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77</xdr:row>
      <xdr:rowOff>0</xdr:rowOff>
    </xdr:from>
    <xdr:ext cx="65" cy="172227"/>
    <xdr:sp macro="" textlink="">
      <xdr:nvSpPr>
        <xdr:cNvPr id="32" name="PoljeZBesedilom 31">
          <a:extLst>
            <a:ext uri="{FF2B5EF4-FFF2-40B4-BE49-F238E27FC236}">
              <a16:creationId xmlns:a16="http://schemas.microsoft.com/office/drawing/2014/main" id="{BE6046A6-8309-4539-97D2-DFF20D79C139}"/>
            </a:ext>
          </a:extLst>
        </xdr:cNvPr>
        <xdr:cNvSpPr txBox="1"/>
      </xdr:nvSpPr>
      <xdr:spPr>
        <a:xfrm>
          <a:off x="3600450" y="1466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77</xdr:row>
      <xdr:rowOff>0</xdr:rowOff>
    </xdr:from>
    <xdr:ext cx="65" cy="172227"/>
    <xdr:sp macro="" textlink="">
      <xdr:nvSpPr>
        <xdr:cNvPr id="33" name="PoljeZBesedilom 32">
          <a:extLst>
            <a:ext uri="{FF2B5EF4-FFF2-40B4-BE49-F238E27FC236}">
              <a16:creationId xmlns:a16="http://schemas.microsoft.com/office/drawing/2014/main" id="{6A816705-A23E-4673-A8AE-FBEBD96220DF}"/>
            </a:ext>
          </a:extLst>
        </xdr:cNvPr>
        <xdr:cNvSpPr txBox="1"/>
      </xdr:nvSpPr>
      <xdr:spPr>
        <a:xfrm>
          <a:off x="3600450" y="1466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77</xdr:row>
      <xdr:rowOff>0</xdr:rowOff>
    </xdr:from>
    <xdr:ext cx="65" cy="172227"/>
    <xdr:sp macro="" textlink="">
      <xdr:nvSpPr>
        <xdr:cNvPr id="34" name="PoljeZBesedilom 33">
          <a:extLst>
            <a:ext uri="{FF2B5EF4-FFF2-40B4-BE49-F238E27FC236}">
              <a16:creationId xmlns:a16="http://schemas.microsoft.com/office/drawing/2014/main" id="{C435DB92-5CEA-4D30-84F7-EB5F73DBF2D2}"/>
            </a:ext>
          </a:extLst>
        </xdr:cNvPr>
        <xdr:cNvSpPr txBox="1"/>
      </xdr:nvSpPr>
      <xdr:spPr>
        <a:xfrm>
          <a:off x="3600450" y="14668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0</xdr:colOff>
      <xdr:row>4</xdr:row>
      <xdr:rowOff>0</xdr:rowOff>
    </xdr:from>
    <xdr:ext cx="65" cy="172227"/>
    <xdr:sp macro="" textlink="">
      <xdr:nvSpPr>
        <xdr:cNvPr id="2" name="PoljeZBesedilom 1">
          <a:extLst>
            <a:ext uri="{FF2B5EF4-FFF2-40B4-BE49-F238E27FC236}">
              <a16:creationId xmlns:a16="http://schemas.microsoft.com/office/drawing/2014/main" id="{00000000-0008-0000-0500-000002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3" name="PoljeZBesedilom 2">
          <a:extLst>
            <a:ext uri="{FF2B5EF4-FFF2-40B4-BE49-F238E27FC236}">
              <a16:creationId xmlns:a16="http://schemas.microsoft.com/office/drawing/2014/main" id="{00000000-0008-0000-0500-000003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4" name="PoljeZBesedilom 3">
          <a:extLst>
            <a:ext uri="{FF2B5EF4-FFF2-40B4-BE49-F238E27FC236}">
              <a16:creationId xmlns:a16="http://schemas.microsoft.com/office/drawing/2014/main" id="{00000000-0008-0000-0500-000004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5" name="PoljeZBesedilom 4">
          <a:extLst>
            <a:ext uri="{FF2B5EF4-FFF2-40B4-BE49-F238E27FC236}">
              <a16:creationId xmlns:a16="http://schemas.microsoft.com/office/drawing/2014/main" id="{00000000-0008-0000-0500-000005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6" name="PoljeZBesedilom 5">
          <a:extLst>
            <a:ext uri="{FF2B5EF4-FFF2-40B4-BE49-F238E27FC236}">
              <a16:creationId xmlns:a16="http://schemas.microsoft.com/office/drawing/2014/main" id="{00000000-0008-0000-0500-000006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7" name="PoljeZBesedilom 6">
          <a:extLst>
            <a:ext uri="{FF2B5EF4-FFF2-40B4-BE49-F238E27FC236}">
              <a16:creationId xmlns:a16="http://schemas.microsoft.com/office/drawing/2014/main" id="{00000000-0008-0000-0500-000007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8" name="PoljeZBesedilom 7">
          <a:extLst>
            <a:ext uri="{FF2B5EF4-FFF2-40B4-BE49-F238E27FC236}">
              <a16:creationId xmlns:a16="http://schemas.microsoft.com/office/drawing/2014/main" id="{00000000-0008-0000-0500-000008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xdr:row>
      <xdr:rowOff>0</xdr:rowOff>
    </xdr:from>
    <xdr:ext cx="65" cy="172227"/>
    <xdr:sp macro="" textlink="">
      <xdr:nvSpPr>
        <xdr:cNvPr id="9" name="PoljeZBesedilom 8">
          <a:extLst>
            <a:ext uri="{FF2B5EF4-FFF2-40B4-BE49-F238E27FC236}">
              <a16:creationId xmlns:a16="http://schemas.microsoft.com/office/drawing/2014/main" id="{00000000-0008-0000-0500-000009000000}"/>
            </a:ext>
          </a:extLst>
        </xdr:cNvPr>
        <xdr:cNvSpPr txBox="1"/>
      </xdr:nvSpPr>
      <xdr:spPr>
        <a:xfrm>
          <a:off x="3600450" y="76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0" name="PoljeZBesedilom 9">
          <a:extLst>
            <a:ext uri="{FF2B5EF4-FFF2-40B4-BE49-F238E27FC236}">
              <a16:creationId xmlns:a16="http://schemas.microsoft.com/office/drawing/2014/main" id="{00000000-0008-0000-0500-00000A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1" name="PoljeZBesedilom 10">
          <a:extLst>
            <a:ext uri="{FF2B5EF4-FFF2-40B4-BE49-F238E27FC236}">
              <a16:creationId xmlns:a16="http://schemas.microsoft.com/office/drawing/2014/main" id="{00000000-0008-0000-0500-00000B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2" name="PoljeZBesedilom 11">
          <a:extLst>
            <a:ext uri="{FF2B5EF4-FFF2-40B4-BE49-F238E27FC236}">
              <a16:creationId xmlns:a16="http://schemas.microsoft.com/office/drawing/2014/main" id="{00000000-0008-0000-0500-00000C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3" name="PoljeZBesedilom 12">
          <a:extLst>
            <a:ext uri="{FF2B5EF4-FFF2-40B4-BE49-F238E27FC236}">
              <a16:creationId xmlns:a16="http://schemas.microsoft.com/office/drawing/2014/main" id="{00000000-0008-0000-0500-00000D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4" name="PoljeZBesedilom 13">
          <a:extLst>
            <a:ext uri="{FF2B5EF4-FFF2-40B4-BE49-F238E27FC236}">
              <a16:creationId xmlns:a16="http://schemas.microsoft.com/office/drawing/2014/main" id="{00000000-0008-0000-0500-00000E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5" name="PoljeZBesedilom 14">
          <a:extLst>
            <a:ext uri="{FF2B5EF4-FFF2-40B4-BE49-F238E27FC236}">
              <a16:creationId xmlns:a16="http://schemas.microsoft.com/office/drawing/2014/main" id="{00000000-0008-0000-0500-00000F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6" name="PoljeZBesedilom 15">
          <a:extLst>
            <a:ext uri="{FF2B5EF4-FFF2-40B4-BE49-F238E27FC236}">
              <a16:creationId xmlns:a16="http://schemas.microsoft.com/office/drawing/2014/main" id="{00000000-0008-0000-0500-000010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7" name="PoljeZBesedilom 16">
          <a:extLst>
            <a:ext uri="{FF2B5EF4-FFF2-40B4-BE49-F238E27FC236}">
              <a16:creationId xmlns:a16="http://schemas.microsoft.com/office/drawing/2014/main" id="{00000000-0008-0000-0500-000011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8" name="PoljeZBesedilom 17">
          <a:extLst>
            <a:ext uri="{FF2B5EF4-FFF2-40B4-BE49-F238E27FC236}">
              <a16:creationId xmlns:a16="http://schemas.microsoft.com/office/drawing/2014/main" id="{00000000-0008-0000-0500-000012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19" name="PoljeZBesedilom 18">
          <a:extLst>
            <a:ext uri="{FF2B5EF4-FFF2-40B4-BE49-F238E27FC236}">
              <a16:creationId xmlns:a16="http://schemas.microsoft.com/office/drawing/2014/main" id="{00000000-0008-0000-0500-000013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20" name="PoljeZBesedilom 19">
          <a:extLst>
            <a:ext uri="{FF2B5EF4-FFF2-40B4-BE49-F238E27FC236}">
              <a16:creationId xmlns:a16="http://schemas.microsoft.com/office/drawing/2014/main" id="{00000000-0008-0000-0500-000014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21" name="PoljeZBesedilom 20">
          <a:extLst>
            <a:ext uri="{FF2B5EF4-FFF2-40B4-BE49-F238E27FC236}">
              <a16:creationId xmlns:a16="http://schemas.microsoft.com/office/drawing/2014/main" id="{00000000-0008-0000-0500-000015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22" name="PoljeZBesedilom 21">
          <a:extLst>
            <a:ext uri="{FF2B5EF4-FFF2-40B4-BE49-F238E27FC236}">
              <a16:creationId xmlns:a16="http://schemas.microsoft.com/office/drawing/2014/main" id="{00000000-0008-0000-0500-000016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23" name="PoljeZBesedilom 22">
          <a:extLst>
            <a:ext uri="{FF2B5EF4-FFF2-40B4-BE49-F238E27FC236}">
              <a16:creationId xmlns:a16="http://schemas.microsoft.com/office/drawing/2014/main" id="{00000000-0008-0000-0500-000017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34</xdr:row>
      <xdr:rowOff>0</xdr:rowOff>
    </xdr:from>
    <xdr:ext cx="65" cy="172227"/>
    <xdr:sp macro="" textlink="">
      <xdr:nvSpPr>
        <xdr:cNvPr id="24" name="PoljeZBesedilom 23">
          <a:extLst>
            <a:ext uri="{FF2B5EF4-FFF2-40B4-BE49-F238E27FC236}">
              <a16:creationId xmlns:a16="http://schemas.microsoft.com/office/drawing/2014/main" id="{00000000-0008-0000-0500-000018000000}"/>
            </a:ext>
          </a:extLst>
        </xdr:cNvPr>
        <xdr:cNvSpPr txBox="1"/>
      </xdr:nvSpPr>
      <xdr:spPr>
        <a:xfrm>
          <a:off x="3600450" y="6477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0</xdr:colOff>
      <xdr:row>4</xdr:row>
      <xdr:rowOff>0</xdr:rowOff>
    </xdr:from>
    <xdr:ext cx="152400" cy="314325"/>
    <xdr:sp macro="" textlink="">
      <xdr:nvSpPr>
        <xdr:cNvPr id="2" name="Text Box 87">
          <a:extLst>
            <a:ext uri="{FF2B5EF4-FFF2-40B4-BE49-F238E27FC236}">
              <a16:creationId xmlns:a16="http://schemas.microsoft.com/office/drawing/2014/main" id="{8BEA47A0-9B7C-4A34-9541-D94BA5E01EF7}"/>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3" name="Text Box 88">
          <a:extLst>
            <a:ext uri="{FF2B5EF4-FFF2-40B4-BE49-F238E27FC236}">
              <a16:creationId xmlns:a16="http://schemas.microsoft.com/office/drawing/2014/main" id="{B6AB58A3-1000-41C8-9C6E-453C9ABB0C4B}"/>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4" name="Text Box 89">
          <a:extLst>
            <a:ext uri="{FF2B5EF4-FFF2-40B4-BE49-F238E27FC236}">
              <a16:creationId xmlns:a16="http://schemas.microsoft.com/office/drawing/2014/main" id="{E4D7AA0A-C5E7-4621-BFA0-245DBBD4451A}"/>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5" name="Text Box 90">
          <a:extLst>
            <a:ext uri="{FF2B5EF4-FFF2-40B4-BE49-F238E27FC236}">
              <a16:creationId xmlns:a16="http://schemas.microsoft.com/office/drawing/2014/main" id="{C6A40B3E-98A9-4562-BD1B-FA1D032B1827}"/>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6" name="Text Box 91">
          <a:extLst>
            <a:ext uri="{FF2B5EF4-FFF2-40B4-BE49-F238E27FC236}">
              <a16:creationId xmlns:a16="http://schemas.microsoft.com/office/drawing/2014/main" id="{B2D5B554-A849-45C4-AB27-E3DD7C0AD957}"/>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7" name="Text Box 92">
          <a:extLst>
            <a:ext uri="{FF2B5EF4-FFF2-40B4-BE49-F238E27FC236}">
              <a16:creationId xmlns:a16="http://schemas.microsoft.com/office/drawing/2014/main" id="{A320F1FD-FCB5-4087-B0FB-837A55C0D48E}"/>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8" name="Text Box 93">
          <a:extLst>
            <a:ext uri="{FF2B5EF4-FFF2-40B4-BE49-F238E27FC236}">
              <a16:creationId xmlns:a16="http://schemas.microsoft.com/office/drawing/2014/main" id="{21F14485-BE53-4060-815C-F501B696C6B0}"/>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9" name="Text Box 94">
          <a:extLst>
            <a:ext uri="{FF2B5EF4-FFF2-40B4-BE49-F238E27FC236}">
              <a16:creationId xmlns:a16="http://schemas.microsoft.com/office/drawing/2014/main" id="{6964C188-39F4-4E99-BD06-36CF6758285F}"/>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10" name="Text Box 87">
          <a:extLst>
            <a:ext uri="{FF2B5EF4-FFF2-40B4-BE49-F238E27FC236}">
              <a16:creationId xmlns:a16="http://schemas.microsoft.com/office/drawing/2014/main" id="{9E42D797-9CBD-4CF8-AA31-E588DADB0862}"/>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11" name="Text Box 88">
          <a:extLst>
            <a:ext uri="{FF2B5EF4-FFF2-40B4-BE49-F238E27FC236}">
              <a16:creationId xmlns:a16="http://schemas.microsoft.com/office/drawing/2014/main" id="{548F1296-D09C-401B-B2E1-4F678991BA9A}"/>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12" name="Text Box 89">
          <a:extLst>
            <a:ext uri="{FF2B5EF4-FFF2-40B4-BE49-F238E27FC236}">
              <a16:creationId xmlns:a16="http://schemas.microsoft.com/office/drawing/2014/main" id="{111EB69D-2E92-4101-AA9E-3D262EE718DB}"/>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13" name="Text Box 90">
          <a:extLst>
            <a:ext uri="{FF2B5EF4-FFF2-40B4-BE49-F238E27FC236}">
              <a16:creationId xmlns:a16="http://schemas.microsoft.com/office/drawing/2014/main" id="{A6BBAED2-9982-4C4D-869C-4DAC0D268554}"/>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14" name="Text Box 91">
          <a:extLst>
            <a:ext uri="{FF2B5EF4-FFF2-40B4-BE49-F238E27FC236}">
              <a16:creationId xmlns:a16="http://schemas.microsoft.com/office/drawing/2014/main" id="{931253E3-1DE8-4AFA-AE9A-DFD7B126036A}"/>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15" name="Text Box 92">
          <a:extLst>
            <a:ext uri="{FF2B5EF4-FFF2-40B4-BE49-F238E27FC236}">
              <a16:creationId xmlns:a16="http://schemas.microsoft.com/office/drawing/2014/main" id="{D2DE436B-EE11-4B2E-AE75-4DB0E0627E14}"/>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16" name="Text Box 93">
          <a:extLst>
            <a:ext uri="{FF2B5EF4-FFF2-40B4-BE49-F238E27FC236}">
              <a16:creationId xmlns:a16="http://schemas.microsoft.com/office/drawing/2014/main" id="{C9DD0EF5-DAD2-4561-9523-517BDF23DE23}"/>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17" name="Text Box 94">
          <a:extLst>
            <a:ext uri="{FF2B5EF4-FFF2-40B4-BE49-F238E27FC236}">
              <a16:creationId xmlns:a16="http://schemas.microsoft.com/office/drawing/2014/main" id="{8892BEE4-E333-4811-9EE5-1D3F7ACE7F01}"/>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18" name="Text Box 87">
          <a:extLst>
            <a:ext uri="{FF2B5EF4-FFF2-40B4-BE49-F238E27FC236}">
              <a16:creationId xmlns:a16="http://schemas.microsoft.com/office/drawing/2014/main" id="{B9413D8F-0EA6-4575-B7BD-AD1EFA4EAC8E}"/>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19" name="Text Box 88">
          <a:extLst>
            <a:ext uri="{FF2B5EF4-FFF2-40B4-BE49-F238E27FC236}">
              <a16:creationId xmlns:a16="http://schemas.microsoft.com/office/drawing/2014/main" id="{0B18D475-5FC6-4EA4-9C8B-59B469B59514}"/>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20" name="Text Box 89">
          <a:extLst>
            <a:ext uri="{FF2B5EF4-FFF2-40B4-BE49-F238E27FC236}">
              <a16:creationId xmlns:a16="http://schemas.microsoft.com/office/drawing/2014/main" id="{54D37975-7942-41EB-9892-FC774B07F242}"/>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21" name="Text Box 90">
          <a:extLst>
            <a:ext uri="{FF2B5EF4-FFF2-40B4-BE49-F238E27FC236}">
              <a16:creationId xmlns:a16="http://schemas.microsoft.com/office/drawing/2014/main" id="{D7457F67-2E9F-4DAD-9085-CE90449F1328}"/>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22" name="Text Box 91">
          <a:extLst>
            <a:ext uri="{FF2B5EF4-FFF2-40B4-BE49-F238E27FC236}">
              <a16:creationId xmlns:a16="http://schemas.microsoft.com/office/drawing/2014/main" id="{2F8309F9-0AD4-4806-B09C-9E9195D26CBE}"/>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23" name="Text Box 92">
          <a:extLst>
            <a:ext uri="{FF2B5EF4-FFF2-40B4-BE49-F238E27FC236}">
              <a16:creationId xmlns:a16="http://schemas.microsoft.com/office/drawing/2014/main" id="{C4B8C2F9-60E1-426B-81E2-63CE121BFFAE}"/>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24" name="Text Box 93">
          <a:extLst>
            <a:ext uri="{FF2B5EF4-FFF2-40B4-BE49-F238E27FC236}">
              <a16:creationId xmlns:a16="http://schemas.microsoft.com/office/drawing/2014/main" id="{F98D0A85-E462-4E39-AB74-A521FE51AB86}"/>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25" name="Text Box 94">
          <a:extLst>
            <a:ext uri="{FF2B5EF4-FFF2-40B4-BE49-F238E27FC236}">
              <a16:creationId xmlns:a16="http://schemas.microsoft.com/office/drawing/2014/main" id="{58A5AF81-E5F3-4187-8609-C727AD24305A}"/>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26" name="Text Box 87">
          <a:extLst>
            <a:ext uri="{FF2B5EF4-FFF2-40B4-BE49-F238E27FC236}">
              <a16:creationId xmlns:a16="http://schemas.microsoft.com/office/drawing/2014/main" id="{E483259F-A042-400D-B604-D41CD3C0D4BD}"/>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27" name="Text Box 88">
          <a:extLst>
            <a:ext uri="{FF2B5EF4-FFF2-40B4-BE49-F238E27FC236}">
              <a16:creationId xmlns:a16="http://schemas.microsoft.com/office/drawing/2014/main" id="{8CF5EAF2-960B-4C07-91DF-6429270766F5}"/>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28" name="Text Box 89">
          <a:extLst>
            <a:ext uri="{FF2B5EF4-FFF2-40B4-BE49-F238E27FC236}">
              <a16:creationId xmlns:a16="http://schemas.microsoft.com/office/drawing/2014/main" id="{2210AEDD-FD77-4E35-B908-6D633F3B0631}"/>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29" name="Text Box 90">
          <a:extLst>
            <a:ext uri="{FF2B5EF4-FFF2-40B4-BE49-F238E27FC236}">
              <a16:creationId xmlns:a16="http://schemas.microsoft.com/office/drawing/2014/main" id="{3F11A6E9-417B-4F34-91CA-EB5BD1A8E1E4}"/>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30" name="Text Box 91">
          <a:extLst>
            <a:ext uri="{FF2B5EF4-FFF2-40B4-BE49-F238E27FC236}">
              <a16:creationId xmlns:a16="http://schemas.microsoft.com/office/drawing/2014/main" id="{637A2396-62DE-4C5F-8BEE-8AFD26724D53}"/>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31" name="Text Box 92">
          <a:extLst>
            <a:ext uri="{FF2B5EF4-FFF2-40B4-BE49-F238E27FC236}">
              <a16:creationId xmlns:a16="http://schemas.microsoft.com/office/drawing/2014/main" id="{50FDB180-0B1D-4CDF-8FA7-BE4B757C703A}"/>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32" name="Text Box 93">
          <a:extLst>
            <a:ext uri="{FF2B5EF4-FFF2-40B4-BE49-F238E27FC236}">
              <a16:creationId xmlns:a16="http://schemas.microsoft.com/office/drawing/2014/main" id="{4DD23EE1-AAFC-4A8C-9B30-6D8938E66A7C}"/>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33" name="Text Box 94">
          <a:extLst>
            <a:ext uri="{FF2B5EF4-FFF2-40B4-BE49-F238E27FC236}">
              <a16:creationId xmlns:a16="http://schemas.microsoft.com/office/drawing/2014/main" id="{419686B1-9D5C-457A-86A3-0F43E99CC77F}"/>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34" name="Text Box 87">
          <a:extLst>
            <a:ext uri="{FF2B5EF4-FFF2-40B4-BE49-F238E27FC236}">
              <a16:creationId xmlns:a16="http://schemas.microsoft.com/office/drawing/2014/main" id="{1A9D1819-052E-4923-B610-3E16F0ADF457}"/>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35" name="Text Box 88">
          <a:extLst>
            <a:ext uri="{FF2B5EF4-FFF2-40B4-BE49-F238E27FC236}">
              <a16:creationId xmlns:a16="http://schemas.microsoft.com/office/drawing/2014/main" id="{6B0D28B6-FB42-44AF-8D02-188836B97E41}"/>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36" name="Text Box 89">
          <a:extLst>
            <a:ext uri="{FF2B5EF4-FFF2-40B4-BE49-F238E27FC236}">
              <a16:creationId xmlns:a16="http://schemas.microsoft.com/office/drawing/2014/main" id="{765ED7CD-948A-4D8A-992D-458F6C24652D}"/>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37" name="Text Box 90">
          <a:extLst>
            <a:ext uri="{FF2B5EF4-FFF2-40B4-BE49-F238E27FC236}">
              <a16:creationId xmlns:a16="http://schemas.microsoft.com/office/drawing/2014/main" id="{27AF14ED-8D4B-4276-B940-318B2AD63B09}"/>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38" name="Text Box 91">
          <a:extLst>
            <a:ext uri="{FF2B5EF4-FFF2-40B4-BE49-F238E27FC236}">
              <a16:creationId xmlns:a16="http://schemas.microsoft.com/office/drawing/2014/main" id="{44115214-4BD2-4A2F-B4FF-738FF2503C5B}"/>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39" name="Text Box 92">
          <a:extLst>
            <a:ext uri="{FF2B5EF4-FFF2-40B4-BE49-F238E27FC236}">
              <a16:creationId xmlns:a16="http://schemas.microsoft.com/office/drawing/2014/main" id="{C2861E99-C207-448C-B1D4-FA94316171F1}"/>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40" name="Text Box 93">
          <a:extLst>
            <a:ext uri="{FF2B5EF4-FFF2-40B4-BE49-F238E27FC236}">
              <a16:creationId xmlns:a16="http://schemas.microsoft.com/office/drawing/2014/main" id="{31E21276-F44A-4275-B422-4FC20A185B9D}"/>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41" name="Text Box 94">
          <a:extLst>
            <a:ext uri="{FF2B5EF4-FFF2-40B4-BE49-F238E27FC236}">
              <a16:creationId xmlns:a16="http://schemas.microsoft.com/office/drawing/2014/main" id="{131BFDCB-22D8-41D4-9A93-D85EB67E7906}"/>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42" name="Text Box 87">
          <a:extLst>
            <a:ext uri="{FF2B5EF4-FFF2-40B4-BE49-F238E27FC236}">
              <a16:creationId xmlns:a16="http://schemas.microsoft.com/office/drawing/2014/main" id="{E68DFE75-FF79-4F85-955A-9A2ACF3E9932}"/>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43" name="Text Box 88">
          <a:extLst>
            <a:ext uri="{FF2B5EF4-FFF2-40B4-BE49-F238E27FC236}">
              <a16:creationId xmlns:a16="http://schemas.microsoft.com/office/drawing/2014/main" id="{AD908029-83FA-4CDC-A49F-D64AC9FC7833}"/>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44" name="Text Box 89">
          <a:extLst>
            <a:ext uri="{FF2B5EF4-FFF2-40B4-BE49-F238E27FC236}">
              <a16:creationId xmlns:a16="http://schemas.microsoft.com/office/drawing/2014/main" id="{A6CB7891-2F5F-4B66-83A9-E9E807562F13}"/>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52400" cy="314325"/>
    <xdr:sp macro="" textlink="">
      <xdr:nvSpPr>
        <xdr:cNvPr id="45" name="Text Box 90">
          <a:extLst>
            <a:ext uri="{FF2B5EF4-FFF2-40B4-BE49-F238E27FC236}">
              <a16:creationId xmlns:a16="http://schemas.microsoft.com/office/drawing/2014/main" id="{94AC9CBD-2799-4CD2-BE48-A4B366180411}"/>
            </a:ext>
          </a:extLst>
        </xdr:cNvPr>
        <xdr:cNvSpPr txBox="1">
          <a:spLocks noChangeArrowheads="1"/>
        </xdr:cNvSpPr>
      </xdr:nvSpPr>
      <xdr:spPr bwMode="auto">
        <a:xfrm>
          <a:off x="1200150"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46" name="Text Box 91">
          <a:extLst>
            <a:ext uri="{FF2B5EF4-FFF2-40B4-BE49-F238E27FC236}">
              <a16:creationId xmlns:a16="http://schemas.microsoft.com/office/drawing/2014/main" id="{0A41024B-98B2-40C8-B810-EFE1545B634B}"/>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47" name="Text Box 92">
          <a:extLst>
            <a:ext uri="{FF2B5EF4-FFF2-40B4-BE49-F238E27FC236}">
              <a16:creationId xmlns:a16="http://schemas.microsoft.com/office/drawing/2014/main" id="{F02072BE-5896-40EF-BCD5-739EB38D4EDE}"/>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48" name="Text Box 93">
          <a:extLst>
            <a:ext uri="{FF2B5EF4-FFF2-40B4-BE49-F238E27FC236}">
              <a16:creationId xmlns:a16="http://schemas.microsoft.com/office/drawing/2014/main" id="{2BAD50B4-DD1F-4B43-A157-33B6B9C78B4F}"/>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4</xdr:row>
      <xdr:rowOff>0</xdr:rowOff>
    </xdr:from>
    <xdr:ext cx="152400" cy="314325"/>
    <xdr:sp macro="" textlink="">
      <xdr:nvSpPr>
        <xdr:cNvPr id="49" name="Text Box 94">
          <a:extLst>
            <a:ext uri="{FF2B5EF4-FFF2-40B4-BE49-F238E27FC236}">
              <a16:creationId xmlns:a16="http://schemas.microsoft.com/office/drawing/2014/main" id="{682FA180-E75F-4E2A-B832-A29696E06C07}"/>
            </a:ext>
          </a:extLst>
        </xdr:cNvPr>
        <xdr:cNvSpPr txBox="1">
          <a:spLocks noChangeArrowheads="1"/>
        </xdr:cNvSpPr>
      </xdr:nvSpPr>
      <xdr:spPr bwMode="auto">
        <a:xfrm>
          <a:off x="1800225" y="762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50" name="Text Box 87">
          <a:extLst>
            <a:ext uri="{FF2B5EF4-FFF2-40B4-BE49-F238E27FC236}">
              <a16:creationId xmlns:a16="http://schemas.microsoft.com/office/drawing/2014/main" id="{FDF816AB-116E-4EB2-9590-0CC0FB8AAAFA}"/>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51" name="Text Box 88">
          <a:extLst>
            <a:ext uri="{FF2B5EF4-FFF2-40B4-BE49-F238E27FC236}">
              <a16:creationId xmlns:a16="http://schemas.microsoft.com/office/drawing/2014/main" id="{0C7AA00F-7BD0-4068-A3D9-89341369F15D}"/>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52" name="Text Box 89">
          <a:extLst>
            <a:ext uri="{FF2B5EF4-FFF2-40B4-BE49-F238E27FC236}">
              <a16:creationId xmlns:a16="http://schemas.microsoft.com/office/drawing/2014/main" id="{00BBF13D-7A84-4B9F-B767-DCB75DFCF9C4}"/>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53" name="Text Box 90">
          <a:extLst>
            <a:ext uri="{FF2B5EF4-FFF2-40B4-BE49-F238E27FC236}">
              <a16:creationId xmlns:a16="http://schemas.microsoft.com/office/drawing/2014/main" id="{510BD0BA-CED7-4AB4-ACD3-F26E91E76F1F}"/>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54" name="Text Box 91">
          <a:extLst>
            <a:ext uri="{FF2B5EF4-FFF2-40B4-BE49-F238E27FC236}">
              <a16:creationId xmlns:a16="http://schemas.microsoft.com/office/drawing/2014/main" id="{CF91FEF1-5DEF-435B-B494-2FC124271825}"/>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55" name="Text Box 92">
          <a:extLst>
            <a:ext uri="{FF2B5EF4-FFF2-40B4-BE49-F238E27FC236}">
              <a16:creationId xmlns:a16="http://schemas.microsoft.com/office/drawing/2014/main" id="{5FE36705-1F23-4D91-A50D-B504ACB7990E}"/>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56" name="Text Box 93">
          <a:extLst>
            <a:ext uri="{FF2B5EF4-FFF2-40B4-BE49-F238E27FC236}">
              <a16:creationId xmlns:a16="http://schemas.microsoft.com/office/drawing/2014/main" id="{4AE9AD31-7249-48CF-BF99-E572512D97E0}"/>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57" name="Text Box 94">
          <a:extLst>
            <a:ext uri="{FF2B5EF4-FFF2-40B4-BE49-F238E27FC236}">
              <a16:creationId xmlns:a16="http://schemas.microsoft.com/office/drawing/2014/main" id="{5C16D4FA-2858-4820-ADE9-C4998EE4EFC5}"/>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58" name="Text Box 87">
          <a:extLst>
            <a:ext uri="{FF2B5EF4-FFF2-40B4-BE49-F238E27FC236}">
              <a16:creationId xmlns:a16="http://schemas.microsoft.com/office/drawing/2014/main" id="{6F846AFD-D46B-4DEF-A86D-E221711EAB7B}"/>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59" name="Text Box 88">
          <a:extLst>
            <a:ext uri="{FF2B5EF4-FFF2-40B4-BE49-F238E27FC236}">
              <a16:creationId xmlns:a16="http://schemas.microsoft.com/office/drawing/2014/main" id="{2FE70B77-36BE-4504-9C0A-A0FA04C61A7A}"/>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60" name="Text Box 89">
          <a:extLst>
            <a:ext uri="{FF2B5EF4-FFF2-40B4-BE49-F238E27FC236}">
              <a16:creationId xmlns:a16="http://schemas.microsoft.com/office/drawing/2014/main" id="{8370661F-BD4E-48C0-A453-89FEF960113B}"/>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61" name="Text Box 90">
          <a:extLst>
            <a:ext uri="{FF2B5EF4-FFF2-40B4-BE49-F238E27FC236}">
              <a16:creationId xmlns:a16="http://schemas.microsoft.com/office/drawing/2014/main" id="{B393062F-4AD1-43A0-A233-4251CF401655}"/>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62" name="Text Box 91">
          <a:extLst>
            <a:ext uri="{FF2B5EF4-FFF2-40B4-BE49-F238E27FC236}">
              <a16:creationId xmlns:a16="http://schemas.microsoft.com/office/drawing/2014/main" id="{FB6FAD97-8093-48AA-98BD-7039D3635ACB}"/>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63" name="Text Box 92">
          <a:extLst>
            <a:ext uri="{FF2B5EF4-FFF2-40B4-BE49-F238E27FC236}">
              <a16:creationId xmlns:a16="http://schemas.microsoft.com/office/drawing/2014/main" id="{CBF15E24-D0B0-4DEB-8350-9DAE907B56A4}"/>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64" name="Text Box 93">
          <a:extLst>
            <a:ext uri="{FF2B5EF4-FFF2-40B4-BE49-F238E27FC236}">
              <a16:creationId xmlns:a16="http://schemas.microsoft.com/office/drawing/2014/main" id="{2FD46425-759C-455E-BE87-EF3A9D68DCD7}"/>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65" name="Text Box 94">
          <a:extLst>
            <a:ext uri="{FF2B5EF4-FFF2-40B4-BE49-F238E27FC236}">
              <a16:creationId xmlns:a16="http://schemas.microsoft.com/office/drawing/2014/main" id="{690B63D1-3C76-4090-B294-4F59A2372480}"/>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66" name="Text Box 87">
          <a:extLst>
            <a:ext uri="{FF2B5EF4-FFF2-40B4-BE49-F238E27FC236}">
              <a16:creationId xmlns:a16="http://schemas.microsoft.com/office/drawing/2014/main" id="{857BFE55-B663-444B-9A50-3B9586B7DB64}"/>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67" name="Text Box 88">
          <a:extLst>
            <a:ext uri="{FF2B5EF4-FFF2-40B4-BE49-F238E27FC236}">
              <a16:creationId xmlns:a16="http://schemas.microsoft.com/office/drawing/2014/main" id="{B7F8F06E-8AD3-42D9-A0CD-9486A641C356}"/>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68" name="Text Box 89">
          <a:extLst>
            <a:ext uri="{FF2B5EF4-FFF2-40B4-BE49-F238E27FC236}">
              <a16:creationId xmlns:a16="http://schemas.microsoft.com/office/drawing/2014/main" id="{10757EF5-B1A9-4F58-8E6D-A1FF0C3BB691}"/>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69" name="Text Box 90">
          <a:extLst>
            <a:ext uri="{FF2B5EF4-FFF2-40B4-BE49-F238E27FC236}">
              <a16:creationId xmlns:a16="http://schemas.microsoft.com/office/drawing/2014/main" id="{A3B8AD3C-9EBE-413F-8B81-E46521F01CB0}"/>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70" name="Text Box 91">
          <a:extLst>
            <a:ext uri="{FF2B5EF4-FFF2-40B4-BE49-F238E27FC236}">
              <a16:creationId xmlns:a16="http://schemas.microsoft.com/office/drawing/2014/main" id="{61830768-3B73-47FC-889F-16931F0BF0D0}"/>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71" name="Text Box 92">
          <a:extLst>
            <a:ext uri="{FF2B5EF4-FFF2-40B4-BE49-F238E27FC236}">
              <a16:creationId xmlns:a16="http://schemas.microsoft.com/office/drawing/2014/main" id="{2B8F66B5-B8EB-4D58-9995-6176AA3F1106}"/>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72" name="Text Box 93">
          <a:extLst>
            <a:ext uri="{FF2B5EF4-FFF2-40B4-BE49-F238E27FC236}">
              <a16:creationId xmlns:a16="http://schemas.microsoft.com/office/drawing/2014/main" id="{009AE345-CD77-405B-98DC-39FAE33D2940}"/>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73" name="Text Box 94">
          <a:extLst>
            <a:ext uri="{FF2B5EF4-FFF2-40B4-BE49-F238E27FC236}">
              <a16:creationId xmlns:a16="http://schemas.microsoft.com/office/drawing/2014/main" id="{479AADCA-2BD3-4849-8B05-FB8B862FCBA7}"/>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74" name="Text Box 87">
          <a:extLst>
            <a:ext uri="{FF2B5EF4-FFF2-40B4-BE49-F238E27FC236}">
              <a16:creationId xmlns:a16="http://schemas.microsoft.com/office/drawing/2014/main" id="{C57B875A-24B6-448F-AF28-DE44F74D57AA}"/>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75" name="Text Box 88">
          <a:extLst>
            <a:ext uri="{FF2B5EF4-FFF2-40B4-BE49-F238E27FC236}">
              <a16:creationId xmlns:a16="http://schemas.microsoft.com/office/drawing/2014/main" id="{B59138DA-6450-4CB9-9733-85D9544801B4}"/>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76" name="Text Box 89">
          <a:extLst>
            <a:ext uri="{FF2B5EF4-FFF2-40B4-BE49-F238E27FC236}">
              <a16:creationId xmlns:a16="http://schemas.microsoft.com/office/drawing/2014/main" id="{06A85A07-427D-44C2-83E6-431BE49CBA04}"/>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77" name="Text Box 90">
          <a:extLst>
            <a:ext uri="{FF2B5EF4-FFF2-40B4-BE49-F238E27FC236}">
              <a16:creationId xmlns:a16="http://schemas.microsoft.com/office/drawing/2014/main" id="{6C3A425A-0AD7-4107-B287-6F149D7DAAF1}"/>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78" name="Text Box 91">
          <a:extLst>
            <a:ext uri="{FF2B5EF4-FFF2-40B4-BE49-F238E27FC236}">
              <a16:creationId xmlns:a16="http://schemas.microsoft.com/office/drawing/2014/main" id="{33EB07D8-E48A-4B89-AC5B-691249506951}"/>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79" name="Text Box 92">
          <a:extLst>
            <a:ext uri="{FF2B5EF4-FFF2-40B4-BE49-F238E27FC236}">
              <a16:creationId xmlns:a16="http://schemas.microsoft.com/office/drawing/2014/main" id="{8EA8FEF3-D8EE-4C6F-84BD-ED19F34356D0}"/>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80" name="Text Box 93">
          <a:extLst>
            <a:ext uri="{FF2B5EF4-FFF2-40B4-BE49-F238E27FC236}">
              <a16:creationId xmlns:a16="http://schemas.microsoft.com/office/drawing/2014/main" id="{9F648DDA-4F49-4485-AE56-E7D5FEC82184}"/>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81" name="Text Box 94">
          <a:extLst>
            <a:ext uri="{FF2B5EF4-FFF2-40B4-BE49-F238E27FC236}">
              <a16:creationId xmlns:a16="http://schemas.microsoft.com/office/drawing/2014/main" id="{5422C7DD-153D-47F0-87D6-1FB13BD687BD}"/>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82" name="Text Box 87">
          <a:extLst>
            <a:ext uri="{FF2B5EF4-FFF2-40B4-BE49-F238E27FC236}">
              <a16:creationId xmlns:a16="http://schemas.microsoft.com/office/drawing/2014/main" id="{6B802DAB-4AD2-4E0D-B5FC-D4B5284E9EFB}"/>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83" name="Text Box 88">
          <a:extLst>
            <a:ext uri="{FF2B5EF4-FFF2-40B4-BE49-F238E27FC236}">
              <a16:creationId xmlns:a16="http://schemas.microsoft.com/office/drawing/2014/main" id="{5C779B30-266F-4A30-A7CB-C7577460BC3A}"/>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84" name="Text Box 89">
          <a:extLst>
            <a:ext uri="{FF2B5EF4-FFF2-40B4-BE49-F238E27FC236}">
              <a16:creationId xmlns:a16="http://schemas.microsoft.com/office/drawing/2014/main" id="{32B22EE2-6D2A-494F-8795-10C18F92CBB2}"/>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85" name="Text Box 90">
          <a:extLst>
            <a:ext uri="{FF2B5EF4-FFF2-40B4-BE49-F238E27FC236}">
              <a16:creationId xmlns:a16="http://schemas.microsoft.com/office/drawing/2014/main" id="{4D69CF93-A646-4598-9464-68D903206ED6}"/>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86" name="Text Box 91">
          <a:extLst>
            <a:ext uri="{FF2B5EF4-FFF2-40B4-BE49-F238E27FC236}">
              <a16:creationId xmlns:a16="http://schemas.microsoft.com/office/drawing/2014/main" id="{F301E29B-2F95-426F-84E3-42B15909E283}"/>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87" name="Text Box 92">
          <a:extLst>
            <a:ext uri="{FF2B5EF4-FFF2-40B4-BE49-F238E27FC236}">
              <a16:creationId xmlns:a16="http://schemas.microsoft.com/office/drawing/2014/main" id="{6CC084B6-2CB8-4FF6-A7F7-79197B859F86}"/>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88" name="Text Box 93">
          <a:extLst>
            <a:ext uri="{FF2B5EF4-FFF2-40B4-BE49-F238E27FC236}">
              <a16:creationId xmlns:a16="http://schemas.microsoft.com/office/drawing/2014/main" id="{9165746C-D7AE-44F8-B9CE-0E520B78E725}"/>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89" name="Text Box 94">
          <a:extLst>
            <a:ext uri="{FF2B5EF4-FFF2-40B4-BE49-F238E27FC236}">
              <a16:creationId xmlns:a16="http://schemas.microsoft.com/office/drawing/2014/main" id="{C479F7E5-E382-4670-B8B7-7D97251F2E38}"/>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90" name="Text Box 87">
          <a:extLst>
            <a:ext uri="{FF2B5EF4-FFF2-40B4-BE49-F238E27FC236}">
              <a16:creationId xmlns:a16="http://schemas.microsoft.com/office/drawing/2014/main" id="{7A22A469-1E72-456C-910C-904D7FA44AE9}"/>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91" name="Text Box 88">
          <a:extLst>
            <a:ext uri="{FF2B5EF4-FFF2-40B4-BE49-F238E27FC236}">
              <a16:creationId xmlns:a16="http://schemas.microsoft.com/office/drawing/2014/main" id="{1775103E-57C4-4DB9-81D0-7BDA9CA81B99}"/>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92" name="Text Box 89">
          <a:extLst>
            <a:ext uri="{FF2B5EF4-FFF2-40B4-BE49-F238E27FC236}">
              <a16:creationId xmlns:a16="http://schemas.microsoft.com/office/drawing/2014/main" id="{A2DD75D5-7D34-44CC-85DF-EB2EBE264A7A}"/>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93" name="Text Box 90">
          <a:extLst>
            <a:ext uri="{FF2B5EF4-FFF2-40B4-BE49-F238E27FC236}">
              <a16:creationId xmlns:a16="http://schemas.microsoft.com/office/drawing/2014/main" id="{344311CC-E798-4BD0-BB98-DE2A52B6AED0}"/>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94" name="Text Box 91">
          <a:extLst>
            <a:ext uri="{FF2B5EF4-FFF2-40B4-BE49-F238E27FC236}">
              <a16:creationId xmlns:a16="http://schemas.microsoft.com/office/drawing/2014/main" id="{B7D97022-D44C-4882-9C70-44AEC33AB686}"/>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95" name="Text Box 92">
          <a:extLst>
            <a:ext uri="{FF2B5EF4-FFF2-40B4-BE49-F238E27FC236}">
              <a16:creationId xmlns:a16="http://schemas.microsoft.com/office/drawing/2014/main" id="{F8A9E2E4-B5F9-440D-AF56-9DB66B6B0256}"/>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96" name="Text Box 93">
          <a:extLst>
            <a:ext uri="{FF2B5EF4-FFF2-40B4-BE49-F238E27FC236}">
              <a16:creationId xmlns:a16="http://schemas.microsoft.com/office/drawing/2014/main" id="{7716908B-7761-48C5-A62E-1F6CCB0D25B4}"/>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97" name="Text Box 94">
          <a:extLst>
            <a:ext uri="{FF2B5EF4-FFF2-40B4-BE49-F238E27FC236}">
              <a16:creationId xmlns:a16="http://schemas.microsoft.com/office/drawing/2014/main" id="{36F58CF8-40F5-416D-A0A5-2E1AB3AD4349}"/>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98" name="Text Box 87">
          <a:extLst>
            <a:ext uri="{FF2B5EF4-FFF2-40B4-BE49-F238E27FC236}">
              <a16:creationId xmlns:a16="http://schemas.microsoft.com/office/drawing/2014/main" id="{7A5C6636-2626-4EB0-9EA2-88E14255A7BF}"/>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99" name="Text Box 88">
          <a:extLst>
            <a:ext uri="{FF2B5EF4-FFF2-40B4-BE49-F238E27FC236}">
              <a16:creationId xmlns:a16="http://schemas.microsoft.com/office/drawing/2014/main" id="{8DE62C68-6B6B-411B-9CDE-BE84A122D69F}"/>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00" name="Text Box 89">
          <a:extLst>
            <a:ext uri="{FF2B5EF4-FFF2-40B4-BE49-F238E27FC236}">
              <a16:creationId xmlns:a16="http://schemas.microsoft.com/office/drawing/2014/main" id="{65E6FA6B-FF54-4795-A859-D231C21B4FA5}"/>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01" name="Text Box 90">
          <a:extLst>
            <a:ext uri="{FF2B5EF4-FFF2-40B4-BE49-F238E27FC236}">
              <a16:creationId xmlns:a16="http://schemas.microsoft.com/office/drawing/2014/main" id="{C76F4659-0887-461E-BBF1-4E041D1A92F1}"/>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02" name="Text Box 91">
          <a:extLst>
            <a:ext uri="{FF2B5EF4-FFF2-40B4-BE49-F238E27FC236}">
              <a16:creationId xmlns:a16="http://schemas.microsoft.com/office/drawing/2014/main" id="{A6402620-99E8-4F1C-AEF0-4A28C27FBF1D}"/>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03" name="Text Box 92">
          <a:extLst>
            <a:ext uri="{FF2B5EF4-FFF2-40B4-BE49-F238E27FC236}">
              <a16:creationId xmlns:a16="http://schemas.microsoft.com/office/drawing/2014/main" id="{AF6A983F-A3B3-4FC9-9C6A-214DF3FFA640}"/>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04" name="Text Box 93">
          <a:extLst>
            <a:ext uri="{FF2B5EF4-FFF2-40B4-BE49-F238E27FC236}">
              <a16:creationId xmlns:a16="http://schemas.microsoft.com/office/drawing/2014/main" id="{FF0056D3-771F-48A3-9B05-75097547929B}"/>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05" name="Text Box 94">
          <a:extLst>
            <a:ext uri="{FF2B5EF4-FFF2-40B4-BE49-F238E27FC236}">
              <a16:creationId xmlns:a16="http://schemas.microsoft.com/office/drawing/2014/main" id="{48041D24-CE0B-4A46-921C-78BDBD878880}"/>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06" name="Text Box 87">
          <a:extLst>
            <a:ext uri="{FF2B5EF4-FFF2-40B4-BE49-F238E27FC236}">
              <a16:creationId xmlns:a16="http://schemas.microsoft.com/office/drawing/2014/main" id="{6120C049-2487-444B-A1DF-101AC40E49FB}"/>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07" name="Text Box 88">
          <a:extLst>
            <a:ext uri="{FF2B5EF4-FFF2-40B4-BE49-F238E27FC236}">
              <a16:creationId xmlns:a16="http://schemas.microsoft.com/office/drawing/2014/main" id="{0019E256-3349-4CED-9E1B-4729FA7CE45D}"/>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08" name="Text Box 89">
          <a:extLst>
            <a:ext uri="{FF2B5EF4-FFF2-40B4-BE49-F238E27FC236}">
              <a16:creationId xmlns:a16="http://schemas.microsoft.com/office/drawing/2014/main" id="{62C715E5-2CE6-4C9E-89BB-CD00EC61312C}"/>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09" name="Text Box 90">
          <a:extLst>
            <a:ext uri="{FF2B5EF4-FFF2-40B4-BE49-F238E27FC236}">
              <a16:creationId xmlns:a16="http://schemas.microsoft.com/office/drawing/2014/main" id="{ADF7461F-941A-4151-8F8B-45119225FFFC}"/>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10" name="Text Box 91">
          <a:extLst>
            <a:ext uri="{FF2B5EF4-FFF2-40B4-BE49-F238E27FC236}">
              <a16:creationId xmlns:a16="http://schemas.microsoft.com/office/drawing/2014/main" id="{71486810-5551-4AF3-B182-3522D6CC8FF5}"/>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11" name="Text Box 92">
          <a:extLst>
            <a:ext uri="{FF2B5EF4-FFF2-40B4-BE49-F238E27FC236}">
              <a16:creationId xmlns:a16="http://schemas.microsoft.com/office/drawing/2014/main" id="{A20B62E2-8790-4ECB-9E84-216AE13CB334}"/>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12" name="Text Box 93">
          <a:extLst>
            <a:ext uri="{FF2B5EF4-FFF2-40B4-BE49-F238E27FC236}">
              <a16:creationId xmlns:a16="http://schemas.microsoft.com/office/drawing/2014/main" id="{53F046D2-3A42-482E-80CC-B8B7AE55E1B5}"/>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13" name="Text Box 94">
          <a:extLst>
            <a:ext uri="{FF2B5EF4-FFF2-40B4-BE49-F238E27FC236}">
              <a16:creationId xmlns:a16="http://schemas.microsoft.com/office/drawing/2014/main" id="{EF9EAE24-116D-48E6-B3C0-91CA6F046995}"/>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14" name="Text Box 87">
          <a:extLst>
            <a:ext uri="{FF2B5EF4-FFF2-40B4-BE49-F238E27FC236}">
              <a16:creationId xmlns:a16="http://schemas.microsoft.com/office/drawing/2014/main" id="{F70B5090-D3B9-4F72-A3E0-9C10B8E793E8}"/>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15" name="Text Box 88">
          <a:extLst>
            <a:ext uri="{FF2B5EF4-FFF2-40B4-BE49-F238E27FC236}">
              <a16:creationId xmlns:a16="http://schemas.microsoft.com/office/drawing/2014/main" id="{1B6AC2B0-B8F2-494E-A089-14D69BC5A11E}"/>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16" name="Text Box 89">
          <a:extLst>
            <a:ext uri="{FF2B5EF4-FFF2-40B4-BE49-F238E27FC236}">
              <a16:creationId xmlns:a16="http://schemas.microsoft.com/office/drawing/2014/main" id="{2221BDA0-3BB7-4469-B0F6-1C78B0DD48E4}"/>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17" name="Text Box 90">
          <a:extLst>
            <a:ext uri="{FF2B5EF4-FFF2-40B4-BE49-F238E27FC236}">
              <a16:creationId xmlns:a16="http://schemas.microsoft.com/office/drawing/2014/main" id="{F9D32F99-B442-4A33-A371-285047B26BE5}"/>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18" name="Text Box 91">
          <a:extLst>
            <a:ext uri="{FF2B5EF4-FFF2-40B4-BE49-F238E27FC236}">
              <a16:creationId xmlns:a16="http://schemas.microsoft.com/office/drawing/2014/main" id="{BE893561-1CD5-4548-8988-A6B9C6C316AB}"/>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19" name="Text Box 92">
          <a:extLst>
            <a:ext uri="{FF2B5EF4-FFF2-40B4-BE49-F238E27FC236}">
              <a16:creationId xmlns:a16="http://schemas.microsoft.com/office/drawing/2014/main" id="{8081249D-3DCF-4175-BE4E-BAD2707E3679}"/>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20" name="Text Box 93">
          <a:extLst>
            <a:ext uri="{FF2B5EF4-FFF2-40B4-BE49-F238E27FC236}">
              <a16:creationId xmlns:a16="http://schemas.microsoft.com/office/drawing/2014/main" id="{6AB4C7B5-7A9F-4B02-8D89-BF81B8EF49EC}"/>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21" name="Text Box 94">
          <a:extLst>
            <a:ext uri="{FF2B5EF4-FFF2-40B4-BE49-F238E27FC236}">
              <a16:creationId xmlns:a16="http://schemas.microsoft.com/office/drawing/2014/main" id="{A3D89E92-ED44-4CE8-9FB9-82A5B91CD9B1}"/>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22" name="Text Box 87">
          <a:extLst>
            <a:ext uri="{FF2B5EF4-FFF2-40B4-BE49-F238E27FC236}">
              <a16:creationId xmlns:a16="http://schemas.microsoft.com/office/drawing/2014/main" id="{4F8AFD14-49A7-490D-9798-263C679B7B52}"/>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23" name="Text Box 88">
          <a:extLst>
            <a:ext uri="{FF2B5EF4-FFF2-40B4-BE49-F238E27FC236}">
              <a16:creationId xmlns:a16="http://schemas.microsoft.com/office/drawing/2014/main" id="{6B3F6073-BFD6-4CA8-8DE3-2E384A3C78EB}"/>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24" name="Text Box 89">
          <a:extLst>
            <a:ext uri="{FF2B5EF4-FFF2-40B4-BE49-F238E27FC236}">
              <a16:creationId xmlns:a16="http://schemas.microsoft.com/office/drawing/2014/main" id="{342032E0-48D9-42F8-9135-0F68DE4AC2A2}"/>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25" name="Text Box 90">
          <a:extLst>
            <a:ext uri="{FF2B5EF4-FFF2-40B4-BE49-F238E27FC236}">
              <a16:creationId xmlns:a16="http://schemas.microsoft.com/office/drawing/2014/main" id="{BA8C1E85-B921-45CB-8FE9-B58A22F5B1E5}"/>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26" name="Text Box 91">
          <a:extLst>
            <a:ext uri="{FF2B5EF4-FFF2-40B4-BE49-F238E27FC236}">
              <a16:creationId xmlns:a16="http://schemas.microsoft.com/office/drawing/2014/main" id="{0CA03DA6-C9BE-45A5-973A-15F75045EF4C}"/>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27" name="Text Box 92">
          <a:extLst>
            <a:ext uri="{FF2B5EF4-FFF2-40B4-BE49-F238E27FC236}">
              <a16:creationId xmlns:a16="http://schemas.microsoft.com/office/drawing/2014/main" id="{D1E1B22E-2C8A-4038-B1F0-875F046A0AE4}"/>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28" name="Text Box 93">
          <a:extLst>
            <a:ext uri="{FF2B5EF4-FFF2-40B4-BE49-F238E27FC236}">
              <a16:creationId xmlns:a16="http://schemas.microsoft.com/office/drawing/2014/main" id="{0944B7EB-B691-45C9-A493-34FEE5BDB2E2}"/>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29" name="Text Box 94">
          <a:extLst>
            <a:ext uri="{FF2B5EF4-FFF2-40B4-BE49-F238E27FC236}">
              <a16:creationId xmlns:a16="http://schemas.microsoft.com/office/drawing/2014/main" id="{397CE1C9-F496-425A-A905-BC8EA4BA4660}"/>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30" name="Text Box 87">
          <a:extLst>
            <a:ext uri="{FF2B5EF4-FFF2-40B4-BE49-F238E27FC236}">
              <a16:creationId xmlns:a16="http://schemas.microsoft.com/office/drawing/2014/main" id="{26A98744-3141-4D38-B9E4-0832B448CEB9}"/>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31" name="Text Box 88">
          <a:extLst>
            <a:ext uri="{FF2B5EF4-FFF2-40B4-BE49-F238E27FC236}">
              <a16:creationId xmlns:a16="http://schemas.microsoft.com/office/drawing/2014/main" id="{3CE31124-76B9-4D37-8B08-6E762F9439FC}"/>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32" name="Text Box 89">
          <a:extLst>
            <a:ext uri="{FF2B5EF4-FFF2-40B4-BE49-F238E27FC236}">
              <a16:creationId xmlns:a16="http://schemas.microsoft.com/office/drawing/2014/main" id="{2170CC4F-5BB6-47AF-94F4-94431F57712F}"/>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33" name="Text Box 90">
          <a:extLst>
            <a:ext uri="{FF2B5EF4-FFF2-40B4-BE49-F238E27FC236}">
              <a16:creationId xmlns:a16="http://schemas.microsoft.com/office/drawing/2014/main" id="{21820967-5B95-4EA9-AD8E-44ADB6B7165B}"/>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34" name="Text Box 91">
          <a:extLst>
            <a:ext uri="{FF2B5EF4-FFF2-40B4-BE49-F238E27FC236}">
              <a16:creationId xmlns:a16="http://schemas.microsoft.com/office/drawing/2014/main" id="{C67C1831-544D-4E82-B006-BCBF108C475F}"/>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35" name="Text Box 92">
          <a:extLst>
            <a:ext uri="{FF2B5EF4-FFF2-40B4-BE49-F238E27FC236}">
              <a16:creationId xmlns:a16="http://schemas.microsoft.com/office/drawing/2014/main" id="{C674063D-56FF-4F1B-8B33-E0F86DA3288E}"/>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36" name="Text Box 93">
          <a:extLst>
            <a:ext uri="{FF2B5EF4-FFF2-40B4-BE49-F238E27FC236}">
              <a16:creationId xmlns:a16="http://schemas.microsoft.com/office/drawing/2014/main" id="{4B78D316-E85B-4933-99D6-2A4E29A1712B}"/>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37" name="Text Box 94">
          <a:extLst>
            <a:ext uri="{FF2B5EF4-FFF2-40B4-BE49-F238E27FC236}">
              <a16:creationId xmlns:a16="http://schemas.microsoft.com/office/drawing/2014/main" id="{3961E7A6-41D8-48C7-B36F-7BE8756574F5}"/>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38" name="Text Box 87">
          <a:extLst>
            <a:ext uri="{FF2B5EF4-FFF2-40B4-BE49-F238E27FC236}">
              <a16:creationId xmlns:a16="http://schemas.microsoft.com/office/drawing/2014/main" id="{6C2D7B7A-4E28-46EE-BD1F-0A864FB7F361}"/>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39" name="Text Box 88">
          <a:extLst>
            <a:ext uri="{FF2B5EF4-FFF2-40B4-BE49-F238E27FC236}">
              <a16:creationId xmlns:a16="http://schemas.microsoft.com/office/drawing/2014/main" id="{C99FE227-540B-4B69-AA2E-5ECB073BB325}"/>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40" name="Text Box 89">
          <a:extLst>
            <a:ext uri="{FF2B5EF4-FFF2-40B4-BE49-F238E27FC236}">
              <a16:creationId xmlns:a16="http://schemas.microsoft.com/office/drawing/2014/main" id="{11BAD110-A9B8-4520-90FA-646A4D5F4179}"/>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22</xdr:row>
      <xdr:rowOff>0</xdr:rowOff>
    </xdr:from>
    <xdr:ext cx="152400" cy="314325"/>
    <xdr:sp macro="" textlink="">
      <xdr:nvSpPr>
        <xdr:cNvPr id="141" name="Text Box 90">
          <a:extLst>
            <a:ext uri="{FF2B5EF4-FFF2-40B4-BE49-F238E27FC236}">
              <a16:creationId xmlns:a16="http://schemas.microsoft.com/office/drawing/2014/main" id="{71A8765C-DF1B-49C4-B6F3-D343739F15AE}"/>
            </a:ext>
          </a:extLst>
        </xdr:cNvPr>
        <xdr:cNvSpPr txBox="1">
          <a:spLocks noChangeArrowheads="1"/>
        </xdr:cNvSpPr>
      </xdr:nvSpPr>
      <xdr:spPr bwMode="auto">
        <a:xfrm>
          <a:off x="1200150"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42" name="Text Box 91">
          <a:extLst>
            <a:ext uri="{FF2B5EF4-FFF2-40B4-BE49-F238E27FC236}">
              <a16:creationId xmlns:a16="http://schemas.microsoft.com/office/drawing/2014/main" id="{079EAA26-358C-453B-81A9-9224995F652F}"/>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43" name="Text Box 92">
          <a:extLst>
            <a:ext uri="{FF2B5EF4-FFF2-40B4-BE49-F238E27FC236}">
              <a16:creationId xmlns:a16="http://schemas.microsoft.com/office/drawing/2014/main" id="{02A683E5-4EAC-4CBE-AA65-1C99F8FC8BA7}"/>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44" name="Text Box 93">
          <a:extLst>
            <a:ext uri="{FF2B5EF4-FFF2-40B4-BE49-F238E27FC236}">
              <a16:creationId xmlns:a16="http://schemas.microsoft.com/office/drawing/2014/main" id="{B9245939-6EDD-4561-A3E8-9F48ADC6832B}"/>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22</xdr:row>
      <xdr:rowOff>0</xdr:rowOff>
    </xdr:from>
    <xdr:ext cx="152400" cy="314325"/>
    <xdr:sp macro="" textlink="">
      <xdr:nvSpPr>
        <xdr:cNvPr id="145" name="Text Box 94">
          <a:extLst>
            <a:ext uri="{FF2B5EF4-FFF2-40B4-BE49-F238E27FC236}">
              <a16:creationId xmlns:a16="http://schemas.microsoft.com/office/drawing/2014/main" id="{1FFC51F2-C2DB-4D6B-B01E-D62587F0188B}"/>
            </a:ext>
          </a:extLst>
        </xdr:cNvPr>
        <xdr:cNvSpPr txBox="1">
          <a:spLocks noChangeArrowheads="1"/>
        </xdr:cNvSpPr>
      </xdr:nvSpPr>
      <xdr:spPr bwMode="auto">
        <a:xfrm>
          <a:off x="1800225" y="41910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0</xdr:colOff>
      <xdr:row>4</xdr:row>
      <xdr:rowOff>0</xdr:rowOff>
    </xdr:from>
    <xdr:to>
      <xdr:col>2</xdr:col>
      <xdr:colOff>152400</xdr:colOff>
      <xdr:row>5</xdr:row>
      <xdr:rowOff>152400</xdr:rowOff>
    </xdr:to>
    <xdr:sp macro="" textlink="">
      <xdr:nvSpPr>
        <xdr:cNvPr id="146" name="Text Box 87">
          <a:extLst>
            <a:ext uri="{FF2B5EF4-FFF2-40B4-BE49-F238E27FC236}">
              <a16:creationId xmlns:a16="http://schemas.microsoft.com/office/drawing/2014/main" id="{8BEA47A0-9B7C-4A34-9541-D94BA5E01EF7}"/>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47" name="Text Box 88">
          <a:extLst>
            <a:ext uri="{FF2B5EF4-FFF2-40B4-BE49-F238E27FC236}">
              <a16:creationId xmlns:a16="http://schemas.microsoft.com/office/drawing/2014/main" id="{B6AB58A3-1000-41C8-9C6E-453C9ABB0C4B}"/>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48" name="Text Box 89">
          <a:extLst>
            <a:ext uri="{FF2B5EF4-FFF2-40B4-BE49-F238E27FC236}">
              <a16:creationId xmlns:a16="http://schemas.microsoft.com/office/drawing/2014/main" id="{E4D7AA0A-C5E7-4621-BFA0-245DBBD4451A}"/>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49" name="Text Box 90">
          <a:extLst>
            <a:ext uri="{FF2B5EF4-FFF2-40B4-BE49-F238E27FC236}">
              <a16:creationId xmlns:a16="http://schemas.microsoft.com/office/drawing/2014/main" id="{C6A40B3E-98A9-4562-BD1B-FA1D032B1827}"/>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50" name="Text Box 91">
          <a:extLst>
            <a:ext uri="{FF2B5EF4-FFF2-40B4-BE49-F238E27FC236}">
              <a16:creationId xmlns:a16="http://schemas.microsoft.com/office/drawing/2014/main" id="{B2D5B554-A849-45C4-AB27-E3DD7C0AD957}"/>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51" name="Text Box 92">
          <a:extLst>
            <a:ext uri="{FF2B5EF4-FFF2-40B4-BE49-F238E27FC236}">
              <a16:creationId xmlns:a16="http://schemas.microsoft.com/office/drawing/2014/main" id="{A320F1FD-FCB5-4087-B0FB-837A55C0D48E}"/>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52" name="Text Box 93">
          <a:extLst>
            <a:ext uri="{FF2B5EF4-FFF2-40B4-BE49-F238E27FC236}">
              <a16:creationId xmlns:a16="http://schemas.microsoft.com/office/drawing/2014/main" id="{21F14485-BE53-4060-815C-F501B696C6B0}"/>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53" name="Text Box 94">
          <a:extLst>
            <a:ext uri="{FF2B5EF4-FFF2-40B4-BE49-F238E27FC236}">
              <a16:creationId xmlns:a16="http://schemas.microsoft.com/office/drawing/2014/main" id="{6964C188-39F4-4E99-BD06-36CF6758285F}"/>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54" name="Text Box 87">
          <a:extLst>
            <a:ext uri="{FF2B5EF4-FFF2-40B4-BE49-F238E27FC236}">
              <a16:creationId xmlns:a16="http://schemas.microsoft.com/office/drawing/2014/main" id="{9E42D797-9CBD-4CF8-AA31-E588DADB0862}"/>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55" name="Text Box 88">
          <a:extLst>
            <a:ext uri="{FF2B5EF4-FFF2-40B4-BE49-F238E27FC236}">
              <a16:creationId xmlns:a16="http://schemas.microsoft.com/office/drawing/2014/main" id="{548F1296-D09C-401B-B2E1-4F678991BA9A}"/>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56" name="Text Box 89">
          <a:extLst>
            <a:ext uri="{FF2B5EF4-FFF2-40B4-BE49-F238E27FC236}">
              <a16:creationId xmlns:a16="http://schemas.microsoft.com/office/drawing/2014/main" id="{111EB69D-2E92-4101-AA9E-3D262EE718DB}"/>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57" name="Text Box 90">
          <a:extLst>
            <a:ext uri="{FF2B5EF4-FFF2-40B4-BE49-F238E27FC236}">
              <a16:creationId xmlns:a16="http://schemas.microsoft.com/office/drawing/2014/main" id="{A6BBAED2-9982-4C4D-869C-4DAC0D268554}"/>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58" name="Text Box 91">
          <a:extLst>
            <a:ext uri="{FF2B5EF4-FFF2-40B4-BE49-F238E27FC236}">
              <a16:creationId xmlns:a16="http://schemas.microsoft.com/office/drawing/2014/main" id="{931253E3-1DE8-4AFA-AE9A-DFD7B126036A}"/>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59" name="Text Box 92">
          <a:extLst>
            <a:ext uri="{FF2B5EF4-FFF2-40B4-BE49-F238E27FC236}">
              <a16:creationId xmlns:a16="http://schemas.microsoft.com/office/drawing/2014/main" id="{D2DE436B-EE11-4B2E-AE75-4DB0E0627E14}"/>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60" name="Text Box 93">
          <a:extLst>
            <a:ext uri="{FF2B5EF4-FFF2-40B4-BE49-F238E27FC236}">
              <a16:creationId xmlns:a16="http://schemas.microsoft.com/office/drawing/2014/main" id="{C9DD0EF5-DAD2-4561-9523-517BDF23DE23}"/>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61" name="Text Box 94">
          <a:extLst>
            <a:ext uri="{FF2B5EF4-FFF2-40B4-BE49-F238E27FC236}">
              <a16:creationId xmlns:a16="http://schemas.microsoft.com/office/drawing/2014/main" id="{8892BEE4-E333-4811-9EE5-1D3F7ACE7F01}"/>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62" name="Text Box 87">
          <a:extLst>
            <a:ext uri="{FF2B5EF4-FFF2-40B4-BE49-F238E27FC236}">
              <a16:creationId xmlns:a16="http://schemas.microsoft.com/office/drawing/2014/main" id="{B9413D8F-0EA6-4575-B7BD-AD1EFA4EAC8E}"/>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63" name="Text Box 88">
          <a:extLst>
            <a:ext uri="{FF2B5EF4-FFF2-40B4-BE49-F238E27FC236}">
              <a16:creationId xmlns:a16="http://schemas.microsoft.com/office/drawing/2014/main" id="{0B18D475-5FC6-4EA4-9C8B-59B469B59514}"/>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64" name="Text Box 89">
          <a:extLst>
            <a:ext uri="{FF2B5EF4-FFF2-40B4-BE49-F238E27FC236}">
              <a16:creationId xmlns:a16="http://schemas.microsoft.com/office/drawing/2014/main" id="{54D37975-7942-41EB-9892-FC774B07F242}"/>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65" name="Text Box 90">
          <a:extLst>
            <a:ext uri="{FF2B5EF4-FFF2-40B4-BE49-F238E27FC236}">
              <a16:creationId xmlns:a16="http://schemas.microsoft.com/office/drawing/2014/main" id="{D7457F67-2E9F-4DAD-9085-CE90449F1328}"/>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66" name="Text Box 91">
          <a:extLst>
            <a:ext uri="{FF2B5EF4-FFF2-40B4-BE49-F238E27FC236}">
              <a16:creationId xmlns:a16="http://schemas.microsoft.com/office/drawing/2014/main" id="{2F8309F9-0AD4-4806-B09C-9E9195D26CBE}"/>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67" name="Text Box 92">
          <a:extLst>
            <a:ext uri="{FF2B5EF4-FFF2-40B4-BE49-F238E27FC236}">
              <a16:creationId xmlns:a16="http://schemas.microsoft.com/office/drawing/2014/main" id="{C4B8C2F9-60E1-426B-81E2-63CE121BFFAE}"/>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68" name="Text Box 93">
          <a:extLst>
            <a:ext uri="{FF2B5EF4-FFF2-40B4-BE49-F238E27FC236}">
              <a16:creationId xmlns:a16="http://schemas.microsoft.com/office/drawing/2014/main" id="{F98D0A85-E462-4E39-AB74-A521FE51AB86}"/>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69" name="Text Box 94">
          <a:extLst>
            <a:ext uri="{FF2B5EF4-FFF2-40B4-BE49-F238E27FC236}">
              <a16:creationId xmlns:a16="http://schemas.microsoft.com/office/drawing/2014/main" id="{58A5AF81-E5F3-4187-8609-C727AD24305A}"/>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70" name="Text Box 87">
          <a:extLst>
            <a:ext uri="{FF2B5EF4-FFF2-40B4-BE49-F238E27FC236}">
              <a16:creationId xmlns:a16="http://schemas.microsoft.com/office/drawing/2014/main" id="{E483259F-A042-400D-B604-D41CD3C0D4BD}"/>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71" name="Text Box 88">
          <a:extLst>
            <a:ext uri="{FF2B5EF4-FFF2-40B4-BE49-F238E27FC236}">
              <a16:creationId xmlns:a16="http://schemas.microsoft.com/office/drawing/2014/main" id="{8CF5EAF2-960B-4C07-91DF-6429270766F5}"/>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72" name="Text Box 89">
          <a:extLst>
            <a:ext uri="{FF2B5EF4-FFF2-40B4-BE49-F238E27FC236}">
              <a16:creationId xmlns:a16="http://schemas.microsoft.com/office/drawing/2014/main" id="{2210AEDD-FD77-4E35-B908-6D633F3B0631}"/>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73" name="Text Box 90">
          <a:extLst>
            <a:ext uri="{FF2B5EF4-FFF2-40B4-BE49-F238E27FC236}">
              <a16:creationId xmlns:a16="http://schemas.microsoft.com/office/drawing/2014/main" id="{3F11A6E9-417B-4F34-91CA-EB5BD1A8E1E4}"/>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74" name="Text Box 91">
          <a:extLst>
            <a:ext uri="{FF2B5EF4-FFF2-40B4-BE49-F238E27FC236}">
              <a16:creationId xmlns:a16="http://schemas.microsoft.com/office/drawing/2014/main" id="{637A2396-62DE-4C5F-8BEE-8AFD26724D53}"/>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75" name="Text Box 92">
          <a:extLst>
            <a:ext uri="{FF2B5EF4-FFF2-40B4-BE49-F238E27FC236}">
              <a16:creationId xmlns:a16="http://schemas.microsoft.com/office/drawing/2014/main" id="{50FDB180-0B1D-4CDF-8FA7-BE4B757C703A}"/>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76" name="Text Box 93">
          <a:extLst>
            <a:ext uri="{FF2B5EF4-FFF2-40B4-BE49-F238E27FC236}">
              <a16:creationId xmlns:a16="http://schemas.microsoft.com/office/drawing/2014/main" id="{4DD23EE1-AAFC-4A8C-9B30-6D8938E66A7C}"/>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77" name="Text Box 94">
          <a:extLst>
            <a:ext uri="{FF2B5EF4-FFF2-40B4-BE49-F238E27FC236}">
              <a16:creationId xmlns:a16="http://schemas.microsoft.com/office/drawing/2014/main" id="{419686B1-9D5C-457A-86A3-0F43E99CC77F}"/>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78" name="Text Box 87">
          <a:extLst>
            <a:ext uri="{FF2B5EF4-FFF2-40B4-BE49-F238E27FC236}">
              <a16:creationId xmlns:a16="http://schemas.microsoft.com/office/drawing/2014/main" id="{1A9D1819-052E-4923-B610-3E16F0ADF457}"/>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79" name="Text Box 88">
          <a:extLst>
            <a:ext uri="{FF2B5EF4-FFF2-40B4-BE49-F238E27FC236}">
              <a16:creationId xmlns:a16="http://schemas.microsoft.com/office/drawing/2014/main" id="{6B0D28B6-FB42-44AF-8D02-188836B97E41}"/>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80" name="Text Box 89">
          <a:extLst>
            <a:ext uri="{FF2B5EF4-FFF2-40B4-BE49-F238E27FC236}">
              <a16:creationId xmlns:a16="http://schemas.microsoft.com/office/drawing/2014/main" id="{765ED7CD-948A-4D8A-992D-458F6C24652D}"/>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81" name="Text Box 90">
          <a:extLst>
            <a:ext uri="{FF2B5EF4-FFF2-40B4-BE49-F238E27FC236}">
              <a16:creationId xmlns:a16="http://schemas.microsoft.com/office/drawing/2014/main" id="{27AF14ED-8D4B-4276-B940-318B2AD63B09}"/>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82" name="Text Box 91">
          <a:extLst>
            <a:ext uri="{FF2B5EF4-FFF2-40B4-BE49-F238E27FC236}">
              <a16:creationId xmlns:a16="http://schemas.microsoft.com/office/drawing/2014/main" id="{44115214-4BD2-4A2F-B4FF-738FF2503C5B}"/>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83" name="Text Box 92">
          <a:extLst>
            <a:ext uri="{FF2B5EF4-FFF2-40B4-BE49-F238E27FC236}">
              <a16:creationId xmlns:a16="http://schemas.microsoft.com/office/drawing/2014/main" id="{C2861E99-C207-448C-B1D4-FA94316171F1}"/>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84" name="Text Box 93">
          <a:extLst>
            <a:ext uri="{FF2B5EF4-FFF2-40B4-BE49-F238E27FC236}">
              <a16:creationId xmlns:a16="http://schemas.microsoft.com/office/drawing/2014/main" id="{31E21276-F44A-4275-B422-4FC20A185B9D}"/>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85" name="Text Box 94">
          <a:extLst>
            <a:ext uri="{FF2B5EF4-FFF2-40B4-BE49-F238E27FC236}">
              <a16:creationId xmlns:a16="http://schemas.microsoft.com/office/drawing/2014/main" id="{131BFDCB-22D8-41D4-9A93-D85EB67E7906}"/>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86" name="Text Box 87">
          <a:extLst>
            <a:ext uri="{FF2B5EF4-FFF2-40B4-BE49-F238E27FC236}">
              <a16:creationId xmlns:a16="http://schemas.microsoft.com/office/drawing/2014/main" id="{E68DFE75-FF79-4F85-955A-9A2ACF3E9932}"/>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87" name="Text Box 88">
          <a:extLst>
            <a:ext uri="{FF2B5EF4-FFF2-40B4-BE49-F238E27FC236}">
              <a16:creationId xmlns:a16="http://schemas.microsoft.com/office/drawing/2014/main" id="{AD908029-83FA-4CDC-A49F-D64AC9FC7833}"/>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88" name="Text Box 89">
          <a:extLst>
            <a:ext uri="{FF2B5EF4-FFF2-40B4-BE49-F238E27FC236}">
              <a16:creationId xmlns:a16="http://schemas.microsoft.com/office/drawing/2014/main" id="{A6CB7891-2F5F-4B66-83A9-E9E807562F13}"/>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4</xdr:row>
      <xdr:rowOff>0</xdr:rowOff>
    </xdr:from>
    <xdr:to>
      <xdr:col>2</xdr:col>
      <xdr:colOff>152400</xdr:colOff>
      <xdr:row>5</xdr:row>
      <xdr:rowOff>152400</xdr:rowOff>
    </xdr:to>
    <xdr:sp macro="" textlink="">
      <xdr:nvSpPr>
        <xdr:cNvPr id="189" name="Text Box 90">
          <a:extLst>
            <a:ext uri="{FF2B5EF4-FFF2-40B4-BE49-F238E27FC236}">
              <a16:creationId xmlns:a16="http://schemas.microsoft.com/office/drawing/2014/main" id="{94AC9CBD-2799-4CD2-BE48-A4B366180411}"/>
            </a:ext>
          </a:extLst>
        </xdr:cNvPr>
        <xdr:cNvSpPr txBox="1">
          <a:spLocks noChangeArrowheads="1"/>
        </xdr:cNvSpPr>
      </xdr:nvSpPr>
      <xdr:spPr bwMode="auto">
        <a:xfrm>
          <a:off x="3429000"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90" name="Text Box 91">
          <a:extLst>
            <a:ext uri="{FF2B5EF4-FFF2-40B4-BE49-F238E27FC236}">
              <a16:creationId xmlns:a16="http://schemas.microsoft.com/office/drawing/2014/main" id="{0A41024B-98B2-40C8-B810-EFE1545B634B}"/>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91" name="Text Box 92">
          <a:extLst>
            <a:ext uri="{FF2B5EF4-FFF2-40B4-BE49-F238E27FC236}">
              <a16:creationId xmlns:a16="http://schemas.microsoft.com/office/drawing/2014/main" id="{F02072BE-5896-40EF-BCD5-739EB38D4EDE}"/>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92" name="Text Box 93">
          <a:extLst>
            <a:ext uri="{FF2B5EF4-FFF2-40B4-BE49-F238E27FC236}">
              <a16:creationId xmlns:a16="http://schemas.microsoft.com/office/drawing/2014/main" id="{2BAD50B4-DD1F-4B43-A157-33B6B9C78B4F}"/>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xdr:row>
      <xdr:rowOff>0</xdr:rowOff>
    </xdr:from>
    <xdr:to>
      <xdr:col>3</xdr:col>
      <xdr:colOff>152400</xdr:colOff>
      <xdr:row>5</xdr:row>
      <xdr:rowOff>152400</xdr:rowOff>
    </xdr:to>
    <xdr:sp macro="" textlink="">
      <xdr:nvSpPr>
        <xdr:cNvPr id="193" name="Text Box 94">
          <a:extLst>
            <a:ext uri="{FF2B5EF4-FFF2-40B4-BE49-F238E27FC236}">
              <a16:creationId xmlns:a16="http://schemas.microsoft.com/office/drawing/2014/main" id="{682FA180-E75F-4E2A-B832-A29696E06C07}"/>
            </a:ext>
          </a:extLst>
        </xdr:cNvPr>
        <xdr:cNvSpPr txBox="1">
          <a:spLocks noChangeArrowheads="1"/>
        </xdr:cNvSpPr>
      </xdr:nvSpPr>
      <xdr:spPr bwMode="auto">
        <a:xfrm>
          <a:off x="4010025" y="6477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xdr:col>
      <xdr:colOff>0</xdr:colOff>
      <xdr:row>37</xdr:row>
      <xdr:rowOff>0</xdr:rowOff>
    </xdr:from>
    <xdr:ext cx="152400" cy="314325"/>
    <xdr:sp macro="" textlink="">
      <xdr:nvSpPr>
        <xdr:cNvPr id="194" name="Text Box 87">
          <a:extLst>
            <a:ext uri="{FF2B5EF4-FFF2-40B4-BE49-F238E27FC236}">
              <a16:creationId xmlns:a16="http://schemas.microsoft.com/office/drawing/2014/main" id="{FDF816AB-116E-4EB2-9590-0CC0FB8AAAFA}"/>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195" name="Text Box 88">
          <a:extLst>
            <a:ext uri="{FF2B5EF4-FFF2-40B4-BE49-F238E27FC236}">
              <a16:creationId xmlns:a16="http://schemas.microsoft.com/office/drawing/2014/main" id="{0C7AA00F-7BD0-4068-A3D9-89341369F15D}"/>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196" name="Text Box 89">
          <a:extLst>
            <a:ext uri="{FF2B5EF4-FFF2-40B4-BE49-F238E27FC236}">
              <a16:creationId xmlns:a16="http://schemas.microsoft.com/office/drawing/2014/main" id="{00BBF13D-7A84-4B9F-B767-DCB75DFCF9C4}"/>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197" name="Text Box 90">
          <a:extLst>
            <a:ext uri="{FF2B5EF4-FFF2-40B4-BE49-F238E27FC236}">
              <a16:creationId xmlns:a16="http://schemas.microsoft.com/office/drawing/2014/main" id="{510BD0BA-CED7-4AB4-ACD3-F26E91E76F1F}"/>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198" name="Text Box 91">
          <a:extLst>
            <a:ext uri="{FF2B5EF4-FFF2-40B4-BE49-F238E27FC236}">
              <a16:creationId xmlns:a16="http://schemas.microsoft.com/office/drawing/2014/main" id="{CF91FEF1-5DEF-435B-B494-2FC124271825}"/>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199" name="Text Box 92">
          <a:extLst>
            <a:ext uri="{FF2B5EF4-FFF2-40B4-BE49-F238E27FC236}">
              <a16:creationId xmlns:a16="http://schemas.microsoft.com/office/drawing/2014/main" id="{5FE36705-1F23-4D91-A50D-B504ACB7990E}"/>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00" name="Text Box 93">
          <a:extLst>
            <a:ext uri="{FF2B5EF4-FFF2-40B4-BE49-F238E27FC236}">
              <a16:creationId xmlns:a16="http://schemas.microsoft.com/office/drawing/2014/main" id="{4AE9AD31-7249-48CF-BF99-E572512D97E0}"/>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01" name="Text Box 94">
          <a:extLst>
            <a:ext uri="{FF2B5EF4-FFF2-40B4-BE49-F238E27FC236}">
              <a16:creationId xmlns:a16="http://schemas.microsoft.com/office/drawing/2014/main" id="{5C16D4FA-2858-4820-ADE9-C4998EE4EFC5}"/>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02" name="Text Box 87">
          <a:extLst>
            <a:ext uri="{FF2B5EF4-FFF2-40B4-BE49-F238E27FC236}">
              <a16:creationId xmlns:a16="http://schemas.microsoft.com/office/drawing/2014/main" id="{6F846AFD-D46B-4DEF-A86D-E221711EAB7B}"/>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03" name="Text Box 88">
          <a:extLst>
            <a:ext uri="{FF2B5EF4-FFF2-40B4-BE49-F238E27FC236}">
              <a16:creationId xmlns:a16="http://schemas.microsoft.com/office/drawing/2014/main" id="{2FE70B77-36BE-4504-9C0A-A0FA04C61A7A}"/>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04" name="Text Box 89">
          <a:extLst>
            <a:ext uri="{FF2B5EF4-FFF2-40B4-BE49-F238E27FC236}">
              <a16:creationId xmlns:a16="http://schemas.microsoft.com/office/drawing/2014/main" id="{8370661F-BD4E-48C0-A453-89FEF960113B}"/>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05" name="Text Box 90">
          <a:extLst>
            <a:ext uri="{FF2B5EF4-FFF2-40B4-BE49-F238E27FC236}">
              <a16:creationId xmlns:a16="http://schemas.microsoft.com/office/drawing/2014/main" id="{B393062F-4AD1-43A0-A233-4251CF401655}"/>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06" name="Text Box 91">
          <a:extLst>
            <a:ext uri="{FF2B5EF4-FFF2-40B4-BE49-F238E27FC236}">
              <a16:creationId xmlns:a16="http://schemas.microsoft.com/office/drawing/2014/main" id="{FB6FAD97-8093-48AA-98BD-7039D3635ACB}"/>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07" name="Text Box 92">
          <a:extLst>
            <a:ext uri="{FF2B5EF4-FFF2-40B4-BE49-F238E27FC236}">
              <a16:creationId xmlns:a16="http://schemas.microsoft.com/office/drawing/2014/main" id="{CBF15E24-D0B0-4DEB-8350-9DAE907B56A4}"/>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08" name="Text Box 93">
          <a:extLst>
            <a:ext uri="{FF2B5EF4-FFF2-40B4-BE49-F238E27FC236}">
              <a16:creationId xmlns:a16="http://schemas.microsoft.com/office/drawing/2014/main" id="{2FD46425-759C-455E-BE87-EF3A9D68DCD7}"/>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09" name="Text Box 94">
          <a:extLst>
            <a:ext uri="{FF2B5EF4-FFF2-40B4-BE49-F238E27FC236}">
              <a16:creationId xmlns:a16="http://schemas.microsoft.com/office/drawing/2014/main" id="{690B63D1-3C76-4090-B294-4F59A2372480}"/>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10" name="Text Box 87">
          <a:extLst>
            <a:ext uri="{FF2B5EF4-FFF2-40B4-BE49-F238E27FC236}">
              <a16:creationId xmlns:a16="http://schemas.microsoft.com/office/drawing/2014/main" id="{857BFE55-B663-444B-9A50-3B9586B7DB64}"/>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11" name="Text Box 88">
          <a:extLst>
            <a:ext uri="{FF2B5EF4-FFF2-40B4-BE49-F238E27FC236}">
              <a16:creationId xmlns:a16="http://schemas.microsoft.com/office/drawing/2014/main" id="{B7F8F06E-8AD3-42D9-A0CD-9486A641C356}"/>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12" name="Text Box 89">
          <a:extLst>
            <a:ext uri="{FF2B5EF4-FFF2-40B4-BE49-F238E27FC236}">
              <a16:creationId xmlns:a16="http://schemas.microsoft.com/office/drawing/2014/main" id="{10757EF5-B1A9-4F58-8E6D-A1FF0C3BB691}"/>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13" name="Text Box 90">
          <a:extLst>
            <a:ext uri="{FF2B5EF4-FFF2-40B4-BE49-F238E27FC236}">
              <a16:creationId xmlns:a16="http://schemas.microsoft.com/office/drawing/2014/main" id="{A3B8AD3C-9EBE-413F-8B81-E46521F01CB0}"/>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14" name="Text Box 91">
          <a:extLst>
            <a:ext uri="{FF2B5EF4-FFF2-40B4-BE49-F238E27FC236}">
              <a16:creationId xmlns:a16="http://schemas.microsoft.com/office/drawing/2014/main" id="{61830768-3B73-47FC-889F-16931F0BF0D0}"/>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15" name="Text Box 92">
          <a:extLst>
            <a:ext uri="{FF2B5EF4-FFF2-40B4-BE49-F238E27FC236}">
              <a16:creationId xmlns:a16="http://schemas.microsoft.com/office/drawing/2014/main" id="{2B8F66B5-B8EB-4D58-9995-6176AA3F1106}"/>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16" name="Text Box 93">
          <a:extLst>
            <a:ext uri="{FF2B5EF4-FFF2-40B4-BE49-F238E27FC236}">
              <a16:creationId xmlns:a16="http://schemas.microsoft.com/office/drawing/2014/main" id="{009AE345-CD77-405B-98DC-39FAE33D2940}"/>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17" name="Text Box 94">
          <a:extLst>
            <a:ext uri="{FF2B5EF4-FFF2-40B4-BE49-F238E27FC236}">
              <a16:creationId xmlns:a16="http://schemas.microsoft.com/office/drawing/2014/main" id="{479AADCA-2BD3-4849-8B05-FB8B862FCBA7}"/>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18" name="Text Box 87">
          <a:extLst>
            <a:ext uri="{FF2B5EF4-FFF2-40B4-BE49-F238E27FC236}">
              <a16:creationId xmlns:a16="http://schemas.microsoft.com/office/drawing/2014/main" id="{C57B875A-24B6-448F-AF28-DE44F74D57AA}"/>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19" name="Text Box 88">
          <a:extLst>
            <a:ext uri="{FF2B5EF4-FFF2-40B4-BE49-F238E27FC236}">
              <a16:creationId xmlns:a16="http://schemas.microsoft.com/office/drawing/2014/main" id="{B59138DA-6450-4CB9-9733-85D9544801B4}"/>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20" name="Text Box 89">
          <a:extLst>
            <a:ext uri="{FF2B5EF4-FFF2-40B4-BE49-F238E27FC236}">
              <a16:creationId xmlns:a16="http://schemas.microsoft.com/office/drawing/2014/main" id="{06A85A07-427D-44C2-83E6-431BE49CBA04}"/>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21" name="Text Box 90">
          <a:extLst>
            <a:ext uri="{FF2B5EF4-FFF2-40B4-BE49-F238E27FC236}">
              <a16:creationId xmlns:a16="http://schemas.microsoft.com/office/drawing/2014/main" id="{6C3A425A-0AD7-4107-B287-6F149D7DAAF1}"/>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22" name="Text Box 91">
          <a:extLst>
            <a:ext uri="{FF2B5EF4-FFF2-40B4-BE49-F238E27FC236}">
              <a16:creationId xmlns:a16="http://schemas.microsoft.com/office/drawing/2014/main" id="{33EB07D8-E48A-4B89-AC5B-691249506951}"/>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23" name="Text Box 92">
          <a:extLst>
            <a:ext uri="{FF2B5EF4-FFF2-40B4-BE49-F238E27FC236}">
              <a16:creationId xmlns:a16="http://schemas.microsoft.com/office/drawing/2014/main" id="{8EA8FEF3-D8EE-4C6F-84BD-ED19F34356D0}"/>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24" name="Text Box 93">
          <a:extLst>
            <a:ext uri="{FF2B5EF4-FFF2-40B4-BE49-F238E27FC236}">
              <a16:creationId xmlns:a16="http://schemas.microsoft.com/office/drawing/2014/main" id="{9F648DDA-4F49-4485-AE56-E7D5FEC82184}"/>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25" name="Text Box 94">
          <a:extLst>
            <a:ext uri="{FF2B5EF4-FFF2-40B4-BE49-F238E27FC236}">
              <a16:creationId xmlns:a16="http://schemas.microsoft.com/office/drawing/2014/main" id="{5422C7DD-153D-47F0-87D6-1FB13BD687BD}"/>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26" name="Text Box 87">
          <a:extLst>
            <a:ext uri="{FF2B5EF4-FFF2-40B4-BE49-F238E27FC236}">
              <a16:creationId xmlns:a16="http://schemas.microsoft.com/office/drawing/2014/main" id="{6B802DAB-4AD2-4E0D-B5FC-D4B5284E9EFB}"/>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27" name="Text Box 88">
          <a:extLst>
            <a:ext uri="{FF2B5EF4-FFF2-40B4-BE49-F238E27FC236}">
              <a16:creationId xmlns:a16="http://schemas.microsoft.com/office/drawing/2014/main" id="{5C779B30-266F-4A30-A7CB-C7577460BC3A}"/>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28" name="Text Box 89">
          <a:extLst>
            <a:ext uri="{FF2B5EF4-FFF2-40B4-BE49-F238E27FC236}">
              <a16:creationId xmlns:a16="http://schemas.microsoft.com/office/drawing/2014/main" id="{32B22EE2-6D2A-494F-8795-10C18F92CBB2}"/>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29" name="Text Box 90">
          <a:extLst>
            <a:ext uri="{FF2B5EF4-FFF2-40B4-BE49-F238E27FC236}">
              <a16:creationId xmlns:a16="http://schemas.microsoft.com/office/drawing/2014/main" id="{4D69CF93-A646-4598-9464-68D903206ED6}"/>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30" name="Text Box 91">
          <a:extLst>
            <a:ext uri="{FF2B5EF4-FFF2-40B4-BE49-F238E27FC236}">
              <a16:creationId xmlns:a16="http://schemas.microsoft.com/office/drawing/2014/main" id="{F301E29B-2F95-426F-84E3-42B15909E283}"/>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31" name="Text Box 92">
          <a:extLst>
            <a:ext uri="{FF2B5EF4-FFF2-40B4-BE49-F238E27FC236}">
              <a16:creationId xmlns:a16="http://schemas.microsoft.com/office/drawing/2014/main" id="{6CC084B6-2CB8-4FF6-A7F7-79197B859F86}"/>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32" name="Text Box 93">
          <a:extLst>
            <a:ext uri="{FF2B5EF4-FFF2-40B4-BE49-F238E27FC236}">
              <a16:creationId xmlns:a16="http://schemas.microsoft.com/office/drawing/2014/main" id="{9165746C-D7AE-44F8-B9CE-0E520B78E725}"/>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33" name="Text Box 94">
          <a:extLst>
            <a:ext uri="{FF2B5EF4-FFF2-40B4-BE49-F238E27FC236}">
              <a16:creationId xmlns:a16="http://schemas.microsoft.com/office/drawing/2014/main" id="{C479F7E5-E382-4670-B8B7-7D97251F2E38}"/>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34" name="Text Box 87">
          <a:extLst>
            <a:ext uri="{FF2B5EF4-FFF2-40B4-BE49-F238E27FC236}">
              <a16:creationId xmlns:a16="http://schemas.microsoft.com/office/drawing/2014/main" id="{7A22A469-1E72-456C-910C-904D7FA44AE9}"/>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35" name="Text Box 88">
          <a:extLst>
            <a:ext uri="{FF2B5EF4-FFF2-40B4-BE49-F238E27FC236}">
              <a16:creationId xmlns:a16="http://schemas.microsoft.com/office/drawing/2014/main" id="{1775103E-57C4-4DB9-81D0-7BDA9CA81B99}"/>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36" name="Text Box 89">
          <a:extLst>
            <a:ext uri="{FF2B5EF4-FFF2-40B4-BE49-F238E27FC236}">
              <a16:creationId xmlns:a16="http://schemas.microsoft.com/office/drawing/2014/main" id="{A2DD75D5-7D34-44CC-85DF-EB2EBE264A7A}"/>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37" name="Text Box 90">
          <a:extLst>
            <a:ext uri="{FF2B5EF4-FFF2-40B4-BE49-F238E27FC236}">
              <a16:creationId xmlns:a16="http://schemas.microsoft.com/office/drawing/2014/main" id="{344311CC-E798-4BD0-BB98-DE2A52B6AED0}"/>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38" name="Text Box 91">
          <a:extLst>
            <a:ext uri="{FF2B5EF4-FFF2-40B4-BE49-F238E27FC236}">
              <a16:creationId xmlns:a16="http://schemas.microsoft.com/office/drawing/2014/main" id="{B7D97022-D44C-4882-9C70-44AEC33AB686}"/>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39" name="Text Box 92">
          <a:extLst>
            <a:ext uri="{FF2B5EF4-FFF2-40B4-BE49-F238E27FC236}">
              <a16:creationId xmlns:a16="http://schemas.microsoft.com/office/drawing/2014/main" id="{F8A9E2E4-B5F9-440D-AF56-9DB66B6B0256}"/>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40" name="Text Box 93">
          <a:extLst>
            <a:ext uri="{FF2B5EF4-FFF2-40B4-BE49-F238E27FC236}">
              <a16:creationId xmlns:a16="http://schemas.microsoft.com/office/drawing/2014/main" id="{7716908B-7761-48C5-A62E-1F6CCB0D25B4}"/>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41" name="Text Box 94">
          <a:extLst>
            <a:ext uri="{FF2B5EF4-FFF2-40B4-BE49-F238E27FC236}">
              <a16:creationId xmlns:a16="http://schemas.microsoft.com/office/drawing/2014/main" id="{36F58CF8-40F5-416D-A0A5-2E1AB3AD4349}"/>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42" name="Text Box 87">
          <a:extLst>
            <a:ext uri="{FF2B5EF4-FFF2-40B4-BE49-F238E27FC236}">
              <a16:creationId xmlns:a16="http://schemas.microsoft.com/office/drawing/2014/main" id="{7A5C6636-2626-4EB0-9EA2-88E14255A7BF}"/>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43" name="Text Box 88">
          <a:extLst>
            <a:ext uri="{FF2B5EF4-FFF2-40B4-BE49-F238E27FC236}">
              <a16:creationId xmlns:a16="http://schemas.microsoft.com/office/drawing/2014/main" id="{8DE62C68-6B6B-411B-9CDE-BE84A122D69F}"/>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44" name="Text Box 89">
          <a:extLst>
            <a:ext uri="{FF2B5EF4-FFF2-40B4-BE49-F238E27FC236}">
              <a16:creationId xmlns:a16="http://schemas.microsoft.com/office/drawing/2014/main" id="{65E6FA6B-FF54-4795-A859-D231C21B4FA5}"/>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45" name="Text Box 90">
          <a:extLst>
            <a:ext uri="{FF2B5EF4-FFF2-40B4-BE49-F238E27FC236}">
              <a16:creationId xmlns:a16="http://schemas.microsoft.com/office/drawing/2014/main" id="{C76F4659-0887-461E-BBF1-4E041D1A92F1}"/>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46" name="Text Box 91">
          <a:extLst>
            <a:ext uri="{FF2B5EF4-FFF2-40B4-BE49-F238E27FC236}">
              <a16:creationId xmlns:a16="http://schemas.microsoft.com/office/drawing/2014/main" id="{A6402620-99E8-4F1C-AEF0-4A28C27FBF1D}"/>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47" name="Text Box 92">
          <a:extLst>
            <a:ext uri="{FF2B5EF4-FFF2-40B4-BE49-F238E27FC236}">
              <a16:creationId xmlns:a16="http://schemas.microsoft.com/office/drawing/2014/main" id="{AF6A983F-A3B3-4FC9-9C6A-214DF3FFA640}"/>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48" name="Text Box 93">
          <a:extLst>
            <a:ext uri="{FF2B5EF4-FFF2-40B4-BE49-F238E27FC236}">
              <a16:creationId xmlns:a16="http://schemas.microsoft.com/office/drawing/2014/main" id="{FF0056D3-771F-48A3-9B05-75097547929B}"/>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49" name="Text Box 94">
          <a:extLst>
            <a:ext uri="{FF2B5EF4-FFF2-40B4-BE49-F238E27FC236}">
              <a16:creationId xmlns:a16="http://schemas.microsoft.com/office/drawing/2014/main" id="{48041D24-CE0B-4A46-921C-78BDBD878880}"/>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50" name="Text Box 87">
          <a:extLst>
            <a:ext uri="{FF2B5EF4-FFF2-40B4-BE49-F238E27FC236}">
              <a16:creationId xmlns:a16="http://schemas.microsoft.com/office/drawing/2014/main" id="{6120C049-2487-444B-A1DF-101AC40E49FB}"/>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51" name="Text Box 88">
          <a:extLst>
            <a:ext uri="{FF2B5EF4-FFF2-40B4-BE49-F238E27FC236}">
              <a16:creationId xmlns:a16="http://schemas.microsoft.com/office/drawing/2014/main" id="{0019E256-3349-4CED-9E1B-4729FA7CE45D}"/>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52" name="Text Box 89">
          <a:extLst>
            <a:ext uri="{FF2B5EF4-FFF2-40B4-BE49-F238E27FC236}">
              <a16:creationId xmlns:a16="http://schemas.microsoft.com/office/drawing/2014/main" id="{62C715E5-2CE6-4C9E-89BB-CD00EC61312C}"/>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53" name="Text Box 90">
          <a:extLst>
            <a:ext uri="{FF2B5EF4-FFF2-40B4-BE49-F238E27FC236}">
              <a16:creationId xmlns:a16="http://schemas.microsoft.com/office/drawing/2014/main" id="{ADF7461F-941A-4151-8F8B-45119225FFFC}"/>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54" name="Text Box 91">
          <a:extLst>
            <a:ext uri="{FF2B5EF4-FFF2-40B4-BE49-F238E27FC236}">
              <a16:creationId xmlns:a16="http://schemas.microsoft.com/office/drawing/2014/main" id="{71486810-5551-4AF3-B182-3522D6CC8FF5}"/>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55" name="Text Box 92">
          <a:extLst>
            <a:ext uri="{FF2B5EF4-FFF2-40B4-BE49-F238E27FC236}">
              <a16:creationId xmlns:a16="http://schemas.microsoft.com/office/drawing/2014/main" id="{A20B62E2-8790-4ECB-9E84-216AE13CB334}"/>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56" name="Text Box 93">
          <a:extLst>
            <a:ext uri="{FF2B5EF4-FFF2-40B4-BE49-F238E27FC236}">
              <a16:creationId xmlns:a16="http://schemas.microsoft.com/office/drawing/2014/main" id="{53F046D2-3A42-482E-80CC-B8B7AE55E1B5}"/>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57" name="Text Box 94">
          <a:extLst>
            <a:ext uri="{FF2B5EF4-FFF2-40B4-BE49-F238E27FC236}">
              <a16:creationId xmlns:a16="http://schemas.microsoft.com/office/drawing/2014/main" id="{EF9EAE24-116D-48E6-B3C0-91CA6F046995}"/>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58" name="Text Box 87">
          <a:extLst>
            <a:ext uri="{FF2B5EF4-FFF2-40B4-BE49-F238E27FC236}">
              <a16:creationId xmlns:a16="http://schemas.microsoft.com/office/drawing/2014/main" id="{F70B5090-D3B9-4F72-A3E0-9C10B8E793E8}"/>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59" name="Text Box 88">
          <a:extLst>
            <a:ext uri="{FF2B5EF4-FFF2-40B4-BE49-F238E27FC236}">
              <a16:creationId xmlns:a16="http://schemas.microsoft.com/office/drawing/2014/main" id="{1B6AC2B0-B8F2-494E-A089-14D69BC5A11E}"/>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60" name="Text Box 89">
          <a:extLst>
            <a:ext uri="{FF2B5EF4-FFF2-40B4-BE49-F238E27FC236}">
              <a16:creationId xmlns:a16="http://schemas.microsoft.com/office/drawing/2014/main" id="{2221BDA0-3BB7-4469-B0F6-1C78B0DD48E4}"/>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61" name="Text Box 90">
          <a:extLst>
            <a:ext uri="{FF2B5EF4-FFF2-40B4-BE49-F238E27FC236}">
              <a16:creationId xmlns:a16="http://schemas.microsoft.com/office/drawing/2014/main" id="{F9D32F99-B442-4A33-A371-285047B26BE5}"/>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62" name="Text Box 91">
          <a:extLst>
            <a:ext uri="{FF2B5EF4-FFF2-40B4-BE49-F238E27FC236}">
              <a16:creationId xmlns:a16="http://schemas.microsoft.com/office/drawing/2014/main" id="{BE893561-1CD5-4548-8988-A6B9C6C316AB}"/>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63" name="Text Box 92">
          <a:extLst>
            <a:ext uri="{FF2B5EF4-FFF2-40B4-BE49-F238E27FC236}">
              <a16:creationId xmlns:a16="http://schemas.microsoft.com/office/drawing/2014/main" id="{8081249D-3DCF-4175-BE4E-BAD2707E3679}"/>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64" name="Text Box 93">
          <a:extLst>
            <a:ext uri="{FF2B5EF4-FFF2-40B4-BE49-F238E27FC236}">
              <a16:creationId xmlns:a16="http://schemas.microsoft.com/office/drawing/2014/main" id="{6AB4C7B5-7A9F-4B02-8D89-BF81B8EF49EC}"/>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65" name="Text Box 94">
          <a:extLst>
            <a:ext uri="{FF2B5EF4-FFF2-40B4-BE49-F238E27FC236}">
              <a16:creationId xmlns:a16="http://schemas.microsoft.com/office/drawing/2014/main" id="{A3D89E92-ED44-4CE8-9FB9-82A5B91CD9B1}"/>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66" name="Text Box 87">
          <a:extLst>
            <a:ext uri="{FF2B5EF4-FFF2-40B4-BE49-F238E27FC236}">
              <a16:creationId xmlns:a16="http://schemas.microsoft.com/office/drawing/2014/main" id="{4F8AFD14-49A7-490D-9798-263C679B7B52}"/>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67" name="Text Box 88">
          <a:extLst>
            <a:ext uri="{FF2B5EF4-FFF2-40B4-BE49-F238E27FC236}">
              <a16:creationId xmlns:a16="http://schemas.microsoft.com/office/drawing/2014/main" id="{6B3F6073-BFD6-4CA8-8DE3-2E384A3C78EB}"/>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68" name="Text Box 89">
          <a:extLst>
            <a:ext uri="{FF2B5EF4-FFF2-40B4-BE49-F238E27FC236}">
              <a16:creationId xmlns:a16="http://schemas.microsoft.com/office/drawing/2014/main" id="{342032E0-48D9-42F8-9135-0F68DE4AC2A2}"/>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69" name="Text Box 90">
          <a:extLst>
            <a:ext uri="{FF2B5EF4-FFF2-40B4-BE49-F238E27FC236}">
              <a16:creationId xmlns:a16="http://schemas.microsoft.com/office/drawing/2014/main" id="{BA8C1E85-B921-45CB-8FE9-B58A22F5B1E5}"/>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70" name="Text Box 91">
          <a:extLst>
            <a:ext uri="{FF2B5EF4-FFF2-40B4-BE49-F238E27FC236}">
              <a16:creationId xmlns:a16="http://schemas.microsoft.com/office/drawing/2014/main" id="{0CA03DA6-C9BE-45A5-973A-15F75045EF4C}"/>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71" name="Text Box 92">
          <a:extLst>
            <a:ext uri="{FF2B5EF4-FFF2-40B4-BE49-F238E27FC236}">
              <a16:creationId xmlns:a16="http://schemas.microsoft.com/office/drawing/2014/main" id="{D1E1B22E-2C8A-4038-B1F0-875F046A0AE4}"/>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72" name="Text Box 93">
          <a:extLst>
            <a:ext uri="{FF2B5EF4-FFF2-40B4-BE49-F238E27FC236}">
              <a16:creationId xmlns:a16="http://schemas.microsoft.com/office/drawing/2014/main" id="{0944B7EB-B691-45C9-A493-34FEE5BDB2E2}"/>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73" name="Text Box 94">
          <a:extLst>
            <a:ext uri="{FF2B5EF4-FFF2-40B4-BE49-F238E27FC236}">
              <a16:creationId xmlns:a16="http://schemas.microsoft.com/office/drawing/2014/main" id="{397CE1C9-F496-425A-A905-BC8EA4BA4660}"/>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74" name="Text Box 87">
          <a:extLst>
            <a:ext uri="{FF2B5EF4-FFF2-40B4-BE49-F238E27FC236}">
              <a16:creationId xmlns:a16="http://schemas.microsoft.com/office/drawing/2014/main" id="{26A98744-3141-4D38-B9E4-0832B448CEB9}"/>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75" name="Text Box 88">
          <a:extLst>
            <a:ext uri="{FF2B5EF4-FFF2-40B4-BE49-F238E27FC236}">
              <a16:creationId xmlns:a16="http://schemas.microsoft.com/office/drawing/2014/main" id="{3CE31124-76B9-4D37-8B08-6E762F9439FC}"/>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76" name="Text Box 89">
          <a:extLst>
            <a:ext uri="{FF2B5EF4-FFF2-40B4-BE49-F238E27FC236}">
              <a16:creationId xmlns:a16="http://schemas.microsoft.com/office/drawing/2014/main" id="{2170CC4F-5BB6-47AF-94F4-94431F57712F}"/>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77" name="Text Box 90">
          <a:extLst>
            <a:ext uri="{FF2B5EF4-FFF2-40B4-BE49-F238E27FC236}">
              <a16:creationId xmlns:a16="http://schemas.microsoft.com/office/drawing/2014/main" id="{21820967-5B95-4EA9-AD8E-44ADB6B7165B}"/>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78" name="Text Box 91">
          <a:extLst>
            <a:ext uri="{FF2B5EF4-FFF2-40B4-BE49-F238E27FC236}">
              <a16:creationId xmlns:a16="http://schemas.microsoft.com/office/drawing/2014/main" id="{C67C1831-544D-4E82-B006-BCBF108C475F}"/>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79" name="Text Box 92">
          <a:extLst>
            <a:ext uri="{FF2B5EF4-FFF2-40B4-BE49-F238E27FC236}">
              <a16:creationId xmlns:a16="http://schemas.microsoft.com/office/drawing/2014/main" id="{C674063D-56FF-4F1B-8B33-E0F86DA3288E}"/>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80" name="Text Box 93">
          <a:extLst>
            <a:ext uri="{FF2B5EF4-FFF2-40B4-BE49-F238E27FC236}">
              <a16:creationId xmlns:a16="http://schemas.microsoft.com/office/drawing/2014/main" id="{4B78D316-E85B-4933-99D6-2A4E29A1712B}"/>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81" name="Text Box 94">
          <a:extLst>
            <a:ext uri="{FF2B5EF4-FFF2-40B4-BE49-F238E27FC236}">
              <a16:creationId xmlns:a16="http://schemas.microsoft.com/office/drawing/2014/main" id="{3961E7A6-41D8-48C7-B36F-7BE8756574F5}"/>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82" name="Text Box 87">
          <a:extLst>
            <a:ext uri="{FF2B5EF4-FFF2-40B4-BE49-F238E27FC236}">
              <a16:creationId xmlns:a16="http://schemas.microsoft.com/office/drawing/2014/main" id="{6C2D7B7A-4E28-46EE-BD1F-0A864FB7F361}"/>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83" name="Text Box 88">
          <a:extLst>
            <a:ext uri="{FF2B5EF4-FFF2-40B4-BE49-F238E27FC236}">
              <a16:creationId xmlns:a16="http://schemas.microsoft.com/office/drawing/2014/main" id="{C99FE227-540B-4B69-AA2E-5ECB073BB325}"/>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84" name="Text Box 89">
          <a:extLst>
            <a:ext uri="{FF2B5EF4-FFF2-40B4-BE49-F238E27FC236}">
              <a16:creationId xmlns:a16="http://schemas.microsoft.com/office/drawing/2014/main" id="{11BAD110-A9B8-4520-90FA-646A4D5F4179}"/>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37</xdr:row>
      <xdr:rowOff>0</xdr:rowOff>
    </xdr:from>
    <xdr:ext cx="152400" cy="314325"/>
    <xdr:sp macro="" textlink="">
      <xdr:nvSpPr>
        <xdr:cNvPr id="285" name="Text Box 90">
          <a:extLst>
            <a:ext uri="{FF2B5EF4-FFF2-40B4-BE49-F238E27FC236}">
              <a16:creationId xmlns:a16="http://schemas.microsoft.com/office/drawing/2014/main" id="{71A8765C-DF1B-49C4-B6F3-D343739F15AE}"/>
            </a:ext>
          </a:extLst>
        </xdr:cNvPr>
        <xdr:cNvSpPr txBox="1">
          <a:spLocks noChangeArrowheads="1"/>
        </xdr:cNvSpPr>
      </xdr:nvSpPr>
      <xdr:spPr bwMode="auto">
        <a:xfrm>
          <a:off x="3429000"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86" name="Text Box 91">
          <a:extLst>
            <a:ext uri="{FF2B5EF4-FFF2-40B4-BE49-F238E27FC236}">
              <a16:creationId xmlns:a16="http://schemas.microsoft.com/office/drawing/2014/main" id="{079EAA26-358C-453B-81A9-9224995F652F}"/>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87" name="Text Box 92">
          <a:extLst>
            <a:ext uri="{FF2B5EF4-FFF2-40B4-BE49-F238E27FC236}">
              <a16:creationId xmlns:a16="http://schemas.microsoft.com/office/drawing/2014/main" id="{02A683E5-4EAC-4CBE-AA65-1C99F8FC8BA7}"/>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88" name="Text Box 93">
          <a:extLst>
            <a:ext uri="{FF2B5EF4-FFF2-40B4-BE49-F238E27FC236}">
              <a16:creationId xmlns:a16="http://schemas.microsoft.com/office/drawing/2014/main" id="{B9245939-6EDD-4561-A3E8-9F48ADC6832B}"/>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37</xdr:row>
      <xdr:rowOff>0</xdr:rowOff>
    </xdr:from>
    <xdr:ext cx="152400" cy="314325"/>
    <xdr:sp macro="" textlink="">
      <xdr:nvSpPr>
        <xdr:cNvPr id="289" name="Text Box 94">
          <a:extLst>
            <a:ext uri="{FF2B5EF4-FFF2-40B4-BE49-F238E27FC236}">
              <a16:creationId xmlns:a16="http://schemas.microsoft.com/office/drawing/2014/main" id="{1FFC51F2-C2DB-4D6B-B01E-D62587F0188B}"/>
            </a:ext>
          </a:extLst>
        </xdr:cNvPr>
        <xdr:cNvSpPr txBox="1">
          <a:spLocks noChangeArrowheads="1"/>
        </xdr:cNvSpPr>
      </xdr:nvSpPr>
      <xdr:spPr bwMode="auto">
        <a:xfrm>
          <a:off x="4010025" y="10363200"/>
          <a:ext cx="1524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taserver2\projektiva\Documents%20and%20Settings\Iztokp\My%20Documents\PROJEKTI\OBJEKTI\BOLNICA%20SLOVENJ%20GRADEC\ELCOM\09-010-00063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Documents%20and%20Settings\Iztokp\My%20Documents\PROJEKTI\OBJEKTI\BOLNICA%20SLOVENJ%20GRADEC\ELCOM\09-010-00063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isi za popis"/>
      <sheetName val="popis C moc"/>
      <sheetName val="SB Slovenj Gradec"/>
      <sheetName val="CNS-STORITVE"/>
    </sheetNames>
    <sheetDataSet>
      <sheetData sheetId="0" refreshError="1"/>
      <sheetData sheetId="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isi za popis"/>
      <sheetName val="popis C moc"/>
      <sheetName val="SB Slovenj Gradec"/>
      <sheetName val="CNS-STORITVE"/>
    </sheetNames>
    <sheetDataSet>
      <sheetData sheetId="0" refreshError="1"/>
      <sheetData sheetId="1"/>
      <sheetData sheetId="2" refreshError="1"/>
      <sheetData sheetId="3"/>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7"/>
  <sheetViews>
    <sheetView tabSelected="1" view="pageBreakPreview" zoomScaleNormal="100" workbookViewId="0"/>
  </sheetViews>
  <sheetFormatPr defaultRowHeight="12.75"/>
  <cols>
    <col min="1" max="1" width="6" customWidth="1"/>
    <col min="2" max="2" width="44.85546875" customWidth="1"/>
    <col min="3" max="3" width="5.140625" customWidth="1"/>
    <col min="4" max="4" width="5.7109375" customWidth="1"/>
    <col min="5" max="5" width="0.28515625" customWidth="1"/>
    <col min="6" max="6" width="51.42578125" customWidth="1"/>
    <col min="8" max="8" width="12.140625" customWidth="1"/>
  </cols>
  <sheetData>
    <row r="1" spans="1:8" ht="15">
      <c r="A1" s="19"/>
      <c r="C1" s="20"/>
      <c r="D1" s="21"/>
      <c r="E1" s="21"/>
      <c r="F1" s="22"/>
      <c r="G1" s="18"/>
      <c r="H1" s="18"/>
    </row>
    <row r="2" spans="1:8" ht="15.75">
      <c r="A2" s="19"/>
      <c r="B2" s="7"/>
      <c r="C2" s="9"/>
      <c r="D2" s="21"/>
      <c r="E2" s="21"/>
      <c r="F2" s="22"/>
      <c r="G2" s="18"/>
      <c r="H2" s="18"/>
    </row>
    <row r="3" spans="1:8" ht="15">
      <c r="A3" s="19"/>
      <c r="C3" s="20"/>
      <c r="D3" s="21"/>
      <c r="E3" s="21"/>
      <c r="F3" s="22"/>
      <c r="G3" s="18"/>
      <c r="H3" s="18"/>
    </row>
    <row r="4" spans="1:8" ht="15.75">
      <c r="A4" s="19"/>
      <c r="B4" s="7"/>
      <c r="C4" s="20"/>
      <c r="D4" s="21"/>
      <c r="E4" s="21"/>
      <c r="F4" s="22"/>
      <c r="G4" s="18"/>
      <c r="H4" s="18"/>
    </row>
    <row r="5" spans="1:8" ht="15">
      <c r="A5" s="19"/>
      <c r="C5" s="20"/>
      <c r="D5" s="21"/>
      <c r="E5" s="21"/>
      <c r="F5" s="22"/>
      <c r="G5" s="18"/>
      <c r="H5" s="18"/>
    </row>
    <row r="6" spans="1:8" ht="23.25">
      <c r="A6" s="23"/>
      <c r="B6" s="23" t="s">
        <v>38</v>
      </c>
      <c r="C6" s="20"/>
      <c r="D6" s="21"/>
      <c r="E6" s="21"/>
      <c r="F6" s="22"/>
      <c r="G6" s="18"/>
      <c r="H6" s="18"/>
    </row>
    <row r="7" spans="1:8" ht="23.25">
      <c r="A7" s="23"/>
      <c r="B7" s="23"/>
      <c r="C7" s="20"/>
      <c r="D7" s="21"/>
      <c r="E7" s="21"/>
      <c r="F7" s="22"/>
      <c r="G7" s="18"/>
      <c r="H7" s="18"/>
    </row>
    <row r="8" spans="1:8" ht="23.25">
      <c r="A8" s="23"/>
      <c r="B8" s="23"/>
      <c r="C8" s="20"/>
      <c r="D8" s="21"/>
      <c r="E8" s="21"/>
      <c r="F8" s="22"/>
      <c r="G8" s="18"/>
      <c r="H8" s="18"/>
    </row>
    <row r="9" spans="1:8" ht="23.25">
      <c r="A9" s="23"/>
      <c r="B9" s="23"/>
      <c r="C9" s="20"/>
      <c r="D9" s="21"/>
      <c r="E9" s="21"/>
      <c r="F9" s="22"/>
      <c r="G9" s="18"/>
      <c r="H9" s="18"/>
    </row>
    <row r="10" spans="1:8" ht="15">
      <c r="A10" s="19"/>
      <c r="C10" s="20"/>
      <c r="D10" s="21"/>
      <c r="E10" s="21"/>
      <c r="F10" s="22"/>
      <c r="G10" s="18"/>
      <c r="H10" s="18"/>
    </row>
    <row r="11" spans="1:8" ht="15">
      <c r="A11" s="19"/>
      <c r="C11" s="20"/>
      <c r="D11" s="21"/>
      <c r="E11" s="21"/>
      <c r="F11" s="22"/>
      <c r="G11" s="18"/>
      <c r="H11" s="18"/>
    </row>
    <row r="12" spans="1:8" ht="15">
      <c r="A12" s="19"/>
      <c r="C12" s="20"/>
      <c r="D12" s="21"/>
      <c r="E12" s="21"/>
      <c r="F12" s="22"/>
      <c r="G12" s="18"/>
      <c r="H12" s="18"/>
    </row>
    <row r="13" spans="1:8" ht="15">
      <c r="A13" s="19"/>
      <c r="C13" s="20"/>
      <c r="D13" s="21"/>
      <c r="E13" s="21"/>
      <c r="F13" s="22"/>
      <c r="G13" s="18"/>
      <c r="H13" s="18"/>
    </row>
    <row r="14" spans="1:8" s="31" customFormat="1" ht="18">
      <c r="A14" s="24" t="s">
        <v>25</v>
      </c>
      <c r="B14" s="24"/>
      <c r="C14" s="25" t="s">
        <v>81</v>
      </c>
      <c r="D14" s="25"/>
      <c r="E14" s="29"/>
      <c r="F14" s="30"/>
    </row>
    <row r="15" spans="1:8" s="31" customFormat="1" ht="18">
      <c r="A15" s="24"/>
      <c r="B15" s="24"/>
      <c r="C15" s="25" t="s">
        <v>95</v>
      </c>
      <c r="D15" s="25"/>
      <c r="E15" s="29"/>
      <c r="F15" s="30"/>
    </row>
    <row r="16" spans="1:8" s="31" customFormat="1" ht="18">
      <c r="A16" s="24"/>
      <c r="B16" s="24"/>
      <c r="C16" s="25" t="s">
        <v>96</v>
      </c>
      <c r="D16" s="25"/>
      <c r="E16" s="29"/>
      <c r="F16" s="30"/>
    </row>
    <row r="17" spans="1:8" s="31" customFormat="1" ht="18">
      <c r="A17" s="24"/>
      <c r="B17" s="24"/>
      <c r="C17" s="25"/>
      <c r="D17" s="25"/>
      <c r="E17" s="29"/>
      <c r="F17" s="30"/>
    </row>
    <row r="18" spans="1:8" s="31" customFormat="1" ht="18">
      <c r="A18" s="24"/>
      <c r="C18" s="25"/>
      <c r="D18" s="25"/>
      <c r="E18" s="29"/>
      <c r="F18" s="30"/>
    </row>
    <row r="19" spans="1:8" s="31" customFormat="1" ht="18">
      <c r="A19" s="24" t="s">
        <v>26</v>
      </c>
      <c r="C19" s="25" t="s">
        <v>82</v>
      </c>
      <c r="D19" s="25"/>
      <c r="E19" s="29"/>
      <c r="F19" s="30"/>
    </row>
    <row r="20" spans="1:8" s="31" customFormat="1" ht="18">
      <c r="A20" s="24"/>
      <c r="C20" s="25" t="s">
        <v>83</v>
      </c>
      <c r="D20" s="25"/>
      <c r="E20" s="29"/>
      <c r="F20" s="30"/>
    </row>
    <row r="21" spans="1:8" s="31" customFormat="1" ht="18">
      <c r="A21" s="24"/>
      <c r="C21" s="25" t="s">
        <v>84</v>
      </c>
      <c r="D21" s="25"/>
      <c r="E21" s="29"/>
      <c r="F21" s="30"/>
    </row>
    <row r="22" spans="1:8" s="31" customFormat="1" ht="18">
      <c r="A22" s="24"/>
      <c r="C22" s="25" t="s">
        <v>85</v>
      </c>
      <c r="D22" s="25"/>
      <c r="E22" s="29"/>
      <c r="F22" s="30"/>
    </row>
    <row r="23" spans="1:8" s="31" customFormat="1" ht="18">
      <c r="A23" s="24"/>
      <c r="C23" s="25"/>
      <c r="D23" s="25"/>
      <c r="E23" s="29"/>
      <c r="F23" s="30"/>
    </row>
    <row r="24" spans="1:8" ht="15">
      <c r="A24" s="19"/>
      <c r="C24" s="20"/>
      <c r="D24" s="21"/>
      <c r="E24" s="21"/>
      <c r="F24" s="22"/>
      <c r="G24" s="18"/>
      <c r="H24" s="18"/>
    </row>
    <row r="25" spans="1:8" ht="15.75">
      <c r="A25" s="7"/>
      <c r="C25" s="39"/>
      <c r="D25" s="21"/>
      <c r="E25" s="21"/>
      <c r="F25" s="22"/>
      <c r="G25" s="18"/>
      <c r="H25" s="18"/>
    </row>
    <row r="26" spans="1:8" ht="18">
      <c r="A26" s="59" t="s">
        <v>1</v>
      </c>
      <c r="B26" s="58"/>
      <c r="C26" s="60" t="s">
        <v>39</v>
      </c>
      <c r="D26" s="21"/>
      <c r="E26" s="21"/>
      <c r="F26" s="22"/>
      <c r="G26" s="18"/>
      <c r="H26" s="18"/>
    </row>
    <row r="27" spans="1:8" ht="18">
      <c r="A27" s="19"/>
      <c r="B27" s="42"/>
      <c r="C27" s="60"/>
      <c r="D27" s="43"/>
      <c r="E27" s="43"/>
      <c r="F27" s="22"/>
      <c r="G27" s="18"/>
      <c r="H27" s="18"/>
    </row>
    <row r="28" spans="1:8" ht="15">
      <c r="A28" s="19"/>
      <c r="B28" s="44"/>
      <c r="C28" s="45"/>
      <c r="D28" s="43"/>
      <c r="E28" s="43"/>
      <c r="F28" s="22"/>
      <c r="G28" s="18"/>
      <c r="H28" s="18"/>
    </row>
    <row r="29" spans="1:8" ht="15">
      <c r="A29" s="19"/>
      <c r="B29" s="44"/>
      <c r="C29" s="46"/>
      <c r="D29" s="43"/>
      <c r="E29" s="43"/>
      <c r="F29" s="22"/>
      <c r="G29" s="18"/>
      <c r="H29" s="18"/>
    </row>
    <row r="30" spans="1:8" ht="15">
      <c r="A30" s="19"/>
      <c r="B30" s="44"/>
      <c r="C30" s="45"/>
      <c r="D30" s="43"/>
      <c r="E30" s="43"/>
      <c r="F30" s="22"/>
      <c r="G30" s="18"/>
      <c r="H30" s="18"/>
    </row>
    <row r="31" spans="1:8" ht="15">
      <c r="A31" s="19"/>
      <c r="B31" s="44"/>
      <c r="C31" s="45"/>
      <c r="D31" s="43"/>
      <c r="E31" s="43"/>
      <c r="F31" s="22"/>
      <c r="G31" s="18"/>
      <c r="H31" s="18"/>
    </row>
    <row r="32" spans="1:8" ht="15">
      <c r="A32" s="19"/>
      <c r="B32" s="44"/>
      <c r="C32" s="46"/>
      <c r="D32" s="43"/>
      <c r="E32" s="43"/>
      <c r="F32" s="22"/>
      <c r="G32" s="18"/>
      <c r="H32" s="18"/>
    </row>
    <row r="33" spans="1:8" ht="15">
      <c r="A33" s="19"/>
      <c r="B33" s="44"/>
      <c r="C33" s="45"/>
      <c r="D33" s="43"/>
      <c r="E33" s="43"/>
      <c r="F33" s="22"/>
      <c r="G33" s="18"/>
      <c r="H33" s="18"/>
    </row>
    <row r="34" spans="1:8" ht="15">
      <c r="A34" s="19"/>
      <c r="B34" s="44"/>
      <c r="C34" s="45"/>
      <c r="D34" s="43"/>
      <c r="E34" s="43"/>
      <c r="F34" s="22"/>
      <c r="G34" s="18"/>
      <c r="H34" s="18"/>
    </row>
    <row r="35" spans="1:8" ht="15">
      <c r="A35" s="19"/>
      <c r="B35" s="44"/>
      <c r="C35" s="45"/>
      <c r="D35" s="43"/>
      <c r="E35" s="43"/>
      <c r="F35" s="22"/>
      <c r="G35" s="18"/>
      <c r="H35" s="18"/>
    </row>
    <row r="36" spans="1:8" ht="15">
      <c r="A36" s="19"/>
      <c r="B36" s="44"/>
      <c r="C36" s="45"/>
      <c r="D36" s="43"/>
      <c r="E36" s="43"/>
      <c r="F36" s="22"/>
      <c r="G36" s="18"/>
      <c r="H36" s="18"/>
    </row>
    <row r="37" spans="1:8" ht="15">
      <c r="A37" s="19"/>
      <c r="B37" s="44"/>
      <c r="C37" s="45"/>
      <c r="D37" s="43"/>
      <c r="E37" s="43"/>
      <c r="F37" s="22"/>
      <c r="G37" s="18"/>
      <c r="H37" s="18"/>
    </row>
    <row r="38" spans="1:8" ht="15">
      <c r="A38" s="19"/>
      <c r="B38" s="44"/>
      <c r="C38" s="45"/>
      <c r="D38" s="43"/>
      <c r="E38" s="43"/>
      <c r="F38" s="22"/>
      <c r="G38" s="18"/>
      <c r="H38" s="18"/>
    </row>
    <row r="39" spans="1:8" ht="15">
      <c r="A39" s="19"/>
      <c r="B39" s="44"/>
      <c r="C39" s="45"/>
      <c r="D39" s="43"/>
      <c r="E39" s="43"/>
      <c r="F39" s="22"/>
      <c r="G39" s="18"/>
      <c r="H39" s="18"/>
    </row>
    <row r="40" spans="1:8" ht="15">
      <c r="A40" s="19"/>
      <c r="B40" s="44"/>
      <c r="C40" s="46"/>
      <c r="D40" s="43"/>
      <c r="E40" s="43"/>
      <c r="F40" s="22"/>
      <c r="G40" s="18"/>
      <c r="H40" s="18"/>
    </row>
    <row r="41" spans="1:8" ht="15">
      <c r="A41" s="19"/>
      <c r="C41" s="20"/>
      <c r="D41" s="21"/>
      <c r="E41" s="21"/>
      <c r="F41" s="22"/>
      <c r="G41" s="18"/>
      <c r="H41" s="18"/>
    </row>
    <row r="42" spans="1:8" ht="15">
      <c r="A42" s="18"/>
      <c r="C42" s="20"/>
      <c r="D42" s="21"/>
      <c r="E42" s="21"/>
      <c r="F42" s="38" t="s">
        <v>24</v>
      </c>
      <c r="G42" s="18"/>
      <c r="H42" s="18"/>
    </row>
    <row r="43" spans="1:8" ht="15">
      <c r="A43" s="19"/>
      <c r="C43" s="20"/>
      <c r="D43" s="21"/>
      <c r="E43" s="21"/>
      <c r="F43" s="22"/>
      <c r="G43" s="18"/>
      <c r="H43" s="18"/>
    </row>
    <row r="44" spans="1:8" ht="15">
      <c r="A44" s="40" t="s">
        <v>97</v>
      </c>
      <c r="C44" s="20"/>
      <c r="D44" s="21"/>
      <c r="E44" s="21"/>
      <c r="F44" s="41" t="s">
        <v>37</v>
      </c>
      <c r="G44" s="18"/>
      <c r="H44" s="18"/>
    </row>
    <row r="45" spans="1:8" ht="15">
      <c r="A45" s="19"/>
      <c r="C45" s="20"/>
      <c r="D45" s="21"/>
      <c r="E45" s="21"/>
      <c r="F45" s="41"/>
      <c r="G45" s="18"/>
      <c r="H45" s="18"/>
    </row>
    <row r="46" spans="1:8" ht="15">
      <c r="A46" s="19"/>
      <c r="C46" s="20"/>
      <c r="D46" s="21"/>
      <c r="E46" s="21"/>
      <c r="F46" s="26"/>
      <c r="G46" s="18"/>
      <c r="H46" s="18"/>
    </row>
    <row r="47" spans="1:8" ht="20.25">
      <c r="A47" s="6"/>
      <c r="B47" s="27" t="s">
        <v>34</v>
      </c>
      <c r="C47" s="4"/>
      <c r="D47" s="8"/>
      <c r="E47" s="8"/>
      <c r="F47" s="8"/>
    </row>
    <row r="48" spans="1:8" ht="20.25">
      <c r="A48" s="6"/>
      <c r="B48" s="27"/>
      <c r="C48" s="4"/>
      <c r="D48" s="8"/>
      <c r="E48" s="8"/>
      <c r="F48" s="8"/>
    </row>
    <row r="49" spans="1:6" ht="15.75">
      <c r="A49" s="5"/>
      <c r="B49" s="11"/>
      <c r="C49" s="12"/>
      <c r="D49" s="13"/>
      <c r="E49" s="13"/>
      <c r="F49" s="13"/>
    </row>
    <row r="50" spans="1:6" ht="15.75">
      <c r="A50" s="67" t="s">
        <v>36</v>
      </c>
      <c r="B50" s="68" t="s">
        <v>32</v>
      </c>
      <c r="C50" s="69"/>
      <c r="D50" s="70"/>
      <c r="E50" s="70"/>
      <c r="F50" s="70"/>
    </row>
    <row r="51" spans="1:6" ht="15.75">
      <c r="A51" s="67"/>
      <c r="B51" s="68"/>
      <c r="C51" s="69"/>
      <c r="D51" s="70"/>
      <c r="E51" s="70"/>
      <c r="F51" s="70"/>
    </row>
    <row r="52" spans="1:6" ht="15.75">
      <c r="A52" s="5" t="s">
        <v>28</v>
      </c>
      <c r="B52" s="7" t="s">
        <v>86</v>
      </c>
      <c r="C52" s="4"/>
      <c r="D52" s="8"/>
      <c r="E52" s="8"/>
      <c r="F52" s="61">
        <f>+'Gradbena dela'!F34</f>
        <v>0</v>
      </c>
    </row>
    <row r="53" spans="1:6" ht="15.75">
      <c r="A53" s="5" t="s">
        <v>27</v>
      </c>
      <c r="B53" s="7" t="s">
        <v>35</v>
      </c>
      <c r="C53" s="4"/>
      <c r="D53" s="8"/>
      <c r="E53" s="8"/>
      <c r="F53" s="61">
        <f>+'Gradbena dela'!F70</f>
        <v>0</v>
      </c>
    </row>
    <row r="54" spans="1:6" ht="15.75">
      <c r="A54" s="5"/>
      <c r="B54" s="7"/>
      <c r="C54" s="4"/>
      <c r="D54" s="8"/>
      <c r="E54" s="8"/>
      <c r="F54" s="61"/>
    </row>
    <row r="55" spans="1:6" ht="15.75">
      <c r="A55" s="5"/>
      <c r="B55" s="101" t="s">
        <v>5</v>
      </c>
      <c r="C55" s="102"/>
      <c r="D55" s="103"/>
      <c r="E55" s="103"/>
      <c r="F55" s="104">
        <f>SUM(F52:F54)</f>
        <v>0</v>
      </c>
    </row>
    <row r="56" spans="1:6" ht="15.75">
      <c r="A56" s="6"/>
      <c r="B56" s="7"/>
      <c r="C56" s="4"/>
      <c r="D56" s="8"/>
      <c r="E56" s="8"/>
      <c r="F56" s="8"/>
    </row>
    <row r="57" spans="1:6" ht="15.75">
      <c r="A57" s="67" t="s">
        <v>6</v>
      </c>
      <c r="B57" s="68" t="s">
        <v>33</v>
      </c>
      <c r="C57" s="69"/>
      <c r="D57" s="70"/>
      <c r="E57" s="70"/>
      <c r="F57" s="70"/>
    </row>
    <row r="58" spans="1:6" ht="15.75">
      <c r="A58" s="67"/>
      <c r="B58" s="68"/>
      <c r="C58" s="69"/>
      <c r="D58" s="70"/>
      <c r="E58" s="70"/>
      <c r="F58" s="70"/>
    </row>
    <row r="59" spans="1:6" ht="15.75">
      <c r="A59" s="5" t="s">
        <v>28</v>
      </c>
      <c r="B59" s="68" t="s">
        <v>93</v>
      </c>
      <c r="C59" s="69"/>
      <c r="D59" s="70"/>
      <c r="E59" s="70"/>
      <c r="F59" s="61">
        <f>+'Obrtniška dela'!F37</f>
        <v>0</v>
      </c>
    </row>
    <row r="60" spans="1:6" ht="15.75">
      <c r="A60" s="5" t="s">
        <v>27</v>
      </c>
      <c r="B60" s="7" t="s">
        <v>66</v>
      </c>
      <c r="C60" s="4"/>
      <c r="D60" s="8"/>
      <c r="E60" s="8"/>
      <c r="F60" s="10">
        <f>+'Obrtniška dela'!F62</f>
        <v>0</v>
      </c>
    </row>
    <row r="61" spans="1:6" ht="15.75">
      <c r="A61" s="5" t="s">
        <v>4</v>
      </c>
      <c r="B61" s="7" t="s">
        <v>67</v>
      </c>
      <c r="C61" s="4"/>
      <c r="D61" s="8"/>
      <c r="E61" s="8"/>
      <c r="F61" s="10">
        <f>+'Obrtniška dela'!F83</f>
        <v>0</v>
      </c>
    </row>
    <row r="62" spans="1:6" ht="15.75">
      <c r="A62" s="5" t="s">
        <v>8</v>
      </c>
      <c r="B62" s="7" t="s">
        <v>100</v>
      </c>
      <c r="C62" s="4"/>
      <c r="D62" s="8"/>
      <c r="E62" s="8"/>
      <c r="F62" s="10">
        <f>+'Obrtniška dela'!F88</f>
        <v>0</v>
      </c>
    </row>
    <row r="63" spans="1:6" ht="15.75">
      <c r="A63" s="5" t="s">
        <v>68</v>
      </c>
      <c r="B63" s="7" t="s">
        <v>98</v>
      </c>
      <c r="C63" s="4"/>
      <c r="D63" s="8"/>
      <c r="E63" s="8"/>
      <c r="F63" s="10">
        <f>+'Obrtniška dela'!F132</f>
        <v>0</v>
      </c>
    </row>
    <row r="64" spans="1:6" ht="15.75">
      <c r="A64" s="5"/>
      <c r="B64" s="7"/>
      <c r="C64" s="4"/>
      <c r="D64" s="8"/>
      <c r="E64" s="8"/>
      <c r="F64" s="10"/>
    </row>
    <row r="65" spans="1:6" ht="15.75">
      <c r="A65" s="5"/>
      <c r="B65" s="101" t="s">
        <v>7</v>
      </c>
      <c r="C65" s="105"/>
      <c r="D65" s="106"/>
      <c r="E65" s="106"/>
      <c r="F65" s="106">
        <f>SUM(F59:F64)</f>
        <v>0</v>
      </c>
    </row>
    <row r="66" spans="1:6" ht="15.75">
      <c r="A66" s="5"/>
      <c r="B66" s="11"/>
      <c r="C66" s="12"/>
      <c r="D66" s="13"/>
      <c r="E66" s="13"/>
      <c r="F66" s="13"/>
    </row>
    <row r="67" spans="1:6" s="72" customFormat="1" ht="15.75">
      <c r="A67" s="63"/>
      <c r="B67" s="107" t="s">
        <v>76</v>
      </c>
      <c r="C67" s="108"/>
      <c r="D67" s="109"/>
      <c r="E67" s="109"/>
      <c r="F67" s="109">
        <f>+F65+F55</f>
        <v>0</v>
      </c>
    </row>
    <row r="68" spans="1:6" ht="15.75">
      <c r="A68" s="5"/>
      <c r="B68" s="11"/>
      <c r="C68" s="12"/>
      <c r="D68" s="13"/>
      <c r="E68" s="13"/>
      <c r="F68" s="13"/>
    </row>
    <row r="69" spans="1:6" ht="15.75">
      <c r="A69" s="5"/>
      <c r="B69" s="11" t="s">
        <v>233</v>
      </c>
      <c r="C69" s="12"/>
      <c r="D69" s="13"/>
      <c r="E69" s="13"/>
      <c r="F69" s="13">
        <f>+'Rek strojne'!D14</f>
        <v>0</v>
      </c>
    </row>
    <row r="70" spans="1:6" ht="15.75">
      <c r="A70" s="5"/>
      <c r="B70" s="11"/>
      <c r="C70" s="12"/>
      <c r="D70" s="13"/>
      <c r="E70" s="13"/>
      <c r="F70" s="13"/>
    </row>
    <row r="71" spans="1:6" ht="15.75">
      <c r="A71" s="5"/>
      <c r="B71" s="11" t="s">
        <v>588</v>
      </c>
      <c r="C71" s="12"/>
      <c r="D71" s="13"/>
      <c r="E71" s="13"/>
      <c r="F71" s="13">
        <f>+'Rek NN'!C16</f>
        <v>0</v>
      </c>
    </row>
    <row r="72" spans="1:6" ht="15.75">
      <c r="A72" s="5"/>
      <c r="B72" s="11"/>
      <c r="C72" s="12"/>
      <c r="D72" s="13"/>
      <c r="E72" s="13"/>
      <c r="F72" s="13"/>
    </row>
    <row r="73" spans="1:6" ht="15.75">
      <c r="A73" s="5"/>
      <c r="B73" s="11" t="s">
        <v>234</v>
      </c>
      <c r="C73" s="12"/>
      <c r="D73" s="13"/>
      <c r="E73" s="13"/>
      <c r="F73" s="13">
        <f>+'Rek Elektro'!D13</f>
        <v>0</v>
      </c>
    </row>
    <row r="74" spans="1:6" ht="15.75">
      <c r="A74" s="5"/>
      <c r="B74" s="11"/>
      <c r="C74" s="12"/>
      <c r="D74" s="13"/>
      <c r="E74" s="13"/>
      <c r="F74" s="13"/>
    </row>
    <row r="75" spans="1:6" ht="15.75">
      <c r="A75" s="5"/>
      <c r="B75" s="11" t="s">
        <v>626</v>
      </c>
      <c r="C75" s="12"/>
      <c r="D75" s="13"/>
      <c r="E75" s="13"/>
      <c r="F75" s="13"/>
    </row>
    <row r="76" spans="1:6" ht="28.5">
      <c r="A76" s="5"/>
      <c r="B76" s="738" t="s">
        <v>627</v>
      </c>
      <c r="C76" s="739" t="s">
        <v>628</v>
      </c>
      <c r="D76" s="740">
        <v>1</v>
      </c>
      <c r="E76" s="740"/>
      <c r="F76" s="741"/>
    </row>
    <row r="77" spans="1:6" ht="57">
      <c r="A77" s="5"/>
      <c r="B77" s="738" t="s">
        <v>629</v>
      </c>
      <c r="C77" s="739" t="s">
        <v>628</v>
      </c>
      <c r="D77" s="740">
        <v>1</v>
      </c>
      <c r="E77" s="740"/>
      <c r="F77" s="741"/>
    </row>
    <row r="78" spans="1:6" ht="42.75">
      <c r="A78" s="5"/>
      <c r="B78" s="738" t="s">
        <v>630</v>
      </c>
      <c r="C78" s="739" t="s">
        <v>628</v>
      </c>
      <c r="D78" s="740">
        <v>1</v>
      </c>
      <c r="E78" s="740"/>
      <c r="F78" s="741"/>
    </row>
    <row r="79" spans="1:6" ht="15.75">
      <c r="A79" s="5"/>
      <c r="B79" s="11"/>
      <c r="C79" s="12"/>
      <c r="D79" s="13"/>
      <c r="E79" s="13"/>
      <c r="F79" s="13"/>
    </row>
    <row r="80" spans="1:6" ht="16.5" thickBot="1">
      <c r="A80" s="5"/>
      <c r="B80" s="73" t="s">
        <v>235</v>
      </c>
      <c r="C80" s="74"/>
      <c r="D80" s="75"/>
      <c r="E80" s="75"/>
      <c r="F80" s="75">
        <f>SUM(F67:F79)</f>
        <v>0</v>
      </c>
    </row>
    <row r="81" spans="1:8" ht="16.5" thickTop="1">
      <c r="A81" s="5"/>
      <c r="B81" s="11"/>
      <c r="C81" s="12"/>
      <c r="D81" s="13"/>
      <c r="E81" s="13"/>
      <c r="F81" s="13"/>
    </row>
    <row r="82" spans="1:8" ht="15.75">
      <c r="A82" s="5"/>
      <c r="B82" s="7" t="s">
        <v>91</v>
      </c>
      <c r="C82" s="9"/>
      <c r="D82" s="10"/>
      <c r="E82" s="10"/>
      <c r="F82" s="10">
        <f>+F80*0.095</f>
        <v>0</v>
      </c>
    </row>
    <row r="83" spans="1:8" ht="15.75">
      <c r="A83" s="5"/>
      <c r="B83" s="7"/>
      <c r="C83" s="9"/>
      <c r="D83" s="10"/>
      <c r="E83" s="10"/>
      <c r="F83" s="10"/>
    </row>
    <row r="84" spans="1:8" ht="16.5" thickBot="1">
      <c r="A84" s="5"/>
      <c r="B84" s="14" t="s">
        <v>69</v>
      </c>
      <c r="C84" s="15"/>
      <c r="D84" s="16"/>
      <c r="E84" s="17"/>
      <c r="F84" s="16">
        <f>+F80+F82</f>
        <v>0</v>
      </c>
      <c r="H84" s="21"/>
    </row>
    <row r="85" spans="1:8" ht="15">
      <c r="A85" s="18"/>
      <c r="B85" s="18"/>
      <c r="C85" s="18"/>
      <c r="D85" s="18"/>
      <c r="E85" s="18"/>
      <c r="F85" s="18"/>
    </row>
    <row r="87" spans="1:8" ht="27" customHeight="1">
      <c r="B87" s="732" t="s">
        <v>40</v>
      </c>
      <c r="C87" s="732"/>
      <c r="D87" s="732"/>
      <c r="E87" s="732"/>
      <c r="F87" s="732"/>
    </row>
    <row r="89" spans="1:8">
      <c r="A89" t="s">
        <v>41</v>
      </c>
      <c r="B89" t="s">
        <v>42</v>
      </c>
    </row>
    <row r="90" spans="1:8">
      <c r="A90" t="s">
        <v>41</v>
      </c>
      <c r="B90" s="732" t="s">
        <v>43</v>
      </c>
      <c r="C90" s="732"/>
      <c r="D90" s="732"/>
      <c r="E90" s="732"/>
      <c r="F90" s="732"/>
    </row>
    <row r="91" spans="1:8">
      <c r="B91" s="732"/>
      <c r="C91" s="732"/>
      <c r="D91" s="732"/>
      <c r="E91" s="732"/>
      <c r="F91" s="732"/>
    </row>
    <row r="92" spans="1:8">
      <c r="A92" t="s">
        <v>41</v>
      </c>
      <c r="B92" s="732" t="s">
        <v>92</v>
      </c>
      <c r="C92" s="732"/>
      <c r="D92" s="732"/>
      <c r="E92" s="732"/>
      <c r="F92" s="732"/>
    </row>
    <row r="93" spans="1:8">
      <c r="B93" s="732"/>
      <c r="C93" s="732"/>
      <c r="D93" s="732"/>
      <c r="E93" s="732"/>
      <c r="F93" s="732"/>
    </row>
    <row r="94" spans="1:8">
      <c r="A94" t="s">
        <v>41</v>
      </c>
      <c r="B94" t="s">
        <v>44</v>
      </c>
    </row>
    <row r="95" spans="1:8">
      <c r="A95" t="s">
        <v>41</v>
      </c>
      <c r="B95" t="s">
        <v>45</v>
      </c>
    </row>
    <row r="96" spans="1:8">
      <c r="A96" t="s">
        <v>41</v>
      </c>
      <c r="B96" s="732" t="s">
        <v>46</v>
      </c>
      <c r="C96" s="732"/>
      <c r="D96" s="732"/>
      <c r="E96" s="732"/>
      <c r="F96" s="732"/>
    </row>
    <row r="97" spans="1:6">
      <c r="B97" s="732"/>
      <c r="C97" s="732"/>
      <c r="D97" s="732"/>
      <c r="E97" s="732"/>
      <c r="F97" s="732"/>
    </row>
    <row r="98" spans="1:6">
      <c r="B98" s="732"/>
      <c r="C98" s="732"/>
      <c r="D98" s="732"/>
      <c r="E98" s="732"/>
      <c r="F98" s="732"/>
    </row>
    <row r="99" spans="1:6">
      <c r="A99" t="s">
        <v>41</v>
      </c>
      <c r="B99" s="732" t="s">
        <v>47</v>
      </c>
      <c r="C99" s="732"/>
      <c r="D99" s="732"/>
      <c r="E99" s="732"/>
      <c r="F99" s="732"/>
    </row>
    <row r="100" spans="1:6">
      <c r="B100" s="732"/>
      <c r="C100" s="732"/>
      <c r="D100" s="732"/>
      <c r="E100" s="732"/>
      <c r="F100" s="732"/>
    </row>
    <row r="101" spans="1:6">
      <c r="A101" t="s">
        <v>41</v>
      </c>
      <c r="B101" s="732" t="s">
        <v>48</v>
      </c>
      <c r="C101" s="732"/>
      <c r="D101" s="732"/>
      <c r="E101" s="732"/>
      <c r="F101" s="732"/>
    </row>
    <row r="102" spans="1:6">
      <c r="B102" s="732"/>
      <c r="C102" s="732"/>
      <c r="D102" s="732"/>
      <c r="E102" s="732"/>
      <c r="F102" s="732"/>
    </row>
    <row r="103" spans="1:6">
      <c r="A103" t="s">
        <v>41</v>
      </c>
      <c r="B103" s="732" t="s">
        <v>49</v>
      </c>
      <c r="C103" s="732"/>
      <c r="D103" s="732"/>
      <c r="E103" s="732"/>
      <c r="F103" s="732"/>
    </row>
    <row r="104" spans="1:6">
      <c r="B104" s="732"/>
      <c r="C104" s="732"/>
      <c r="D104" s="732"/>
      <c r="E104" s="732"/>
      <c r="F104" s="732"/>
    </row>
    <row r="105" spans="1:6">
      <c r="A105" t="s">
        <v>41</v>
      </c>
      <c r="B105" t="s">
        <v>50</v>
      </c>
    </row>
    <row r="106" spans="1:6">
      <c r="A106" t="s">
        <v>41</v>
      </c>
      <c r="B106" t="s">
        <v>51</v>
      </c>
    </row>
    <row r="108" spans="1:6">
      <c r="B108" t="s">
        <v>52</v>
      </c>
    </row>
    <row r="109" spans="1:6">
      <c r="A109" t="s">
        <v>41</v>
      </c>
      <c r="B109" t="s">
        <v>53</v>
      </c>
    </row>
    <row r="110" spans="1:6">
      <c r="A110" t="s">
        <v>41</v>
      </c>
      <c r="B110" s="732" t="s">
        <v>54</v>
      </c>
      <c r="C110" s="732"/>
      <c r="D110" s="732"/>
      <c r="E110" s="732"/>
      <c r="F110" s="732"/>
    </row>
    <row r="111" spans="1:6">
      <c r="B111" s="732"/>
      <c r="C111" s="732"/>
      <c r="D111" s="732"/>
      <c r="E111" s="732"/>
      <c r="F111" s="732"/>
    </row>
    <row r="112" spans="1:6">
      <c r="B112" s="732"/>
      <c r="C112" s="732"/>
      <c r="D112" s="732"/>
      <c r="E112" s="732"/>
      <c r="F112" s="732"/>
    </row>
    <row r="113" spans="1:6">
      <c r="A113" t="s">
        <v>41</v>
      </c>
      <c r="B113" s="732" t="s">
        <v>55</v>
      </c>
      <c r="C113" s="732"/>
      <c r="D113" s="732"/>
      <c r="E113" s="732"/>
      <c r="F113" s="732"/>
    </row>
    <row r="114" spans="1:6">
      <c r="B114" s="732"/>
      <c r="C114" s="732"/>
      <c r="D114" s="732"/>
      <c r="E114" s="732"/>
      <c r="F114" s="732"/>
    </row>
    <row r="115" spans="1:6">
      <c r="A115" t="s">
        <v>41</v>
      </c>
      <c r="B115" t="s">
        <v>56</v>
      </c>
    </row>
    <row r="116" spans="1:6">
      <c r="A116" t="s">
        <v>41</v>
      </c>
      <c r="B116" t="s">
        <v>57</v>
      </c>
    </row>
    <row r="117" spans="1:6">
      <c r="A117" t="s">
        <v>41</v>
      </c>
      <c r="B117" s="732" t="s">
        <v>58</v>
      </c>
      <c r="C117" s="732"/>
      <c r="D117" s="732"/>
      <c r="E117" s="732"/>
      <c r="F117" s="732"/>
    </row>
    <row r="118" spans="1:6">
      <c r="B118" s="732"/>
      <c r="C118" s="732"/>
      <c r="D118" s="732"/>
      <c r="E118" s="732"/>
      <c r="F118" s="732"/>
    </row>
    <row r="119" spans="1:6">
      <c r="A119" t="s">
        <v>41</v>
      </c>
      <c r="B119" s="732" t="s">
        <v>59</v>
      </c>
      <c r="C119" s="732"/>
      <c r="D119" s="732"/>
      <c r="E119" s="732"/>
      <c r="F119" s="732"/>
    </row>
    <row r="120" spans="1:6">
      <c r="B120" s="732"/>
      <c r="C120" s="732"/>
      <c r="D120" s="732"/>
      <c r="E120" s="732"/>
      <c r="F120" s="732"/>
    </row>
    <row r="121" spans="1:6">
      <c r="A121" t="s">
        <v>41</v>
      </c>
      <c r="B121" t="s">
        <v>60</v>
      </c>
    </row>
    <row r="122" spans="1:6">
      <c r="A122" t="s">
        <v>41</v>
      </c>
      <c r="B122" s="732" t="s">
        <v>61</v>
      </c>
      <c r="C122" s="732"/>
      <c r="D122" s="732"/>
      <c r="E122" s="732"/>
      <c r="F122" s="732"/>
    </row>
    <row r="123" spans="1:6">
      <c r="B123" s="732"/>
      <c r="C123" s="732"/>
      <c r="D123" s="732"/>
      <c r="E123" s="732"/>
      <c r="F123" s="732"/>
    </row>
    <row r="124" spans="1:6">
      <c r="B124" s="732"/>
      <c r="C124" s="732"/>
      <c r="D124" s="732"/>
      <c r="E124" s="732"/>
      <c r="F124" s="732"/>
    </row>
    <row r="125" spans="1:6">
      <c r="A125" t="s">
        <v>41</v>
      </c>
      <c r="B125" s="732" t="s">
        <v>62</v>
      </c>
      <c r="C125" s="732"/>
      <c r="D125" s="732"/>
      <c r="E125" s="732"/>
      <c r="F125" s="732"/>
    </row>
    <row r="126" spans="1:6">
      <c r="B126" s="732"/>
      <c r="C126" s="732"/>
      <c r="D126" s="732"/>
      <c r="E126" s="732"/>
      <c r="F126" s="732"/>
    </row>
    <row r="127" spans="1:6">
      <c r="B127" s="732"/>
      <c r="C127" s="732"/>
      <c r="D127" s="732"/>
      <c r="E127" s="732"/>
      <c r="F127" s="732"/>
    </row>
    <row r="128" spans="1:6">
      <c r="A128" t="s">
        <v>41</v>
      </c>
      <c r="B128" s="732" t="s">
        <v>63</v>
      </c>
      <c r="C128" s="732"/>
      <c r="D128" s="732"/>
      <c r="E128" s="732"/>
      <c r="F128" s="732"/>
    </row>
    <row r="129" spans="1:6">
      <c r="B129" s="732"/>
      <c r="C129" s="732"/>
      <c r="D129" s="732"/>
      <c r="E129" s="732"/>
      <c r="F129" s="732"/>
    </row>
    <row r="130" spans="1:6">
      <c r="A130" t="s">
        <v>41</v>
      </c>
      <c r="B130" s="732" t="s">
        <v>64</v>
      </c>
      <c r="C130" s="732"/>
      <c r="D130" s="732"/>
      <c r="E130" s="732"/>
      <c r="F130" s="732"/>
    </row>
    <row r="131" spans="1:6">
      <c r="B131" s="732"/>
      <c r="C131" s="732"/>
      <c r="D131" s="732"/>
      <c r="E131" s="732"/>
      <c r="F131" s="732"/>
    </row>
    <row r="132" spans="1:6">
      <c r="B132" s="732"/>
      <c r="C132" s="732"/>
      <c r="D132" s="732"/>
      <c r="E132" s="732"/>
      <c r="F132" s="732"/>
    </row>
    <row r="133" spans="1:6">
      <c r="A133" t="s">
        <v>41</v>
      </c>
      <c r="B133" s="732" t="s">
        <v>65</v>
      </c>
      <c r="C133" s="732"/>
      <c r="D133" s="732"/>
      <c r="E133" s="732"/>
      <c r="F133" s="732"/>
    </row>
    <row r="134" spans="1:6">
      <c r="B134" s="732"/>
      <c r="C134" s="732"/>
      <c r="D134" s="732"/>
      <c r="E134" s="732"/>
      <c r="F134" s="732"/>
    </row>
    <row r="135" spans="1:6">
      <c r="A135" t="s">
        <v>41</v>
      </c>
      <c r="B135" t="s">
        <v>79</v>
      </c>
    </row>
    <row r="136" spans="1:6">
      <c r="B136" t="s">
        <v>80</v>
      </c>
    </row>
    <row r="137" spans="1:6">
      <c r="B137" t="s">
        <v>78</v>
      </c>
    </row>
  </sheetData>
  <sheetProtection algorithmName="SHA-512" hashValue="IQ/QfsX94pRIvmiQnxj0JVxOkPoy5BckOS6u8e8I5rfZ12w7wr7CCMmXM/YOSdfr4nEWBiRlotiRefv2ilNFng==" saltValue="WnIG5uFQwTka0kC8Jt8/pg==" spinCount="100000" sheet="1" objects="1" scenarios="1"/>
  <mergeCells count="16">
    <mergeCell ref="B101:F102"/>
    <mergeCell ref="B125:F127"/>
    <mergeCell ref="B128:F129"/>
    <mergeCell ref="B130:F132"/>
    <mergeCell ref="B133:F134"/>
    <mergeCell ref="B103:F104"/>
    <mergeCell ref="B110:F112"/>
    <mergeCell ref="B113:F114"/>
    <mergeCell ref="B117:F118"/>
    <mergeCell ref="B119:F120"/>
    <mergeCell ref="B122:F124"/>
    <mergeCell ref="B87:F87"/>
    <mergeCell ref="B90:F91"/>
    <mergeCell ref="B92:F93"/>
    <mergeCell ref="B96:F98"/>
    <mergeCell ref="B99:F100"/>
  </mergeCells>
  <phoneticPr fontId="0" type="noConversion"/>
  <pageMargins left="0.98425196850393704" right="0.19685039370078741" top="0.78740157480314965" bottom="0.78740157480314965" header="0.31496062992125984" footer="0.31496062992125984"/>
  <pageSetup paperSize="9" scale="80" orientation="portrait" r:id="rId1"/>
  <headerFooter alignWithMargins="0">
    <oddFooter>Stran &amp;P od &amp;N</oddFooter>
  </headerFooter>
  <rowBreaks count="2" manualBreakCount="2">
    <brk id="44" max="5" man="1"/>
    <brk id="8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view="pageBreakPreview" zoomScaleNormal="70" zoomScaleSheetLayoutView="100" workbookViewId="0">
      <pane ySplit="2" topLeftCell="A3" activePane="bottomLeft" state="frozen"/>
      <selection activeCell="A18" sqref="A18"/>
      <selection pane="bottomLeft"/>
    </sheetView>
  </sheetViews>
  <sheetFormatPr defaultColWidth="9" defaultRowHeight="12"/>
  <cols>
    <col min="1" max="1" width="5.7109375" style="406" customWidth="1"/>
    <col min="2" max="2" width="80.7109375" style="407" customWidth="1"/>
    <col min="3" max="16384" width="9" style="406"/>
  </cols>
  <sheetData>
    <row r="1" spans="1:3" s="415" customFormat="1">
      <c r="A1" s="417"/>
      <c r="B1" s="413" t="s">
        <v>432</v>
      </c>
      <c r="C1" s="416"/>
    </row>
    <row r="2" spans="1:3" s="412" customFormat="1">
      <c r="A2" s="414"/>
      <c r="B2" s="413"/>
    </row>
    <row r="3" spans="1:3" ht="24">
      <c r="A3" s="409"/>
      <c r="B3" s="411" t="s">
        <v>252</v>
      </c>
    </row>
    <row r="4" spans="1:3">
      <c r="A4" s="409"/>
      <c r="B4" s="408"/>
    </row>
    <row r="5" spans="1:3" ht="48">
      <c r="A5" s="409" t="s">
        <v>431</v>
      </c>
      <c r="B5" s="410" t="s">
        <v>253</v>
      </c>
    </row>
    <row r="6" spans="1:3">
      <c r="A6" s="409"/>
      <c r="B6" s="408"/>
    </row>
    <row r="7" spans="1:3" ht="24">
      <c r="A7" s="409" t="s">
        <v>430</v>
      </c>
      <c r="B7" s="408" t="s">
        <v>429</v>
      </c>
    </row>
    <row r="8" spans="1:3">
      <c r="A8" s="409"/>
      <c r="B8" s="408"/>
    </row>
    <row r="9" spans="1:3" ht="48">
      <c r="A9" s="409" t="s">
        <v>428</v>
      </c>
      <c r="B9" s="408" t="s">
        <v>427</v>
      </c>
    </row>
    <row r="10" spans="1:3">
      <c r="A10" s="409"/>
      <c r="B10" s="408"/>
    </row>
    <row r="11" spans="1:3" ht="24">
      <c r="A11" s="409" t="s">
        <v>426</v>
      </c>
      <c r="B11" s="408" t="s">
        <v>256</v>
      </c>
    </row>
    <row r="12" spans="1:3">
      <c r="A12" s="409"/>
      <c r="B12" s="408"/>
    </row>
    <row r="13" spans="1:3" ht="36">
      <c r="A13" s="409" t="s">
        <v>425</v>
      </c>
      <c r="B13" s="408" t="s">
        <v>257</v>
      </c>
    </row>
    <row r="14" spans="1:3">
      <c r="A14" s="409"/>
      <c r="B14" s="408"/>
    </row>
    <row r="15" spans="1:3" ht="36">
      <c r="A15" s="409" t="s">
        <v>424</v>
      </c>
      <c r="B15" s="408" t="s">
        <v>258</v>
      </c>
    </row>
    <row r="16" spans="1:3">
      <c r="A16" s="409"/>
      <c r="B16" s="408"/>
    </row>
    <row r="17" spans="1:2" ht="48">
      <c r="A17" s="409" t="s">
        <v>423</v>
      </c>
      <c r="B17" s="408" t="s">
        <v>422</v>
      </c>
    </row>
    <row r="18" spans="1:2">
      <c r="A18" s="409"/>
      <c r="B18" s="408"/>
    </row>
    <row r="19" spans="1:2">
      <c r="A19" s="409" t="s">
        <v>421</v>
      </c>
      <c r="B19" s="408" t="s">
        <v>263</v>
      </c>
    </row>
    <row r="20" spans="1:2">
      <c r="A20" s="409"/>
      <c r="B20" s="408"/>
    </row>
    <row r="21" spans="1:2">
      <c r="A21" s="409" t="s">
        <v>420</v>
      </c>
      <c r="B21" s="408" t="s">
        <v>419</v>
      </c>
    </row>
    <row r="22" spans="1:2">
      <c r="A22" s="409"/>
      <c r="B22" s="408"/>
    </row>
    <row r="23" spans="1:2">
      <c r="A23" s="409" t="s">
        <v>418</v>
      </c>
      <c r="B23" s="408" t="s">
        <v>268</v>
      </c>
    </row>
    <row r="24" spans="1:2">
      <c r="A24" s="409"/>
      <c r="B24" s="408"/>
    </row>
    <row r="25" spans="1:2" ht="24">
      <c r="A25" s="409" t="s">
        <v>417</v>
      </c>
      <c r="B25" s="408" t="s">
        <v>269</v>
      </c>
    </row>
    <row r="26" spans="1:2">
      <c r="A26" s="409"/>
      <c r="B26" s="408"/>
    </row>
    <row r="27" spans="1:2">
      <c r="A27" s="409" t="s">
        <v>416</v>
      </c>
      <c r="B27" s="408" t="s">
        <v>415</v>
      </c>
    </row>
  </sheetData>
  <sheetProtection algorithmName="SHA-512" hashValue="4Ri4jTRO5Vm441MAMWlh3yrOVSSEykZcRJfrjZT5BE6gs1tHa/8tQnflk9lkgDSoUUvY6+vY6Ea/Yisj6ZztOg==" saltValue="lYNbiQ1VnrF4eCidyNe2Vw=="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2"/>
  <sheetViews>
    <sheetView view="pageBreakPreview" zoomScaleNormal="100" zoomScaleSheetLayoutView="100" workbookViewId="0">
      <selection activeCell="A2" sqref="A2"/>
    </sheetView>
  </sheetViews>
  <sheetFormatPr defaultColWidth="9" defaultRowHeight="12.75"/>
  <cols>
    <col min="1" max="1" width="5.7109375" style="354" customWidth="1"/>
    <col min="2" max="2" width="45.7109375" style="419" customWidth="1"/>
    <col min="3" max="3" width="8.7109375" style="334" customWidth="1"/>
    <col min="4" max="4" width="3.7109375" style="334" bestFit="1" customWidth="1"/>
    <col min="5" max="5" width="12.7109375" style="418" customWidth="1"/>
    <col min="6" max="6" width="12.7109375" style="354" customWidth="1"/>
    <col min="7" max="7" width="70.42578125" style="319" customWidth="1"/>
    <col min="8" max="16384" width="9" style="319"/>
  </cols>
  <sheetData>
    <row r="1" spans="1:6" s="439" customFormat="1">
      <c r="A1" s="448" t="s">
        <v>36</v>
      </c>
      <c r="B1" s="443" t="s">
        <v>32</v>
      </c>
      <c r="C1" s="442"/>
      <c r="D1" s="445"/>
      <c r="E1" s="441"/>
      <c r="F1" s="447">
        <f>SUBTOTAL(9,F6:F7)</f>
        <v>0</v>
      </c>
    </row>
    <row r="2" spans="1:6" s="439" customFormat="1">
      <c r="A2" s="446"/>
      <c r="B2" s="443" t="s">
        <v>433</v>
      </c>
      <c r="C2" s="442"/>
      <c r="D2" s="445"/>
      <c r="E2" s="441"/>
      <c r="F2" s="440"/>
    </row>
    <row r="3" spans="1:6" s="439" customFormat="1">
      <c r="A3" s="444"/>
      <c r="B3" s="443"/>
      <c r="C3" s="442"/>
      <c r="D3" s="442"/>
      <c r="E3" s="441"/>
      <c r="F3" s="440"/>
    </row>
    <row r="4" spans="1:6" s="434" customFormat="1">
      <c r="A4" s="438"/>
      <c r="B4" s="438" t="s">
        <v>273</v>
      </c>
      <c r="C4" s="437" t="s">
        <v>274</v>
      </c>
      <c r="D4" s="437" t="s">
        <v>275</v>
      </c>
      <c r="E4" s="436" t="s">
        <v>276</v>
      </c>
      <c r="F4" s="435" t="s">
        <v>244</v>
      </c>
    </row>
    <row r="5" spans="1:6" s="430" customFormat="1">
      <c r="A5" s="427"/>
      <c r="B5" s="419"/>
      <c r="C5" s="433"/>
      <c r="D5" s="433"/>
      <c r="E5" s="432"/>
      <c r="F5" s="431"/>
    </row>
    <row r="6" spans="1:6" ht="76.5">
      <c r="A6" s="429">
        <f>MAX($A$3:$A5)+1</f>
        <v>1</v>
      </c>
      <c r="B6" s="722" t="s">
        <v>613</v>
      </c>
      <c r="C6" s="334" t="s">
        <v>87</v>
      </c>
      <c r="D6" s="426">
        <v>1</v>
      </c>
      <c r="E6" s="428"/>
      <c r="F6" s="420">
        <f>+E6*D6</f>
        <v>0</v>
      </c>
    </row>
    <row r="7" spans="1:6">
      <c r="A7" s="427"/>
      <c r="D7" s="426"/>
      <c r="F7" s="420"/>
    </row>
    <row r="8" spans="1:6">
      <c r="A8" s="422"/>
      <c r="B8" s="325"/>
      <c r="C8" s="330"/>
      <c r="D8" s="330"/>
      <c r="E8" s="425"/>
    </row>
    <row r="9" spans="1:6">
      <c r="B9" s="325"/>
      <c r="C9" s="330"/>
      <c r="D9" s="330"/>
      <c r="E9" s="425"/>
    </row>
    <row r="10" spans="1:6">
      <c r="B10" s="325"/>
      <c r="C10" s="330"/>
      <c r="D10" s="330"/>
      <c r="E10" s="425"/>
    </row>
    <row r="11" spans="1:6">
      <c r="B11" s="325"/>
      <c r="C11" s="330"/>
      <c r="D11" s="330"/>
      <c r="E11" s="425"/>
    </row>
    <row r="12" spans="1:6">
      <c r="B12" s="325"/>
      <c r="C12" s="330"/>
      <c r="D12" s="330"/>
      <c r="E12" s="425"/>
    </row>
    <row r="13" spans="1:6">
      <c r="B13" s="325"/>
      <c r="C13" s="330"/>
      <c r="D13" s="330"/>
      <c r="E13" s="425"/>
    </row>
    <row r="14" spans="1:6">
      <c r="B14" s="325"/>
      <c r="C14" s="330"/>
      <c r="D14" s="330"/>
      <c r="E14" s="425"/>
    </row>
    <row r="15" spans="1:6">
      <c r="B15" s="325"/>
      <c r="C15" s="330"/>
      <c r="D15" s="330"/>
      <c r="E15" s="425"/>
    </row>
    <row r="16" spans="1:6">
      <c r="B16" s="325"/>
      <c r="C16" s="330"/>
      <c r="D16" s="330"/>
      <c r="E16" s="425"/>
    </row>
    <row r="17" spans="2:6">
      <c r="B17" s="325"/>
      <c r="C17" s="330"/>
      <c r="D17" s="330"/>
      <c r="E17" s="425"/>
    </row>
    <row r="18" spans="2:6">
      <c r="B18" s="325"/>
      <c r="C18" s="330"/>
      <c r="D18" s="330"/>
      <c r="E18" s="425"/>
    </row>
    <row r="19" spans="2:6">
      <c r="B19" s="325"/>
      <c r="C19" s="330"/>
      <c r="D19" s="330"/>
      <c r="E19" s="425"/>
    </row>
    <row r="20" spans="2:6">
      <c r="B20" s="325"/>
      <c r="C20" s="330"/>
      <c r="D20" s="330"/>
      <c r="E20" s="425"/>
    </row>
    <row r="21" spans="2:6">
      <c r="B21" s="325"/>
      <c r="C21" s="330"/>
      <c r="D21" s="330"/>
      <c r="E21" s="425"/>
    </row>
    <row r="22" spans="2:6">
      <c r="B22" s="325"/>
      <c r="C22" s="330"/>
      <c r="D22" s="330"/>
      <c r="E22" s="425"/>
    </row>
    <row r="23" spans="2:6">
      <c r="B23" s="325"/>
      <c r="C23" s="330"/>
      <c r="D23" s="330"/>
      <c r="E23" s="425"/>
    </row>
    <row r="24" spans="2:6">
      <c r="B24" s="325"/>
      <c r="C24" s="330"/>
      <c r="D24" s="330"/>
      <c r="E24" s="425"/>
    </row>
    <row r="25" spans="2:6">
      <c r="B25" s="325"/>
      <c r="C25" s="330"/>
      <c r="D25" s="330"/>
      <c r="E25" s="425"/>
    </row>
    <row r="26" spans="2:6">
      <c r="B26" s="325"/>
      <c r="C26" s="330"/>
      <c r="D26" s="330"/>
      <c r="E26" s="425"/>
    </row>
    <row r="27" spans="2:6">
      <c r="B27" s="325"/>
      <c r="C27" s="330"/>
      <c r="D27" s="330"/>
      <c r="E27" s="425"/>
    </row>
    <row r="28" spans="2:6">
      <c r="B28" s="325"/>
      <c r="C28" s="330"/>
      <c r="D28" s="330"/>
      <c r="E28" s="421"/>
      <c r="F28" s="420"/>
    </row>
    <row r="29" spans="2:6">
      <c r="B29" s="325"/>
      <c r="C29" s="330"/>
      <c r="D29" s="330"/>
      <c r="E29" s="425"/>
    </row>
    <row r="30" spans="2:6">
      <c r="B30" s="325"/>
      <c r="C30" s="330"/>
      <c r="D30" s="330"/>
      <c r="E30" s="425"/>
    </row>
    <row r="31" spans="2:6">
      <c r="B31" s="325"/>
      <c r="C31" s="330"/>
      <c r="D31" s="330"/>
      <c r="E31" s="425"/>
    </row>
    <row r="32" spans="2:6">
      <c r="B32" s="325"/>
      <c r="C32" s="330"/>
      <c r="D32" s="330"/>
      <c r="E32" s="425"/>
    </row>
    <row r="33" spans="1:5">
      <c r="B33" s="325"/>
      <c r="C33" s="330"/>
      <c r="D33" s="330"/>
      <c r="E33" s="425"/>
    </row>
    <row r="34" spans="1:5">
      <c r="B34" s="325"/>
      <c r="C34" s="330"/>
      <c r="D34" s="330"/>
      <c r="E34" s="425"/>
    </row>
    <row r="35" spans="1:5">
      <c r="A35" s="422"/>
      <c r="B35" s="325"/>
      <c r="C35" s="330"/>
      <c r="D35" s="330"/>
      <c r="E35" s="425"/>
    </row>
    <row r="36" spans="1:5">
      <c r="B36" s="325"/>
      <c r="C36" s="330"/>
      <c r="D36" s="330"/>
      <c r="E36" s="425"/>
    </row>
    <row r="37" spans="1:5">
      <c r="B37" s="325"/>
      <c r="C37" s="330"/>
      <c r="D37" s="330"/>
      <c r="E37" s="425"/>
    </row>
    <row r="38" spans="1:5">
      <c r="B38" s="325"/>
      <c r="C38" s="330"/>
      <c r="D38" s="330"/>
      <c r="E38" s="425"/>
    </row>
    <row r="39" spans="1:5">
      <c r="B39" s="325"/>
      <c r="C39" s="330"/>
      <c r="D39" s="330"/>
      <c r="E39" s="425"/>
    </row>
    <row r="40" spans="1:5">
      <c r="B40" s="325"/>
      <c r="C40" s="330"/>
      <c r="D40" s="330"/>
      <c r="E40" s="425"/>
    </row>
    <row r="41" spans="1:5">
      <c r="B41" s="325"/>
      <c r="C41" s="330"/>
      <c r="D41" s="330"/>
      <c r="E41" s="425"/>
    </row>
    <row r="42" spans="1:5">
      <c r="B42" s="325"/>
      <c r="C42" s="330"/>
      <c r="D42" s="330"/>
      <c r="E42" s="425"/>
    </row>
    <row r="43" spans="1:5">
      <c r="B43" s="325"/>
      <c r="C43" s="330"/>
      <c r="D43" s="330"/>
      <c r="E43" s="425"/>
    </row>
    <row r="44" spans="1:5">
      <c r="B44" s="325"/>
      <c r="C44" s="330"/>
      <c r="D44" s="330"/>
      <c r="E44" s="425"/>
    </row>
    <row r="45" spans="1:5">
      <c r="B45" s="325"/>
      <c r="C45" s="330"/>
      <c r="D45" s="330"/>
      <c r="E45" s="425"/>
    </row>
    <row r="46" spans="1:5">
      <c r="B46" s="325"/>
      <c r="C46" s="330"/>
      <c r="D46" s="330"/>
      <c r="E46" s="425"/>
    </row>
    <row r="47" spans="1:5">
      <c r="B47" s="325"/>
      <c r="C47" s="330"/>
      <c r="D47" s="330"/>
      <c r="E47" s="425"/>
    </row>
    <row r="48" spans="1:5">
      <c r="B48" s="325"/>
      <c r="C48" s="330"/>
      <c r="D48" s="330"/>
      <c r="E48" s="425"/>
    </row>
    <row r="49" spans="2:6">
      <c r="B49" s="325"/>
      <c r="C49" s="330"/>
      <c r="D49" s="330"/>
      <c r="E49" s="425"/>
    </row>
    <row r="50" spans="2:6">
      <c r="B50" s="325"/>
      <c r="C50" s="330"/>
      <c r="D50" s="330"/>
      <c r="E50" s="425"/>
    </row>
    <row r="51" spans="2:6">
      <c r="B51" s="325"/>
      <c r="C51" s="330"/>
      <c r="D51" s="330"/>
      <c r="E51" s="425"/>
    </row>
    <row r="52" spans="2:6">
      <c r="B52" s="325"/>
      <c r="C52" s="330"/>
      <c r="D52" s="330"/>
      <c r="E52" s="425"/>
    </row>
    <row r="53" spans="2:6">
      <c r="B53" s="325"/>
      <c r="C53" s="330"/>
      <c r="D53" s="330"/>
      <c r="E53" s="421"/>
      <c r="F53" s="420"/>
    </row>
    <row r="54" spans="2:6">
      <c r="B54" s="325"/>
      <c r="C54" s="330"/>
      <c r="D54" s="330"/>
      <c r="E54" s="425"/>
    </row>
    <row r="55" spans="2:6">
      <c r="B55" s="325"/>
      <c r="C55" s="330"/>
      <c r="D55" s="330"/>
      <c r="E55" s="425"/>
    </row>
    <row r="56" spans="2:6">
      <c r="B56" s="325"/>
      <c r="C56" s="330"/>
      <c r="D56" s="330"/>
      <c r="E56" s="425"/>
    </row>
    <row r="57" spans="2:6">
      <c r="B57" s="325"/>
      <c r="C57" s="330"/>
      <c r="D57" s="330"/>
      <c r="E57" s="425"/>
    </row>
    <row r="58" spans="2:6">
      <c r="B58" s="325"/>
      <c r="C58" s="330"/>
      <c r="D58" s="330"/>
      <c r="E58" s="425"/>
    </row>
    <row r="59" spans="2:6">
      <c r="B59" s="325"/>
      <c r="C59" s="330"/>
      <c r="D59" s="330"/>
      <c r="E59" s="425"/>
    </row>
    <row r="60" spans="2:6">
      <c r="B60" s="325"/>
      <c r="C60" s="330"/>
      <c r="D60" s="330"/>
      <c r="E60" s="425"/>
    </row>
    <row r="61" spans="2:6">
      <c r="B61" s="325"/>
      <c r="C61" s="330"/>
      <c r="D61" s="330"/>
      <c r="E61" s="425"/>
    </row>
    <row r="62" spans="2:6">
      <c r="B62" s="325"/>
      <c r="C62" s="330"/>
      <c r="D62" s="330"/>
      <c r="E62" s="421"/>
      <c r="F62" s="420"/>
    </row>
    <row r="63" spans="2:6">
      <c r="B63" s="325"/>
      <c r="C63" s="330"/>
      <c r="D63" s="330"/>
      <c r="E63" s="425"/>
    </row>
    <row r="64" spans="2:6">
      <c r="B64" s="325"/>
      <c r="C64" s="330"/>
      <c r="D64" s="330"/>
      <c r="E64" s="425"/>
    </row>
    <row r="65" spans="1:6">
      <c r="B65" s="325"/>
      <c r="C65" s="330"/>
      <c r="D65" s="330"/>
      <c r="E65" s="425"/>
    </row>
    <row r="66" spans="1:6">
      <c r="B66" s="325"/>
      <c r="C66" s="330"/>
      <c r="D66" s="330"/>
      <c r="E66" s="425"/>
    </row>
    <row r="67" spans="1:6">
      <c r="B67" s="325"/>
      <c r="C67" s="330"/>
      <c r="D67" s="330"/>
      <c r="E67" s="425"/>
    </row>
    <row r="68" spans="1:6">
      <c r="B68" s="325"/>
      <c r="C68" s="330"/>
      <c r="D68" s="330"/>
      <c r="E68" s="425"/>
    </row>
    <row r="69" spans="1:6">
      <c r="B69" s="325"/>
      <c r="C69" s="330"/>
      <c r="D69" s="330"/>
      <c r="E69" s="425"/>
    </row>
    <row r="70" spans="1:6">
      <c r="B70" s="325"/>
      <c r="C70" s="330"/>
      <c r="D70" s="330"/>
      <c r="E70" s="425"/>
    </row>
    <row r="71" spans="1:6">
      <c r="B71" s="325"/>
      <c r="C71" s="330"/>
      <c r="D71" s="330"/>
      <c r="E71" s="421"/>
      <c r="F71" s="420"/>
    </row>
    <row r="72" spans="1:6">
      <c r="B72" s="325"/>
      <c r="C72" s="330"/>
      <c r="D72" s="330"/>
      <c r="E72" s="425"/>
    </row>
    <row r="73" spans="1:6">
      <c r="B73" s="325"/>
      <c r="C73" s="330"/>
      <c r="D73" s="330"/>
      <c r="E73" s="425"/>
    </row>
    <row r="74" spans="1:6">
      <c r="B74" s="325"/>
      <c r="C74" s="330"/>
      <c r="D74" s="330"/>
      <c r="E74" s="425"/>
    </row>
    <row r="75" spans="1:6">
      <c r="B75" s="325"/>
      <c r="C75" s="330"/>
      <c r="D75" s="330"/>
      <c r="E75" s="425"/>
    </row>
    <row r="76" spans="1:6">
      <c r="B76" s="325"/>
      <c r="C76" s="330"/>
      <c r="D76" s="330"/>
      <c r="E76" s="425"/>
    </row>
    <row r="77" spans="1:6">
      <c r="B77" s="325"/>
      <c r="C77" s="330"/>
      <c r="D77" s="330"/>
      <c r="E77" s="425"/>
    </row>
    <row r="78" spans="1:6">
      <c r="A78" s="422"/>
      <c r="B78" s="325"/>
      <c r="C78" s="330"/>
      <c r="D78" s="330"/>
      <c r="E78" s="425"/>
    </row>
    <row r="79" spans="1:6">
      <c r="B79" s="325"/>
      <c r="C79" s="330"/>
      <c r="D79" s="330"/>
      <c r="E79" s="425"/>
    </row>
    <row r="80" spans="1:6">
      <c r="B80" s="325"/>
      <c r="C80" s="330"/>
      <c r="D80" s="330"/>
      <c r="E80" s="425"/>
    </row>
    <row r="81" spans="2:6">
      <c r="B81" s="325"/>
      <c r="C81" s="330"/>
      <c r="D81" s="330"/>
      <c r="E81" s="425"/>
    </row>
    <row r="82" spans="2:6">
      <c r="B82" s="325"/>
      <c r="C82" s="330"/>
      <c r="D82" s="330"/>
      <c r="E82" s="425"/>
    </row>
    <row r="83" spans="2:6">
      <c r="B83" s="325"/>
      <c r="C83" s="330"/>
      <c r="D83" s="330"/>
      <c r="E83" s="425"/>
    </row>
    <row r="84" spans="2:6">
      <c r="B84" s="325"/>
      <c r="C84" s="330"/>
      <c r="D84" s="330"/>
      <c r="E84" s="425"/>
    </row>
    <row r="85" spans="2:6">
      <c r="B85" s="325"/>
      <c r="C85" s="330"/>
      <c r="D85" s="330"/>
      <c r="E85" s="425"/>
    </row>
    <row r="86" spans="2:6">
      <c r="B86" s="325"/>
      <c r="C86" s="330"/>
      <c r="D86" s="330"/>
      <c r="E86" s="425"/>
    </row>
    <row r="87" spans="2:6">
      <c r="B87" s="325"/>
      <c r="C87" s="330"/>
      <c r="D87" s="330"/>
      <c r="E87" s="425"/>
    </row>
    <row r="88" spans="2:6">
      <c r="B88" s="325"/>
      <c r="C88" s="330"/>
      <c r="D88" s="330"/>
      <c r="E88" s="425"/>
    </row>
    <row r="89" spans="2:6">
      <c r="B89" s="325"/>
      <c r="C89" s="330"/>
      <c r="D89" s="330"/>
      <c r="E89" s="425"/>
    </row>
    <row r="90" spans="2:6">
      <c r="B90" s="325"/>
      <c r="C90" s="330"/>
      <c r="D90" s="330"/>
      <c r="E90" s="425"/>
    </row>
    <row r="91" spans="2:6">
      <c r="B91" s="325"/>
      <c r="C91" s="330"/>
      <c r="D91" s="330"/>
      <c r="E91" s="425"/>
    </row>
    <row r="92" spans="2:6">
      <c r="B92" s="325"/>
      <c r="C92" s="330"/>
      <c r="D92" s="330"/>
      <c r="E92" s="425"/>
    </row>
    <row r="93" spans="2:6">
      <c r="B93" s="325"/>
      <c r="C93" s="330"/>
      <c r="D93" s="330"/>
      <c r="E93" s="425"/>
    </row>
    <row r="94" spans="2:6">
      <c r="B94" s="325"/>
      <c r="C94" s="330"/>
      <c r="D94" s="330"/>
      <c r="E94" s="425"/>
    </row>
    <row r="95" spans="2:6">
      <c r="B95" s="325"/>
      <c r="C95" s="330"/>
      <c r="D95" s="330"/>
      <c r="E95" s="425"/>
    </row>
    <row r="96" spans="2:6">
      <c r="B96" s="325"/>
      <c r="C96" s="330"/>
      <c r="D96" s="330"/>
      <c r="E96" s="421"/>
      <c r="F96" s="420"/>
    </row>
    <row r="97" spans="1:5">
      <c r="B97" s="325"/>
      <c r="C97" s="330"/>
      <c r="D97" s="330"/>
      <c r="E97" s="425"/>
    </row>
    <row r="98" spans="1:5">
      <c r="B98" s="325"/>
      <c r="C98" s="330"/>
      <c r="D98" s="330"/>
      <c r="E98" s="425"/>
    </row>
    <row r="99" spans="1:5">
      <c r="B99" s="325"/>
      <c r="C99" s="330"/>
      <c r="D99" s="330"/>
      <c r="E99" s="425"/>
    </row>
    <row r="100" spans="1:5">
      <c r="B100" s="325"/>
      <c r="C100" s="330"/>
      <c r="D100" s="330"/>
      <c r="E100" s="425"/>
    </row>
    <row r="101" spans="1:5">
      <c r="B101" s="325"/>
      <c r="C101" s="330"/>
      <c r="D101" s="330"/>
      <c r="E101" s="425"/>
    </row>
    <row r="102" spans="1:5">
      <c r="B102" s="325"/>
      <c r="C102" s="330"/>
      <c r="D102" s="330"/>
      <c r="E102" s="425"/>
    </row>
    <row r="103" spans="1:5">
      <c r="B103" s="325"/>
      <c r="C103" s="330"/>
      <c r="D103" s="330"/>
      <c r="E103" s="425"/>
    </row>
    <row r="104" spans="1:5">
      <c r="A104" s="422"/>
      <c r="B104" s="325"/>
      <c r="C104" s="330"/>
      <c r="D104" s="330"/>
      <c r="E104" s="425"/>
    </row>
    <row r="105" spans="1:5">
      <c r="B105" s="325"/>
      <c r="C105" s="330"/>
      <c r="D105" s="330"/>
      <c r="E105" s="425"/>
    </row>
    <row r="106" spans="1:5">
      <c r="B106" s="325"/>
      <c r="C106" s="330"/>
      <c r="D106" s="330"/>
      <c r="E106" s="425"/>
    </row>
    <row r="107" spans="1:5">
      <c r="B107" s="325"/>
      <c r="C107" s="330"/>
      <c r="D107" s="330"/>
      <c r="E107" s="425"/>
    </row>
    <row r="108" spans="1:5">
      <c r="B108" s="325"/>
      <c r="C108" s="330"/>
      <c r="D108" s="330"/>
      <c r="E108" s="425"/>
    </row>
    <row r="109" spans="1:5">
      <c r="B109" s="325"/>
      <c r="C109" s="330"/>
      <c r="D109" s="330"/>
      <c r="E109" s="425"/>
    </row>
    <row r="110" spans="1:5">
      <c r="B110" s="325"/>
      <c r="C110" s="330"/>
      <c r="D110" s="330"/>
      <c r="E110" s="425"/>
    </row>
    <row r="111" spans="1:5">
      <c r="B111" s="325"/>
      <c r="C111" s="330"/>
      <c r="D111" s="330"/>
      <c r="E111" s="425"/>
    </row>
    <row r="112" spans="1:5">
      <c r="B112" s="325"/>
      <c r="C112" s="330"/>
      <c r="D112" s="330"/>
      <c r="E112" s="425"/>
    </row>
    <row r="113" spans="2:6">
      <c r="B113" s="325"/>
      <c r="C113" s="330"/>
      <c r="D113" s="330"/>
      <c r="E113" s="425"/>
    </row>
    <row r="114" spans="2:6">
      <c r="B114" s="325"/>
      <c r="C114" s="330"/>
      <c r="D114" s="330"/>
      <c r="E114" s="425"/>
    </row>
    <row r="115" spans="2:6">
      <c r="B115" s="325"/>
      <c r="C115" s="330"/>
      <c r="D115" s="330"/>
      <c r="E115" s="425"/>
    </row>
    <row r="116" spans="2:6">
      <c r="B116" s="325"/>
      <c r="C116" s="330"/>
      <c r="D116" s="330"/>
      <c r="E116" s="425"/>
    </row>
    <row r="117" spans="2:6">
      <c r="B117" s="325"/>
      <c r="C117" s="330"/>
      <c r="D117" s="330"/>
      <c r="E117" s="425"/>
    </row>
    <row r="118" spans="2:6">
      <c r="B118" s="325"/>
      <c r="C118" s="330"/>
      <c r="D118" s="330"/>
      <c r="E118" s="425"/>
    </row>
    <row r="119" spans="2:6">
      <c r="B119" s="325"/>
      <c r="C119" s="330"/>
      <c r="D119" s="330"/>
      <c r="E119" s="425"/>
    </row>
    <row r="120" spans="2:6">
      <c r="B120" s="325"/>
      <c r="C120" s="330"/>
      <c r="D120" s="330"/>
      <c r="E120" s="425"/>
    </row>
    <row r="121" spans="2:6">
      <c r="B121" s="325"/>
      <c r="C121" s="330"/>
      <c r="D121" s="330"/>
      <c r="E121" s="425"/>
    </row>
    <row r="122" spans="2:6">
      <c r="B122" s="325"/>
      <c r="C122" s="330"/>
      <c r="D122" s="330"/>
      <c r="E122" s="421"/>
      <c r="F122" s="420"/>
    </row>
    <row r="123" spans="2:6">
      <c r="B123" s="325"/>
      <c r="C123" s="330"/>
      <c r="D123" s="330"/>
      <c r="E123" s="425"/>
    </row>
    <row r="124" spans="2:6">
      <c r="B124" s="325"/>
      <c r="C124" s="330"/>
      <c r="D124" s="330"/>
      <c r="E124" s="425"/>
    </row>
    <row r="125" spans="2:6">
      <c r="B125" s="325"/>
      <c r="C125" s="330"/>
      <c r="D125" s="330"/>
      <c r="E125" s="425"/>
    </row>
    <row r="126" spans="2:6">
      <c r="B126" s="325"/>
      <c r="C126" s="330"/>
      <c r="D126" s="330"/>
      <c r="E126" s="425"/>
    </row>
    <row r="127" spans="2:6">
      <c r="B127" s="325"/>
      <c r="C127" s="330"/>
      <c r="D127" s="330"/>
      <c r="E127" s="425"/>
    </row>
    <row r="128" spans="2:6">
      <c r="B128" s="325"/>
      <c r="C128" s="330"/>
      <c r="D128" s="330"/>
      <c r="E128" s="425"/>
    </row>
    <row r="129" spans="1:5">
      <c r="B129" s="325"/>
      <c r="C129" s="330"/>
      <c r="D129" s="330"/>
      <c r="E129" s="425"/>
    </row>
    <row r="130" spans="1:5">
      <c r="A130" s="422"/>
      <c r="B130" s="325"/>
      <c r="C130" s="330"/>
      <c r="D130" s="330"/>
      <c r="E130" s="425"/>
    </row>
    <row r="131" spans="1:5">
      <c r="B131" s="325"/>
      <c r="C131" s="330"/>
      <c r="D131" s="330"/>
      <c r="E131" s="425"/>
    </row>
    <row r="132" spans="1:5">
      <c r="B132" s="325"/>
      <c r="C132" s="330"/>
      <c r="D132" s="330"/>
      <c r="E132" s="425"/>
    </row>
    <row r="133" spans="1:5">
      <c r="B133" s="325"/>
      <c r="C133" s="330"/>
      <c r="D133" s="330"/>
      <c r="E133" s="425"/>
    </row>
    <row r="134" spans="1:5">
      <c r="B134" s="325"/>
      <c r="C134" s="330"/>
      <c r="D134" s="330"/>
      <c r="E134" s="425"/>
    </row>
    <row r="135" spans="1:5">
      <c r="B135" s="325"/>
      <c r="C135" s="330"/>
      <c r="D135" s="330"/>
      <c r="E135" s="425"/>
    </row>
    <row r="136" spans="1:5">
      <c r="B136" s="325"/>
      <c r="C136" s="330"/>
      <c r="D136" s="330"/>
      <c r="E136" s="425"/>
    </row>
    <row r="137" spans="1:5">
      <c r="B137" s="325"/>
      <c r="C137" s="330"/>
      <c r="D137" s="330"/>
      <c r="E137" s="425"/>
    </row>
    <row r="138" spans="1:5">
      <c r="B138" s="325"/>
      <c r="C138" s="330"/>
      <c r="D138" s="330"/>
      <c r="E138" s="425"/>
    </row>
    <row r="139" spans="1:5">
      <c r="B139" s="325"/>
      <c r="C139" s="330"/>
      <c r="D139" s="330"/>
      <c r="E139" s="425"/>
    </row>
    <row r="140" spans="1:5">
      <c r="B140" s="325"/>
      <c r="C140" s="330"/>
      <c r="D140" s="330"/>
      <c r="E140" s="425"/>
    </row>
    <row r="141" spans="1:5">
      <c r="B141" s="325"/>
      <c r="C141" s="330"/>
      <c r="D141" s="330"/>
      <c r="E141" s="425"/>
    </row>
    <row r="142" spans="1:5">
      <c r="B142" s="325"/>
      <c r="C142" s="330"/>
      <c r="D142" s="330"/>
      <c r="E142" s="425"/>
    </row>
    <row r="143" spans="1:5">
      <c r="B143" s="325"/>
      <c r="C143" s="330"/>
      <c r="D143" s="330"/>
      <c r="E143" s="425"/>
    </row>
    <row r="144" spans="1:5">
      <c r="B144" s="325"/>
      <c r="C144" s="330"/>
      <c r="D144" s="330"/>
      <c r="E144" s="425"/>
    </row>
    <row r="145" spans="2:6">
      <c r="B145" s="325"/>
      <c r="C145" s="330"/>
      <c r="D145" s="330"/>
      <c r="E145" s="425"/>
    </row>
    <row r="146" spans="2:6">
      <c r="B146" s="325"/>
      <c r="C146" s="330"/>
      <c r="D146" s="330"/>
      <c r="E146" s="425"/>
    </row>
    <row r="147" spans="2:6">
      <c r="B147" s="325"/>
      <c r="C147" s="330"/>
      <c r="D147" s="330"/>
      <c r="E147" s="421"/>
      <c r="F147" s="420"/>
    </row>
    <row r="148" spans="2:6">
      <c r="B148" s="325"/>
      <c r="C148" s="330"/>
      <c r="D148" s="330"/>
      <c r="E148" s="425"/>
    </row>
    <row r="149" spans="2:6">
      <c r="B149" s="325"/>
      <c r="C149" s="330"/>
      <c r="D149" s="330"/>
      <c r="E149" s="425"/>
    </row>
    <row r="150" spans="2:6">
      <c r="B150" s="325"/>
      <c r="C150" s="330"/>
      <c r="D150" s="330"/>
      <c r="E150" s="425"/>
    </row>
    <row r="151" spans="2:6">
      <c r="B151" s="325"/>
      <c r="C151" s="330"/>
      <c r="D151" s="330"/>
      <c r="E151" s="425"/>
    </row>
    <row r="152" spans="2:6">
      <c r="B152" s="325"/>
      <c r="C152" s="330"/>
      <c r="D152" s="330"/>
      <c r="E152" s="425"/>
    </row>
    <row r="153" spans="2:6">
      <c r="B153" s="325"/>
      <c r="C153" s="330"/>
      <c r="D153" s="330"/>
      <c r="E153" s="425"/>
    </row>
    <row r="154" spans="2:6">
      <c r="B154" s="325"/>
      <c r="C154" s="330"/>
      <c r="D154" s="330"/>
      <c r="E154" s="425"/>
    </row>
    <row r="155" spans="2:6">
      <c r="B155" s="325"/>
      <c r="C155" s="330"/>
      <c r="D155" s="330"/>
      <c r="E155" s="425"/>
    </row>
    <row r="156" spans="2:6">
      <c r="B156" s="325"/>
      <c r="C156" s="330"/>
      <c r="D156" s="330"/>
      <c r="E156" s="421"/>
      <c r="F156" s="420"/>
    </row>
    <row r="157" spans="2:6">
      <c r="B157" s="325"/>
      <c r="C157" s="330"/>
      <c r="D157" s="330"/>
      <c r="E157" s="425"/>
    </row>
    <row r="158" spans="2:6">
      <c r="B158" s="325"/>
      <c r="C158" s="330"/>
      <c r="D158" s="330"/>
      <c r="E158" s="425"/>
    </row>
    <row r="159" spans="2:6">
      <c r="B159" s="325"/>
      <c r="C159" s="330"/>
      <c r="D159" s="330"/>
      <c r="E159" s="425"/>
    </row>
    <row r="160" spans="2:6">
      <c r="B160" s="325"/>
      <c r="C160" s="330"/>
      <c r="D160" s="330"/>
      <c r="E160" s="425"/>
    </row>
    <row r="161" spans="1:6">
      <c r="B161" s="325"/>
      <c r="C161" s="330"/>
      <c r="D161" s="330"/>
      <c r="E161" s="425"/>
    </row>
    <row r="162" spans="1:6">
      <c r="B162" s="325"/>
      <c r="C162" s="330"/>
      <c r="D162" s="330"/>
      <c r="E162" s="425"/>
    </row>
    <row r="163" spans="1:6">
      <c r="B163" s="325"/>
      <c r="C163" s="330"/>
      <c r="D163" s="330"/>
      <c r="E163" s="425"/>
    </row>
    <row r="164" spans="1:6">
      <c r="B164" s="325"/>
      <c r="C164" s="330"/>
      <c r="D164" s="330"/>
      <c r="E164" s="425"/>
    </row>
    <row r="165" spans="1:6">
      <c r="B165" s="325"/>
      <c r="C165" s="330"/>
      <c r="D165" s="330"/>
      <c r="E165" s="421"/>
      <c r="F165" s="420"/>
    </row>
    <row r="166" spans="1:6">
      <c r="B166" s="325"/>
      <c r="C166" s="330"/>
      <c r="D166" s="330"/>
      <c r="E166" s="425"/>
    </row>
    <row r="167" spans="1:6">
      <c r="B167" s="325"/>
      <c r="C167" s="330"/>
      <c r="D167" s="330"/>
      <c r="E167" s="425"/>
    </row>
    <row r="168" spans="1:6">
      <c r="B168" s="325"/>
      <c r="C168" s="330"/>
      <c r="D168" s="330"/>
      <c r="E168" s="425"/>
    </row>
    <row r="169" spans="1:6">
      <c r="B169" s="325"/>
      <c r="C169" s="330"/>
      <c r="D169" s="330"/>
      <c r="E169" s="425"/>
    </row>
    <row r="170" spans="1:6">
      <c r="B170" s="325"/>
      <c r="C170" s="330"/>
      <c r="D170" s="330"/>
      <c r="E170" s="425"/>
    </row>
    <row r="171" spans="1:6">
      <c r="B171" s="325"/>
      <c r="C171" s="330"/>
      <c r="D171" s="330"/>
      <c r="E171" s="425"/>
    </row>
    <row r="172" spans="1:6">
      <c r="B172" s="325"/>
      <c r="C172" s="330"/>
      <c r="D172" s="330"/>
      <c r="E172" s="425"/>
    </row>
    <row r="173" spans="1:6">
      <c r="A173" s="422"/>
      <c r="B173" s="325"/>
      <c r="C173" s="330"/>
      <c r="D173" s="330"/>
      <c r="E173" s="425"/>
    </row>
    <row r="174" spans="1:6">
      <c r="B174" s="325"/>
      <c r="C174" s="330"/>
      <c r="D174" s="330"/>
      <c r="E174" s="425"/>
    </row>
    <row r="175" spans="1:6">
      <c r="B175" s="325"/>
      <c r="C175" s="330"/>
      <c r="D175" s="330"/>
      <c r="E175" s="425"/>
    </row>
    <row r="176" spans="1:6">
      <c r="B176" s="325"/>
      <c r="C176" s="330"/>
      <c r="D176" s="330"/>
      <c r="E176" s="425"/>
    </row>
    <row r="177" spans="2:6">
      <c r="B177" s="325"/>
      <c r="C177" s="330"/>
      <c r="D177" s="330"/>
      <c r="E177" s="425"/>
    </row>
    <row r="178" spans="2:6">
      <c r="B178" s="325"/>
      <c r="C178" s="330"/>
      <c r="D178" s="330"/>
      <c r="E178" s="425"/>
    </row>
    <row r="179" spans="2:6">
      <c r="B179" s="325"/>
      <c r="C179" s="330"/>
      <c r="D179" s="330"/>
      <c r="E179" s="425"/>
    </row>
    <row r="180" spans="2:6">
      <c r="B180" s="325"/>
      <c r="C180" s="330"/>
      <c r="D180" s="330"/>
      <c r="E180" s="425"/>
    </row>
    <row r="181" spans="2:6">
      <c r="B181" s="325"/>
      <c r="C181" s="330"/>
      <c r="D181" s="330"/>
      <c r="E181" s="425"/>
    </row>
    <row r="182" spans="2:6">
      <c r="B182" s="325"/>
      <c r="C182" s="330"/>
      <c r="D182" s="330"/>
      <c r="E182" s="425"/>
    </row>
    <row r="183" spans="2:6">
      <c r="B183" s="325"/>
      <c r="C183" s="330"/>
      <c r="D183" s="330"/>
      <c r="E183" s="425"/>
    </row>
    <row r="184" spans="2:6">
      <c r="B184" s="325"/>
      <c r="C184" s="330"/>
      <c r="D184" s="330"/>
      <c r="E184" s="425"/>
    </row>
    <row r="185" spans="2:6">
      <c r="B185" s="325"/>
      <c r="C185" s="330"/>
      <c r="D185" s="330"/>
      <c r="E185" s="425"/>
    </row>
    <row r="186" spans="2:6">
      <c r="B186" s="325"/>
      <c r="C186" s="330"/>
      <c r="D186" s="330"/>
      <c r="E186" s="425"/>
    </row>
    <row r="187" spans="2:6">
      <c r="B187" s="325"/>
      <c r="C187" s="330"/>
      <c r="D187" s="330"/>
      <c r="E187" s="425"/>
    </row>
    <row r="188" spans="2:6">
      <c r="B188" s="325"/>
      <c r="C188" s="330"/>
      <c r="D188" s="330"/>
      <c r="E188" s="425"/>
    </row>
    <row r="189" spans="2:6">
      <c r="B189" s="325"/>
      <c r="C189" s="330"/>
      <c r="D189" s="330"/>
      <c r="E189" s="425"/>
    </row>
    <row r="190" spans="2:6">
      <c r="B190" s="325"/>
      <c r="C190" s="330"/>
      <c r="D190" s="330"/>
      <c r="E190" s="421"/>
      <c r="F190" s="420"/>
    </row>
    <row r="191" spans="2:6">
      <c r="B191" s="325"/>
      <c r="C191" s="330"/>
      <c r="D191" s="330"/>
      <c r="E191" s="425"/>
    </row>
    <row r="192" spans="2:6">
      <c r="B192" s="325"/>
      <c r="C192" s="330"/>
      <c r="D192" s="330"/>
      <c r="E192" s="425"/>
    </row>
    <row r="193" spans="1:6">
      <c r="B193" s="325"/>
      <c r="C193" s="330"/>
      <c r="D193" s="330"/>
      <c r="E193" s="425"/>
    </row>
    <row r="194" spans="1:6">
      <c r="B194" s="325"/>
      <c r="C194" s="330"/>
      <c r="D194" s="330"/>
      <c r="E194" s="425"/>
    </row>
    <row r="195" spans="1:6">
      <c r="B195" s="325"/>
      <c r="C195" s="330"/>
      <c r="D195" s="330"/>
      <c r="E195" s="425"/>
    </row>
    <row r="196" spans="1:6">
      <c r="B196" s="325"/>
      <c r="C196" s="330"/>
      <c r="D196" s="330"/>
      <c r="E196" s="425"/>
    </row>
    <row r="197" spans="1:6">
      <c r="B197" s="325"/>
      <c r="C197" s="330"/>
      <c r="D197" s="330"/>
      <c r="E197" s="425"/>
    </row>
    <row r="198" spans="1:6">
      <c r="A198" s="422"/>
      <c r="B198" s="325"/>
      <c r="C198" s="330"/>
      <c r="D198" s="330"/>
      <c r="E198" s="425"/>
    </row>
    <row r="199" spans="1:6">
      <c r="B199" s="325"/>
      <c r="C199" s="330"/>
      <c r="D199" s="330"/>
      <c r="E199" s="425"/>
    </row>
    <row r="200" spans="1:6">
      <c r="B200" s="325"/>
      <c r="C200" s="330"/>
      <c r="D200" s="330"/>
      <c r="E200" s="421"/>
      <c r="F200" s="420"/>
    </row>
    <row r="201" spans="1:6">
      <c r="B201" s="325"/>
      <c r="C201" s="330"/>
      <c r="D201" s="330"/>
      <c r="E201" s="421"/>
      <c r="F201" s="420"/>
    </row>
    <row r="202" spans="1:6">
      <c r="B202" s="325"/>
      <c r="C202" s="330"/>
      <c r="D202" s="330"/>
      <c r="E202" s="421"/>
      <c r="F202" s="420"/>
    </row>
    <row r="203" spans="1:6">
      <c r="B203" s="325"/>
      <c r="C203" s="330"/>
      <c r="D203" s="330"/>
      <c r="E203" s="421"/>
      <c r="F203" s="420"/>
    </row>
    <row r="204" spans="1:6">
      <c r="B204" s="325"/>
      <c r="C204" s="330"/>
      <c r="D204" s="330"/>
      <c r="E204" s="421"/>
      <c r="F204" s="420"/>
    </row>
    <row r="205" spans="1:6">
      <c r="B205" s="325"/>
      <c r="C205" s="330"/>
      <c r="D205" s="330"/>
      <c r="E205" s="425"/>
    </row>
    <row r="206" spans="1:6">
      <c r="B206" s="325"/>
      <c r="C206" s="330"/>
      <c r="D206" s="330"/>
      <c r="E206" s="425"/>
    </row>
    <row r="207" spans="1:6">
      <c r="B207" s="325"/>
      <c r="C207" s="330"/>
      <c r="D207" s="330"/>
      <c r="E207" s="425"/>
    </row>
    <row r="208" spans="1:6">
      <c r="B208" s="325"/>
      <c r="C208" s="330"/>
      <c r="D208" s="330"/>
      <c r="E208" s="425"/>
    </row>
    <row r="209" spans="1:6">
      <c r="B209" s="325"/>
      <c r="C209" s="330"/>
      <c r="D209" s="330"/>
      <c r="E209" s="425"/>
    </row>
    <row r="210" spans="1:6">
      <c r="B210" s="325"/>
      <c r="C210" s="330"/>
      <c r="D210" s="330"/>
      <c r="E210" s="425"/>
    </row>
    <row r="211" spans="1:6">
      <c r="A211" s="422"/>
      <c r="B211" s="325"/>
      <c r="C211" s="330"/>
      <c r="D211" s="330"/>
      <c r="E211" s="425"/>
    </row>
    <row r="212" spans="1:6">
      <c r="B212" s="325"/>
      <c r="C212" s="330"/>
      <c r="D212" s="330"/>
      <c r="E212" s="421"/>
      <c r="F212" s="420"/>
    </row>
    <row r="213" spans="1:6">
      <c r="B213" s="325"/>
      <c r="C213" s="330"/>
      <c r="D213" s="330"/>
      <c r="E213" s="421"/>
      <c r="F213" s="420"/>
    </row>
    <row r="214" spans="1:6">
      <c r="B214" s="325"/>
      <c r="C214" s="330"/>
      <c r="D214" s="330"/>
      <c r="E214" s="425"/>
    </row>
    <row r="215" spans="1:6">
      <c r="B215" s="325"/>
      <c r="C215" s="330"/>
      <c r="D215" s="330"/>
      <c r="E215" s="425"/>
    </row>
    <row r="216" spans="1:6">
      <c r="A216" s="422"/>
      <c r="B216" s="325"/>
      <c r="C216" s="330"/>
      <c r="D216" s="330"/>
      <c r="E216" s="425"/>
    </row>
    <row r="217" spans="1:6">
      <c r="B217" s="325"/>
      <c r="C217" s="330"/>
      <c r="D217" s="330"/>
      <c r="E217" s="421"/>
      <c r="F217" s="420"/>
    </row>
    <row r="218" spans="1:6">
      <c r="B218" s="325"/>
      <c r="C218" s="330"/>
      <c r="D218" s="330"/>
      <c r="E218" s="421"/>
      <c r="F218" s="420"/>
    </row>
    <row r="219" spans="1:6">
      <c r="B219" s="325"/>
      <c r="C219" s="330"/>
      <c r="D219" s="330"/>
      <c r="E219" s="425"/>
    </row>
    <row r="220" spans="1:6">
      <c r="B220" s="325"/>
      <c r="C220" s="330"/>
      <c r="D220" s="330"/>
      <c r="E220" s="425"/>
    </row>
    <row r="221" spans="1:6">
      <c r="A221" s="422"/>
      <c r="B221" s="325"/>
      <c r="C221" s="330"/>
      <c r="D221" s="330"/>
      <c r="E221" s="425"/>
    </row>
    <row r="222" spans="1:6">
      <c r="B222" s="325"/>
      <c r="C222" s="330"/>
      <c r="D222" s="330"/>
      <c r="E222" s="425"/>
    </row>
    <row r="223" spans="1:6">
      <c r="B223" s="325"/>
      <c r="C223" s="330"/>
      <c r="D223" s="330"/>
      <c r="E223" s="421"/>
      <c r="F223" s="420"/>
    </row>
    <row r="224" spans="1:6">
      <c r="B224" s="325"/>
      <c r="C224" s="330"/>
      <c r="D224" s="330"/>
      <c r="E224" s="425"/>
    </row>
    <row r="225" spans="2:6">
      <c r="B225" s="325"/>
      <c r="C225" s="330"/>
      <c r="D225" s="330"/>
      <c r="E225" s="421"/>
      <c r="F225" s="420"/>
    </row>
    <row r="226" spans="2:6">
      <c r="B226" s="325"/>
      <c r="C226" s="330"/>
      <c r="D226" s="330"/>
      <c r="E226" s="421"/>
      <c r="F226" s="420"/>
    </row>
    <row r="227" spans="2:6">
      <c r="B227" s="325"/>
      <c r="C227" s="330"/>
      <c r="D227" s="330"/>
      <c r="E227" s="421"/>
      <c r="F227" s="420"/>
    </row>
    <row r="228" spans="2:6">
      <c r="B228" s="325"/>
      <c r="C228" s="330"/>
      <c r="D228" s="330"/>
      <c r="E228" s="421"/>
      <c r="F228" s="420"/>
    </row>
    <row r="229" spans="2:6">
      <c r="B229" s="325"/>
      <c r="C229" s="330"/>
      <c r="D229" s="330"/>
      <c r="E229" s="425"/>
    </row>
    <row r="230" spans="2:6">
      <c r="B230" s="325"/>
      <c r="C230" s="330"/>
      <c r="D230" s="330"/>
      <c r="E230" s="421"/>
      <c r="F230" s="420"/>
    </row>
    <row r="231" spans="2:6">
      <c r="B231" s="325"/>
      <c r="C231" s="330"/>
      <c r="D231" s="330"/>
      <c r="E231" s="421"/>
      <c r="F231" s="420"/>
    </row>
    <row r="232" spans="2:6">
      <c r="B232" s="325"/>
      <c r="C232" s="330"/>
      <c r="D232" s="330"/>
      <c r="E232" s="421"/>
      <c r="F232" s="420"/>
    </row>
    <row r="233" spans="2:6">
      <c r="B233" s="325"/>
      <c r="C233" s="330"/>
      <c r="D233" s="330"/>
      <c r="E233" s="421"/>
      <c r="F233" s="420"/>
    </row>
    <row r="234" spans="2:6">
      <c r="B234" s="325"/>
      <c r="C234" s="330"/>
      <c r="D234" s="330"/>
      <c r="E234" s="421"/>
      <c r="F234" s="420"/>
    </row>
    <row r="235" spans="2:6">
      <c r="B235" s="325"/>
      <c r="C235" s="330"/>
      <c r="D235" s="330"/>
      <c r="E235" s="425"/>
    </row>
    <row r="236" spans="2:6">
      <c r="B236" s="325"/>
      <c r="C236" s="330"/>
      <c r="D236" s="330"/>
      <c r="E236" s="421"/>
      <c r="F236" s="420"/>
    </row>
    <row r="237" spans="2:6">
      <c r="B237" s="325"/>
      <c r="C237" s="330"/>
      <c r="D237" s="330"/>
      <c r="E237" s="421"/>
      <c r="F237" s="420"/>
    </row>
    <row r="238" spans="2:6">
      <c r="B238" s="325"/>
      <c r="C238" s="330"/>
      <c r="D238" s="330"/>
      <c r="E238" s="421"/>
      <c r="F238" s="420"/>
    </row>
    <row r="239" spans="2:6">
      <c r="B239" s="325"/>
      <c r="C239" s="330"/>
      <c r="D239" s="330"/>
      <c r="E239" s="421"/>
      <c r="F239" s="420"/>
    </row>
    <row r="240" spans="2:6">
      <c r="B240" s="325"/>
      <c r="C240" s="330"/>
      <c r="D240" s="330"/>
      <c r="E240" s="421"/>
      <c r="F240" s="420"/>
    </row>
    <row r="241" spans="1:6">
      <c r="B241" s="325"/>
      <c r="C241" s="330"/>
      <c r="D241" s="330"/>
      <c r="E241" s="421"/>
      <c r="F241" s="420"/>
    </row>
    <row r="242" spans="1:6">
      <c r="B242" s="325"/>
      <c r="C242" s="330"/>
      <c r="D242" s="330"/>
      <c r="E242" s="425"/>
    </row>
    <row r="243" spans="1:6">
      <c r="B243" s="325"/>
      <c r="C243" s="330"/>
      <c r="D243" s="330"/>
      <c r="E243" s="421"/>
      <c r="F243" s="420"/>
    </row>
    <row r="244" spans="1:6">
      <c r="B244" s="325"/>
      <c r="C244" s="330"/>
      <c r="D244" s="330"/>
      <c r="E244" s="421"/>
      <c r="F244" s="420"/>
    </row>
    <row r="245" spans="1:6">
      <c r="B245" s="325"/>
      <c r="C245" s="330"/>
      <c r="D245" s="330"/>
      <c r="E245" s="425"/>
    </row>
    <row r="246" spans="1:6">
      <c r="B246" s="325"/>
      <c r="C246" s="330"/>
      <c r="D246" s="330"/>
      <c r="E246" s="425"/>
    </row>
    <row r="247" spans="1:6">
      <c r="B247" s="325"/>
      <c r="C247" s="330"/>
      <c r="D247" s="330"/>
      <c r="E247" s="425"/>
    </row>
    <row r="248" spans="1:6">
      <c r="B248" s="325"/>
      <c r="C248" s="330"/>
      <c r="D248" s="330"/>
      <c r="E248" s="425"/>
    </row>
    <row r="249" spans="1:6">
      <c r="B249" s="325"/>
      <c r="C249" s="330"/>
      <c r="D249" s="330"/>
      <c r="E249" s="425"/>
    </row>
    <row r="250" spans="1:6">
      <c r="B250" s="325"/>
      <c r="C250" s="330"/>
      <c r="D250" s="330"/>
      <c r="E250" s="425"/>
    </row>
    <row r="251" spans="1:6">
      <c r="A251" s="422"/>
      <c r="B251" s="325"/>
      <c r="C251" s="330"/>
      <c r="D251" s="330"/>
      <c r="E251" s="425"/>
    </row>
    <row r="252" spans="1:6">
      <c r="B252" s="325"/>
      <c r="C252" s="330"/>
      <c r="D252" s="330"/>
      <c r="E252" s="425"/>
    </row>
    <row r="253" spans="1:6">
      <c r="B253" s="325"/>
      <c r="C253" s="330"/>
      <c r="D253" s="330"/>
      <c r="E253" s="421"/>
      <c r="F253" s="420"/>
    </row>
    <row r="254" spans="1:6">
      <c r="B254" s="325"/>
      <c r="C254" s="330"/>
      <c r="D254" s="330"/>
      <c r="E254" s="421"/>
      <c r="F254" s="420"/>
    </row>
    <row r="255" spans="1:6">
      <c r="B255" s="325"/>
      <c r="C255" s="330"/>
      <c r="D255" s="330"/>
      <c r="E255" s="425"/>
    </row>
    <row r="256" spans="1:6">
      <c r="B256" s="325"/>
      <c r="C256" s="330"/>
      <c r="D256" s="330"/>
      <c r="E256" s="425"/>
    </row>
    <row r="257" spans="1:6">
      <c r="B257" s="325"/>
      <c r="C257" s="330"/>
      <c r="D257" s="330"/>
      <c r="E257" s="425"/>
    </row>
    <row r="258" spans="1:6">
      <c r="B258" s="325"/>
      <c r="C258" s="330"/>
      <c r="D258" s="330"/>
      <c r="E258" s="425"/>
    </row>
    <row r="259" spans="1:6">
      <c r="B259" s="325"/>
      <c r="C259" s="330"/>
      <c r="D259" s="330"/>
      <c r="E259" s="425"/>
    </row>
    <row r="260" spans="1:6">
      <c r="B260" s="325"/>
      <c r="C260" s="330"/>
      <c r="D260" s="330"/>
      <c r="E260" s="425"/>
    </row>
    <row r="261" spans="1:6">
      <c r="A261" s="422"/>
      <c r="B261" s="325"/>
      <c r="C261" s="330"/>
      <c r="D261" s="330"/>
      <c r="E261" s="421"/>
      <c r="F261" s="420"/>
    </row>
    <row r="262" spans="1:6">
      <c r="B262" s="325"/>
      <c r="C262" s="330"/>
      <c r="D262" s="330"/>
      <c r="E262" s="425"/>
    </row>
    <row r="263" spans="1:6">
      <c r="B263" s="325"/>
      <c r="C263" s="330"/>
      <c r="D263" s="330"/>
      <c r="E263" s="425"/>
    </row>
    <row r="264" spans="1:6">
      <c r="B264" s="325"/>
      <c r="C264" s="330"/>
      <c r="D264" s="330"/>
      <c r="E264" s="425"/>
    </row>
    <row r="265" spans="1:6">
      <c r="B265" s="325"/>
      <c r="C265" s="330"/>
      <c r="D265" s="330"/>
      <c r="E265" s="425"/>
    </row>
    <row r="266" spans="1:6">
      <c r="A266" s="422"/>
      <c r="B266" s="325"/>
      <c r="C266" s="330"/>
      <c r="D266" s="330"/>
      <c r="E266" s="425"/>
    </row>
    <row r="267" spans="1:6">
      <c r="B267" s="325"/>
      <c r="C267" s="330"/>
      <c r="D267" s="330"/>
      <c r="E267" s="421"/>
      <c r="F267" s="420"/>
    </row>
    <row r="268" spans="1:6">
      <c r="B268" s="325"/>
      <c r="C268" s="330"/>
      <c r="D268" s="330"/>
      <c r="E268" s="425"/>
    </row>
    <row r="269" spans="1:6">
      <c r="B269" s="325"/>
      <c r="C269" s="330"/>
      <c r="D269" s="330"/>
      <c r="E269" s="425"/>
    </row>
    <row r="270" spans="1:6">
      <c r="B270" s="325"/>
      <c r="C270" s="330"/>
      <c r="D270" s="330"/>
      <c r="E270" s="425"/>
    </row>
    <row r="271" spans="1:6">
      <c r="B271" s="325"/>
      <c r="C271" s="330"/>
      <c r="D271" s="330"/>
      <c r="E271" s="425"/>
    </row>
    <row r="272" spans="1:6">
      <c r="A272" s="422"/>
      <c r="B272" s="325"/>
      <c r="C272" s="330"/>
      <c r="D272" s="330"/>
      <c r="E272" s="425"/>
    </row>
    <row r="273" spans="1:6">
      <c r="B273" s="325"/>
      <c r="C273" s="330"/>
      <c r="D273" s="330"/>
      <c r="E273" s="421"/>
      <c r="F273" s="420"/>
    </row>
    <row r="274" spans="1:6">
      <c r="B274" s="325"/>
      <c r="C274" s="330"/>
      <c r="D274" s="330"/>
      <c r="E274" s="425"/>
    </row>
    <row r="275" spans="1:6">
      <c r="B275" s="325"/>
      <c r="C275" s="330"/>
      <c r="D275" s="330"/>
      <c r="E275" s="425"/>
    </row>
    <row r="276" spans="1:6">
      <c r="B276" s="325"/>
      <c r="C276" s="330"/>
      <c r="D276" s="330"/>
      <c r="E276" s="425"/>
    </row>
    <row r="277" spans="1:6">
      <c r="B277" s="325"/>
      <c r="C277" s="330"/>
      <c r="D277" s="330"/>
      <c r="E277" s="425"/>
    </row>
    <row r="278" spans="1:6">
      <c r="A278" s="422"/>
      <c r="B278" s="325"/>
      <c r="C278" s="330"/>
      <c r="D278" s="330"/>
      <c r="E278" s="425"/>
    </row>
    <row r="279" spans="1:6">
      <c r="B279" s="325"/>
      <c r="C279" s="330"/>
      <c r="D279" s="330"/>
      <c r="E279" s="425"/>
    </row>
    <row r="280" spans="1:6">
      <c r="B280" s="325"/>
      <c r="C280" s="330"/>
      <c r="D280" s="330"/>
      <c r="E280" s="425"/>
    </row>
    <row r="281" spans="1:6">
      <c r="B281" s="325"/>
      <c r="C281" s="330"/>
      <c r="D281" s="330"/>
      <c r="E281" s="421"/>
      <c r="F281" s="420"/>
    </row>
    <row r="282" spans="1:6">
      <c r="B282" s="325"/>
      <c r="C282" s="330"/>
      <c r="D282" s="330"/>
      <c r="E282" s="421"/>
      <c r="F282" s="420"/>
    </row>
    <row r="283" spans="1:6">
      <c r="B283" s="325"/>
      <c r="C283" s="330"/>
      <c r="D283" s="330"/>
      <c r="E283" s="421"/>
      <c r="F283" s="420"/>
    </row>
    <row r="284" spans="1:6">
      <c r="B284" s="325"/>
      <c r="C284" s="330"/>
      <c r="D284" s="330"/>
      <c r="E284" s="425"/>
    </row>
    <row r="285" spans="1:6">
      <c r="B285" s="325"/>
      <c r="C285" s="330"/>
      <c r="D285" s="330"/>
      <c r="E285" s="425"/>
    </row>
    <row r="286" spans="1:6">
      <c r="B286" s="325"/>
      <c r="C286" s="330"/>
      <c r="D286" s="330"/>
      <c r="E286" s="425"/>
    </row>
    <row r="287" spans="1:6">
      <c r="B287" s="325"/>
      <c r="C287" s="330"/>
      <c r="D287" s="330"/>
      <c r="E287" s="425"/>
    </row>
    <row r="288" spans="1:6">
      <c r="A288" s="422"/>
      <c r="B288" s="325"/>
      <c r="C288" s="330"/>
      <c r="D288" s="330"/>
      <c r="E288" s="425"/>
    </row>
    <row r="289" spans="1:6">
      <c r="B289" s="325"/>
      <c r="C289" s="330"/>
      <c r="D289" s="330"/>
      <c r="E289" s="425"/>
    </row>
    <row r="290" spans="1:6">
      <c r="B290" s="325"/>
      <c r="C290" s="330"/>
      <c r="D290" s="330"/>
      <c r="E290" s="425"/>
    </row>
    <row r="291" spans="1:6">
      <c r="B291" s="325"/>
      <c r="C291" s="330"/>
      <c r="D291" s="330"/>
      <c r="E291" s="421"/>
      <c r="F291" s="420"/>
    </row>
    <row r="292" spans="1:6">
      <c r="B292" s="325"/>
      <c r="C292" s="330"/>
      <c r="D292" s="330"/>
      <c r="E292" s="421"/>
      <c r="F292" s="420"/>
    </row>
    <row r="293" spans="1:6">
      <c r="B293" s="325"/>
      <c r="C293" s="330"/>
      <c r="D293" s="330"/>
      <c r="E293" s="421"/>
      <c r="F293" s="420"/>
    </row>
    <row r="294" spans="1:6">
      <c r="B294" s="325"/>
      <c r="C294" s="330"/>
      <c r="D294" s="330"/>
      <c r="E294" s="425"/>
    </row>
    <row r="295" spans="1:6">
      <c r="B295" s="325"/>
      <c r="C295" s="330"/>
      <c r="D295" s="330"/>
      <c r="E295" s="425"/>
    </row>
    <row r="296" spans="1:6">
      <c r="B296" s="325"/>
      <c r="C296" s="330"/>
      <c r="D296" s="330"/>
      <c r="E296" s="425"/>
    </row>
    <row r="297" spans="1:6">
      <c r="B297" s="325"/>
      <c r="C297" s="330"/>
      <c r="D297" s="330"/>
      <c r="E297" s="425"/>
    </row>
    <row r="298" spans="1:6">
      <c r="A298" s="422"/>
      <c r="B298" s="325"/>
      <c r="C298" s="330"/>
      <c r="D298" s="330"/>
      <c r="E298" s="425"/>
    </row>
    <row r="299" spans="1:6">
      <c r="B299" s="325"/>
      <c r="C299" s="330"/>
      <c r="D299" s="330"/>
      <c r="E299" s="425"/>
    </row>
    <row r="300" spans="1:6">
      <c r="B300" s="325"/>
      <c r="C300" s="330"/>
      <c r="D300" s="330"/>
      <c r="E300" s="425"/>
    </row>
    <row r="301" spans="1:6">
      <c r="B301" s="325"/>
      <c r="C301" s="330"/>
      <c r="D301" s="330"/>
      <c r="E301" s="425"/>
    </row>
    <row r="302" spans="1:6">
      <c r="B302" s="325"/>
      <c r="C302" s="330"/>
      <c r="D302" s="330"/>
      <c r="E302" s="425"/>
    </row>
    <row r="303" spans="1:6">
      <c r="B303" s="325"/>
      <c r="C303" s="330"/>
      <c r="D303" s="330"/>
      <c r="E303" s="421"/>
      <c r="F303" s="420"/>
    </row>
    <row r="304" spans="1:6">
      <c r="B304" s="325"/>
      <c r="C304" s="330"/>
      <c r="D304" s="330"/>
      <c r="E304" s="425"/>
    </row>
    <row r="305" spans="1:6">
      <c r="B305" s="325"/>
      <c r="C305" s="330"/>
      <c r="D305" s="330"/>
      <c r="E305" s="425"/>
    </row>
    <row r="306" spans="1:6">
      <c r="B306" s="325"/>
      <c r="C306" s="330"/>
      <c r="D306" s="330"/>
      <c r="E306" s="425"/>
    </row>
    <row r="307" spans="1:6">
      <c r="B307" s="325"/>
      <c r="C307" s="330"/>
      <c r="D307" s="330"/>
      <c r="E307" s="425"/>
    </row>
    <row r="308" spans="1:6">
      <c r="B308" s="325"/>
      <c r="C308" s="330"/>
      <c r="D308" s="330"/>
      <c r="E308" s="425"/>
    </row>
    <row r="309" spans="1:6">
      <c r="B309" s="325"/>
      <c r="C309" s="330"/>
      <c r="D309" s="330"/>
      <c r="E309" s="425"/>
    </row>
    <row r="310" spans="1:6">
      <c r="A310" s="422"/>
      <c r="B310" s="325"/>
      <c r="C310" s="330"/>
      <c r="D310" s="330"/>
      <c r="E310" s="425"/>
    </row>
    <row r="311" spans="1:6">
      <c r="B311" s="325"/>
      <c r="C311" s="330"/>
      <c r="D311" s="330"/>
      <c r="E311" s="421"/>
      <c r="F311" s="420"/>
    </row>
    <row r="312" spans="1:6">
      <c r="B312" s="325"/>
      <c r="C312" s="330"/>
      <c r="D312" s="330"/>
      <c r="E312" s="425"/>
    </row>
    <row r="313" spans="1:6">
      <c r="B313" s="325"/>
      <c r="C313" s="330"/>
      <c r="D313" s="330"/>
      <c r="E313" s="425"/>
    </row>
    <row r="314" spans="1:6">
      <c r="B314" s="325"/>
      <c r="C314" s="330"/>
      <c r="D314" s="330"/>
      <c r="E314" s="425"/>
    </row>
    <row r="315" spans="1:6">
      <c r="B315" s="325"/>
      <c r="C315" s="330"/>
      <c r="D315" s="330"/>
      <c r="E315" s="425"/>
    </row>
    <row r="316" spans="1:6">
      <c r="A316" s="422"/>
      <c r="B316" s="325"/>
      <c r="C316" s="330"/>
      <c r="D316" s="330"/>
      <c r="E316" s="425"/>
    </row>
    <row r="317" spans="1:6">
      <c r="B317" s="325"/>
      <c r="C317" s="330"/>
      <c r="D317" s="330"/>
      <c r="E317" s="425"/>
    </row>
    <row r="318" spans="1:6">
      <c r="B318" s="325"/>
      <c r="C318" s="330"/>
      <c r="D318" s="330"/>
      <c r="E318" s="425"/>
    </row>
    <row r="319" spans="1:6">
      <c r="B319" s="325"/>
      <c r="C319" s="330"/>
      <c r="D319" s="330"/>
      <c r="E319" s="425"/>
    </row>
    <row r="320" spans="1:6">
      <c r="B320" s="325"/>
      <c r="C320" s="330"/>
      <c r="D320" s="330"/>
      <c r="E320" s="425"/>
    </row>
    <row r="321" spans="1:6">
      <c r="B321" s="325"/>
      <c r="C321" s="330"/>
      <c r="D321" s="330"/>
      <c r="E321" s="425"/>
    </row>
    <row r="322" spans="1:6">
      <c r="B322" s="325"/>
      <c r="C322" s="330"/>
      <c r="D322" s="330"/>
      <c r="E322" s="425"/>
    </row>
    <row r="323" spans="1:6">
      <c r="B323" s="325"/>
      <c r="C323" s="330"/>
      <c r="D323" s="330"/>
      <c r="E323" s="425"/>
    </row>
    <row r="324" spans="1:6">
      <c r="B324" s="325"/>
      <c r="C324" s="330"/>
      <c r="D324" s="330"/>
      <c r="E324" s="425"/>
    </row>
    <row r="325" spans="1:6">
      <c r="B325" s="325"/>
      <c r="C325" s="330"/>
      <c r="D325" s="330"/>
      <c r="E325" s="425"/>
    </row>
    <row r="326" spans="1:6">
      <c r="B326" s="325"/>
      <c r="C326" s="330"/>
      <c r="D326" s="330"/>
      <c r="E326" s="425"/>
    </row>
    <row r="327" spans="1:6">
      <c r="B327" s="325"/>
      <c r="C327" s="330"/>
      <c r="D327" s="330"/>
      <c r="E327" s="425"/>
    </row>
    <row r="328" spans="1:6">
      <c r="B328" s="325"/>
      <c r="C328" s="330"/>
      <c r="D328" s="330"/>
      <c r="E328" s="425"/>
    </row>
    <row r="329" spans="1:6">
      <c r="B329" s="325"/>
      <c r="C329" s="330"/>
      <c r="D329" s="330"/>
      <c r="E329" s="421"/>
      <c r="F329" s="420"/>
    </row>
    <row r="330" spans="1:6">
      <c r="B330" s="325"/>
      <c r="C330" s="330"/>
      <c r="D330" s="330"/>
      <c r="E330" s="425"/>
    </row>
    <row r="331" spans="1:6">
      <c r="B331" s="325"/>
      <c r="C331" s="330"/>
      <c r="D331" s="330"/>
      <c r="E331" s="425"/>
    </row>
    <row r="332" spans="1:6">
      <c r="B332" s="325"/>
      <c r="C332" s="330"/>
      <c r="D332" s="330"/>
      <c r="E332" s="425"/>
    </row>
    <row r="333" spans="1:6">
      <c r="B333" s="325"/>
      <c r="C333" s="330"/>
      <c r="D333" s="330"/>
      <c r="E333" s="425"/>
    </row>
    <row r="334" spans="1:6">
      <c r="B334" s="325"/>
      <c r="C334" s="330"/>
      <c r="D334" s="330"/>
      <c r="E334" s="425"/>
    </row>
    <row r="335" spans="1:6">
      <c r="A335" s="422"/>
      <c r="B335" s="325"/>
      <c r="C335" s="330"/>
      <c r="D335" s="330"/>
      <c r="E335" s="425"/>
    </row>
    <row r="336" spans="1:6">
      <c r="B336" s="325"/>
      <c r="C336" s="330"/>
      <c r="D336" s="330"/>
      <c r="E336" s="421"/>
      <c r="F336" s="420"/>
    </row>
    <row r="337" spans="1:6">
      <c r="B337" s="325"/>
      <c r="C337" s="330"/>
      <c r="D337" s="330"/>
      <c r="E337" s="425"/>
    </row>
    <row r="338" spans="1:6">
      <c r="B338" s="325"/>
      <c r="C338" s="330"/>
      <c r="D338" s="330"/>
      <c r="E338" s="425"/>
    </row>
    <row r="339" spans="1:6">
      <c r="B339" s="325"/>
      <c r="C339" s="330"/>
      <c r="D339" s="330"/>
      <c r="E339" s="425"/>
    </row>
    <row r="340" spans="1:6">
      <c r="B340" s="325"/>
      <c r="C340" s="330"/>
      <c r="D340" s="330"/>
      <c r="E340" s="425"/>
    </row>
    <row r="341" spans="1:6">
      <c r="B341" s="325"/>
      <c r="C341" s="330"/>
      <c r="D341" s="330"/>
      <c r="E341" s="425"/>
    </row>
    <row r="342" spans="1:6">
      <c r="A342" s="422"/>
      <c r="B342" s="325"/>
      <c r="C342" s="330"/>
      <c r="D342" s="330"/>
      <c r="E342" s="421"/>
      <c r="F342" s="420"/>
    </row>
    <row r="343" spans="1:6">
      <c r="B343" s="325"/>
      <c r="C343" s="330"/>
      <c r="D343" s="330"/>
      <c r="E343" s="425"/>
    </row>
    <row r="344" spans="1:6">
      <c r="B344" s="325"/>
      <c r="C344" s="330"/>
      <c r="D344" s="330"/>
      <c r="E344" s="425"/>
    </row>
    <row r="345" spans="1:6">
      <c r="B345" s="325"/>
      <c r="C345" s="330"/>
      <c r="D345" s="330"/>
      <c r="E345" s="425"/>
    </row>
    <row r="346" spans="1:6">
      <c r="B346" s="325"/>
      <c r="C346" s="330"/>
      <c r="D346" s="330"/>
      <c r="E346" s="425"/>
    </row>
    <row r="347" spans="1:6">
      <c r="B347" s="325"/>
      <c r="C347" s="330"/>
      <c r="D347" s="330"/>
      <c r="E347" s="425"/>
    </row>
    <row r="348" spans="1:6">
      <c r="A348" s="422"/>
      <c r="B348" s="325"/>
      <c r="C348" s="330"/>
      <c r="D348" s="330"/>
      <c r="E348" s="425"/>
    </row>
    <row r="349" spans="1:6">
      <c r="B349" s="325"/>
      <c r="C349" s="330"/>
      <c r="D349" s="330"/>
      <c r="E349" s="425"/>
    </row>
    <row r="350" spans="1:6">
      <c r="B350" s="325"/>
      <c r="C350" s="330"/>
      <c r="D350" s="330"/>
      <c r="E350" s="425"/>
    </row>
    <row r="351" spans="1:6">
      <c r="B351" s="325"/>
      <c r="C351" s="330"/>
      <c r="D351" s="330"/>
      <c r="E351" s="425"/>
    </row>
    <row r="352" spans="1:6">
      <c r="B352" s="325"/>
      <c r="C352" s="330"/>
      <c r="D352" s="330"/>
      <c r="E352" s="425"/>
    </row>
    <row r="353" spans="1:6">
      <c r="B353" s="325"/>
      <c r="C353" s="330"/>
      <c r="D353" s="330"/>
      <c r="E353" s="425"/>
    </row>
    <row r="354" spans="1:6">
      <c r="B354" s="325"/>
      <c r="C354" s="330"/>
      <c r="D354" s="330"/>
      <c r="E354" s="425"/>
    </row>
    <row r="355" spans="1:6">
      <c r="B355" s="325"/>
      <c r="C355" s="330"/>
      <c r="D355" s="330"/>
      <c r="E355" s="425"/>
    </row>
    <row r="356" spans="1:6">
      <c r="B356" s="325"/>
      <c r="C356" s="330"/>
      <c r="D356" s="330"/>
      <c r="E356" s="421"/>
      <c r="F356" s="420"/>
    </row>
    <row r="357" spans="1:6">
      <c r="B357" s="325"/>
      <c r="C357" s="330"/>
      <c r="D357" s="330"/>
      <c r="E357" s="425"/>
    </row>
    <row r="358" spans="1:6">
      <c r="B358" s="325"/>
      <c r="C358" s="330"/>
      <c r="D358" s="330"/>
      <c r="E358" s="425"/>
    </row>
    <row r="359" spans="1:6">
      <c r="B359" s="325"/>
      <c r="C359" s="330"/>
      <c r="D359" s="330"/>
      <c r="E359" s="425"/>
    </row>
    <row r="360" spans="1:6">
      <c r="B360" s="325"/>
      <c r="C360" s="330"/>
      <c r="D360" s="330"/>
      <c r="E360" s="425"/>
    </row>
    <row r="361" spans="1:6">
      <c r="B361" s="325"/>
      <c r="C361" s="330"/>
      <c r="D361" s="330"/>
      <c r="E361" s="425"/>
    </row>
    <row r="362" spans="1:6">
      <c r="B362" s="325"/>
      <c r="C362" s="330"/>
      <c r="D362" s="330"/>
      <c r="E362" s="425"/>
    </row>
    <row r="363" spans="1:6">
      <c r="B363" s="325"/>
      <c r="C363" s="330"/>
      <c r="D363" s="330"/>
      <c r="E363" s="425"/>
    </row>
    <row r="364" spans="1:6">
      <c r="A364" s="422"/>
      <c r="B364" s="325"/>
      <c r="C364" s="330"/>
      <c r="D364" s="330"/>
      <c r="E364" s="425"/>
    </row>
    <row r="365" spans="1:6">
      <c r="B365" s="325"/>
      <c r="C365" s="330"/>
      <c r="D365" s="330"/>
      <c r="E365" s="421"/>
      <c r="F365" s="420"/>
    </row>
    <row r="366" spans="1:6">
      <c r="B366" s="325"/>
      <c r="C366" s="330"/>
      <c r="D366" s="330"/>
      <c r="E366" s="425"/>
    </row>
    <row r="367" spans="1:6">
      <c r="B367" s="325"/>
      <c r="C367" s="330"/>
      <c r="D367" s="330"/>
      <c r="E367" s="425"/>
    </row>
    <row r="368" spans="1:6">
      <c r="B368" s="325"/>
      <c r="C368" s="330"/>
      <c r="D368" s="330"/>
      <c r="E368" s="425"/>
    </row>
    <row r="369" spans="1:6">
      <c r="A369" s="422"/>
      <c r="B369" s="325"/>
      <c r="C369" s="330"/>
      <c r="D369" s="330"/>
      <c r="E369" s="425"/>
    </row>
    <row r="370" spans="1:6">
      <c r="B370" s="325"/>
      <c r="C370" s="330"/>
      <c r="D370" s="330"/>
      <c r="E370" s="421"/>
      <c r="F370" s="420"/>
    </row>
    <row r="371" spans="1:6">
      <c r="B371" s="325"/>
      <c r="C371" s="330"/>
      <c r="D371" s="330"/>
      <c r="E371" s="425"/>
    </row>
    <row r="372" spans="1:6">
      <c r="B372" s="325"/>
      <c r="C372" s="330"/>
      <c r="D372" s="330"/>
      <c r="E372" s="425"/>
    </row>
    <row r="373" spans="1:6">
      <c r="B373" s="325"/>
      <c r="C373" s="330"/>
      <c r="D373" s="330"/>
      <c r="E373" s="425"/>
    </row>
    <row r="374" spans="1:6">
      <c r="A374" s="422"/>
      <c r="B374" s="325"/>
      <c r="C374" s="330"/>
      <c r="D374" s="330"/>
      <c r="E374" s="425"/>
    </row>
    <row r="375" spans="1:6">
      <c r="B375" s="325"/>
      <c r="C375" s="330"/>
      <c r="D375" s="330"/>
      <c r="E375" s="425"/>
    </row>
    <row r="376" spans="1:6">
      <c r="B376" s="325"/>
      <c r="C376" s="330"/>
      <c r="D376" s="330"/>
      <c r="E376" s="425"/>
    </row>
    <row r="377" spans="1:6">
      <c r="B377" s="325"/>
      <c r="C377" s="330"/>
      <c r="D377" s="330"/>
      <c r="E377" s="421"/>
      <c r="F377" s="420"/>
    </row>
    <row r="378" spans="1:6">
      <c r="B378" s="325"/>
      <c r="C378" s="330"/>
      <c r="D378" s="330"/>
      <c r="E378" s="421"/>
      <c r="F378" s="420"/>
    </row>
    <row r="379" spans="1:6">
      <c r="B379" s="325"/>
      <c r="C379" s="330"/>
      <c r="D379" s="330"/>
      <c r="E379" s="425"/>
    </row>
    <row r="380" spans="1:6">
      <c r="B380" s="325"/>
      <c r="C380" s="330"/>
      <c r="D380" s="330"/>
      <c r="E380" s="425"/>
    </row>
    <row r="381" spans="1:6">
      <c r="B381" s="325"/>
      <c r="C381" s="330"/>
      <c r="D381" s="330"/>
      <c r="E381" s="425"/>
    </row>
    <row r="382" spans="1:6">
      <c r="A382" s="422"/>
      <c r="B382" s="325"/>
      <c r="C382" s="330"/>
      <c r="D382" s="330"/>
      <c r="E382" s="425"/>
    </row>
    <row r="383" spans="1:6">
      <c r="B383" s="325"/>
      <c r="C383" s="330"/>
      <c r="D383" s="330"/>
      <c r="E383" s="425"/>
    </row>
    <row r="384" spans="1:6">
      <c r="B384" s="325"/>
      <c r="C384" s="330"/>
      <c r="D384" s="330"/>
      <c r="E384" s="425"/>
    </row>
    <row r="385" spans="1:6">
      <c r="B385" s="325"/>
      <c r="C385" s="330"/>
      <c r="D385" s="330"/>
      <c r="E385" s="425"/>
    </row>
    <row r="386" spans="1:6">
      <c r="B386" s="325"/>
      <c r="C386" s="330"/>
      <c r="D386" s="330"/>
      <c r="E386" s="421"/>
      <c r="F386" s="420"/>
    </row>
    <row r="387" spans="1:6">
      <c r="B387" s="325"/>
      <c r="C387" s="330"/>
      <c r="D387" s="330"/>
      <c r="E387" s="425"/>
    </row>
    <row r="388" spans="1:6">
      <c r="B388" s="325"/>
      <c r="C388" s="330"/>
      <c r="D388" s="330"/>
      <c r="E388" s="425"/>
    </row>
    <row r="389" spans="1:6">
      <c r="A389" s="422"/>
      <c r="B389" s="325"/>
      <c r="C389" s="330"/>
      <c r="D389" s="330"/>
      <c r="E389" s="425"/>
    </row>
    <row r="390" spans="1:6">
      <c r="B390" s="325"/>
      <c r="C390" s="330"/>
      <c r="D390" s="330"/>
      <c r="E390" s="421"/>
      <c r="F390" s="420"/>
    </row>
    <row r="391" spans="1:6">
      <c r="B391" s="325"/>
      <c r="C391" s="330"/>
      <c r="D391" s="330"/>
      <c r="E391" s="425"/>
    </row>
    <row r="392" spans="1:6">
      <c r="B392" s="325"/>
      <c r="C392" s="330"/>
      <c r="D392" s="330"/>
      <c r="E392" s="425"/>
    </row>
    <row r="393" spans="1:6">
      <c r="B393" s="325"/>
      <c r="C393" s="330"/>
      <c r="D393" s="330"/>
      <c r="E393" s="425"/>
    </row>
    <row r="394" spans="1:6">
      <c r="A394" s="422"/>
      <c r="B394" s="325"/>
      <c r="C394" s="330"/>
      <c r="D394" s="330"/>
      <c r="E394" s="425"/>
    </row>
    <row r="395" spans="1:6">
      <c r="B395" s="325"/>
      <c r="C395" s="330"/>
      <c r="D395" s="330"/>
      <c r="E395" s="425"/>
    </row>
    <row r="396" spans="1:6">
      <c r="B396" s="325"/>
      <c r="C396" s="330"/>
      <c r="D396" s="330"/>
      <c r="E396" s="425"/>
    </row>
    <row r="397" spans="1:6">
      <c r="B397" s="325"/>
      <c r="C397" s="330"/>
      <c r="D397" s="330"/>
      <c r="E397" s="425"/>
    </row>
    <row r="398" spans="1:6">
      <c r="B398" s="325"/>
      <c r="C398" s="330"/>
      <c r="D398" s="330"/>
      <c r="E398" s="425"/>
    </row>
    <row r="399" spans="1:6">
      <c r="B399" s="325"/>
      <c r="C399" s="330"/>
      <c r="D399" s="330"/>
      <c r="E399" s="425"/>
    </row>
    <row r="400" spans="1:6">
      <c r="B400" s="325"/>
      <c r="C400" s="330"/>
      <c r="D400" s="330"/>
      <c r="E400" s="425"/>
    </row>
    <row r="401" spans="1:6">
      <c r="B401" s="325"/>
      <c r="C401" s="330"/>
      <c r="D401" s="330"/>
      <c r="E401" s="425"/>
    </row>
    <row r="402" spans="1:6">
      <c r="B402" s="325"/>
      <c r="C402" s="330"/>
      <c r="D402" s="330"/>
      <c r="E402" s="421"/>
      <c r="F402" s="420"/>
    </row>
    <row r="403" spans="1:6">
      <c r="B403" s="325"/>
      <c r="C403" s="330"/>
      <c r="D403" s="330"/>
      <c r="E403" s="425"/>
    </row>
    <row r="404" spans="1:6">
      <c r="B404" s="325"/>
      <c r="C404" s="330"/>
      <c r="D404" s="330"/>
      <c r="E404" s="425"/>
    </row>
    <row r="405" spans="1:6">
      <c r="B405" s="325"/>
      <c r="C405" s="330"/>
      <c r="D405" s="330"/>
      <c r="E405" s="425"/>
    </row>
    <row r="406" spans="1:6">
      <c r="B406" s="325"/>
      <c r="C406" s="330"/>
      <c r="D406" s="330"/>
      <c r="E406" s="425"/>
    </row>
    <row r="407" spans="1:6">
      <c r="B407" s="325"/>
      <c r="C407" s="330"/>
      <c r="D407" s="330"/>
      <c r="E407" s="425"/>
    </row>
    <row r="408" spans="1:6">
      <c r="B408" s="325"/>
      <c r="C408" s="330"/>
      <c r="D408" s="330"/>
      <c r="E408" s="425"/>
    </row>
    <row r="409" spans="1:6">
      <c r="B409" s="325"/>
      <c r="C409" s="330"/>
      <c r="D409" s="330"/>
      <c r="E409" s="425"/>
    </row>
    <row r="410" spans="1:6">
      <c r="B410" s="325"/>
      <c r="C410" s="330"/>
      <c r="D410" s="330"/>
      <c r="E410" s="421"/>
      <c r="F410" s="420"/>
    </row>
    <row r="411" spans="1:6">
      <c r="B411" s="325"/>
      <c r="C411" s="330"/>
      <c r="D411" s="330"/>
      <c r="E411" s="425"/>
    </row>
    <row r="412" spans="1:6">
      <c r="B412" s="325"/>
      <c r="C412" s="330"/>
      <c r="D412" s="330"/>
      <c r="E412" s="425"/>
    </row>
    <row r="413" spans="1:6">
      <c r="B413" s="325"/>
      <c r="C413" s="330"/>
      <c r="D413" s="330"/>
      <c r="E413" s="425"/>
    </row>
    <row r="414" spans="1:6">
      <c r="B414" s="325"/>
      <c r="C414" s="330"/>
      <c r="D414" s="330"/>
      <c r="E414" s="425"/>
    </row>
    <row r="415" spans="1:6">
      <c r="B415" s="325"/>
      <c r="C415" s="330"/>
      <c r="D415" s="330"/>
      <c r="E415" s="425"/>
    </row>
    <row r="416" spans="1:6">
      <c r="A416" s="422"/>
      <c r="B416" s="325"/>
      <c r="C416" s="330"/>
      <c r="D416" s="330"/>
      <c r="E416" s="425"/>
    </row>
    <row r="417" spans="1:6">
      <c r="B417" s="325"/>
      <c r="C417" s="330"/>
      <c r="D417" s="330"/>
      <c r="E417" s="425"/>
    </row>
    <row r="418" spans="1:6">
      <c r="B418" s="325"/>
      <c r="C418" s="330"/>
      <c r="D418" s="330"/>
      <c r="E418" s="425"/>
    </row>
    <row r="419" spans="1:6">
      <c r="B419" s="325"/>
      <c r="C419" s="330"/>
      <c r="D419" s="330"/>
      <c r="E419" s="421"/>
      <c r="F419" s="420"/>
    </row>
    <row r="420" spans="1:6">
      <c r="B420" s="325"/>
      <c r="C420" s="330"/>
      <c r="D420" s="330"/>
      <c r="E420" s="425"/>
    </row>
    <row r="421" spans="1:6">
      <c r="B421" s="325"/>
      <c r="C421" s="330"/>
      <c r="D421" s="330"/>
      <c r="E421" s="425"/>
    </row>
    <row r="422" spans="1:6">
      <c r="B422" s="325"/>
      <c r="C422" s="330"/>
      <c r="D422" s="330"/>
      <c r="E422" s="425"/>
    </row>
    <row r="423" spans="1:6">
      <c r="B423" s="325"/>
      <c r="C423" s="330"/>
      <c r="D423" s="330"/>
      <c r="E423" s="425"/>
    </row>
    <row r="424" spans="1:6">
      <c r="B424" s="325"/>
      <c r="C424" s="330"/>
      <c r="D424" s="330"/>
      <c r="E424" s="425"/>
    </row>
    <row r="425" spans="1:6">
      <c r="B425" s="325"/>
      <c r="C425" s="330"/>
      <c r="D425" s="330"/>
      <c r="E425" s="421"/>
      <c r="F425" s="420"/>
    </row>
    <row r="426" spans="1:6">
      <c r="B426" s="325"/>
      <c r="C426" s="330"/>
      <c r="D426" s="330"/>
      <c r="E426" s="425"/>
    </row>
    <row r="427" spans="1:6">
      <c r="B427" s="325"/>
      <c r="C427" s="330"/>
      <c r="D427" s="330"/>
      <c r="E427" s="425"/>
    </row>
    <row r="428" spans="1:6">
      <c r="B428" s="325"/>
      <c r="C428" s="330"/>
      <c r="D428" s="330"/>
      <c r="E428" s="425"/>
    </row>
    <row r="429" spans="1:6">
      <c r="B429" s="325"/>
      <c r="C429" s="330"/>
      <c r="D429" s="330"/>
      <c r="E429" s="425"/>
    </row>
    <row r="430" spans="1:6">
      <c r="B430" s="325"/>
      <c r="C430" s="330"/>
      <c r="D430" s="330"/>
      <c r="E430" s="425"/>
    </row>
    <row r="431" spans="1:6">
      <c r="A431" s="422"/>
      <c r="B431" s="325"/>
      <c r="C431" s="330"/>
      <c r="D431" s="330"/>
      <c r="E431" s="425"/>
    </row>
    <row r="432" spans="1:6">
      <c r="B432" s="325"/>
      <c r="C432" s="330"/>
      <c r="D432" s="330"/>
      <c r="E432" s="425"/>
    </row>
    <row r="433" spans="1:6">
      <c r="B433" s="325"/>
      <c r="C433" s="330"/>
      <c r="D433" s="330"/>
      <c r="E433" s="421"/>
      <c r="F433" s="420"/>
    </row>
    <row r="434" spans="1:6">
      <c r="B434" s="325"/>
      <c r="C434" s="330"/>
      <c r="D434" s="330"/>
      <c r="E434" s="421"/>
      <c r="F434" s="420"/>
    </row>
    <row r="435" spans="1:6">
      <c r="B435" s="325"/>
      <c r="C435" s="330"/>
      <c r="D435" s="330"/>
      <c r="E435" s="425"/>
    </row>
    <row r="436" spans="1:6">
      <c r="B436" s="325"/>
      <c r="C436" s="330"/>
      <c r="D436" s="330"/>
      <c r="E436" s="425"/>
    </row>
    <row r="437" spans="1:6">
      <c r="A437" s="422"/>
      <c r="B437" s="325"/>
      <c r="C437" s="330"/>
      <c r="D437" s="330"/>
      <c r="E437" s="425"/>
    </row>
    <row r="438" spans="1:6">
      <c r="B438" s="325"/>
      <c r="C438" s="330"/>
      <c r="D438" s="330"/>
      <c r="E438" s="421"/>
      <c r="F438" s="420"/>
    </row>
    <row r="439" spans="1:6">
      <c r="B439" s="325"/>
      <c r="C439" s="330"/>
      <c r="D439" s="330"/>
      <c r="E439" s="421"/>
      <c r="F439" s="420"/>
    </row>
    <row r="440" spans="1:6">
      <c r="B440" s="325"/>
      <c r="C440" s="330"/>
      <c r="D440" s="330"/>
      <c r="E440" s="421"/>
      <c r="F440" s="420"/>
    </row>
    <row r="441" spans="1:6">
      <c r="B441" s="325"/>
      <c r="C441" s="330"/>
      <c r="D441" s="330"/>
      <c r="E441" s="421"/>
      <c r="F441" s="420"/>
    </row>
    <row r="442" spans="1:6">
      <c r="B442" s="325"/>
      <c r="C442" s="330"/>
      <c r="D442" s="330"/>
      <c r="E442" s="421"/>
      <c r="F442" s="420"/>
    </row>
    <row r="443" spans="1:6">
      <c r="B443" s="325"/>
      <c r="C443" s="330"/>
      <c r="D443" s="330"/>
      <c r="E443" s="425"/>
    </row>
    <row r="444" spans="1:6">
      <c r="B444" s="325"/>
      <c r="C444" s="330"/>
      <c r="D444" s="330"/>
      <c r="E444" s="425"/>
    </row>
    <row r="445" spans="1:6">
      <c r="A445" s="422"/>
      <c r="B445" s="325"/>
      <c r="C445" s="330"/>
      <c r="D445" s="330"/>
      <c r="E445" s="425"/>
    </row>
    <row r="446" spans="1:6">
      <c r="B446" s="325"/>
      <c r="C446" s="330"/>
      <c r="D446" s="330"/>
      <c r="E446" s="425"/>
    </row>
    <row r="447" spans="1:6">
      <c r="B447" s="325"/>
      <c r="C447" s="330"/>
      <c r="D447" s="330"/>
      <c r="E447" s="421"/>
      <c r="F447" s="420"/>
    </row>
    <row r="448" spans="1:6">
      <c r="B448" s="325"/>
      <c r="C448" s="330"/>
      <c r="D448" s="330"/>
      <c r="E448" s="425"/>
    </row>
    <row r="449" spans="1:6">
      <c r="B449" s="325"/>
      <c r="C449" s="330"/>
      <c r="D449" s="330"/>
      <c r="E449" s="425"/>
    </row>
    <row r="450" spans="1:6">
      <c r="A450" s="422"/>
      <c r="B450" s="325"/>
      <c r="C450" s="330"/>
      <c r="D450" s="330"/>
      <c r="E450" s="425"/>
    </row>
    <row r="451" spans="1:6">
      <c r="B451" s="325"/>
      <c r="C451" s="330"/>
      <c r="D451" s="330"/>
      <c r="E451" s="421"/>
      <c r="F451" s="420"/>
    </row>
    <row r="452" spans="1:6">
      <c r="B452" s="325"/>
      <c r="C452" s="330"/>
      <c r="D452" s="330"/>
      <c r="E452" s="425"/>
    </row>
    <row r="453" spans="1:6">
      <c r="B453" s="325"/>
      <c r="C453" s="330"/>
      <c r="D453" s="330"/>
      <c r="E453" s="425"/>
    </row>
    <row r="454" spans="1:6">
      <c r="A454" s="422"/>
      <c r="B454" s="325"/>
      <c r="C454" s="330"/>
      <c r="D454" s="330"/>
      <c r="E454" s="421"/>
      <c r="F454" s="420"/>
    </row>
    <row r="455" spans="1:6">
      <c r="B455" s="325"/>
      <c r="C455" s="330"/>
      <c r="D455" s="330"/>
      <c r="E455" s="425"/>
    </row>
    <row r="456" spans="1:6">
      <c r="A456" s="422"/>
      <c r="B456" s="325"/>
      <c r="C456" s="330"/>
      <c r="D456" s="330"/>
      <c r="E456" s="425"/>
    </row>
    <row r="457" spans="1:6">
      <c r="B457" s="325"/>
      <c r="C457" s="330"/>
      <c r="D457" s="330"/>
      <c r="E457" s="421"/>
      <c r="F457" s="420"/>
    </row>
    <row r="458" spans="1:6">
      <c r="B458" s="325"/>
      <c r="C458" s="330"/>
      <c r="D458" s="330"/>
      <c r="E458" s="421"/>
      <c r="F458" s="420"/>
    </row>
    <row r="459" spans="1:6">
      <c r="B459" s="325"/>
      <c r="C459" s="330"/>
      <c r="D459" s="330"/>
      <c r="E459" s="421"/>
      <c r="F459" s="420"/>
    </row>
    <row r="460" spans="1:6">
      <c r="B460" s="325"/>
      <c r="C460" s="330"/>
      <c r="D460" s="330"/>
      <c r="E460" s="421"/>
      <c r="F460" s="420"/>
    </row>
    <row r="461" spans="1:6">
      <c r="B461" s="325"/>
      <c r="C461" s="330"/>
      <c r="D461" s="330"/>
      <c r="E461" s="421"/>
      <c r="F461" s="420"/>
    </row>
    <row r="462" spans="1:6">
      <c r="B462" s="325"/>
      <c r="C462" s="330"/>
      <c r="D462" s="330"/>
      <c r="E462" s="421"/>
      <c r="F462" s="420"/>
    </row>
    <row r="463" spans="1:6">
      <c r="B463" s="325"/>
      <c r="C463" s="330"/>
      <c r="D463" s="330"/>
      <c r="E463" s="421"/>
      <c r="F463" s="420"/>
    </row>
    <row r="464" spans="1:6">
      <c r="B464" s="325"/>
      <c r="C464" s="330"/>
      <c r="D464" s="330"/>
      <c r="E464" s="421"/>
      <c r="F464" s="420"/>
    </row>
    <row r="465" spans="1:6">
      <c r="B465" s="325"/>
      <c r="C465" s="330"/>
      <c r="D465" s="330"/>
      <c r="E465" s="425"/>
    </row>
    <row r="466" spans="1:6">
      <c r="A466" s="422"/>
      <c r="B466" s="325"/>
      <c r="C466" s="330"/>
      <c r="D466" s="330"/>
      <c r="E466" s="425"/>
    </row>
    <row r="467" spans="1:6">
      <c r="B467" s="325"/>
      <c r="C467" s="330"/>
      <c r="D467" s="330"/>
      <c r="E467" s="421"/>
      <c r="F467" s="420"/>
    </row>
    <row r="468" spans="1:6">
      <c r="B468" s="325"/>
      <c r="C468" s="330"/>
      <c r="D468" s="330"/>
      <c r="E468" s="425"/>
    </row>
    <row r="469" spans="1:6">
      <c r="A469" s="422"/>
      <c r="B469" s="325"/>
      <c r="C469" s="330"/>
      <c r="D469" s="330"/>
      <c r="E469" s="425"/>
    </row>
    <row r="470" spans="1:6">
      <c r="B470" s="325"/>
      <c r="C470" s="330"/>
      <c r="D470" s="330"/>
      <c r="E470" s="425"/>
    </row>
    <row r="471" spans="1:6">
      <c r="B471" s="325"/>
      <c r="C471" s="330"/>
      <c r="D471" s="330"/>
      <c r="E471" s="421"/>
      <c r="F471" s="420"/>
    </row>
    <row r="472" spans="1:6">
      <c r="B472" s="325"/>
      <c r="C472" s="330"/>
      <c r="D472" s="330"/>
      <c r="E472" s="421"/>
      <c r="F472" s="420"/>
    </row>
    <row r="473" spans="1:6">
      <c r="B473" s="325"/>
      <c r="C473" s="330"/>
      <c r="D473" s="330"/>
      <c r="E473" s="421"/>
      <c r="F473" s="420"/>
    </row>
    <row r="474" spans="1:6">
      <c r="B474" s="325"/>
      <c r="C474" s="330"/>
      <c r="D474" s="330"/>
      <c r="E474" s="421"/>
      <c r="F474" s="420"/>
    </row>
    <row r="475" spans="1:6">
      <c r="B475" s="325"/>
      <c r="C475" s="330"/>
      <c r="D475" s="330"/>
      <c r="E475" s="421"/>
      <c r="F475" s="420"/>
    </row>
    <row r="476" spans="1:6">
      <c r="B476" s="325"/>
      <c r="C476" s="330"/>
      <c r="D476" s="330"/>
      <c r="E476" s="421"/>
      <c r="F476" s="420"/>
    </row>
    <row r="477" spans="1:6">
      <c r="B477" s="325"/>
      <c r="C477" s="330"/>
      <c r="D477" s="330"/>
      <c r="E477" s="425"/>
    </row>
    <row r="478" spans="1:6">
      <c r="A478" s="422"/>
      <c r="B478" s="325"/>
      <c r="C478" s="330"/>
      <c r="D478" s="330"/>
      <c r="E478" s="425"/>
    </row>
    <row r="479" spans="1:6">
      <c r="B479" s="325"/>
      <c r="C479" s="330"/>
      <c r="D479" s="330"/>
      <c r="E479" s="421"/>
      <c r="F479" s="420"/>
    </row>
    <row r="480" spans="1:6">
      <c r="B480" s="325"/>
      <c r="C480" s="330"/>
      <c r="D480" s="330"/>
      <c r="E480" s="421"/>
      <c r="F480" s="420"/>
    </row>
    <row r="481" spans="1:6">
      <c r="B481" s="325"/>
      <c r="C481" s="330"/>
      <c r="D481" s="330"/>
      <c r="E481" s="421"/>
      <c r="F481" s="420"/>
    </row>
    <row r="482" spans="1:6">
      <c r="B482" s="325"/>
      <c r="C482" s="330"/>
      <c r="D482" s="330"/>
      <c r="E482" s="421"/>
      <c r="F482" s="420"/>
    </row>
    <row r="483" spans="1:6">
      <c r="B483" s="325"/>
      <c r="C483" s="330"/>
      <c r="D483" s="330"/>
      <c r="E483" s="425"/>
    </row>
    <row r="484" spans="1:6">
      <c r="A484" s="422"/>
      <c r="B484" s="325"/>
      <c r="C484" s="330"/>
      <c r="D484" s="330"/>
      <c r="E484" s="421"/>
      <c r="F484" s="420"/>
    </row>
    <row r="485" spans="1:6">
      <c r="B485" s="325"/>
      <c r="C485" s="330"/>
      <c r="D485" s="330"/>
      <c r="E485" s="425"/>
    </row>
    <row r="486" spans="1:6">
      <c r="A486" s="422"/>
      <c r="B486" s="325"/>
      <c r="C486" s="330"/>
      <c r="D486" s="330"/>
      <c r="E486" s="425"/>
    </row>
    <row r="487" spans="1:6">
      <c r="B487" s="325"/>
      <c r="C487" s="330"/>
      <c r="D487" s="330"/>
      <c r="E487" s="425"/>
    </row>
    <row r="488" spans="1:6">
      <c r="B488" s="325"/>
      <c r="C488" s="330"/>
      <c r="D488" s="330"/>
      <c r="E488" s="425"/>
    </row>
    <row r="489" spans="1:6">
      <c r="B489" s="325"/>
      <c r="C489" s="330"/>
      <c r="D489" s="330"/>
      <c r="E489" s="425"/>
    </row>
    <row r="490" spans="1:6">
      <c r="B490" s="325"/>
      <c r="C490" s="330"/>
      <c r="D490" s="330"/>
      <c r="E490" s="425"/>
    </row>
    <row r="491" spans="1:6">
      <c r="B491" s="325"/>
      <c r="C491" s="330"/>
      <c r="D491" s="330"/>
      <c r="E491" s="425"/>
    </row>
    <row r="492" spans="1:6">
      <c r="B492" s="325"/>
      <c r="C492" s="330"/>
      <c r="D492" s="330"/>
      <c r="E492" s="421"/>
      <c r="F492" s="420"/>
    </row>
    <row r="493" spans="1:6">
      <c r="B493" s="325"/>
      <c r="C493" s="330"/>
      <c r="D493" s="330"/>
      <c r="E493" s="421"/>
      <c r="F493" s="420"/>
    </row>
    <row r="494" spans="1:6">
      <c r="B494" s="325"/>
      <c r="C494" s="330"/>
      <c r="D494" s="330"/>
      <c r="E494" s="421"/>
      <c r="F494" s="420"/>
    </row>
    <row r="495" spans="1:6">
      <c r="B495" s="325"/>
      <c r="C495" s="330"/>
      <c r="D495" s="330"/>
      <c r="E495" s="425"/>
    </row>
    <row r="496" spans="1:6">
      <c r="B496" s="325"/>
      <c r="C496" s="330"/>
      <c r="D496" s="330"/>
      <c r="E496" s="421"/>
      <c r="F496" s="420"/>
    </row>
    <row r="497" spans="1:6">
      <c r="B497" s="325"/>
      <c r="C497" s="330"/>
      <c r="D497" s="330"/>
      <c r="E497" s="421"/>
      <c r="F497" s="420"/>
    </row>
    <row r="498" spans="1:6">
      <c r="B498" s="325"/>
      <c r="C498" s="330"/>
      <c r="D498" s="330"/>
      <c r="E498" s="425"/>
    </row>
    <row r="499" spans="1:6">
      <c r="B499" s="325"/>
      <c r="C499" s="330"/>
      <c r="D499" s="330"/>
      <c r="E499" s="421"/>
      <c r="F499" s="420"/>
    </row>
    <row r="500" spans="1:6">
      <c r="B500" s="325"/>
      <c r="C500" s="330"/>
      <c r="D500" s="330"/>
      <c r="E500" s="421"/>
      <c r="F500" s="420"/>
    </row>
    <row r="501" spans="1:6">
      <c r="B501" s="325"/>
      <c r="C501" s="330"/>
      <c r="D501" s="330"/>
      <c r="E501" s="421"/>
      <c r="F501" s="420"/>
    </row>
    <row r="502" spans="1:6">
      <c r="B502" s="325"/>
      <c r="C502" s="330"/>
      <c r="D502" s="330"/>
      <c r="E502" s="425"/>
    </row>
    <row r="503" spans="1:6">
      <c r="B503" s="325"/>
      <c r="C503" s="330"/>
      <c r="D503" s="330"/>
      <c r="E503" s="421"/>
      <c r="F503" s="420"/>
    </row>
    <row r="504" spans="1:6">
      <c r="B504" s="325"/>
      <c r="C504" s="330"/>
      <c r="D504" s="330"/>
      <c r="E504" s="421"/>
      <c r="F504" s="420"/>
    </row>
    <row r="505" spans="1:6">
      <c r="B505" s="325"/>
      <c r="C505" s="330"/>
      <c r="D505" s="330"/>
      <c r="E505" s="425"/>
    </row>
    <row r="506" spans="1:6">
      <c r="B506" s="325"/>
      <c r="C506" s="330"/>
      <c r="D506" s="330"/>
      <c r="E506" s="425"/>
    </row>
    <row r="507" spans="1:6">
      <c r="B507" s="325"/>
      <c r="C507" s="330"/>
      <c r="D507" s="330"/>
      <c r="E507" s="425"/>
    </row>
    <row r="508" spans="1:6">
      <c r="B508" s="325"/>
      <c r="C508" s="330"/>
      <c r="D508" s="330"/>
      <c r="E508" s="425"/>
    </row>
    <row r="509" spans="1:6">
      <c r="B509" s="325"/>
      <c r="C509" s="330"/>
      <c r="D509" s="330"/>
      <c r="E509" s="425"/>
    </row>
    <row r="510" spans="1:6">
      <c r="A510" s="422"/>
      <c r="B510" s="325"/>
      <c r="C510" s="330"/>
      <c r="D510" s="330"/>
      <c r="E510" s="425"/>
    </row>
    <row r="511" spans="1:6">
      <c r="B511" s="325"/>
      <c r="C511" s="330"/>
      <c r="D511" s="330"/>
      <c r="E511" s="425"/>
    </row>
    <row r="512" spans="1:6">
      <c r="B512" s="325"/>
      <c r="C512" s="330"/>
      <c r="D512" s="330"/>
      <c r="E512" s="425"/>
    </row>
    <row r="513" spans="1:6">
      <c r="B513" s="325"/>
      <c r="C513" s="330"/>
      <c r="D513" s="330"/>
      <c r="E513" s="425"/>
    </row>
    <row r="514" spans="1:6">
      <c r="B514" s="325"/>
      <c r="C514" s="330"/>
      <c r="D514" s="330"/>
      <c r="E514" s="425"/>
    </row>
    <row r="515" spans="1:6">
      <c r="B515" s="325"/>
      <c r="C515" s="330"/>
      <c r="D515" s="330"/>
      <c r="E515" s="421"/>
      <c r="F515" s="420"/>
    </row>
    <row r="516" spans="1:6">
      <c r="B516" s="325"/>
      <c r="C516" s="330"/>
      <c r="D516" s="330"/>
      <c r="E516" s="425"/>
    </row>
    <row r="517" spans="1:6">
      <c r="B517" s="325"/>
      <c r="C517" s="330"/>
      <c r="D517" s="330"/>
      <c r="E517" s="425"/>
    </row>
    <row r="518" spans="1:6">
      <c r="B518" s="325"/>
      <c r="C518" s="330"/>
      <c r="D518" s="330"/>
      <c r="E518" s="421"/>
      <c r="F518" s="420"/>
    </row>
    <row r="519" spans="1:6">
      <c r="B519" s="325"/>
      <c r="C519" s="330"/>
      <c r="D519" s="330"/>
      <c r="E519" s="425"/>
    </row>
    <row r="520" spans="1:6">
      <c r="B520" s="325"/>
      <c r="C520" s="330"/>
      <c r="D520" s="330"/>
      <c r="E520" s="425"/>
    </row>
    <row r="521" spans="1:6">
      <c r="B521" s="325"/>
      <c r="C521" s="330"/>
      <c r="D521" s="330"/>
      <c r="E521" s="421"/>
      <c r="F521" s="420"/>
    </row>
    <row r="522" spans="1:6">
      <c r="B522" s="325"/>
      <c r="C522" s="330"/>
      <c r="D522" s="330"/>
      <c r="E522" s="421"/>
      <c r="F522" s="420"/>
    </row>
    <row r="523" spans="1:6">
      <c r="B523" s="325"/>
      <c r="C523" s="330"/>
      <c r="D523" s="330"/>
      <c r="E523" s="425"/>
    </row>
    <row r="524" spans="1:6">
      <c r="A524" s="422"/>
      <c r="B524" s="325"/>
      <c r="C524" s="330"/>
      <c r="D524" s="330"/>
      <c r="E524" s="425"/>
    </row>
    <row r="525" spans="1:6">
      <c r="B525" s="325"/>
      <c r="C525" s="330"/>
      <c r="D525" s="330"/>
      <c r="E525" s="425"/>
    </row>
    <row r="526" spans="1:6">
      <c r="B526" s="325"/>
      <c r="C526" s="330"/>
      <c r="D526" s="330"/>
      <c r="E526" s="425"/>
    </row>
    <row r="527" spans="1:6">
      <c r="B527" s="325"/>
      <c r="C527" s="330"/>
      <c r="D527" s="330"/>
      <c r="E527" s="421"/>
      <c r="F527" s="420"/>
    </row>
    <row r="528" spans="1:6">
      <c r="B528" s="325"/>
      <c r="C528" s="330"/>
      <c r="D528" s="330"/>
      <c r="E528" s="421"/>
      <c r="F528" s="420"/>
    </row>
    <row r="529" spans="1:6">
      <c r="B529" s="325"/>
      <c r="C529" s="330"/>
      <c r="D529" s="330"/>
      <c r="E529" s="421"/>
      <c r="F529" s="420"/>
    </row>
    <row r="530" spans="1:6">
      <c r="B530" s="325"/>
      <c r="C530" s="330"/>
      <c r="D530" s="330"/>
      <c r="E530" s="425"/>
    </row>
    <row r="531" spans="1:6">
      <c r="B531" s="325"/>
      <c r="C531" s="330"/>
      <c r="D531" s="330"/>
      <c r="E531" s="425"/>
    </row>
    <row r="532" spans="1:6">
      <c r="B532" s="325"/>
      <c r="C532" s="330"/>
      <c r="D532" s="330"/>
      <c r="E532" s="421"/>
      <c r="F532" s="420"/>
    </row>
    <row r="533" spans="1:6">
      <c r="B533" s="325"/>
      <c r="C533" s="330"/>
      <c r="D533" s="330"/>
      <c r="E533" s="425"/>
    </row>
    <row r="534" spans="1:6">
      <c r="B534" s="325"/>
      <c r="C534" s="330"/>
      <c r="D534" s="330"/>
      <c r="E534" s="421"/>
      <c r="F534" s="420"/>
    </row>
    <row r="535" spans="1:6">
      <c r="B535" s="325"/>
      <c r="C535" s="330"/>
      <c r="D535" s="330"/>
      <c r="E535" s="421"/>
      <c r="F535" s="420"/>
    </row>
    <row r="536" spans="1:6">
      <c r="B536" s="325"/>
      <c r="C536" s="330"/>
      <c r="D536" s="330"/>
      <c r="E536" s="421"/>
      <c r="F536" s="420"/>
    </row>
    <row r="537" spans="1:6">
      <c r="B537" s="325"/>
      <c r="C537" s="330"/>
      <c r="D537" s="330"/>
      <c r="E537" s="421"/>
      <c r="F537" s="420"/>
    </row>
    <row r="538" spans="1:6">
      <c r="B538" s="325"/>
      <c r="C538" s="330"/>
      <c r="D538" s="330"/>
      <c r="E538" s="421"/>
      <c r="F538" s="420"/>
    </row>
    <row r="539" spans="1:6">
      <c r="B539" s="325"/>
      <c r="C539" s="330"/>
      <c r="D539" s="330"/>
      <c r="E539" s="425"/>
    </row>
    <row r="540" spans="1:6">
      <c r="B540" s="325"/>
      <c r="C540" s="330"/>
      <c r="D540" s="330"/>
      <c r="E540" s="425"/>
    </row>
    <row r="541" spans="1:6">
      <c r="B541" s="325"/>
      <c r="C541" s="330"/>
      <c r="D541" s="330"/>
      <c r="E541" s="425"/>
    </row>
    <row r="542" spans="1:6">
      <c r="B542" s="325"/>
      <c r="C542" s="330"/>
      <c r="D542" s="330"/>
      <c r="E542" s="425"/>
    </row>
    <row r="543" spans="1:6">
      <c r="B543" s="325"/>
      <c r="C543" s="330"/>
      <c r="D543" s="330"/>
      <c r="E543" s="425"/>
    </row>
    <row r="544" spans="1:6">
      <c r="A544" s="422"/>
      <c r="B544" s="325"/>
      <c r="C544" s="330"/>
      <c r="D544" s="330"/>
      <c r="E544" s="425"/>
    </row>
    <row r="545" spans="1:6">
      <c r="B545" s="325"/>
      <c r="C545" s="330"/>
      <c r="D545" s="330"/>
      <c r="E545" s="425"/>
    </row>
    <row r="546" spans="1:6">
      <c r="B546" s="325"/>
      <c r="C546" s="330"/>
      <c r="D546" s="330"/>
      <c r="E546" s="425"/>
    </row>
    <row r="547" spans="1:6">
      <c r="B547" s="325"/>
      <c r="C547" s="330"/>
      <c r="D547" s="330"/>
      <c r="E547" s="425"/>
    </row>
    <row r="548" spans="1:6">
      <c r="B548" s="325"/>
      <c r="C548" s="330"/>
      <c r="D548" s="330"/>
      <c r="E548" s="425"/>
    </row>
    <row r="549" spans="1:6">
      <c r="B549" s="325"/>
      <c r="C549" s="330"/>
      <c r="D549" s="330"/>
      <c r="E549" s="425"/>
    </row>
    <row r="550" spans="1:6">
      <c r="B550" s="325"/>
      <c r="C550" s="330"/>
      <c r="D550" s="330"/>
      <c r="E550" s="421"/>
      <c r="F550" s="420"/>
    </row>
    <row r="551" spans="1:6">
      <c r="B551" s="325"/>
      <c r="C551" s="330"/>
      <c r="D551" s="330"/>
      <c r="E551" s="421"/>
      <c r="F551" s="420"/>
    </row>
    <row r="552" spans="1:6">
      <c r="B552" s="325"/>
      <c r="C552" s="330"/>
      <c r="D552" s="330"/>
      <c r="E552" s="425"/>
    </row>
    <row r="553" spans="1:6">
      <c r="B553" s="325"/>
      <c r="C553" s="330"/>
      <c r="D553" s="330"/>
      <c r="E553" s="421"/>
      <c r="F553" s="420"/>
    </row>
    <row r="554" spans="1:6">
      <c r="B554" s="325"/>
      <c r="C554" s="330"/>
      <c r="D554" s="330"/>
      <c r="E554" s="421"/>
      <c r="F554" s="420"/>
    </row>
    <row r="555" spans="1:6">
      <c r="B555" s="325"/>
      <c r="C555" s="330"/>
      <c r="D555" s="330"/>
      <c r="E555" s="425"/>
    </row>
    <row r="556" spans="1:6">
      <c r="B556" s="325"/>
      <c r="C556" s="330"/>
      <c r="D556" s="330"/>
      <c r="E556" s="425"/>
    </row>
    <row r="557" spans="1:6">
      <c r="B557" s="325"/>
      <c r="C557" s="330"/>
      <c r="D557" s="330"/>
      <c r="E557" s="425"/>
    </row>
    <row r="558" spans="1:6">
      <c r="B558" s="325"/>
      <c r="C558" s="330"/>
      <c r="D558" s="330"/>
      <c r="E558" s="425"/>
    </row>
    <row r="559" spans="1:6">
      <c r="B559" s="325"/>
      <c r="C559" s="330"/>
      <c r="D559" s="330"/>
      <c r="E559" s="425"/>
    </row>
    <row r="560" spans="1:6">
      <c r="A560" s="422"/>
      <c r="B560" s="325"/>
      <c r="C560" s="330"/>
      <c r="D560" s="330"/>
      <c r="E560" s="425"/>
    </row>
    <row r="561" spans="2:6">
      <c r="B561" s="325"/>
      <c r="C561" s="330"/>
      <c r="D561" s="330"/>
      <c r="E561" s="425"/>
    </row>
    <row r="562" spans="2:6">
      <c r="B562" s="325"/>
      <c r="C562" s="330"/>
      <c r="D562" s="330"/>
      <c r="E562" s="425"/>
    </row>
    <row r="563" spans="2:6">
      <c r="B563" s="325"/>
      <c r="C563" s="330"/>
      <c r="D563" s="330"/>
      <c r="E563" s="425"/>
    </row>
    <row r="564" spans="2:6">
      <c r="B564" s="325"/>
      <c r="C564" s="330"/>
      <c r="D564" s="330"/>
      <c r="E564" s="425"/>
    </row>
    <row r="565" spans="2:6">
      <c r="B565" s="325"/>
      <c r="C565" s="330"/>
      <c r="D565" s="330"/>
      <c r="E565" s="425"/>
    </row>
    <row r="566" spans="2:6">
      <c r="B566" s="325"/>
      <c r="C566" s="330"/>
      <c r="D566" s="330"/>
      <c r="E566" s="421"/>
      <c r="F566" s="420"/>
    </row>
    <row r="567" spans="2:6">
      <c r="B567" s="325"/>
      <c r="C567" s="330"/>
      <c r="D567" s="330"/>
      <c r="E567" s="425"/>
    </row>
    <row r="568" spans="2:6">
      <c r="B568" s="325"/>
      <c r="C568" s="330"/>
      <c r="D568" s="330"/>
      <c r="E568" s="421"/>
      <c r="F568" s="420"/>
    </row>
    <row r="569" spans="2:6">
      <c r="B569" s="325"/>
      <c r="C569" s="330"/>
      <c r="D569" s="330"/>
      <c r="E569" s="425"/>
    </row>
    <row r="570" spans="2:6">
      <c r="B570" s="325"/>
      <c r="C570" s="330"/>
      <c r="D570" s="330"/>
      <c r="E570" s="421"/>
      <c r="F570" s="420"/>
    </row>
    <row r="571" spans="2:6">
      <c r="B571" s="325"/>
      <c r="C571" s="330"/>
      <c r="D571" s="330"/>
      <c r="E571" s="425"/>
    </row>
    <row r="572" spans="2:6">
      <c r="B572" s="325"/>
      <c r="C572" s="330"/>
      <c r="D572" s="330"/>
      <c r="E572" s="421"/>
      <c r="F572" s="420"/>
    </row>
    <row r="573" spans="2:6">
      <c r="B573" s="325"/>
      <c r="C573" s="330"/>
      <c r="D573" s="330"/>
      <c r="E573" s="425"/>
    </row>
    <row r="574" spans="2:6">
      <c r="B574" s="325"/>
      <c r="C574" s="330"/>
      <c r="D574" s="330"/>
      <c r="E574" s="421"/>
      <c r="F574" s="420"/>
    </row>
    <row r="575" spans="2:6">
      <c r="B575" s="325"/>
      <c r="C575" s="330"/>
      <c r="D575" s="330"/>
      <c r="E575" s="425"/>
    </row>
    <row r="576" spans="2:6">
      <c r="B576" s="325"/>
      <c r="C576" s="330"/>
      <c r="D576" s="330"/>
      <c r="E576" s="425"/>
    </row>
    <row r="577" spans="2:6">
      <c r="B577" s="325"/>
      <c r="C577" s="330"/>
      <c r="D577" s="330"/>
      <c r="E577" s="425"/>
    </row>
    <row r="578" spans="2:6">
      <c r="B578" s="325"/>
      <c r="C578" s="330"/>
      <c r="D578" s="330"/>
      <c r="E578" s="425"/>
    </row>
    <row r="579" spans="2:6">
      <c r="B579" s="325"/>
      <c r="C579" s="330"/>
      <c r="D579" s="330"/>
      <c r="E579" s="425"/>
    </row>
    <row r="580" spans="2:6">
      <c r="B580" s="325"/>
      <c r="C580" s="330"/>
      <c r="D580" s="330"/>
      <c r="E580" s="425"/>
    </row>
    <row r="581" spans="2:6">
      <c r="B581" s="325"/>
      <c r="C581" s="330"/>
      <c r="D581" s="330"/>
      <c r="E581" s="421"/>
      <c r="F581" s="420"/>
    </row>
    <row r="582" spans="2:6">
      <c r="B582" s="325"/>
      <c r="C582" s="330"/>
      <c r="D582" s="330"/>
      <c r="E582" s="425"/>
    </row>
    <row r="583" spans="2:6">
      <c r="B583" s="325"/>
      <c r="C583" s="330"/>
      <c r="D583" s="330"/>
      <c r="E583" s="421"/>
      <c r="F583" s="420"/>
    </row>
    <row r="584" spans="2:6">
      <c r="B584" s="325"/>
      <c r="C584" s="330"/>
      <c r="D584" s="330"/>
      <c r="E584" s="425"/>
    </row>
    <row r="585" spans="2:6">
      <c r="B585" s="325"/>
      <c r="C585" s="330"/>
      <c r="D585" s="330"/>
      <c r="E585" s="421"/>
      <c r="F585" s="420"/>
    </row>
    <row r="586" spans="2:6">
      <c r="B586" s="325"/>
      <c r="C586" s="330"/>
      <c r="D586" s="330"/>
      <c r="E586" s="425"/>
    </row>
    <row r="587" spans="2:6">
      <c r="B587" s="325"/>
      <c r="C587" s="330"/>
      <c r="D587" s="330"/>
      <c r="E587" s="421"/>
      <c r="F587" s="420"/>
    </row>
    <row r="588" spans="2:6">
      <c r="B588" s="325"/>
      <c r="C588" s="330"/>
      <c r="D588" s="330"/>
      <c r="E588" s="425"/>
    </row>
    <row r="589" spans="2:6">
      <c r="B589" s="325"/>
      <c r="C589" s="330"/>
      <c r="D589" s="330"/>
      <c r="E589" s="421"/>
      <c r="F589" s="420"/>
    </row>
    <row r="590" spans="2:6">
      <c r="B590" s="325"/>
      <c r="C590" s="330"/>
      <c r="D590" s="330"/>
      <c r="E590" s="425"/>
    </row>
    <row r="591" spans="2:6">
      <c r="B591" s="325"/>
      <c r="C591" s="330"/>
      <c r="D591" s="330"/>
      <c r="E591" s="425"/>
    </row>
    <row r="592" spans="2:6">
      <c r="B592" s="325"/>
      <c r="C592" s="330"/>
      <c r="D592" s="330"/>
      <c r="E592" s="425"/>
    </row>
    <row r="593" spans="1:6">
      <c r="B593" s="325"/>
      <c r="C593" s="330"/>
      <c r="D593" s="330"/>
      <c r="E593" s="425"/>
    </row>
    <row r="594" spans="1:6">
      <c r="B594" s="325"/>
      <c r="C594" s="330"/>
      <c r="D594" s="330"/>
      <c r="E594" s="425"/>
    </row>
    <row r="595" spans="1:6">
      <c r="A595" s="422"/>
      <c r="B595" s="325"/>
      <c r="C595" s="330"/>
      <c r="D595" s="330"/>
      <c r="E595" s="425"/>
    </row>
    <row r="596" spans="1:6">
      <c r="B596" s="325"/>
      <c r="C596" s="330"/>
      <c r="D596" s="330"/>
      <c r="E596" s="421"/>
      <c r="F596" s="420"/>
    </row>
    <row r="597" spans="1:6">
      <c r="B597" s="325"/>
      <c r="C597" s="330"/>
      <c r="D597" s="330"/>
      <c r="E597" s="425"/>
    </row>
    <row r="598" spans="1:6">
      <c r="B598" s="325"/>
      <c r="C598" s="330"/>
      <c r="D598" s="330"/>
      <c r="E598" s="425"/>
    </row>
    <row r="599" spans="1:6">
      <c r="B599" s="325"/>
      <c r="C599" s="330"/>
      <c r="D599" s="330"/>
      <c r="E599" s="425"/>
    </row>
    <row r="600" spans="1:6">
      <c r="B600" s="325"/>
      <c r="C600" s="330"/>
      <c r="D600" s="330"/>
      <c r="E600" s="425"/>
    </row>
    <row r="601" spans="1:6">
      <c r="B601" s="325"/>
      <c r="C601" s="330"/>
      <c r="D601" s="330"/>
      <c r="E601" s="425"/>
    </row>
    <row r="602" spans="1:6">
      <c r="B602" s="325"/>
      <c r="C602" s="330"/>
      <c r="D602" s="330"/>
      <c r="E602" s="425"/>
    </row>
    <row r="603" spans="1:6">
      <c r="B603" s="325"/>
      <c r="C603" s="330"/>
      <c r="D603" s="330"/>
      <c r="E603" s="421"/>
      <c r="F603" s="420"/>
    </row>
    <row r="604" spans="1:6">
      <c r="B604" s="325"/>
      <c r="C604" s="330"/>
      <c r="D604" s="330"/>
      <c r="E604" s="425"/>
    </row>
    <row r="605" spans="1:6">
      <c r="B605" s="325"/>
      <c r="C605" s="330"/>
      <c r="D605" s="330"/>
      <c r="E605" s="425"/>
    </row>
    <row r="606" spans="1:6">
      <c r="B606" s="325"/>
      <c r="C606" s="330"/>
      <c r="D606" s="330"/>
      <c r="E606" s="425"/>
    </row>
    <row r="607" spans="1:6">
      <c r="B607" s="325"/>
      <c r="C607" s="330"/>
      <c r="D607" s="330"/>
      <c r="E607" s="425"/>
    </row>
    <row r="608" spans="1:6">
      <c r="B608" s="325"/>
      <c r="C608" s="330"/>
      <c r="D608" s="330"/>
      <c r="E608" s="425"/>
    </row>
    <row r="609" spans="1:6">
      <c r="B609" s="325"/>
      <c r="C609" s="330"/>
      <c r="D609" s="330"/>
      <c r="E609" s="425"/>
    </row>
    <row r="610" spans="1:6">
      <c r="A610" s="422"/>
      <c r="B610" s="325"/>
      <c r="C610" s="330"/>
      <c r="D610" s="330"/>
      <c r="E610" s="421"/>
      <c r="F610" s="420"/>
    </row>
    <row r="611" spans="1:6">
      <c r="B611" s="325"/>
      <c r="C611" s="330"/>
      <c r="D611" s="330"/>
      <c r="E611" s="425"/>
    </row>
    <row r="612" spans="1:6">
      <c r="A612" s="422"/>
      <c r="B612" s="325"/>
      <c r="C612" s="330"/>
      <c r="D612" s="330"/>
      <c r="E612" s="425"/>
    </row>
    <row r="613" spans="1:6">
      <c r="B613" s="325"/>
      <c r="C613" s="330"/>
      <c r="D613" s="330"/>
      <c r="E613" s="421"/>
      <c r="F613" s="420"/>
    </row>
    <row r="614" spans="1:6">
      <c r="B614" s="325"/>
      <c r="C614" s="330"/>
      <c r="D614" s="330"/>
      <c r="E614" s="425"/>
    </row>
    <row r="615" spans="1:6">
      <c r="B615" s="325"/>
      <c r="C615" s="330"/>
      <c r="D615" s="330"/>
      <c r="E615" s="425"/>
    </row>
    <row r="616" spans="1:6">
      <c r="B616" s="325"/>
      <c r="C616" s="330"/>
      <c r="D616" s="330"/>
      <c r="E616" s="425"/>
    </row>
    <row r="617" spans="1:6">
      <c r="B617" s="325"/>
      <c r="C617" s="330"/>
      <c r="D617" s="330"/>
      <c r="E617" s="425"/>
    </row>
    <row r="618" spans="1:6">
      <c r="A618" s="422"/>
      <c r="B618" s="325"/>
      <c r="C618" s="330"/>
      <c r="D618" s="330"/>
      <c r="E618" s="421"/>
      <c r="F618" s="420"/>
    </row>
    <row r="619" spans="1:6">
      <c r="B619" s="325"/>
      <c r="C619" s="330"/>
      <c r="D619" s="330"/>
      <c r="E619" s="425"/>
    </row>
    <row r="620" spans="1:6">
      <c r="B620" s="325"/>
      <c r="C620" s="330"/>
      <c r="D620" s="330"/>
      <c r="E620" s="425"/>
    </row>
    <row r="621" spans="1:6">
      <c r="A621" s="422"/>
      <c r="B621" s="325"/>
      <c r="C621" s="330"/>
      <c r="D621" s="330"/>
      <c r="E621" s="421"/>
      <c r="F621" s="420"/>
    </row>
    <row r="622" spans="1:6">
      <c r="B622" s="325"/>
      <c r="C622" s="330"/>
      <c r="D622" s="330"/>
      <c r="E622" s="425"/>
    </row>
    <row r="623" spans="1:6">
      <c r="B623" s="424"/>
      <c r="C623" s="330"/>
      <c r="D623" s="330"/>
    </row>
    <row r="624" spans="1:6">
      <c r="B624" s="325"/>
      <c r="C624" s="330"/>
      <c r="D624" s="330"/>
    </row>
    <row r="625" spans="1:6">
      <c r="B625" s="325"/>
      <c r="C625" s="330"/>
      <c r="D625" s="330"/>
    </row>
    <row r="626" spans="1:6">
      <c r="B626" s="325"/>
      <c r="C626" s="330"/>
      <c r="D626" s="330"/>
    </row>
    <row r="627" spans="1:6">
      <c r="A627" s="423"/>
      <c r="B627" s="325"/>
      <c r="F627" s="420"/>
    </row>
    <row r="629" spans="1:6">
      <c r="A629" s="422"/>
      <c r="B629" s="325"/>
    </row>
    <row r="630" spans="1:6">
      <c r="B630" s="325"/>
    </row>
    <row r="631" spans="1:6">
      <c r="B631" s="325"/>
    </row>
    <row r="632" spans="1:6">
      <c r="B632" s="325"/>
    </row>
    <row r="633" spans="1:6">
      <c r="B633" s="325"/>
    </row>
    <row r="634" spans="1:6">
      <c r="B634" s="325"/>
    </row>
    <row r="635" spans="1:6">
      <c r="B635" s="325"/>
    </row>
    <row r="636" spans="1:6">
      <c r="B636" s="325"/>
    </row>
    <row r="637" spans="1:6">
      <c r="B637" s="325"/>
      <c r="E637" s="421"/>
      <c r="F637" s="420"/>
    </row>
    <row r="638" spans="1:6">
      <c r="B638" s="325"/>
    </row>
    <row r="639" spans="1:6">
      <c r="B639" s="325"/>
    </row>
    <row r="640" spans="1:6">
      <c r="B640" s="325"/>
    </row>
    <row r="641" spans="1:6">
      <c r="B641" s="325"/>
    </row>
    <row r="642" spans="1:6">
      <c r="A642" s="422"/>
      <c r="B642" s="325"/>
    </row>
    <row r="643" spans="1:6">
      <c r="B643" s="325"/>
    </row>
    <row r="644" spans="1:6">
      <c r="B644" s="325"/>
    </row>
    <row r="645" spans="1:6">
      <c r="B645" s="325"/>
    </row>
    <row r="646" spans="1:6">
      <c r="B646" s="325"/>
    </row>
    <row r="647" spans="1:6">
      <c r="B647" s="325"/>
    </row>
    <row r="648" spans="1:6">
      <c r="B648" s="325"/>
    </row>
    <row r="649" spans="1:6">
      <c r="B649" s="325"/>
    </row>
    <row r="650" spans="1:6">
      <c r="B650" s="325"/>
      <c r="E650" s="421"/>
      <c r="F650" s="420"/>
    </row>
    <row r="651" spans="1:6">
      <c r="B651" s="325"/>
    </row>
    <row r="652" spans="1:6">
      <c r="B652" s="325"/>
    </row>
    <row r="653" spans="1:6">
      <c r="B653" s="325"/>
    </row>
    <row r="654" spans="1:6">
      <c r="B654" s="325"/>
    </row>
    <row r="655" spans="1:6">
      <c r="A655" s="422"/>
      <c r="B655" s="325"/>
    </row>
    <row r="656" spans="1:6">
      <c r="B656" s="325"/>
    </row>
    <row r="657" spans="1:6">
      <c r="B657" s="325"/>
    </row>
    <row r="658" spans="1:6">
      <c r="B658" s="325"/>
    </row>
    <row r="659" spans="1:6">
      <c r="B659" s="325"/>
      <c r="E659" s="421"/>
      <c r="F659" s="420"/>
    </row>
    <row r="660" spans="1:6">
      <c r="B660" s="325"/>
    </row>
    <row r="661" spans="1:6">
      <c r="B661" s="325"/>
    </row>
    <row r="662" spans="1:6">
      <c r="B662" s="325"/>
    </row>
    <row r="663" spans="1:6">
      <c r="B663" s="325"/>
    </row>
    <row r="664" spans="1:6">
      <c r="A664" s="422"/>
      <c r="B664" s="325"/>
    </row>
    <row r="665" spans="1:6">
      <c r="B665" s="325"/>
    </row>
    <row r="666" spans="1:6">
      <c r="B666" s="325"/>
      <c r="E666" s="421"/>
      <c r="F666" s="420"/>
    </row>
    <row r="667" spans="1:6">
      <c r="B667" s="325"/>
      <c r="E667" s="421"/>
      <c r="F667" s="420"/>
    </row>
    <row r="668" spans="1:6">
      <c r="B668" s="325"/>
      <c r="E668" s="421"/>
      <c r="F668" s="420"/>
    </row>
    <row r="669" spans="1:6">
      <c r="B669" s="325"/>
      <c r="E669" s="421"/>
      <c r="F669" s="420"/>
    </row>
    <row r="670" spans="1:6">
      <c r="B670" s="325"/>
    </row>
    <row r="671" spans="1:6">
      <c r="B671" s="325"/>
    </row>
    <row r="672" spans="1:6">
      <c r="B672" s="325"/>
    </row>
    <row r="673" spans="1:6">
      <c r="B673" s="325"/>
    </row>
    <row r="674" spans="1:6">
      <c r="B674" s="325"/>
    </row>
    <row r="675" spans="1:6">
      <c r="B675" s="325"/>
    </row>
    <row r="676" spans="1:6">
      <c r="A676" s="422"/>
      <c r="B676" s="325"/>
    </row>
    <row r="677" spans="1:6">
      <c r="B677" s="325"/>
    </row>
    <row r="678" spans="1:6">
      <c r="B678" s="325"/>
      <c r="E678" s="421"/>
      <c r="F678" s="420"/>
    </row>
    <row r="679" spans="1:6">
      <c r="B679" s="325"/>
    </row>
    <row r="680" spans="1:6">
      <c r="B680" s="325"/>
    </row>
    <row r="681" spans="1:6">
      <c r="B681" s="325"/>
    </row>
    <row r="682" spans="1:6">
      <c r="B682" s="325"/>
    </row>
    <row r="683" spans="1:6">
      <c r="B683" s="325"/>
    </row>
    <row r="684" spans="1:6">
      <c r="B684" s="325"/>
    </row>
    <row r="685" spans="1:6">
      <c r="A685" s="422"/>
      <c r="B685" s="325"/>
    </row>
    <row r="686" spans="1:6">
      <c r="B686" s="325"/>
      <c r="E686" s="421"/>
      <c r="F686" s="420"/>
    </row>
    <row r="687" spans="1:6">
      <c r="B687" s="325"/>
      <c r="E687" s="421"/>
      <c r="F687" s="420"/>
    </row>
    <row r="688" spans="1:6">
      <c r="B688" s="325"/>
      <c r="E688" s="421"/>
      <c r="F688" s="420"/>
    </row>
    <row r="689" spans="1:6">
      <c r="B689" s="325"/>
      <c r="E689" s="421"/>
      <c r="F689" s="420"/>
    </row>
    <row r="690" spans="1:6">
      <c r="B690" s="325"/>
    </row>
    <row r="691" spans="1:6">
      <c r="A691" s="422"/>
      <c r="B691" s="325"/>
    </row>
    <row r="692" spans="1:6">
      <c r="B692" s="325"/>
      <c r="E692" s="421"/>
      <c r="F692" s="420"/>
    </row>
    <row r="693" spans="1:6">
      <c r="B693" s="325"/>
    </row>
    <row r="694" spans="1:6">
      <c r="A694" s="422"/>
      <c r="B694" s="325"/>
    </row>
    <row r="695" spans="1:6">
      <c r="B695" s="325"/>
      <c r="E695" s="421"/>
      <c r="F695" s="420"/>
    </row>
    <row r="696" spans="1:6">
      <c r="B696" s="325"/>
      <c r="E696" s="421"/>
      <c r="F696" s="420"/>
    </row>
    <row r="697" spans="1:6">
      <c r="B697" s="325"/>
      <c r="E697" s="421"/>
      <c r="F697" s="420"/>
    </row>
    <row r="698" spans="1:6">
      <c r="B698" s="325"/>
      <c r="E698" s="421"/>
      <c r="F698" s="420"/>
    </row>
    <row r="699" spans="1:6">
      <c r="B699" s="325"/>
    </row>
    <row r="700" spans="1:6">
      <c r="A700" s="422"/>
      <c r="B700" s="325"/>
      <c r="E700" s="421"/>
      <c r="F700" s="420"/>
    </row>
    <row r="701" spans="1:6">
      <c r="B701" s="325"/>
    </row>
    <row r="702" spans="1:6">
      <c r="A702" s="422"/>
      <c r="B702" s="325"/>
    </row>
    <row r="703" spans="1:6">
      <c r="B703" s="325"/>
      <c r="E703" s="421"/>
      <c r="F703" s="420"/>
    </row>
    <row r="704" spans="1:6">
      <c r="B704" s="325"/>
      <c r="E704" s="421"/>
      <c r="F704" s="420"/>
    </row>
    <row r="705" spans="1:6">
      <c r="B705" s="325"/>
    </row>
    <row r="706" spans="1:6">
      <c r="A706" s="422"/>
      <c r="B706" s="325"/>
      <c r="E706" s="421"/>
      <c r="F706" s="420"/>
    </row>
    <row r="707" spans="1:6">
      <c r="B707" s="325"/>
    </row>
    <row r="708" spans="1:6">
      <c r="A708" s="423"/>
      <c r="B708" s="325"/>
      <c r="F708" s="420"/>
    </row>
    <row r="709" spans="1:6">
      <c r="B709" s="325"/>
    </row>
    <row r="710" spans="1:6">
      <c r="A710" s="422"/>
      <c r="B710" s="325"/>
    </row>
    <row r="711" spans="1:6">
      <c r="B711" s="325"/>
    </row>
    <row r="712" spans="1:6">
      <c r="B712" s="325"/>
    </row>
    <row r="713" spans="1:6">
      <c r="B713" s="325"/>
      <c r="F713" s="420"/>
    </row>
    <row r="714" spans="1:6">
      <c r="B714" s="325"/>
    </row>
    <row r="715" spans="1:6">
      <c r="A715" s="422"/>
      <c r="B715" s="325"/>
    </row>
    <row r="716" spans="1:6">
      <c r="A716" s="422"/>
      <c r="B716" s="325"/>
    </row>
    <row r="717" spans="1:6">
      <c r="B717" s="325"/>
    </row>
    <row r="718" spans="1:6">
      <c r="B718" s="325"/>
      <c r="E718" s="421"/>
      <c r="F718" s="420"/>
    </row>
    <row r="719" spans="1:6">
      <c r="B719" s="325"/>
    </row>
    <row r="720" spans="1:6">
      <c r="B720" s="325"/>
    </row>
    <row r="721" spans="1:6">
      <c r="B721" s="325"/>
      <c r="F721" s="420"/>
    </row>
    <row r="722" spans="1:6">
      <c r="B722" s="325"/>
    </row>
    <row r="723" spans="1:6">
      <c r="A723" s="422"/>
      <c r="B723" s="325"/>
    </row>
    <row r="724" spans="1:6">
      <c r="B724" s="325"/>
      <c r="F724" s="420"/>
    </row>
    <row r="725" spans="1:6">
      <c r="A725" s="422"/>
      <c r="B725" s="325"/>
    </row>
    <row r="726" spans="1:6">
      <c r="A726" s="422"/>
      <c r="B726" s="325"/>
    </row>
    <row r="727" spans="1:6">
      <c r="B727" s="325"/>
      <c r="F727" s="420"/>
    </row>
    <row r="728" spans="1:6">
      <c r="B728" s="325"/>
      <c r="E728" s="421"/>
      <c r="F728" s="420"/>
    </row>
    <row r="729" spans="1:6">
      <c r="B729" s="325"/>
    </row>
    <row r="730" spans="1:6">
      <c r="A730" s="422"/>
      <c r="B730" s="325"/>
    </row>
    <row r="731" spans="1:6">
      <c r="B731" s="325"/>
      <c r="F731" s="420"/>
    </row>
    <row r="732" spans="1:6">
      <c r="B732" s="325"/>
      <c r="F732" s="420"/>
    </row>
    <row r="733" spans="1:6">
      <c r="B733" s="325"/>
    </row>
    <row r="734" spans="1:6">
      <c r="B734" s="325"/>
    </row>
    <row r="735" spans="1:6">
      <c r="A735" s="422"/>
      <c r="B735" s="325"/>
    </row>
    <row r="736" spans="1:6">
      <c r="B736" s="325"/>
      <c r="E736" s="421"/>
      <c r="F736" s="420"/>
    </row>
    <row r="737" spans="1:6">
      <c r="B737" s="325"/>
    </row>
    <row r="738" spans="1:6">
      <c r="A738" s="422"/>
      <c r="B738" s="325"/>
      <c r="E738" s="421"/>
      <c r="F738" s="420"/>
    </row>
    <row r="739" spans="1:6">
      <c r="B739" s="325"/>
    </row>
    <row r="740" spans="1:6">
      <c r="B740" s="325"/>
    </row>
    <row r="741" spans="1:6">
      <c r="A741" s="422"/>
      <c r="B741" s="325"/>
      <c r="E741" s="421"/>
      <c r="F741" s="420"/>
    </row>
    <row r="742" spans="1:6">
      <c r="B742" s="325"/>
    </row>
  </sheetData>
  <sheetProtection algorithmName="SHA-512" hashValue="zhAOnYdzp9DG5St95VDoN1NbsgUxsOjO86A8NWd4MB6xP0STc8LDbNlnNOfnx79X3nqnqySOK+zjWUWXunPmoQ==" saltValue="3zRC8vvjrcWY/G0fbPMUKw=="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Normal="100" zoomScaleSheetLayoutView="100" workbookViewId="0">
      <selection activeCell="F2" sqref="F2"/>
    </sheetView>
  </sheetViews>
  <sheetFormatPr defaultColWidth="9" defaultRowHeight="12.75"/>
  <cols>
    <col min="1" max="1" width="5.7109375" style="329" customWidth="1"/>
    <col min="2" max="2" width="45.7109375" style="451" customWidth="1"/>
    <col min="3" max="3" width="8.7109375" style="450" customWidth="1"/>
    <col min="4" max="4" width="3.7109375" style="450" bestFit="1" customWidth="1"/>
    <col min="5" max="5" width="12.7109375" style="449" customWidth="1"/>
    <col min="6" max="6" width="12.7109375" style="329" customWidth="1"/>
    <col min="7" max="7" width="9" style="318"/>
    <col min="8" max="8" width="11.5703125" style="318" customWidth="1"/>
    <col min="9" max="16384" width="9" style="318"/>
  </cols>
  <sheetData>
    <row r="1" spans="1:6" s="457" customFormat="1">
      <c r="A1" s="448" t="s">
        <v>6</v>
      </c>
      <c r="B1" s="443" t="s">
        <v>440</v>
      </c>
      <c r="C1" s="465"/>
      <c r="D1" s="464"/>
      <c r="E1" s="468"/>
      <c r="F1" s="447">
        <f>SUM(F6:F25)</f>
        <v>0</v>
      </c>
    </row>
    <row r="2" spans="1:6" s="457" customFormat="1">
      <c r="A2" s="467"/>
      <c r="B2" s="466" t="s">
        <v>433</v>
      </c>
      <c r="C2" s="465"/>
      <c r="D2" s="464"/>
      <c r="E2" s="463"/>
      <c r="F2" s="458"/>
    </row>
    <row r="3" spans="1:6" s="457" customFormat="1">
      <c r="A3" s="462"/>
      <c r="B3" s="461"/>
      <c r="C3" s="460"/>
      <c r="D3" s="460"/>
      <c r="E3" s="459"/>
      <c r="F3" s="458"/>
    </row>
    <row r="4" spans="1:6" s="145" customFormat="1">
      <c r="A4" s="438"/>
      <c r="B4" s="438" t="s">
        <v>273</v>
      </c>
      <c r="C4" s="437" t="s">
        <v>274</v>
      </c>
      <c r="D4" s="437" t="s">
        <v>275</v>
      </c>
      <c r="E4" s="436" t="s">
        <v>276</v>
      </c>
      <c r="F4" s="435" t="s">
        <v>244</v>
      </c>
    </row>
    <row r="5" spans="1:6" s="145" customFormat="1">
      <c r="A5" s="456"/>
      <c r="B5" s="455"/>
      <c r="C5" s="143"/>
      <c r="D5" s="143"/>
      <c r="E5" s="454"/>
      <c r="F5" s="144"/>
    </row>
    <row r="6" spans="1:6" ht="38.25">
      <c r="A6" s="452">
        <f>MAX($A$2:$A5)+1</f>
        <v>1</v>
      </c>
      <c r="B6" s="723" t="s">
        <v>614</v>
      </c>
      <c r="C6" s="724" t="s">
        <v>317</v>
      </c>
      <c r="D6" s="724">
        <v>18</v>
      </c>
      <c r="E6" s="428"/>
      <c r="F6" s="180">
        <f>+D6*E6</f>
        <v>0</v>
      </c>
    </row>
    <row r="7" spans="1:6">
      <c r="A7" s="452"/>
      <c r="B7" s="725"/>
      <c r="C7" s="724"/>
      <c r="D7" s="724"/>
      <c r="E7" s="726"/>
      <c r="F7" s="180"/>
    </row>
    <row r="8" spans="1:6" s="319" customFormat="1" ht="38.25">
      <c r="A8" s="453">
        <f>MAX($A$2:$A7)+1</f>
        <v>2</v>
      </c>
      <c r="B8" s="722" t="s">
        <v>615</v>
      </c>
      <c r="C8" s="727" t="s">
        <v>87</v>
      </c>
      <c r="D8" s="727">
        <v>1</v>
      </c>
      <c r="E8" s="428"/>
      <c r="F8" s="171">
        <f>+D8*E8</f>
        <v>0</v>
      </c>
    </row>
    <row r="9" spans="1:6" s="319" customFormat="1">
      <c r="A9" s="453"/>
      <c r="B9" s="722"/>
      <c r="C9" s="727"/>
      <c r="D9" s="727"/>
      <c r="E9" s="726"/>
      <c r="F9" s="171"/>
    </row>
    <row r="10" spans="1:6" s="319" customFormat="1" ht="38.25">
      <c r="A10" s="453">
        <f>MAX($A$2:$A8)+1</f>
        <v>3</v>
      </c>
      <c r="B10" s="722" t="s">
        <v>616</v>
      </c>
      <c r="C10" s="727" t="s">
        <v>87</v>
      </c>
      <c r="D10" s="727">
        <v>1</v>
      </c>
      <c r="E10" s="428"/>
      <c r="F10" s="171">
        <f>+D10*E10</f>
        <v>0</v>
      </c>
    </row>
    <row r="11" spans="1:6" s="319" customFormat="1">
      <c r="A11" s="453"/>
      <c r="B11" s="722"/>
      <c r="C11" s="727"/>
      <c r="D11" s="727"/>
      <c r="E11" s="728"/>
      <c r="F11" s="171"/>
    </row>
    <row r="12" spans="1:6" ht="38.25">
      <c r="A12" s="453">
        <f>MAX($A$2:$A11)+1</f>
        <v>4</v>
      </c>
      <c r="B12" s="722" t="s">
        <v>439</v>
      </c>
      <c r="C12" s="727" t="s">
        <v>87</v>
      </c>
      <c r="D12" s="727">
        <v>1</v>
      </c>
      <c r="E12" s="428"/>
      <c r="F12" s="171">
        <f>+D12*E12</f>
        <v>0</v>
      </c>
    </row>
    <row r="13" spans="1:6">
      <c r="A13" s="453"/>
      <c r="B13" s="722"/>
      <c r="C13" s="727"/>
      <c r="D13" s="727"/>
      <c r="E13" s="728"/>
      <c r="F13" s="171"/>
    </row>
    <row r="14" spans="1:6" ht="25.5">
      <c r="A14" s="453">
        <f>MAX($A$2:$A13)+1</f>
        <v>5</v>
      </c>
      <c r="B14" s="725" t="s">
        <v>617</v>
      </c>
      <c r="C14" s="724" t="s">
        <v>87</v>
      </c>
      <c r="D14" s="724">
        <v>2</v>
      </c>
      <c r="E14" s="428"/>
      <c r="F14" s="180">
        <f>+D14*E14</f>
        <v>0</v>
      </c>
    </row>
    <row r="15" spans="1:6">
      <c r="A15" s="452"/>
      <c r="B15" s="725"/>
      <c r="C15" s="724"/>
      <c r="D15" s="724"/>
      <c r="E15" s="726"/>
      <c r="F15" s="180"/>
    </row>
    <row r="16" spans="1:6" ht="25.5">
      <c r="A16" s="452">
        <f>MAX($A$2:$A15)+1</f>
        <v>6</v>
      </c>
      <c r="B16" s="725" t="s">
        <v>438</v>
      </c>
      <c r="C16" s="724" t="s">
        <v>87</v>
      </c>
      <c r="D16" s="724">
        <v>2</v>
      </c>
      <c r="E16" s="428"/>
      <c r="F16" s="180">
        <f>+D16*E16</f>
        <v>0</v>
      </c>
    </row>
    <row r="17" spans="1:6">
      <c r="A17" s="452"/>
      <c r="B17" s="725"/>
      <c r="C17" s="724"/>
      <c r="D17" s="724"/>
      <c r="E17" s="726"/>
      <c r="F17" s="180"/>
    </row>
    <row r="18" spans="1:6" ht="25.5">
      <c r="A18" s="453">
        <f>MAX($A$2:$A17)+1</f>
        <v>7</v>
      </c>
      <c r="B18" s="725" t="s">
        <v>437</v>
      </c>
      <c r="C18" s="724" t="s">
        <v>87</v>
      </c>
      <c r="D18" s="724">
        <v>1</v>
      </c>
      <c r="E18" s="428"/>
      <c r="F18" s="180">
        <f>+D18*E18</f>
        <v>0</v>
      </c>
    </row>
    <row r="19" spans="1:6">
      <c r="A19" s="452"/>
      <c r="B19" s="725"/>
      <c r="C19" s="724"/>
      <c r="D19" s="724"/>
      <c r="E19" s="726"/>
      <c r="F19" s="180"/>
    </row>
    <row r="20" spans="1:6" ht="25.5">
      <c r="A20" s="452">
        <f>MAX($A$2:$A19)+1</f>
        <v>8</v>
      </c>
      <c r="B20" s="725" t="s">
        <v>436</v>
      </c>
      <c r="C20" s="724" t="s">
        <v>87</v>
      </c>
      <c r="D20" s="724">
        <v>1</v>
      </c>
      <c r="E20" s="428"/>
      <c r="F20" s="180">
        <f>+D20*E20</f>
        <v>0</v>
      </c>
    </row>
    <row r="21" spans="1:6">
      <c r="A21" s="452"/>
      <c r="B21" s="725"/>
      <c r="C21" s="724"/>
      <c r="D21" s="724"/>
      <c r="E21" s="726"/>
      <c r="F21" s="180"/>
    </row>
    <row r="22" spans="1:6">
      <c r="A22" s="452">
        <f>MAX($A$2:$A21)+1</f>
        <v>9</v>
      </c>
      <c r="B22" s="725" t="s">
        <v>435</v>
      </c>
      <c r="C22" s="724" t="s">
        <v>9</v>
      </c>
      <c r="D22" s="724">
        <v>3</v>
      </c>
      <c r="E22" s="428"/>
      <c r="F22" s="180">
        <f>+D22*E22</f>
        <v>0</v>
      </c>
    </row>
    <row r="23" spans="1:6">
      <c r="A23" s="452"/>
      <c r="B23" s="725"/>
      <c r="C23" s="724"/>
      <c r="D23" s="724"/>
      <c r="E23" s="726"/>
      <c r="F23" s="180"/>
    </row>
    <row r="24" spans="1:6">
      <c r="A24" s="452">
        <f>MAX($A$2:$A23)+1</f>
        <v>10</v>
      </c>
      <c r="B24" s="725" t="s">
        <v>434</v>
      </c>
      <c r="C24" s="724" t="s">
        <v>87</v>
      </c>
      <c r="D24" s="724">
        <v>1</v>
      </c>
      <c r="E24" s="428"/>
      <c r="F24" s="180">
        <f>+D24*E24</f>
        <v>0</v>
      </c>
    </row>
    <row r="25" spans="1:6">
      <c r="A25" s="452"/>
      <c r="B25" s="725"/>
      <c r="C25" s="724"/>
      <c r="D25" s="724"/>
      <c r="E25" s="726"/>
      <c r="F25" s="180"/>
    </row>
  </sheetData>
  <sheetProtection algorithmName="SHA-512" hashValue="82rckiijXuPDdrd3ouRswi4qllFmloby7Waex295GZgPT7hjhoyCB3/nSPZGEVi0chL3P06rOr9f1+HLCrgeKg==" saltValue="aYwfG5LEq4CCrP0/KNzomg=="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20"/>
  <sheetViews>
    <sheetView view="pageBreakPreview" zoomScaleNormal="100" zoomScaleSheetLayoutView="100" workbookViewId="0">
      <selection activeCell="A2" sqref="A2"/>
    </sheetView>
  </sheetViews>
  <sheetFormatPr defaultColWidth="9" defaultRowHeight="12.75"/>
  <cols>
    <col min="1" max="1" width="5.7109375" style="329" customWidth="1"/>
    <col min="2" max="2" width="45.7109375" style="451" customWidth="1"/>
    <col min="3" max="3" width="8.7109375" style="450" customWidth="1"/>
    <col min="4" max="4" width="3.7109375" style="450" bestFit="1" customWidth="1"/>
    <col min="5" max="5" width="12.7109375" style="449" customWidth="1"/>
    <col min="6" max="6" width="12.7109375" style="329" customWidth="1"/>
    <col min="7" max="7" width="11.5703125" style="318" customWidth="1"/>
    <col min="8" max="16384" width="9" style="318"/>
  </cols>
  <sheetData>
    <row r="1" spans="1:6" s="492" customFormat="1">
      <c r="A1" s="448" t="s">
        <v>410</v>
      </c>
      <c r="B1" s="443" t="s">
        <v>464</v>
      </c>
      <c r="C1" s="465"/>
      <c r="D1" s="464"/>
      <c r="E1" s="468"/>
      <c r="F1" s="447">
        <f>SUM(F5:F58)</f>
        <v>0</v>
      </c>
    </row>
    <row r="2" spans="1:6" s="492" customFormat="1">
      <c r="A2" s="466"/>
      <c r="B2" s="466" t="s">
        <v>433</v>
      </c>
      <c r="C2" s="465"/>
      <c r="D2" s="464"/>
      <c r="E2" s="463"/>
      <c r="F2" s="458"/>
    </row>
    <row r="3" spans="1:6" s="492" customFormat="1">
      <c r="A3" s="462"/>
      <c r="B3" s="461"/>
      <c r="C3" s="460"/>
      <c r="D3" s="460"/>
      <c r="E3" s="459"/>
      <c r="F3" s="458"/>
    </row>
    <row r="4" spans="1:6" s="491" customFormat="1">
      <c r="A4" s="438"/>
      <c r="B4" s="438" t="s">
        <v>273</v>
      </c>
      <c r="C4" s="437" t="s">
        <v>274</v>
      </c>
      <c r="D4" s="437" t="s">
        <v>275</v>
      </c>
      <c r="E4" s="436" t="s">
        <v>276</v>
      </c>
      <c r="F4" s="435" t="s">
        <v>244</v>
      </c>
    </row>
    <row r="5" spans="1:6">
      <c r="A5" s="483"/>
      <c r="B5" s="480"/>
      <c r="C5" s="479"/>
      <c r="D5" s="478"/>
      <c r="E5" s="482"/>
      <c r="F5" s="180"/>
    </row>
    <row r="6" spans="1:6" ht="25.5">
      <c r="A6" s="729">
        <v>1</v>
      </c>
      <c r="B6" s="488" t="s">
        <v>618</v>
      </c>
      <c r="C6" s="479"/>
      <c r="D6" s="478"/>
      <c r="E6" s="482"/>
      <c r="F6" s="180"/>
    </row>
    <row r="7" spans="1:6" ht="102">
      <c r="A7" s="729"/>
      <c r="B7" s="488" t="s">
        <v>619</v>
      </c>
      <c r="C7" s="479"/>
      <c r="D7" s="478"/>
      <c r="E7" s="482"/>
      <c r="F7" s="180"/>
    </row>
    <row r="8" spans="1:6" ht="25.5">
      <c r="A8" s="729"/>
      <c r="B8" s="490" t="s">
        <v>620</v>
      </c>
      <c r="C8" s="485" t="s">
        <v>87</v>
      </c>
      <c r="D8" s="484">
        <v>1</v>
      </c>
      <c r="E8" s="428"/>
      <c r="F8" s="180">
        <f>+D8*E8</f>
        <v>0</v>
      </c>
    </row>
    <row r="9" spans="1:6" ht="25.5">
      <c r="A9" s="481" t="s">
        <v>444</v>
      </c>
      <c r="B9" s="490" t="s">
        <v>621</v>
      </c>
      <c r="C9" s="485" t="s">
        <v>87</v>
      </c>
      <c r="D9" s="484">
        <v>1</v>
      </c>
      <c r="E9" s="428"/>
      <c r="F9" s="180">
        <f>+D9*E9</f>
        <v>0</v>
      </c>
    </row>
    <row r="10" spans="1:6" ht="38.25">
      <c r="A10" s="481" t="s">
        <v>444</v>
      </c>
      <c r="B10" s="490" t="s">
        <v>622</v>
      </c>
      <c r="C10" s="485" t="s">
        <v>87</v>
      </c>
      <c r="D10" s="484">
        <v>1</v>
      </c>
      <c r="E10" s="428"/>
      <c r="F10" s="180">
        <f>+D10*E10</f>
        <v>0</v>
      </c>
    </row>
    <row r="11" spans="1:6" ht="38.25">
      <c r="A11" s="481" t="s">
        <v>444</v>
      </c>
      <c r="B11" s="490" t="s">
        <v>623</v>
      </c>
      <c r="C11" s="485" t="s">
        <v>87</v>
      </c>
      <c r="D11" s="484">
        <v>1</v>
      </c>
      <c r="E11" s="428"/>
      <c r="F11" s="180">
        <f>+D11*E11</f>
        <v>0</v>
      </c>
    </row>
    <row r="12" spans="1:6" ht="38.25">
      <c r="A12" s="481" t="s">
        <v>444</v>
      </c>
      <c r="B12" s="490" t="s">
        <v>624</v>
      </c>
      <c r="C12" s="485" t="s">
        <v>87</v>
      </c>
      <c r="D12" s="484">
        <v>1</v>
      </c>
      <c r="E12" s="428"/>
      <c r="F12" s="180">
        <f>+D12*E12</f>
        <v>0</v>
      </c>
    </row>
    <row r="13" spans="1:6">
      <c r="A13" s="481" t="s">
        <v>444</v>
      </c>
      <c r="B13" s="480" t="s">
        <v>456</v>
      </c>
      <c r="C13" s="479" t="s">
        <v>9</v>
      </c>
      <c r="D13" s="478">
        <v>1</v>
      </c>
      <c r="E13" s="428"/>
      <c r="F13" s="180">
        <f t="shared" ref="F13:F15" si="0">+E13*D13</f>
        <v>0</v>
      </c>
    </row>
    <row r="14" spans="1:6">
      <c r="A14" s="481" t="s">
        <v>444</v>
      </c>
      <c r="B14" s="480" t="s">
        <v>455</v>
      </c>
      <c r="C14" s="479" t="s">
        <v>9</v>
      </c>
      <c r="D14" s="478">
        <v>1</v>
      </c>
      <c r="E14" s="428"/>
      <c r="F14" s="180">
        <f t="shared" si="0"/>
        <v>0</v>
      </c>
    </row>
    <row r="15" spans="1:6" ht="25.5">
      <c r="A15" s="481" t="s">
        <v>444</v>
      </c>
      <c r="B15" s="730" t="s">
        <v>449</v>
      </c>
      <c r="C15" s="479" t="s">
        <v>87</v>
      </c>
      <c r="D15" s="478">
        <v>1</v>
      </c>
      <c r="E15" s="428"/>
      <c r="F15" s="180">
        <f t="shared" si="0"/>
        <v>0</v>
      </c>
    </row>
    <row r="16" spans="1:6">
      <c r="A16" s="489" t="s">
        <v>444</v>
      </c>
      <c r="B16" s="730" t="s">
        <v>447</v>
      </c>
      <c r="C16" s="485" t="s">
        <v>9</v>
      </c>
      <c r="D16" s="484">
        <v>1</v>
      </c>
      <c r="E16" s="428"/>
      <c r="F16" s="171">
        <f>+E16*D16</f>
        <v>0</v>
      </c>
    </row>
    <row r="17" spans="1:7">
      <c r="A17" s="481" t="s">
        <v>444</v>
      </c>
      <c r="B17" s="480" t="s">
        <v>446</v>
      </c>
      <c r="C17" s="479" t="s">
        <v>87</v>
      </c>
      <c r="D17" s="478">
        <v>1</v>
      </c>
      <c r="E17" s="428"/>
      <c r="F17" s="180">
        <f>+D17*E17</f>
        <v>0</v>
      </c>
    </row>
    <row r="18" spans="1:7">
      <c r="A18" s="481" t="s">
        <v>444</v>
      </c>
      <c r="B18" s="480" t="s">
        <v>445</v>
      </c>
      <c r="C18" s="479" t="s">
        <v>17</v>
      </c>
      <c r="D18" s="478">
        <v>8</v>
      </c>
      <c r="E18" s="428"/>
      <c r="F18" s="180">
        <f>+D18*E18</f>
        <v>0</v>
      </c>
    </row>
    <row r="19" spans="1:7" s="319" customFormat="1">
      <c r="A19" s="481" t="s">
        <v>444</v>
      </c>
      <c r="B19" s="480" t="s">
        <v>443</v>
      </c>
      <c r="C19" s="479" t="s">
        <v>87</v>
      </c>
      <c r="D19" s="478">
        <v>1</v>
      </c>
      <c r="E19" s="428"/>
      <c r="F19" s="180">
        <f>+D19*E19</f>
        <v>0</v>
      </c>
    </row>
    <row r="20" spans="1:7">
      <c r="A20" s="729"/>
      <c r="B20" s="480"/>
      <c r="C20" s="479"/>
      <c r="D20" s="478"/>
      <c r="E20" s="482"/>
      <c r="F20" s="180"/>
    </row>
    <row r="21" spans="1:7">
      <c r="A21" s="729">
        <f>MAX($A$3:$A6)+1</f>
        <v>2</v>
      </c>
      <c r="B21" s="488" t="s">
        <v>463</v>
      </c>
      <c r="C21" s="479"/>
      <c r="D21" s="478"/>
      <c r="E21" s="482"/>
      <c r="F21" s="180"/>
    </row>
    <row r="22" spans="1:7" ht="38.25">
      <c r="A22" s="729"/>
      <c r="B22" s="490" t="s">
        <v>462</v>
      </c>
      <c r="C22" s="485"/>
      <c r="D22" s="484"/>
      <c r="E22" s="482"/>
      <c r="F22" s="180"/>
    </row>
    <row r="23" spans="1:7" ht="25.5">
      <c r="A23" s="481" t="s">
        <v>444</v>
      </c>
      <c r="B23" s="490" t="s">
        <v>461</v>
      </c>
      <c r="C23" s="485" t="s">
        <v>87</v>
      </c>
      <c r="D23" s="484">
        <v>1</v>
      </c>
      <c r="E23" s="428"/>
      <c r="F23" s="180">
        <f>+D23*E23</f>
        <v>0</v>
      </c>
    </row>
    <row r="24" spans="1:7">
      <c r="A24" s="481" t="s">
        <v>444</v>
      </c>
      <c r="B24" s="480" t="s">
        <v>457</v>
      </c>
      <c r="C24" s="479" t="s">
        <v>87</v>
      </c>
      <c r="D24" s="478">
        <v>1</v>
      </c>
      <c r="E24" s="428"/>
      <c r="F24" s="180">
        <f t="shared" ref="F24:F30" si="1">+E24*D24</f>
        <v>0</v>
      </c>
      <c r="G24" s="168"/>
    </row>
    <row r="25" spans="1:7">
      <c r="A25" s="481" t="s">
        <v>444</v>
      </c>
      <c r="B25" s="480" t="s">
        <v>456</v>
      </c>
      <c r="C25" s="479" t="s">
        <v>9</v>
      </c>
      <c r="D25" s="478">
        <v>1</v>
      </c>
      <c r="E25" s="428"/>
      <c r="F25" s="180">
        <f t="shared" si="1"/>
        <v>0</v>
      </c>
      <c r="G25" s="168"/>
    </row>
    <row r="26" spans="1:7">
      <c r="A26" s="481" t="s">
        <v>444</v>
      </c>
      <c r="B26" s="480" t="s">
        <v>455</v>
      </c>
      <c r="C26" s="479" t="s">
        <v>9</v>
      </c>
      <c r="D26" s="478">
        <v>1</v>
      </c>
      <c r="E26" s="428"/>
      <c r="F26" s="180">
        <f t="shared" si="1"/>
        <v>0</v>
      </c>
    </row>
    <row r="27" spans="1:7">
      <c r="A27" s="481" t="s">
        <v>444</v>
      </c>
      <c r="B27" s="480" t="s">
        <v>454</v>
      </c>
      <c r="C27" s="479" t="s">
        <v>9</v>
      </c>
      <c r="D27" s="478">
        <v>3</v>
      </c>
      <c r="E27" s="428"/>
      <c r="F27" s="180">
        <f t="shared" si="1"/>
        <v>0</v>
      </c>
    </row>
    <row r="28" spans="1:7">
      <c r="A28" s="481" t="s">
        <v>444</v>
      </c>
      <c r="B28" s="480" t="s">
        <v>453</v>
      </c>
      <c r="C28" s="479" t="s">
        <v>9</v>
      </c>
      <c r="D28" s="478">
        <v>3</v>
      </c>
      <c r="E28" s="428"/>
      <c r="F28" s="180">
        <f t="shared" si="1"/>
        <v>0</v>
      </c>
    </row>
    <row r="29" spans="1:7">
      <c r="A29" s="481" t="s">
        <v>444</v>
      </c>
      <c r="B29" s="480" t="s">
        <v>452</v>
      </c>
      <c r="C29" s="479" t="s">
        <v>9</v>
      </c>
      <c r="D29" s="478">
        <v>3</v>
      </c>
      <c r="E29" s="428"/>
      <c r="F29" s="180">
        <f t="shared" si="1"/>
        <v>0</v>
      </c>
    </row>
    <row r="30" spans="1:7">
      <c r="A30" s="481" t="s">
        <v>444</v>
      </c>
      <c r="B30" s="480" t="s">
        <v>451</v>
      </c>
      <c r="C30" s="479" t="s">
        <v>9</v>
      </c>
      <c r="D30" s="478">
        <v>1</v>
      </c>
      <c r="E30" s="428"/>
      <c r="F30" s="180">
        <f t="shared" si="1"/>
        <v>0</v>
      </c>
    </row>
    <row r="31" spans="1:7" ht="38.25">
      <c r="A31" s="481" t="s">
        <v>444</v>
      </c>
      <c r="B31" s="480" t="s">
        <v>450</v>
      </c>
      <c r="C31" s="479" t="s">
        <v>9</v>
      </c>
      <c r="D31" s="478">
        <v>3</v>
      </c>
      <c r="E31" s="428"/>
      <c r="F31" s="180">
        <f>+E31*D31</f>
        <v>0</v>
      </c>
    </row>
    <row r="32" spans="1:7" ht="25.5">
      <c r="A32" s="481" t="s">
        <v>444</v>
      </c>
      <c r="B32" s="730" t="s">
        <v>449</v>
      </c>
      <c r="C32" s="479" t="s">
        <v>87</v>
      </c>
      <c r="D32" s="478">
        <v>1</v>
      </c>
      <c r="E32" s="428"/>
      <c r="F32" s="180">
        <f t="shared" ref="F32" si="2">+E32*D32</f>
        <v>0</v>
      </c>
    </row>
    <row r="33" spans="1:6" ht="63.75">
      <c r="A33" s="481" t="s">
        <v>444</v>
      </c>
      <c r="B33" s="480" t="s">
        <v>448</v>
      </c>
      <c r="C33" s="479" t="s">
        <v>9</v>
      </c>
      <c r="D33" s="478">
        <v>3</v>
      </c>
      <c r="E33" s="428"/>
      <c r="F33" s="180">
        <f>+E33*D33</f>
        <v>0</v>
      </c>
    </row>
    <row r="34" spans="1:6">
      <c r="A34" s="489" t="s">
        <v>444</v>
      </c>
      <c r="B34" s="730" t="s">
        <v>447</v>
      </c>
      <c r="C34" s="485" t="s">
        <v>9</v>
      </c>
      <c r="D34" s="484">
        <v>1</v>
      </c>
      <c r="E34" s="428"/>
      <c r="F34" s="171">
        <f>+E34*D34</f>
        <v>0</v>
      </c>
    </row>
    <row r="35" spans="1:6">
      <c r="A35" s="481" t="s">
        <v>444</v>
      </c>
      <c r="B35" s="480" t="s">
        <v>446</v>
      </c>
      <c r="C35" s="479" t="s">
        <v>87</v>
      </c>
      <c r="D35" s="478">
        <v>1</v>
      </c>
      <c r="E35" s="428"/>
      <c r="F35" s="180">
        <f>+D35*E35</f>
        <v>0</v>
      </c>
    </row>
    <row r="36" spans="1:6">
      <c r="A36" s="481" t="s">
        <v>444</v>
      </c>
      <c r="B36" s="480" t="s">
        <v>445</v>
      </c>
      <c r="C36" s="479" t="s">
        <v>17</v>
      </c>
      <c r="D36" s="478">
        <v>8</v>
      </c>
      <c r="E36" s="428"/>
      <c r="F36" s="180">
        <f>+D36*E36</f>
        <v>0</v>
      </c>
    </row>
    <row r="37" spans="1:6">
      <c r="A37" s="481" t="s">
        <v>444</v>
      </c>
      <c r="B37" s="480" t="s">
        <v>443</v>
      </c>
      <c r="C37" s="479" t="s">
        <v>87</v>
      </c>
      <c r="D37" s="478">
        <v>1</v>
      </c>
      <c r="E37" s="428"/>
      <c r="F37" s="180">
        <f>+D37*E37</f>
        <v>0</v>
      </c>
    </row>
    <row r="38" spans="1:6">
      <c r="A38" s="481"/>
      <c r="B38" s="480"/>
      <c r="C38" s="479"/>
      <c r="D38" s="478"/>
      <c r="E38" s="482"/>
      <c r="F38" s="180"/>
    </row>
    <row r="39" spans="1:6">
      <c r="A39" s="729">
        <f>MAX($A$3:$A37)+1</f>
        <v>3</v>
      </c>
      <c r="B39" s="488" t="s">
        <v>460</v>
      </c>
      <c r="C39" s="479"/>
      <c r="D39" s="478"/>
      <c r="E39" s="482"/>
      <c r="F39" s="180"/>
    </row>
    <row r="40" spans="1:6" ht="38.25">
      <c r="A40" s="729"/>
      <c r="B40" s="487" t="s">
        <v>459</v>
      </c>
      <c r="C40" s="485"/>
      <c r="D40" s="484"/>
      <c r="E40" s="482"/>
      <c r="F40" s="180"/>
    </row>
    <row r="41" spans="1:6" ht="25.5">
      <c r="A41" s="481" t="s">
        <v>444</v>
      </c>
      <c r="B41" s="487" t="s">
        <v>458</v>
      </c>
      <c r="C41" s="485" t="s">
        <v>87</v>
      </c>
      <c r="D41" s="484">
        <v>1</v>
      </c>
      <c r="E41" s="428"/>
      <c r="F41" s="180">
        <f>+D41*E41</f>
        <v>0</v>
      </c>
    </row>
    <row r="42" spans="1:6">
      <c r="A42" s="481" t="s">
        <v>444</v>
      </c>
      <c r="B42" s="480" t="s">
        <v>457</v>
      </c>
      <c r="C42" s="479" t="s">
        <v>87</v>
      </c>
      <c r="D42" s="478">
        <v>1</v>
      </c>
      <c r="E42" s="428"/>
      <c r="F42" s="180">
        <f t="shared" ref="F42:F48" si="3">+E42*D42</f>
        <v>0</v>
      </c>
    </row>
    <row r="43" spans="1:6">
      <c r="A43" s="481" t="s">
        <v>444</v>
      </c>
      <c r="B43" s="480" t="s">
        <v>456</v>
      </c>
      <c r="C43" s="479" t="s">
        <v>9</v>
      </c>
      <c r="D43" s="478">
        <v>1</v>
      </c>
      <c r="E43" s="428"/>
      <c r="F43" s="180">
        <f t="shared" si="3"/>
        <v>0</v>
      </c>
    </row>
    <row r="44" spans="1:6">
      <c r="A44" s="481" t="s">
        <v>444</v>
      </c>
      <c r="B44" s="480" t="s">
        <v>455</v>
      </c>
      <c r="C44" s="479" t="s">
        <v>9</v>
      </c>
      <c r="D44" s="478">
        <v>1</v>
      </c>
      <c r="E44" s="428"/>
      <c r="F44" s="180">
        <f t="shared" si="3"/>
        <v>0</v>
      </c>
    </row>
    <row r="45" spans="1:6">
      <c r="A45" s="481" t="s">
        <v>444</v>
      </c>
      <c r="B45" s="480" t="s">
        <v>454</v>
      </c>
      <c r="C45" s="479" t="s">
        <v>9</v>
      </c>
      <c r="D45" s="478">
        <v>2</v>
      </c>
      <c r="E45" s="428"/>
      <c r="F45" s="180">
        <f t="shared" si="3"/>
        <v>0</v>
      </c>
    </row>
    <row r="46" spans="1:6">
      <c r="A46" s="481" t="s">
        <v>444</v>
      </c>
      <c r="B46" s="480" t="s">
        <v>453</v>
      </c>
      <c r="C46" s="479" t="s">
        <v>9</v>
      </c>
      <c r="D46" s="478">
        <v>2</v>
      </c>
      <c r="E46" s="428"/>
      <c r="F46" s="180">
        <f t="shared" si="3"/>
        <v>0</v>
      </c>
    </row>
    <row r="47" spans="1:6">
      <c r="A47" s="481" t="s">
        <v>444</v>
      </c>
      <c r="B47" s="480" t="s">
        <v>452</v>
      </c>
      <c r="C47" s="479" t="s">
        <v>9</v>
      </c>
      <c r="D47" s="478">
        <v>2</v>
      </c>
      <c r="E47" s="428"/>
      <c r="F47" s="180">
        <f t="shared" si="3"/>
        <v>0</v>
      </c>
    </row>
    <row r="48" spans="1:6">
      <c r="A48" s="481" t="s">
        <v>444</v>
      </c>
      <c r="B48" s="480" t="s">
        <v>451</v>
      </c>
      <c r="C48" s="479" t="s">
        <v>9</v>
      </c>
      <c r="D48" s="478">
        <v>1</v>
      </c>
      <c r="E48" s="428"/>
      <c r="F48" s="180">
        <f t="shared" si="3"/>
        <v>0</v>
      </c>
    </row>
    <row r="49" spans="1:6" ht="38.25">
      <c r="A49" s="481" t="s">
        <v>444</v>
      </c>
      <c r="B49" s="480" t="s">
        <v>450</v>
      </c>
      <c r="C49" s="479" t="s">
        <v>9</v>
      </c>
      <c r="D49" s="478">
        <v>2</v>
      </c>
      <c r="E49" s="428"/>
      <c r="F49" s="180">
        <f>+E49*D49</f>
        <v>0</v>
      </c>
    </row>
    <row r="50" spans="1:6" ht="25.5">
      <c r="A50" s="481" t="s">
        <v>444</v>
      </c>
      <c r="B50" s="730" t="s">
        <v>449</v>
      </c>
      <c r="C50" s="479" t="s">
        <v>87</v>
      </c>
      <c r="D50" s="478">
        <v>1</v>
      </c>
      <c r="E50" s="428"/>
      <c r="F50" s="180">
        <f t="shared" ref="F50" si="4">+E50*D50</f>
        <v>0</v>
      </c>
    </row>
    <row r="51" spans="1:6" ht="63.75">
      <c r="A51" s="481" t="s">
        <v>444</v>
      </c>
      <c r="B51" s="480" t="s">
        <v>448</v>
      </c>
      <c r="C51" s="479" t="s">
        <v>9</v>
      </c>
      <c r="D51" s="478">
        <v>3</v>
      </c>
      <c r="E51" s="428"/>
      <c r="F51" s="180">
        <f>+E51*D51</f>
        <v>0</v>
      </c>
    </row>
    <row r="52" spans="1:6">
      <c r="A52" s="486" t="s">
        <v>444</v>
      </c>
      <c r="B52" s="731" t="s">
        <v>625</v>
      </c>
      <c r="C52" s="485" t="s">
        <v>9</v>
      </c>
      <c r="D52" s="484">
        <v>1</v>
      </c>
      <c r="E52" s="428"/>
      <c r="F52" s="171">
        <f>+E52*D52</f>
        <v>0</v>
      </c>
    </row>
    <row r="53" spans="1:6">
      <c r="A53" s="481" t="s">
        <v>444</v>
      </c>
      <c r="B53" s="480" t="s">
        <v>446</v>
      </c>
      <c r="C53" s="479" t="s">
        <v>87</v>
      </c>
      <c r="D53" s="478">
        <v>1</v>
      </c>
      <c r="E53" s="428"/>
      <c r="F53" s="180">
        <f>+D53*E53</f>
        <v>0</v>
      </c>
    </row>
    <row r="54" spans="1:6">
      <c r="A54" s="481" t="s">
        <v>444</v>
      </c>
      <c r="B54" s="480" t="s">
        <v>445</v>
      </c>
      <c r="C54" s="479" t="s">
        <v>17</v>
      </c>
      <c r="D54" s="478">
        <v>5</v>
      </c>
      <c r="E54" s="428"/>
      <c r="F54" s="180">
        <f>+D54*E54</f>
        <v>0</v>
      </c>
    </row>
    <row r="55" spans="1:6">
      <c r="A55" s="481" t="s">
        <v>444</v>
      </c>
      <c r="B55" s="480" t="s">
        <v>443</v>
      </c>
      <c r="C55" s="479" t="s">
        <v>87</v>
      </c>
      <c r="D55" s="478">
        <v>1</v>
      </c>
      <c r="E55" s="428"/>
      <c r="F55" s="180">
        <f>+D55*E55</f>
        <v>0</v>
      </c>
    </row>
    <row r="56" spans="1:6">
      <c r="A56" s="481"/>
      <c r="B56" s="480"/>
      <c r="C56" s="479"/>
      <c r="D56" s="478"/>
      <c r="E56" s="482"/>
      <c r="F56" s="180"/>
    </row>
    <row r="57" spans="1:6">
      <c r="A57" s="729">
        <f>MAX($A$3:$A55)+1</f>
        <v>4</v>
      </c>
      <c r="B57" s="480" t="s">
        <v>442</v>
      </c>
      <c r="C57" s="479" t="s">
        <v>441</v>
      </c>
      <c r="D57" s="478">
        <v>5</v>
      </c>
      <c r="E57" s="482"/>
      <c r="F57" s="180">
        <f>SUM(F5:F56)*D57%</f>
        <v>0</v>
      </c>
    </row>
    <row r="58" spans="1:6">
      <c r="A58" s="481"/>
      <c r="B58" s="480"/>
      <c r="C58" s="479"/>
      <c r="D58" s="478"/>
      <c r="E58" s="726"/>
      <c r="F58" s="180"/>
    </row>
    <row r="59" spans="1:6">
      <c r="B59" s="325"/>
      <c r="C59" s="330"/>
      <c r="D59" s="330"/>
      <c r="E59" s="476"/>
      <c r="F59" s="470"/>
    </row>
    <row r="60" spans="1:6">
      <c r="B60" s="325"/>
      <c r="C60" s="330"/>
      <c r="D60" s="330"/>
      <c r="E60" s="476"/>
      <c r="F60" s="470"/>
    </row>
    <row r="61" spans="1:6">
      <c r="B61" s="325"/>
      <c r="C61" s="330"/>
      <c r="D61" s="330"/>
      <c r="E61" s="476"/>
      <c r="F61" s="470"/>
    </row>
    <row r="62" spans="1:6">
      <c r="B62" s="325"/>
      <c r="C62" s="330"/>
      <c r="D62" s="330"/>
      <c r="E62" s="476"/>
      <c r="F62" s="470"/>
    </row>
    <row r="63" spans="1:6">
      <c r="B63" s="325"/>
      <c r="C63" s="330"/>
      <c r="D63" s="330"/>
      <c r="E63" s="476"/>
      <c r="F63" s="470"/>
    </row>
    <row r="64" spans="1:6">
      <c r="B64" s="325"/>
      <c r="C64" s="330"/>
      <c r="D64" s="330"/>
      <c r="E64" s="476"/>
      <c r="F64" s="470"/>
    </row>
    <row r="65" spans="2:6">
      <c r="B65" s="325"/>
      <c r="C65" s="330"/>
      <c r="D65" s="330"/>
      <c r="E65" s="476"/>
      <c r="F65" s="470"/>
    </row>
    <row r="66" spans="2:6">
      <c r="B66" s="325"/>
      <c r="C66" s="330"/>
      <c r="D66" s="330"/>
      <c r="E66" s="476"/>
      <c r="F66" s="470"/>
    </row>
    <row r="67" spans="2:6">
      <c r="B67" s="325"/>
      <c r="C67" s="330"/>
      <c r="D67" s="330"/>
      <c r="E67" s="476"/>
      <c r="F67" s="470"/>
    </row>
    <row r="68" spans="2:6">
      <c r="B68" s="325"/>
      <c r="C68" s="330"/>
      <c r="D68" s="330"/>
      <c r="E68" s="476"/>
      <c r="F68" s="470"/>
    </row>
    <row r="69" spans="2:6">
      <c r="B69" s="325"/>
      <c r="C69" s="330"/>
      <c r="D69" s="330"/>
      <c r="E69" s="476"/>
      <c r="F69" s="470"/>
    </row>
    <row r="70" spans="2:6">
      <c r="B70" s="325"/>
      <c r="C70" s="330"/>
      <c r="D70" s="330"/>
      <c r="E70" s="476"/>
      <c r="F70" s="470"/>
    </row>
    <row r="71" spans="2:6">
      <c r="B71" s="325"/>
      <c r="C71" s="330"/>
      <c r="D71" s="330"/>
      <c r="E71" s="472"/>
      <c r="F71" s="471"/>
    </row>
    <row r="72" spans="2:6">
      <c r="B72" s="325"/>
      <c r="C72" s="330"/>
      <c r="D72" s="330"/>
      <c r="E72" s="476"/>
      <c r="F72" s="470"/>
    </row>
    <row r="73" spans="2:6">
      <c r="B73" s="325"/>
      <c r="C73" s="330"/>
      <c r="D73" s="330"/>
      <c r="E73" s="476"/>
      <c r="F73" s="470"/>
    </row>
    <row r="74" spans="2:6">
      <c r="B74" s="325"/>
      <c r="C74" s="330"/>
      <c r="D74" s="330"/>
      <c r="E74" s="476"/>
      <c r="F74" s="470"/>
    </row>
    <row r="75" spans="2:6">
      <c r="B75" s="325"/>
      <c r="C75" s="330"/>
      <c r="D75" s="330"/>
      <c r="E75" s="476"/>
      <c r="F75" s="470"/>
    </row>
    <row r="76" spans="2:6">
      <c r="B76" s="325"/>
      <c r="C76" s="330"/>
      <c r="D76" s="330"/>
      <c r="E76" s="476"/>
      <c r="F76" s="470"/>
    </row>
    <row r="77" spans="2:6">
      <c r="B77" s="325"/>
      <c r="C77" s="330"/>
      <c r="D77" s="330"/>
      <c r="E77" s="476"/>
      <c r="F77" s="470"/>
    </row>
    <row r="78" spans="2:6">
      <c r="B78" s="325"/>
      <c r="C78" s="330"/>
      <c r="D78" s="330"/>
      <c r="E78" s="476"/>
      <c r="F78" s="470"/>
    </row>
    <row r="79" spans="2:6">
      <c r="B79" s="325"/>
      <c r="C79" s="330"/>
      <c r="D79" s="330"/>
      <c r="E79" s="476"/>
      <c r="F79" s="470"/>
    </row>
    <row r="80" spans="2:6">
      <c r="B80" s="325"/>
      <c r="C80" s="330"/>
      <c r="D80" s="330"/>
      <c r="E80" s="476"/>
      <c r="F80" s="470"/>
    </row>
    <row r="81" spans="1:6">
      <c r="B81" s="325"/>
      <c r="C81" s="330"/>
      <c r="D81" s="330"/>
      <c r="E81" s="476"/>
      <c r="F81" s="470"/>
    </row>
    <row r="82" spans="1:6">
      <c r="A82" s="469"/>
      <c r="B82" s="325"/>
      <c r="C82" s="330"/>
      <c r="D82" s="330"/>
      <c r="E82" s="476"/>
      <c r="F82" s="470"/>
    </row>
    <row r="83" spans="1:6">
      <c r="B83" s="325"/>
      <c r="C83" s="330"/>
      <c r="D83" s="330"/>
      <c r="E83" s="476"/>
      <c r="F83" s="470"/>
    </row>
    <row r="84" spans="1:6">
      <c r="B84" s="325"/>
      <c r="C84" s="330"/>
      <c r="D84" s="330"/>
      <c r="E84" s="476"/>
      <c r="F84" s="470"/>
    </row>
    <row r="85" spans="1:6">
      <c r="B85" s="325"/>
      <c r="C85" s="330"/>
      <c r="D85" s="330"/>
      <c r="E85" s="476"/>
      <c r="F85" s="470"/>
    </row>
    <row r="86" spans="1:6">
      <c r="B86" s="325"/>
      <c r="C86" s="330"/>
      <c r="D86" s="330"/>
      <c r="E86" s="476"/>
      <c r="F86" s="470"/>
    </row>
    <row r="87" spans="1:6">
      <c r="B87" s="325"/>
      <c r="C87" s="330"/>
      <c r="D87" s="330"/>
      <c r="E87" s="476"/>
      <c r="F87" s="470"/>
    </row>
    <row r="88" spans="1:6">
      <c r="B88" s="325"/>
      <c r="C88" s="330"/>
      <c r="D88" s="330"/>
      <c r="E88" s="476"/>
      <c r="F88" s="470"/>
    </row>
    <row r="89" spans="1:6">
      <c r="B89" s="325"/>
      <c r="C89" s="330"/>
      <c r="D89" s="330"/>
      <c r="E89" s="476"/>
      <c r="F89" s="470"/>
    </row>
    <row r="90" spans="1:6">
      <c r="B90" s="325"/>
      <c r="C90" s="330"/>
      <c r="D90" s="330"/>
      <c r="E90" s="476"/>
      <c r="F90" s="470"/>
    </row>
    <row r="91" spans="1:6">
      <c r="B91" s="325"/>
      <c r="C91" s="330"/>
      <c r="D91" s="330"/>
      <c r="E91" s="476"/>
      <c r="F91" s="470"/>
    </row>
    <row r="92" spans="1:6">
      <c r="B92" s="325"/>
      <c r="C92" s="330"/>
      <c r="D92" s="330"/>
      <c r="E92" s="476"/>
      <c r="F92" s="470"/>
    </row>
    <row r="93" spans="1:6">
      <c r="B93" s="325"/>
      <c r="C93" s="330"/>
      <c r="D93" s="330"/>
      <c r="E93" s="476"/>
      <c r="F93" s="470"/>
    </row>
    <row r="94" spans="1:6">
      <c r="B94" s="325"/>
      <c r="C94" s="330"/>
      <c r="D94" s="330"/>
      <c r="E94" s="476"/>
      <c r="F94" s="470"/>
    </row>
    <row r="95" spans="1:6">
      <c r="B95" s="325"/>
      <c r="C95" s="330"/>
      <c r="D95" s="330"/>
      <c r="E95" s="476"/>
      <c r="F95" s="470"/>
    </row>
    <row r="96" spans="1:6">
      <c r="B96" s="325"/>
      <c r="C96" s="330"/>
      <c r="D96" s="330"/>
      <c r="E96" s="476"/>
      <c r="F96" s="470"/>
    </row>
    <row r="97" spans="1:6">
      <c r="B97" s="325"/>
      <c r="C97" s="330"/>
      <c r="D97" s="330"/>
      <c r="E97" s="472"/>
      <c r="F97" s="471"/>
    </row>
    <row r="98" spans="1:6">
      <c r="B98" s="325"/>
      <c r="C98" s="330"/>
      <c r="D98" s="330"/>
      <c r="E98" s="476"/>
      <c r="F98" s="470"/>
    </row>
    <row r="99" spans="1:6">
      <c r="B99" s="325"/>
      <c r="C99" s="330"/>
      <c r="D99" s="330"/>
      <c r="E99" s="476"/>
      <c r="F99" s="470"/>
    </row>
    <row r="100" spans="1:6">
      <c r="B100" s="325"/>
      <c r="C100" s="330"/>
      <c r="D100" s="330"/>
      <c r="E100" s="476"/>
      <c r="F100" s="470"/>
    </row>
    <row r="101" spans="1:6">
      <c r="B101" s="325"/>
      <c r="C101" s="330"/>
      <c r="D101" s="330"/>
      <c r="E101" s="476"/>
      <c r="F101" s="470"/>
    </row>
    <row r="102" spans="1:6">
      <c r="B102" s="325"/>
      <c r="C102" s="330"/>
      <c r="D102" s="330"/>
      <c r="E102" s="476"/>
      <c r="F102" s="470"/>
    </row>
    <row r="103" spans="1:6">
      <c r="B103" s="325"/>
      <c r="C103" s="330"/>
      <c r="D103" s="330"/>
      <c r="E103" s="476"/>
      <c r="F103" s="470"/>
    </row>
    <row r="104" spans="1:6">
      <c r="B104" s="325"/>
      <c r="C104" s="330"/>
      <c r="D104" s="330"/>
      <c r="E104" s="476"/>
      <c r="F104" s="470"/>
    </row>
    <row r="105" spans="1:6">
      <c r="B105" s="325"/>
      <c r="C105" s="330"/>
      <c r="D105" s="330"/>
      <c r="E105" s="476"/>
      <c r="F105" s="470"/>
    </row>
    <row r="106" spans="1:6">
      <c r="B106" s="325"/>
      <c r="C106" s="330"/>
      <c r="D106" s="330"/>
      <c r="E106" s="476"/>
      <c r="F106" s="470"/>
    </row>
    <row r="107" spans="1:6">
      <c r="B107" s="325"/>
      <c r="C107" s="330"/>
      <c r="D107" s="330"/>
      <c r="E107" s="476"/>
      <c r="F107" s="470"/>
    </row>
    <row r="108" spans="1:6">
      <c r="A108" s="469"/>
      <c r="B108" s="325"/>
      <c r="C108" s="330"/>
      <c r="D108" s="330"/>
      <c r="E108" s="476"/>
      <c r="F108" s="470"/>
    </row>
    <row r="109" spans="1:6">
      <c r="B109" s="325"/>
      <c r="C109" s="330"/>
      <c r="D109" s="330"/>
      <c r="E109" s="476"/>
      <c r="F109" s="470"/>
    </row>
    <row r="110" spans="1:6">
      <c r="B110" s="325"/>
      <c r="C110" s="330"/>
      <c r="D110" s="330"/>
      <c r="E110" s="476"/>
      <c r="F110" s="470"/>
    </row>
    <row r="111" spans="1:6">
      <c r="B111" s="325"/>
      <c r="C111" s="330"/>
      <c r="D111" s="330"/>
      <c r="E111" s="476"/>
      <c r="F111" s="470"/>
    </row>
    <row r="112" spans="1:6">
      <c r="B112" s="325"/>
      <c r="C112" s="330"/>
      <c r="D112" s="330"/>
      <c r="E112" s="476"/>
      <c r="F112" s="470"/>
    </row>
    <row r="113" spans="2:6">
      <c r="B113" s="325"/>
      <c r="C113" s="330"/>
      <c r="D113" s="330"/>
      <c r="E113" s="476"/>
      <c r="F113" s="470"/>
    </row>
    <row r="114" spans="2:6">
      <c r="B114" s="325"/>
      <c r="C114" s="330"/>
      <c r="D114" s="330"/>
      <c r="E114" s="476"/>
      <c r="F114" s="470"/>
    </row>
    <row r="115" spans="2:6">
      <c r="B115" s="325"/>
      <c r="C115" s="330"/>
      <c r="D115" s="330"/>
      <c r="E115" s="476"/>
      <c r="F115" s="470"/>
    </row>
    <row r="116" spans="2:6">
      <c r="B116" s="325"/>
      <c r="C116" s="330"/>
      <c r="D116" s="330"/>
      <c r="E116" s="476"/>
      <c r="F116" s="470"/>
    </row>
    <row r="117" spans="2:6">
      <c r="B117" s="325"/>
      <c r="C117" s="330"/>
      <c r="D117" s="330"/>
      <c r="E117" s="476"/>
      <c r="F117" s="470"/>
    </row>
    <row r="118" spans="2:6">
      <c r="B118" s="325"/>
      <c r="C118" s="330"/>
      <c r="D118" s="330"/>
      <c r="E118" s="476"/>
      <c r="F118" s="470"/>
    </row>
    <row r="119" spans="2:6">
      <c r="B119" s="325"/>
      <c r="C119" s="330"/>
      <c r="D119" s="330"/>
      <c r="E119" s="476"/>
      <c r="F119" s="470"/>
    </row>
    <row r="120" spans="2:6">
      <c r="B120" s="325"/>
      <c r="C120" s="330"/>
      <c r="D120" s="330"/>
      <c r="E120" s="476"/>
      <c r="F120" s="470"/>
    </row>
    <row r="121" spans="2:6">
      <c r="B121" s="325"/>
      <c r="C121" s="330"/>
      <c r="D121" s="330"/>
      <c r="E121" s="476"/>
      <c r="F121" s="470"/>
    </row>
    <row r="122" spans="2:6">
      <c r="B122" s="325"/>
      <c r="C122" s="330"/>
      <c r="D122" s="330"/>
      <c r="E122" s="472"/>
      <c r="F122" s="471"/>
    </row>
    <row r="123" spans="2:6">
      <c r="B123" s="325"/>
      <c r="C123" s="330"/>
      <c r="D123" s="330"/>
      <c r="E123" s="476"/>
      <c r="F123" s="470"/>
    </row>
    <row r="124" spans="2:6">
      <c r="B124" s="325"/>
      <c r="C124" s="330"/>
      <c r="D124" s="330"/>
      <c r="E124" s="476"/>
      <c r="F124" s="470"/>
    </row>
    <row r="125" spans="2:6">
      <c r="B125" s="325"/>
      <c r="C125" s="330"/>
      <c r="D125" s="330"/>
      <c r="E125" s="476"/>
      <c r="F125" s="470"/>
    </row>
    <row r="126" spans="2:6">
      <c r="B126" s="325"/>
      <c r="C126" s="330"/>
      <c r="D126" s="330"/>
      <c r="E126" s="476"/>
      <c r="F126" s="470"/>
    </row>
    <row r="127" spans="2:6">
      <c r="B127" s="325"/>
      <c r="C127" s="330"/>
      <c r="D127" s="330"/>
      <c r="E127" s="476"/>
      <c r="F127" s="470"/>
    </row>
    <row r="128" spans="2:6">
      <c r="B128" s="325"/>
      <c r="C128" s="330"/>
      <c r="D128" s="330"/>
      <c r="E128" s="476"/>
      <c r="F128" s="470"/>
    </row>
    <row r="129" spans="2:6">
      <c r="B129" s="325"/>
      <c r="C129" s="330"/>
      <c r="D129" s="330"/>
      <c r="E129" s="476"/>
      <c r="F129" s="470"/>
    </row>
    <row r="130" spans="2:6">
      <c r="B130" s="325"/>
      <c r="C130" s="330"/>
      <c r="D130" s="330"/>
      <c r="E130" s="476"/>
      <c r="F130" s="470"/>
    </row>
    <row r="131" spans="2:6">
      <c r="B131" s="325"/>
      <c r="C131" s="330"/>
      <c r="D131" s="330"/>
      <c r="E131" s="472"/>
      <c r="F131" s="471"/>
    </row>
    <row r="132" spans="2:6">
      <c r="B132" s="325"/>
      <c r="C132" s="330"/>
      <c r="D132" s="330"/>
      <c r="E132" s="476"/>
      <c r="F132" s="470"/>
    </row>
    <row r="133" spans="2:6">
      <c r="B133" s="325"/>
      <c r="C133" s="330"/>
      <c r="D133" s="330"/>
      <c r="E133" s="476"/>
      <c r="F133" s="470"/>
    </row>
    <row r="134" spans="2:6">
      <c r="B134" s="325"/>
      <c r="C134" s="330"/>
      <c r="D134" s="330"/>
      <c r="E134" s="476"/>
      <c r="F134" s="470"/>
    </row>
    <row r="135" spans="2:6">
      <c r="B135" s="325"/>
      <c r="C135" s="330"/>
      <c r="D135" s="330"/>
      <c r="E135" s="476"/>
      <c r="F135" s="470"/>
    </row>
    <row r="136" spans="2:6">
      <c r="B136" s="325"/>
      <c r="C136" s="330"/>
      <c r="D136" s="330"/>
      <c r="E136" s="476"/>
      <c r="F136" s="470"/>
    </row>
    <row r="137" spans="2:6">
      <c r="B137" s="325"/>
      <c r="C137" s="330"/>
      <c r="D137" s="330"/>
      <c r="E137" s="476"/>
      <c r="F137" s="470"/>
    </row>
    <row r="138" spans="2:6">
      <c r="B138" s="325"/>
      <c r="C138" s="330"/>
      <c r="D138" s="330"/>
      <c r="E138" s="476"/>
      <c r="F138" s="470"/>
    </row>
    <row r="139" spans="2:6">
      <c r="B139" s="325"/>
      <c r="C139" s="330"/>
      <c r="D139" s="330"/>
      <c r="E139" s="476"/>
      <c r="F139" s="470"/>
    </row>
    <row r="140" spans="2:6">
      <c r="B140" s="325"/>
      <c r="C140" s="330"/>
      <c r="D140" s="330"/>
      <c r="E140" s="472"/>
      <c r="F140" s="471"/>
    </row>
    <row r="141" spans="2:6">
      <c r="B141" s="325"/>
      <c r="C141" s="330"/>
      <c r="D141" s="330"/>
      <c r="E141" s="476"/>
      <c r="F141" s="470"/>
    </row>
    <row r="142" spans="2:6">
      <c r="B142" s="325"/>
      <c r="C142" s="330"/>
      <c r="D142" s="330"/>
      <c r="E142" s="476"/>
      <c r="F142" s="470"/>
    </row>
    <row r="143" spans="2:6">
      <c r="B143" s="325"/>
      <c r="C143" s="330"/>
      <c r="D143" s="330"/>
      <c r="E143" s="476"/>
      <c r="F143" s="470"/>
    </row>
    <row r="144" spans="2:6">
      <c r="B144" s="325"/>
      <c r="C144" s="330"/>
      <c r="D144" s="330"/>
      <c r="E144" s="476"/>
      <c r="F144" s="470"/>
    </row>
    <row r="145" spans="1:6">
      <c r="B145" s="325"/>
      <c r="C145" s="330"/>
      <c r="D145" s="330"/>
      <c r="E145" s="476"/>
      <c r="F145" s="470"/>
    </row>
    <row r="146" spans="1:6">
      <c r="B146" s="325"/>
      <c r="C146" s="330"/>
      <c r="D146" s="330"/>
      <c r="E146" s="476"/>
      <c r="F146" s="470"/>
    </row>
    <row r="147" spans="1:6">
      <c r="B147" s="325"/>
      <c r="C147" s="330"/>
      <c r="D147" s="330"/>
      <c r="E147" s="476"/>
      <c r="F147" s="470"/>
    </row>
    <row r="148" spans="1:6">
      <c r="B148" s="325"/>
      <c r="C148" s="330"/>
      <c r="D148" s="330"/>
      <c r="E148" s="476"/>
      <c r="F148" s="470"/>
    </row>
    <row r="149" spans="1:6">
      <c r="B149" s="325"/>
      <c r="C149" s="330"/>
      <c r="D149" s="330"/>
      <c r="E149" s="476"/>
      <c r="F149" s="470"/>
    </row>
    <row r="150" spans="1:6">
      <c r="B150" s="325"/>
      <c r="C150" s="330"/>
      <c r="D150" s="330"/>
      <c r="E150" s="476"/>
      <c r="F150" s="470"/>
    </row>
    <row r="151" spans="1:6">
      <c r="A151" s="469"/>
      <c r="B151" s="325"/>
      <c r="C151" s="330"/>
      <c r="D151" s="330"/>
      <c r="E151" s="476"/>
      <c r="F151" s="470"/>
    </row>
    <row r="152" spans="1:6">
      <c r="B152" s="325"/>
      <c r="C152" s="330"/>
      <c r="D152" s="330"/>
      <c r="E152" s="476"/>
      <c r="F152" s="470"/>
    </row>
    <row r="153" spans="1:6">
      <c r="B153" s="325"/>
      <c r="C153" s="330"/>
      <c r="D153" s="330"/>
      <c r="E153" s="476"/>
      <c r="F153" s="470"/>
    </row>
    <row r="154" spans="1:6">
      <c r="B154" s="325"/>
      <c r="C154" s="330"/>
      <c r="D154" s="330"/>
      <c r="E154" s="476"/>
      <c r="F154" s="470"/>
    </row>
    <row r="155" spans="1:6">
      <c r="B155" s="325"/>
      <c r="C155" s="330"/>
      <c r="D155" s="330"/>
      <c r="E155" s="476"/>
      <c r="F155" s="470"/>
    </row>
    <row r="156" spans="1:6">
      <c r="B156" s="325"/>
      <c r="C156" s="330"/>
      <c r="D156" s="330"/>
      <c r="E156" s="476"/>
      <c r="F156" s="470"/>
    </row>
    <row r="157" spans="1:6">
      <c r="B157" s="325"/>
      <c r="C157" s="330"/>
      <c r="D157" s="330"/>
      <c r="E157" s="476"/>
      <c r="F157" s="470"/>
    </row>
    <row r="158" spans="1:6">
      <c r="B158" s="325"/>
      <c r="C158" s="330"/>
      <c r="D158" s="330"/>
      <c r="E158" s="476"/>
      <c r="F158" s="470"/>
    </row>
    <row r="159" spans="1:6">
      <c r="B159" s="325"/>
      <c r="C159" s="330"/>
      <c r="D159" s="330"/>
      <c r="E159" s="476"/>
      <c r="F159" s="470"/>
    </row>
    <row r="160" spans="1:6">
      <c r="B160" s="325"/>
      <c r="C160" s="330"/>
      <c r="D160" s="330"/>
      <c r="E160" s="476"/>
      <c r="F160" s="470"/>
    </row>
    <row r="161" spans="1:6">
      <c r="B161" s="325"/>
      <c r="C161" s="330"/>
      <c r="D161" s="330"/>
      <c r="E161" s="476"/>
      <c r="F161" s="470"/>
    </row>
    <row r="162" spans="1:6">
      <c r="B162" s="325"/>
      <c r="C162" s="330"/>
      <c r="D162" s="330"/>
      <c r="E162" s="476"/>
      <c r="F162" s="470"/>
    </row>
    <row r="163" spans="1:6">
      <c r="B163" s="325"/>
      <c r="C163" s="330"/>
      <c r="D163" s="330"/>
      <c r="E163" s="476"/>
      <c r="F163" s="470"/>
    </row>
    <row r="164" spans="1:6">
      <c r="B164" s="325"/>
      <c r="C164" s="330"/>
      <c r="D164" s="330"/>
      <c r="E164" s="476"/>
      <c r="F164" s="470"/>
    </row>
    <row r="165" spans="1:6">
      <c r="B165" s="325"/>
      <c r="C165" s="330"/>
      <c r="D165" s="330"/>
      <c r="E165" s="472"/>
      <c r="F165" s="471"/>
    </row>
    <row r="166" spans="1:6">
      <c r="B166" s="325"/>
      <c r="C166" s="330"/>
      <c r="D166" s="330"/>
      <c r="E166" s="476"/>
      <c r="F166" s="470"/>
    </row>
    <row r="167" spans="1:6">
      <c r="B167" s="325"/>
      <c r="C167" s="330"/>
      <c r="D167" s="330"/>
      <c r="E167" s="476"/>
      <c r="F167" s="470"/>
    </row>
    <row r="168" spans="1:6">
      <c r="B168" s="325"/>
      <c r="C168" s="330"/>
      <c r="D168" s="330"/>
      <c r="E168" s="476"/>
      <c r="F168" s="470"/>
    </row>
    <row r="169" spans="1:6">
      <c r="B169" s="325"/>
      <c r="C169" s="330"/>
      <c r="D169" s="330"/>
      <c r="E169" s="476"/>
      <c r="F169" s="470"/>
    </row>
    <row r="170" spans="1:6">
      <c r="B170" s="325"/>
      <c r="C170" s="330"/>
      <c r="D170" s="330"/>
      <c r="E170" s="476"/>
      <c r="F170" s="470"/>
    </row>
    <row r="171" spans="1:6">
      <c r="B171" s="325"/>
      <c r="C171" s="330"/>
      <c r="D171" s="330"/>
      <c r="E171" s="476"/>
      <c r="F171" s="470"/>
    </row>
    <row r="172" spans="1:6">
      <c r="B172" s="325"/>
      <c r="C172" s="330"/>
      <c r="D172" s="330"/>
      <c r="E172" s="476"/>
      <c r="F172" s="470"/>
    </row>
    <row r="173" spans="1:6">
      <c r="B173" s="325"/>
      <c r="C173" s="330"/>
      <c r="D173" s="330"/>
      <c r="E173" s="476"/>
      <c r="F173" s="470"/>
    </row>
    <row r="174" spans="1:6">
      <c r="B174" s="325"/>
      <c r="C174" s="330"/>
      <c r="D174" s="330"/>
      <c r="E174" s="476"/>
      <c r="F174" s="470"/>
    </row>
    <row r="175" spans="1:6">
      <c r="B175" s="325"/>
      <c r="C175" s="330"/>
      <c r="D175" s="330"/>
      <c r="E175" s="472"/>
      <c r="F175" s="471"/>
    </row>
    <row r="176" spans="1:6">
      <c r="A176" s="469"/>
      <c r="B176" s="325"/>
      <c r="C176" s="330"/>
      <c r="D176" s="330"/>
      <c r="E176" s="472"/>
      <c r="F176" s="471"/>
    </row>
    <row r="177" spans="1:6">
      <c r="B177" s="325"/>
      <c r="C177" s="330"/>
      <c r="D177" s="330"/>
      <c r="E177" s="472"/>
      <c r="F177" s="471"/>
    </row>
    <row r="178" spans="1:6">
      <c r="B178" s="325"/>
      <c r="C178" s="330"/>
      <c r="D178" s="330"/>
      <c r="E178" s="472"/>
      <c r="F178" s="471"/>
    </row>
    <row r="179" spans="1:6">
      <c r="B179" s="325"/>
      <c r="C179" s="330"/>
      <c r="D179" s="330"/>
      <c r="E179" s="472"/>
      <c r="F179" s="471"/>
    </row>
    <row r="180" spans="1:6">
      <c r="B180" s="325"/>
      <c r="C180" s="330"/>
      <c r="D180" s="330"/>
      <c r="E180" s="476"/>
      <c r="F180" s="470"/>
    </row>
    <row r="181" spans="1:6">
      <c r="B181" s="325"/>
      <c r="C181" s="330"/>
      <c r="D181" s="330"/>
      <c r="E181" s="476"/>
      <c r="F181" s="470"/>
    </row>
    <row r="182" spans="1:6">
      <c r="B182" s="325"/>
      <c r="C182" s="330"/>
      <c r="D182" s="330"/>
      <c r="E182" s="476"/>
      <c r="F182" s="470"/>
    </row>
    <row r="183" spans="1:6">
      <c r="B183" s="325"/>
      <c r="C183" s="330"/>
      <c r="D183" s="330"/>
      <c r="E183" s="476"/>
      <c r="F183" s="470"/>
    </row>
    <row r="184" spans="1:6">
      <c r="B184" s="325"/>
      <c r="C184" s="330"/>
      <c r="D184" s="330"/>
      <c r="E184" s="476"/>
      <c r="F184" s="470"/>
    </row>
    <row r="185" spans="1:6">
      <c r="B185" s="325"/>
      <c r="C185" s="330"/>
      <c r="D185" s="330"/>
      <c r="E185" s="476"/>
      <c r="F185" s="470"/>
    </row>
    <row r="186" spans="1:6">
      <c r="B186" s="325"/>
      <c r="C186" s="330"/>
      <c r="D186" s="330"/>
      <c r="E186" s="476"/>
      <c r="F186" s="470"/>
    </row>
    <row r="187" spans="1:6">
      <c r="B187" s="325"/>
      <c r="C187" s="330"/>
      <c r="D187" s="330"/>
      <c r="E187" s="472"/>
      <c r="F187" s="471"/>
    </row>
    <row r="188" spans="1:6">
      <c r="B188" s="325"/>
      <c r="C188" s="330"/>
      <c r="D188" s="330"/>
      <c r="E188" s="472"/>
      <c r="F188" s="471"/>
    </row>
    <row r="189" spans="1:6">
      <c r="A189" s="469"/>
      <c r="B189" s="325"/>
      <c r="C189" s="330"/>
      <c r="D189" s="330"/>
      <c r="E189" s="476"/>
      <c r="F189" s="470"/>
    </row>
    <row r="190" spans="1:6">
      <c r="B190" s="325"/>
      <c r="C190" s="330"/>
      <c r="D190" s="330"/>
      <c r="E190" s="476"/>
      <c r="F190" s="470"/>
    </row>
    <row r="191" spans="1:6">
      <c r="B191" s="325"/>
      <c r="C191" s="330"/>
      <c r="D191" s="330"/>
      <c r="E191" s="476"/>
      <c r="F191" s="470"/>
    </row>
    <row r="192" spans="1:6">
      <c r="B192" s="325"/>
      <c r="C192" s="330"/>
      <c r="D192" s="330"/>
      <c r="E192" s="472"/>
      <c r="F192" s="471"/>
    </row>
    <row r="193" spans="1:6">
      <c r="B193" s="325"/>
      <c r="C193" s="330"/>
      <c r="D193" s="330"/>
      <c r="E193" s="472"/>
      <c r="F193" s="471"/>
    </row>
    <row r="194" spans="1:6">
      <c r="A194" s="469"/>
      <c r="B194" s="325"/>
      <c r="C194" s="330"/>
      <c r="D194" s="330"/>
      <c r="E194" s="476"/>
      <c r="F194" s="470"/>
    </row>
    <row r="195" spans="1:6">
      <c r="B195" s="325"/>
      <c r="C195" s="330"/>
      <c r="D195" s="330"/>
      <c r="E195" s="476"/>
      <c r="F195" s="470"/>
    </row>
    <row r="196" spans="1:6">
      <c r="B196" s="325"/>
      <c r="C196" s="330"/>
      <c r="D196" s="330"/>
      <c r="E196" s="476"/>
      <c r="F196" s="470"/>
    </row>
    <row r="197" spans="1:6">
      <c r="B197" s="325"/>
      <c r="C197" s="330"/>
      <c r="D197" s="330"/>
      <c r="E197" s="476"/>
      <c r="F197" s="470"/>
    </row>
    <row r="198" spans="1:6">
      <c r="B198" s="325"/>
      <c r="C198" s="330"/>
      <c r="D198" s="330"/>
      <c r="E198" s="472"/>
      <c r="F198" s="471"/>
    </row>
    <row r="199" spans="1:6">
      <c r="A199" s="469"/>
      <c r="B199" s="325"/>
      <c r="C199" s="330"/>
      <c r="D199" s="330"/>
      <c r="E199" s="476"/>
      <c r="F199" s="470"/>
    </row>
    <row r="200" spans="1:6">
      <c r="B200" s="325"/>
      <c r="C200" s="330"/>
      <c r="D200" s="330"/>
      <c r="E200" s="472"/>
      <c r="F200" s="471"/>
    </row>
    <row r="201" spans="1:6">
      <c r="B201" s="325"/>
      <c r="C201" s="330"/>
      <c r="D201" s="330"/>
      <c r="E201" s="472"/>
      <c r="F201" s="471"/>
    </row>
    <row r="202" spans="1:6">
      <c r="B202" s="325"/>
      <c r="C202" s="330"/>
      <c r="D202" s="330"/>
      <c r="E202" s="472"/>
      <c r="F202" s="471"/>
    </row>
    <row r="203" spans="1:6">
      <c r="B203" s="325"/>
      <c r="C203" s="330"/>
      <c r="D203" s="330"/>
      <c r="E203" s="472"/>
      <c r="F203" s="471"/>
    </row>
    <row r="204" spans="1:6">
      <c r="B204" s="325"/>
      <c r="C204" s="330"/>
      <c r="D204" s="330"/>
      <c r="E204" s="476"/>
      <c r="F204" s="470"/>
    </row>
    <row r="205" spans="1:6">
      <c r="B205" s="325"/>
      <c r="C205" s="330"/>
      <c r="D205" s="330"/>
      <c r="E205" s="472"/>
      <c r="F205" s="471"/>
    </row>
    <row r="206" spans="1:6">
      <c r="B206" s="325"/>
      <c r="C206" s="330"/>
      <c r="D206" s="330"/>
      <c r="E206" s="472"/>
      <c r="F206" s="471"/>
    </row>
    <row r="207" spans="1:6">
      <c r="B207" s="325"/>
      <c r="C207" s="330"/>
      <c r="D207" s="330"/>
      <c r="E207" s="472"/>
      <c r="F207" s="471"/>
    </row>
    <row r="208" spans="1:6">
      <c r="B208" s="325"/>
      <c r="C208" s="330"/>
      <c r="D208" s="330"/>
      <c r="E208" s="472"/>
      <c r="F208" s="471"/>
    </row>
    <row r="209" spans="2:6">
      <c r="B209" s="325"/>
      <c r="C209" s="330"/>
      <c r="D209" s="330"/>
      <c r="E209" s="472"/>
      <c r="F209" s="471"/>
    </row>
    <row r="210" spans="2:6">
      <c r="B210" s="325"/>
      <c r="C210" s="330"/>
      <c r="D210" s="330"/>
      <c r="E210" s="476"/>
      <c r="F210" s="470"/>
    </row>
    <row r="211" spans="2:6">
      <c r="B211" s="325"/>
      <c r="C211" s="330"/>
      <c r="D211" s="330"/>
      <c r="E211" s="472"/>
      <c r="F211" s="471"/>
    </row>
    <row r="212" spans="2:6">
      <c r="B212" s="325"/>
      <c r="C212" s="330"/>
      <c r="D212" s="330"/>
      <c r="E212" s="472"/>
      <c r="F212" s="471"/>
    </row>
    <row r="213" spans="2:6">
      <c r="B213" s="325"/>
      <c r="C213" s="330"/>
      <c r="D213" s="330"/>
      <c r="E213" s="472"/>
      <c r="F213" s="471"/>
    </row>
    <row r="214" spans="2:6">
      <c r="B214" s="325"/>
      <c r="C214" s="330"/>
      <c r="D214" s="330"/>
      <c r="E214" s="472"/>
      <c r="F214" s="471"/>
    </row>
    <row r="215" spans="2:6">
      <c r="B215" s="325"/>
      <c r="C215" s="330"/>
      <c r="D215" s="330"/>
      <c r="E215" s="472"/>
      <c r="F215" s="471"/>
    </row>
    <row r="216" spans="2:6">
      <c r="B216" s="325"/>
      <c r="C216" s="330"/>
      <c r="D216" s="330"/>
      <c r="E216" s="472"/>
      <c r="F216" s="471"/>
    </row>
    <row r="217" spans="2:6">
      <c r="B217" s="325"/>
      <c r="C217" s="330"/>
      <c r="D217" s="330"/>
      <c r="E217" s="476"/>
      <c r="F217" s="470"/>
    </row>
    <row r="218" spans="2:6">
      <c r="B218" s="325"/>
      <c r="C218" s="330"/>
      <c r="D218" s="330"/>
      <c r="E218" s="472"/>
      <c r="F218" s="471"/>
    </row>
    <row r="219" spans="2:6">
      <c r="B219" s="325"/>
      <c r="C219" s="330"/>
      <c r="D219" s="330"/>
      <c r="E219" s="472"/>
      <c r="F219" s="471"/>
    </row>
    <row r="220" spans="2:6">
      <c r="B220" s="325"/>
      <c r="C220" s="330"/>
      <c r="D220" s="330"/>
      <c r="E220" s="476"/>
      <c r="F220" s="470"/>
    </row>
    <row r="221" spans="2:6">
      <c r="B221" s="325"/>
      <c r="C221" s="330"/>
      <c r="D221" s="330"/>
      <c r="E221" s="476"/>
      <c r="F221" s="470"/>
    </row>
    <row r="222" spans="2:6">
      <c r="B222" s="325"/>
      <c r="C222" s="330"/>
      <c r="D222" s="330"/>
      <c r="E222" s="476"/>
      <c r="F222" s="470"/>
    </row>
    <row r="223" spans="2:6">
      <c r="B223" s="325"/>
      <c r="C223" s="330"/>
      <c r="D223" s="330"/>
      <c r="E223" s="476"/>
      <c r="F223" s="470"/>
    </row>
    <row r="224" spans="2:6">
      <c r="B224" s="325"/>
      <c r="C224" s="330"/>
      <c r="D224" s="330"/>
      <c r="E224" s="476"/>
      <c r="F224" s="470"/>
    </row>
    <row r="225" spans="1:6">
      <c r="B225" s="325"/>
      <c r="C225" s="330"/>
      <c r="D225" s="330"/>
      <c r="E225" s="476"/>
      <c r="F225" s="470"/>
    </row>
    <row r="226" spans="1:6">
      <c r="B226" s="325"/>
      <c r="C226" s="330"/>
      <c r="D226" s="330"/>
      <c r="E226" s="476"/>
      <c r="F226" s="470"/>
    </row>
    <row r="227" spans="1:6">
      <c r="B227" s="325"/>
      <c r="C227" s="330"/>
      <c r="D227" s="330"/>
      <c r="E227" s="476"/>
      <c r="F227" s="470"/>
    </row>
    <row r="228" spans="1:6">
      <c r="B228" s="325"/>
      <c r="C228" s="330"/>
      <c r="D228" s="330"/>
      <c r="E228" s="472"/>
      <c r="F228" s="471"/>
    </row>
    <row r="229" spans="1:6">
      <c r="A229" s="469"/>
      <c r="B229" s="325"/>
      <c r="C229" s="330"/>
      <c r="D229" s="330"/>
      <c r="E229" s="472"/>
      <c r="F229" s="471"/>
    </row>
    <row r="230" spans="1:6">
      <c r="B230" s="325"/>
      <c r="C230" s="330"/>
      <c r="D230" s="330"/>
      <c r="E230" s="476"/>
      <c r="F230" s="470"/>
    </row>
    <row r="231" spans="1:6">
      <c r="B231" s="325"/>
      <c r="C231" s="330"/>
      <c r="D231" s="330"/>
      <c r="E231" s="476"/>
      <c r="F231" s="470"/>
    </row>
    <row r="232" spans="1:6">
      <c r="B232" s="325"/>
      <c r="C232" s="330"/>
      <c r="D232" s="330"/>
      <c r="E232" s="476"/>
      <c r="F232" s="470"/>
    </row>
    <row r="233" spans="1:6">
      <c r="B233" s="325"/>
      <c r="C233" s="330"/>
      <c r="D233" s="330"/>
      <c r="E233" s="476"/>
      <c r="F233" s="470"/>
    </row>
    <row r="234" spans="1:6">
      <c r="B234" s="325"/>
      <c r="C234" s="330"/>
      <c r="D234" s="330"/>
      <c r="E234" s="476"/>
      <c r="F234" s="470"/>
    </row>
    <row r="235" spans="1:6">
      <c r="B235" s="325"/>
      <c r="C235" s="330"/>
      <c r="D235" s="330"/>
      <c r="E235" s="476"/>
      <c r="F235" s="470"/>
    </row>
    <row r="236" spans="1:6">
      <c r="B236" s="325"/>
      <c r="C236" s="330"/>
      <c r="D236" s="330"/>
      <c r="E236" s="472"/>
      <c r="F236" s="471"/>
    </row>
    <row r="237" spans="1:6">
      <c r="B237" s="325"/>
      <c r="C237" s="330"/>
      <c r="D237" s="330"/>
      <c r="E237" s="476"/>
      <c r="F237" s="470"/>
    </row>
    <row r="238" spans="1:6">
      <c r="B238" s="325"/>
      <c r="C238" s="330"/>
      <c r="D238" s="330"/>
      <c r="E238" s="476"/>
      <c r="F238" s="470"/>
    </row>
    <row r="239" spans="1:6">
      <c r="A239" s="469"/>
      <c r="B239" s="325"/>
      <c r="C239" s="330"/>
      <c r="D239" s="330"/>
      <c r="E239" s="476"/>
      <c r="F239" s="470"/>
    </row>
    <row r="240" spans="1:6">
      <c r="B240" s="325"/>
      <c r="C240" s="330"/>
      <c r="D240" s="330"/>
      <c r="E240" s="476"/>
      <c r="F240" s="470"/>
    </row>
    <row r="241" spans="1:6">
      <c r="B241" s="325"/>
      <c r="C241" s="330"/>
      <c r="D241" s="330"/>
      <c r="E241" s="476"/>
      <c r="F241" s="470"/>
    </row>
    <row r="242" spans="1:6">
      <c r="B242" s="325"/>
      <c r="C242" s="330"/>
      <c r="D242" s="330"/>
      <c r="E242" s="472"/>
      <c r="F242" s="471"/>
    </row>
    <row r="243" spans="1:6">
      <c r="B243" s="325"/>
      <c r="C243" s="330"/>
      <c r="D243" s="330"/>
      <c r="E243" s="476"/>
      <c r="F243" s="470"/>
    </row>
    <row r="244" spans="1:6">
      <c r="A244" s="469"/>
      <c r="B244" s="325"/>
      <c r="C244" s="330"/>
      <c r="D244" s="330"/>
      <c r="E244" s="476"/>
      <c r="F244" s="470"/>
    </row>
    <row r="245" spans="1:6">
      <c r="B245" s="325"/>
      <c r="C245" s="330"/>
      <c r="D245" s="330"/>
      <c r="E245" s="476"/>
      <c r="F245" s="470"/>
    </row>
    <row r="246" spans="1:6">
      <c r="B246" s="325"/>
      <c r="C246" s="330"/>
      <c r="D246" s="330"/>
      <c r="E246" s="476"/>
      <c r="F246" s="470"/>
    </row>
    <row r="247" spans="1:6">
      <c r="B247" s="325"/>
      <c r="C247" s="330"/>
      <c r="D247" s="330"/>
      <c r="E247" s="476"/>
      <c r="F247" s="470"/>
    </row>
    <row r="248" spans="1:6">
      <c r="B248" s="325"/>
      <c r="C248" s="330"/>
      <c r="D248" s="330"/>
      <c r="E248" s="472"/>
      <c r="F248" s="471"/>
    </row>
    <row r="249" spans="1:6">
      <c r="B249" s="325"/>
      <c r="C249" s="330"/>
      <c r="D249" s="330"/>
      <c r="E249" s="476"/>
      <c r="F249" s="470"/>
    </row>
    <row r="250" spans="1:6">
      <c r="A250" s="469"/>
      <c r="B250" s="325"/>
      <c r="C250" s="330"/>
      <c r="D250" s="330"/>
      <c r="E250" s="476"/>
      <c r="F250" s="470"/>
    </row>
    <row r="251" spans="1:6">
      <c r="B251" s="325"/>
      <c r="C251" s="330"/>
      <c r="D251" s="330"/>
      <c r="E251" s="476"/>
      <c r="F251" s="470"/>
    </row>
    <row r="252" spans="1:6">
      <c r="B252" s="325"/>
      <c r="C252" s="330"/>
      <c r="D252" s="330"/>
      <c r="E252" s="476"/>
      <c r="F252" s="470"/>
    </row>
    <row r="253" spans="1:6">
      <c r="B253" s="325"/>
      <c r="C253" s="330"/>
      <c r="D253" s="330"/>
      <c r="E253" s="476"/>
      <c r="F253" s="470"/>
    </row>
    <row r="254" spans="1:6">
      <c r="B254" s="325"/>
      <c r="C254" s="330"/>
      <c r="D254" s="330"/>
      <c r="E254" s="476"/>
      <c r="F254" s="470"/>
    </row>
    <row r="255" spans="1:6">
      <c r="B255" s="325"/>
      <c r="C255" s="330"/>
      <c r="D255" s="330"/>
      <c r="E255" s="476"/>
      <c r="F255" s="470"/>
    </row>
    <row r="256" spans="1:6">
      <c r="A256" s="469"/>
      <c r="B256" s="325"/>
      <c r="C256" s="330"/>
      <c r="D256" s="330"/>
      <c r="E256" s="472"/>
      <c r="F256" s="471"/>
    </row>
    <row r="257" spans="1:6">
      <c r="B257" s="325"/>
      <c r="C257" s="330"/>
      <c r="D257" s="330"/>
      <c r="E257" s="472"/>
      <c r="F257" s="471"/>
    </row>
    <row r="258" spans="1:6">
      <c r="B258" s="325"/>
      <c r="C258" s="330"/>
      <c r="D258" s="330"/>
      <c r="E258" s="472"/>
      <c r="F258" s="471"/>
    </row>
    <row r="259" spans="1:6">
      <c r="B259" s="325"/>
      <c r="C259" s="330"/>
      <c r="D259" s="330"/>
      <c r="E259" s="476"/>
      <c r="F259" s="470"/>
    </row>
    <row r="260" spans="1:6">
      <c r="B260" s="325"/>
      <c r="C260" s="330"/>
      <c r="D260" s="330"/>
      <c r="E260" s="476"/>
      <c r="F260" s="470"/>
    </row>
    <row r="261" spans="1:6">
      <c r="B261" s="325"/>
      <c r="C261" s="330"/>
      <c r="D261" s="330"/>
      <c r="E261" s="476"/>
      <c r="F261" s="470"/>
    </row>
    <row r="262" spans="1:6">
      <c r="B262" s="325"/>
      <c r="C262" s="330"/>
      <c r="D262" s="330"/>
      <c r="E262" s="476"/>
      <c r="F262" s="470"/>
    </row>
    <row r="263" spans="1:6">
      <c r="B263" s="325"/>
      <c r="C263" s="330"/>
      <c r="D263" s="330"/>
      <c r="E263" s="476"/>
      <c r="F263" s="470"/>
    </row>
    <row r="264" spans="1:6">
      <c r="B264" s="325"/>
      <c r="C264" s="330"/>
      <c r="D264" s="330"/>
      <c r="E264" s="476"/>
      <c r="F264" s="470"/>
    </row>
    <row r="265" spans="1:6">
      <c r="B265" s="325"/>
      <c r="C265" s="330"/>
      <c r="D265" s="330"/>
      <c r="E265" s="476"/>
      <c r="F265" s="470"/>
    </row>
    <row r="266" spans="1:6">
      <c r="A266" s="469"/>
      <c r="B266" s="325"/>
      <c r="C266" s="330"/>
      <c r="D266" s="330"/>
      <c r="E266" s="472"/>
      <c r="F266" s="471"/>
    </row>
    <row r="267" spans="1:6">
      <c r="B267" s="325"/>
      <c r="C267" s="330"/>
      <c r="D267" s="330"/>
      <c r="E267" s="472"/>
      <c r="F267" s="471"/>
    </row>
    <row r="268" spans="1:6">
      <c r="B268" s="325"/>
      <c r="C268" s="330"/>
      <c r="D268" s="330"/>
      <c r="E268" s="472"/>
      <c r="F268" s="471"/>
    </row>
    <row r="269" spans="1:6">
      <c r="B269" s="325"/>
      <c r="C269" s="330"/>
      <c r="D269" s="330"/>
      <c r="E269" s="476"/>
      <c r="F269" s="470"/>
    </row>
    <row r="270" spans="1:6">
      <c r="B270" s="325"/>
      <c r="C270" s="330"/>
      <c r="D270" s="330"/>
      <c r="E270" s="476"/>
      <c r="F270" s="470"/>
    </row>
    <row r="271" spans="1:6">
      <c r="B271" s="325"/>
      <c r="C271" s="330"/>
      <c r="D271" s="330"/>
      <c r="E271" s="476"/>
      <c r="F271" s="470"/>
    </row>
    <row r="272" spans="1:6">
      <c r="B272" s="325"/>
      <c r="C272" s="330"/>
      <c r="D272" s="330"/>
      <c r="E272" s="476"/>
      <c r="F272" s="470"/>
    </row>
    <row r="273" spans="1:6">
      <c r="B273" s="325"/>
      <c r="C273" s="330"/>
      <c r="D273" s="330"/>
      <c r="E273" s="476"/>
      <c r="F273" s="470"/>
    </row>
    <row r="274" spans="1:6">
      <c r="B274" s="325"/>
      <c r="C274" s="330"/>
      <c r="D274" s="330"/>
      <c r="E274" s="476"/>
      <c r="F274" s="470"/>
    </row>
    <row r="275" spans="1:6">
      <c r="B275" s="325"/>
      <c r="C275" s="330"/>
      <c r="D275" s="330"/>
      <c r="E275" s="476"/>
      <c r="F275" s="470"/>
    </row>
    <row r="276" spans="1:6">
      <c r="A276" s="469"/>
      <c r="B276" s="325"/>
      <c r="C276" s="330"/>
      <c r="D276" s="330"/>
      <c r="E276" s="476"/>
      <c r="F276" s="470"/>
    </row>
    <row r="277" spans="1:6">
      <c r="B277" s="325"/>
      <c r="C277" s="330"/>
      <c r="D277" s="330"/>
      <c r="E277" s="476"/>
      <c r="F277" s="470"/>
    </row>
    <row r="278" spans="1:6">
      <c r="B278" s="325"/>
      <c r="C278" s="330"/>
      <c r="D278" s="330"/>
      <c r="E278" s="472"/>
      <c r="F278" s="471"/>
    </row>
    <row r="279" spans="1:6">
      <c r="B279" s="325"/>
      <c r="C279" s="330"/>
      <c r="D279" s="330"/>
      <c r="E279" s="476"/>
      <c r="F279" s="470"/>
    </row>
    <row r="280" spans="1:6">
      <c r="B280" s="325"/>
      <c r="C280" s="330"/>
      <c r="D280" s="330"/>
      <c r="E280" s="476"/>
      <c r="F280" s="470"/>
    </row>
    <row r="281" spans="1:6">
      <c r="B281" s="325"/>
      <c r="C281" s="330"/>
      <c r="D281" s="330"/>
      <c r="E281" s="476"/>
      <c r="F281" s="470"/>
    </row>
    <row r="282" spans="1:6">
      <c r="B282" s="325"/>
      <c r="C282" s="330"/>
      <c r="D282" s="330"/>
      <c r="E282" s="476"/>
      <c r="F282" s="470"/>
    </row>
    <row r="283" spans="1:6">
      <c r="B283" s="325"/>
      <c r="C283" s="330"/>
      <c r="D283" s="330"/>
      <c r="E283" s="476"/>
      <c r="F283" s="470"/>
    </row>
    <row r="284" spans="1:6">
      <c r="B284" s="325"/>
      <c r="C284" s="330"/>
      <c r="D284" s="330"/>
      <c r="E284" s="476"/>
      <c r="F284" s="470"/>
    </row>
    <row r="285" spans="1:6">
      <c r="B285" s="325"/>
      <c r="C285" s="330"/>
      <c r="D285" s="330"/>
      <c r="E285" s="476"/>
      <c r="F285" s="470"/>
    </row>
    <row r="286" spans="1:6">
      <c r="B286" s="325"/>
      <c r="C286" s="330"/>
      <c r="D286" s="330"/>
      <c r="E286" s="472"/>
      <c r="F286" s="471"/>
    </row>
    <row r="287" spans="1:6">
      <c r="B287" s="325"/>
      <c r="C287" s="330"/>
      <c r="D287" s="330"/>
      <c r="E287" s="476"/>
      <c r="F287" s="470"/>
    </row>
    <row r="288" spans="1:6">
      <c r="A288" s="469"/>
      <c r="B288" s="325"/>
      <c r="C288" s="330"/>
      <c r="D288" s="330"/>
      <c r="E288" s="476"/>
      <c r="F288" s="470"/>
    </row>
    <row r="289" spans="1:6">
      <c r="B289" s="325"/>
      <c r="C289" s="330"/>
      <c r="D289" s="330"/>
      <c r="E289" s="476"/>
      <c r="F289" s="470"/>
    </row>
    <row r="290" spans="1:6">
      <c r="B290" s="325"/>
      <c r="C290" s="330"/>
      <c r="D290" s="330"/>
      <c r="E290" s="476"/>
      <c r="F290" s="470"/>
    </row>
    <row r="291" spans="1:6">
      <c r="B291" s="325"/>
      <c r="C291" s="330"/>
      <c r="D291" s="330"/>
      <c r="E291" s="476"/>
      <c r="F291" s="470"/>
    </row>
    <row r="292" spans="1:6">
      <c r="B292" s="325"/>
      <c r="C292" s="330"/>
      <c r="D292" s="330"/>
      <c r="E292" s="476"/>
      <c r="F292" s="470"/>
    </row>
    <row r="293" spans="1:6">
      <c r="B293" s="325"/>
      <c r="C293" s="330"/>
      <c r="D293" s="330"/>
      <c r="E293" s="476"/>
      <c r="F293" s="470"/>
    </row>
    <row r="294" spans="1:6">
      <c r="A294" s="469"/>
      <c r="B294" s="325"/>
      <c r="C294" s="330"/>
      <c r="D294" s="330"/>
      <c r="E294" s="476"/>
      <c r="F294" s="470"/>
    </row>
    <row r="295" spans="1:6">
      <c r="B295" s="325"/>
      <c r="C295" s="330"/>
      <c r="D295" s="330"/>
      <c r="E295" s="476"/>
      <c r="F295" s="470"/>
    </row>
    <row r="296" spans="1:6">
      <c r="B296" s="325"/>
      <c r="C296" s="330"/>
      <c r="D296" s="330"/>
      <c r="E296" s="476"/>
      <c r="F296" s="470"/>
    </row>
    <row r="297" spans="1:6">
      <c r="B297" s="325"/>
      <c r="C297" s="330"/>
      <c r="D297" s="330"/>
      <c r="E297" s="476"/>
      <c r="F297" s="470"/>
    </row>
    <row r="298" spans="1:6">
      <c r="B298" s="325"/>
      <c r="C298" s="330"/>
      <c r="D298" s="330"/>
      <c r="E298" s="476"/>
      <c r="F298" s="470"/>
    </row>
    <row r="299" spans="1:6">
      <c r="B299" s="325"/>
      <c r="C299" s="330"/>
      <c r="D299" s="330"/>
      <c r="E299" s="476"/>
      <c r="F299" s="470"/>
    </row>
    <row r="300" spans="1:6">
      <c r="B300" s="325"/>
      <c r="C300" s="330"/>
      <c r="D300" s="330"/>
      <c r="E300" s="476"/>
      <c r="F300" s="470"/>
    </row>
    <row r="301" spans="1:6">
      <c r="B301" s="325"/>
      <c r="C301" s="330"/>
      <c r="D301" s="330"/>
      <c r="E301" s="476"/>
      <c r="F301" s="470"/>
    </row>
    <row r="302" spans="1:6">
      <c r="B302" s="325"/>
      <c r="C302" s="330"/>
      <c r="D302" s="330"/>
      <c r="E302" s="476"/>
      <c r="F302" s="470"/>
    </row>
    <row r="303" spans="1:6">
      <c r="B303" s="325"/>
      <c r="C303" s="330"/>
      <c r="D303" s="330"/>
      <c r="E303" s="476"/>
      <c r="F303" s="470"/>
    </row>
    <row r="304" spans="1:6">
      <c r="B304" s="325"/>
      <c r="C304" s="330"/>
      <c r="D304" s="330"/>
      <c r="E304" s="472"/>
      <c r="F304" s="471"/>
    </row>
    <row r="305" spans="1:6">
      <c r="B305" s="325"/>
      <c r="C305" s="330"/>
      <c r="D305" s="330"/>
      <c r="E305" s="476"/>
      <c r="F305" s="470"/>
    </row>
    <row r="306" spans="1:6">
      <c r="B306" s="325"/>
      <c r="C306" s="330"/>
      <c r="D306" s="330"/>
      <c r="E306" s="476"/>
      <c r="F306" s="470"/>
    </row>
    <row r="307" spans="1:6">
      <c r="B307" s="325"/>
      <c r="C307" s="330"/>
      <c r="D307" s="330"/>
      <c r="E307" s="476"/>
      <c r="F307" s="470"/>
    </row>
    <row r="308" spans="1:6">
      <c r="B308" s="325"/>
      <c r="C308" s="330"/>
      <c r="D308" s="330"/>
      <c r="E308" s="476"/>
      <c r="F308" s="470"/>
    </row>
    <row r="309" spans="1:6">
      <c r="B309" s="325"/>
      <c r="C309" s="330"/>
      <c r="D309" s="330"/>
      <c r="E309" s="476"/>
      <c r="F309" s="470"/>
    </row>
    <row r="310" spans="1:6">
      <c r="B310" s="325"/>
      <c r="C310" s="330"/>
      <c r="D310" s="330"/>
      <c r="E310" s="476"/>
      <c r="F310" s="470"/>
    </row>
    <row r="311" spans="1:6">
      <c r="B311" s="325"/>
      <c r="C311" s="330"/>
      <c r="D311" s="330"/>
      <c r="E311" s="472"/>
      <c r="F311" s="471"/>
    </row>
    <row r="312" spans="1:6">
      <c r="B312" s="325"/>
      <c r="C312" s="330"/>
      <c r="D312" s="330"/>
      <c r="E312" s="476"/>
      <c r="F312" s="470"/>
    </row>
    <row r="313" spans="1:6">
      <c r="A313" s="469"/>
      <c r="B313" s="325"/>
      <c r="C313" s="330"/>
      <c r="D313" s="330"/>
      <c r="E313" s="476"/>
      <c r="F313" s="470"/>
    </row>
    <row r="314" spans="1:6">
      <c r="B314" s="325"/>
      <c r="C314" s="330"/>
      <c r="D314" s="330"/>
      <c r="E314" s="476"/>
      <c r="F314" s="470"/>
    </row>
    <row r="315" spans="1:6">
      <c r="B315" s="325"/>
      <c r="C315" s="330"/>
      <c r="D315" s="330"/>
      <c r="E315" s="476"/>
      <c r="F315" s="470"/>
    </row>
    <row r="316" spans="1:6">
      <c r="B316" s="325"/>
      <c r="C316" s="330"/>
      <c r="D316" s="330"/>
      <c r="E316" s="476"/>
      <c r="F316" s="470"/>
    </row>
    <row r="317" spans="1:6">
      <c r="B317" s="325"/>
      <c r="C317" s="330"/>
      <c r="D317" s="330"/>
      <c r="E317" s="472"/>
      <c r="F317" s="471"/>
    </row>
    <row r="318" spans="1:6">
      <c r="B318" s="325"/>
      <c r="C318" s="330"/>
      <c r="D318" s="330"/>
      <c r="E318" s="476"/>
      <c r="F318" s="470"/>
    </row>
    <row r="319" spans="1:6">
      <c r="B319" s="325"/>
      <c r="C319" s="330"/>
      <c r="D319" s="330"/>
      <c r="E319" s="476"/>
      <c r="F319" s="470"/>
    </row>
    <row r="320" spans="1:6">
      <c r="A320" s="469"/>
      <c r="B320" s="325"/>
      <c r="C320" s="330"/>
      <c r="D320" s="330"/>
      <c r="E320" s="476"/>
      <c r="F320" s="470"/>
    </row>
    <row r="321" spans="1:6">
      <c r="B321" s="325"/>
      <c r="C321" s="330"/>
      <c r="D321" s="330"/>
      <c r="E321" s="476"/>
      <c r="F321" s="470"/>
    </row>
    <row r="322" spans="1:6">
      <c r="B322" s="325"/>
      <c r="C322" s="330"/>
      <c r="D322" s="330"/>
      <c r="E322" s="476"/>
      <c r="F322" s="470"/>
    </row>
    <row r="323" spans="1:6">
      <c r="B323" s="325"/>
      <c r="C323" s="330"/>
      <c r="D323" s="330"/>
      <c r="E323" s="476"/>
      <c r="F323" s="470"/>
    </row>
    <row r="324" spans="1:6">
      <c r="B324" s="325"/>
      <c r="C324" s="330"/>
      <c r="D324" s="330"/>
      <c r="E324" s="476"/>
      <c r="F324" s="470"/>
    </row>
    <row r="325" spans="1:6">
      <c r="B325" s="325"/>
      <c r="C325" s="330"/>
      <c r="D325" s="330"/>
      <c r="E325" s="476"/>
      <c r="F325" s="470"/>
    </row>
    <row r="326" spans="1:6">
      <c r="A326" s="469"/>
      <c r="B326" s="325"/>
      <c r="C326" s="330"/>
      <c r="D326" s="330"/>
      <c r="E326" s="476"/>
      <c r="F326" s="470"/>
    </row>
    <row r="327" spans="1:6">
      <c r="B327" s="325"/>
      <c r="C327" s="330"/>
      <c r="D327" s="330"/>
      <c r="E327" s="476"/>
      <c r="F327" s="470"/>
    </row>
    <row r="328" spans="1:6">
      <c r="B328" s="325"/>
      <c r="C328" s="330"/>
      <c r="D328" s="330"/>
      <c r="E328" s="476"/>
      <c r="F328" s="470"/>
    </row>
    <row r="329" spans="1:6">
      <c r="B329" s="325"/>
      <c r="C329" s="330"/>
      <c r="D329" s="330"/>
      <c r="E329" s="476"/>
      <c r="F329" s="470"/>
    </row>
    <row r="330" spans="1:6">
      <c r="B330" s="325"/>
      <c r="C330" s="330"/>
      <c r="D330" s="330"/>
      <c r="E330" s="476"/>
      <c r="F330" s="470"/>
    </row>
    <row r="331" spans="1:6">
      <c r="B331" s="325"/>
      <c r="C331" s="330"/>
      <c r="D331" s="330"/>
      <c r="E331" s="472"/>
      <c r="F331" s="471"/>
    </row>
    <row r="332" spans="1:6">
      <c r="B332" s="325"/>
      <c r="C332" s="330"/>
      <c r="D332" s="330"/>
      <c r="E332" s="476"/>
      <c r="F332" s="470"/>
    </row>
    <row r="333" spans="1:6">
      <c r="B333" s="325"/>
      <c r="C333" s="330"/>
      <c r="D333" s="330"/>
      <c r="E333" s="476"/>
      <c r="F333" s="470"/>
    </row>
    <row r="334" spans="1:6">
      <c r="B334" s="325"/>
      <c r="C334" s="330"/>
      <c r="D334" s="330"/>
      <c r="E334" s="476"/>
      <c r="F334" s="470"/>
    </row>
    <row r="335" spans="1:6">
      <c r="B335" s="325"/>
      <c r="C335" s="330"/>
      <c r="D335" s="330"/>
      <c r="E335" s="476"/>
      <c r="F335" s="470"/>
    </row>
    <row r="336" spans="1:6">
      <c r="B336" s="325"/>
      <c r="C336" s="330"/>
      <c r="D336" s="330"/>
      <c r="E336" s="476"/>
      <c r="F336" s="470"/>
    </row>
    <row r="337" spans="1:6">
      <c r="B337" s="325"/>
      <c r="C337" s="330"/>
      <c r="D337" s="330"/>
      <c r="E337" s="476"/>
      <c r="F337" s="470"/>
    </row>
    <row r="338" spans="1:6">
      <c r="B338" s="325"/>
      <c r="C338" s="330"/>
      <c r="D338" s="330"/>
      <c r="E338" s="476"/>
      <c r="F338" s="470"/>
    </row>
    <row r="339" spans="1:6">
      <c r="B339" s="325"/>
      <c r="C339" s="330"/>
      <c r="D339" s="330"/>
      <c r="E339" s="476"/>
      <c r="F339" s="470"/>
    </row>
    <row r="340" spans="1:6">
      <c r="B340" s="325"/>
      <c r="C340" s="330"/>
      <c r="D340" s="330"/>
      <c r="E340" s="472"/>
      <c r="F340" s="471"/>
    </row>
    <row r="341" spans="1:6">
      <c r="B341" s="325"/>
      <c r="C341" s="330"/>
      <c r="D341" s="330"/>
      <c r="E341" s="476"/>
      <c r="F341" s="470"/>
    </row>
    <row r="342" spans="1:6">
      <c r="A342" s="469"/>
      <c r="B342" s="325"/>
      <c r="C342" s="330"/>
      <c r="D342" s="330"/>
      <c r="E342" s="476"/>
      <c r="F342" s="470"/>
    </row>
    <row r="343" spans="1:6">
      <c r="B343" s="325"/>
      <c r="C343" s="330"/>
      <c r="D343" s="330"/>
      <c r="E343" s="476"/>
      <c r="F343" s="470"/>
    </row>
    <row r="344" spans="1:6">
      <c r="B344" s="325"/>
      <c r="C344" s="330"/>
      <c r="D344" s="330"/>
      <c r="E344" s="476"/>
      <c r="F344" s="470"/>
    </row>
    <row r="345" spans="1:6">
      <c r="B345" s="325"/>
      <c r="C345" s="330"/>
      <c r="D345" s="330"/>
      <c r="E345" s="472"/>
      <c r="F345" s="471"/>
    </row>
    <row r="346" spans="1:6">
      <c r="B346" s="325"/>
      <c r="C346" s="330"/>
      <c r="D346" s="330"/>
      <c r="E346" s="476"/>
      <c r="F346" s="470"/>
    </row>
    <row r="347" spans="1:6">
      <c r="A347" s="469"/>
      <c r="B347" s="325"/>
      <c r="C347" s="330"/>
      <c r="D347" s="330"/>
      <c r="E347" s="476"/>
      <c r="F347" s="470"/>
    </row>
    <row r="348" spans="1:6">
      <c r="B348" s="325"/>
      <c r="C348" s="330"/>
      <c r="D348" s="330"/>
      <c r="E348" s="476"/>
      <c r="F348" s="470"/>
    </row>
    <row r="349" spans="1:6">
      <c r="B349" s="325"/>
      <c r="C349" s="330"/>
      <c r="D349" s="330"/>
      <c r="E349" s="476"/>
      <c r="F349" s="470"/>
    </row>
    <row r="350" spans="1:6">
      <c r="B350" s="325"/>
      <c r="C350" s="330"/>
      <c r="D350" s="330"/>
      <c r="E350" s="476"/>
      <c r="F350" s="470"/>
    </row>
    <row r="351" spans="1:6">
      <c r="B351" s="325"/>
      <c r="C351" s="330"/>
      <c r="D351" s="330"/>
      <c r="E351" s="476"/>
      <c r="F351" s="470"/>
    </row>
    <row r="352" spans="1:6">
      <c r="A352" s="469"/>
      <c r="B352" s="325"/>
      <c r="C352" s="330"/>
      <c r="D352" s="330"/>
      <c r="E352" s="472"/>
      <c r="F352" s="471"/>
    </row>
    <row r="353" spans="1:6">
      <c r="B353" s="325"/>
      <c r="C353" s="330"/>
      <c r="D353" s="330"/>
      <c r="E353" s="472"/>
      <c r="F353" s="471"/>
    </row>
    <row r="354" spans="1:6">
      <c r="B354" s="325"/>
      <c r="C354" s="330"/>
      <c r="D354" s="330"/>
      <c r="E354" s="476"/>
      <c r="F354" s="470"/>
    </row>
    <row r="355" spans="1:6">
      <c r="B355" s="325"/>
      <c r="C355" s="330"/>
      <c r="D355" s="330"/>
      <c r="E355" s="476"/>
      <c r="F355" s="470"/>
    </row>
    <row r="356" spans="1:6">
      <c r="B356" s="325"/>
      <c r="C356" s="330"/>
      <c r="D356" s="330"/>
      <c r="E356" s="476"/>
      <c r="F356" s="470"/>
    </row>
    <row r="357" spans="1:6">
      <c r="B357" s="325"/>
      <c r="C357" s="330"/>
      <c r="D357" s="330"/>
      <c r="E357" s="476"/>
      <c r="F357" s="470"/>
    </row>
    <row r="358" spans="1:6">
      <c r="B358" s="325"/>
      <c r="C358" s="330"/>
      <c r="D358" s="330"/>
      <c r="E358" s="476"/>
      <c r="F358" s="470"/>
    </row>
    <row r="359" spans="1:6">
      <c r="B359" s="325"/>
      <c r="C359" s="330"/>
      <c r="D359" s="330"/>
      <c r="E359" s="476"/>
      <c r="F359" s="470"/>
    </row>
    <row r="360" spans="1:6">
      <c r="A360" s="469"/>
      <c r="B360" s="325"/>
      <c r="C360" s="330"/>
      <c r="D360" s="330"/>
      <c r="E360" s="476"/>
      <c r="F360" s="470"/>
    </row>
    <row r="361" spans="1:6">
      <c r="B361" s="325"/>
      <c r="C361" s="330"/>
      <c r="D361" s="330"/>
      <c r="E361" s="472"/>
      <c r="F361" s="471"/>
    </row>
    <row r="362" spans="1:6">
      <c r="B362" s="325"/>
      <c r="C362" s="330"/>
      <c r="D362" s="330"/>
      <c r="E362" s="476"/>
      <c r="F362" s="470"/>
    </row>
    <row r="363" spans="1:6">
      <c r="B363" s="325"/>
      <c r="C363" s="330"/>
      <c r="D363" s="330"/>
      <c r="E363" s="476"/>
      <c r="F363" s="470"/>
    </row>
    <row r="364" spans="1:6">
      <c r="B364" s="325"/>
      <c r="C364" s="330"/>
      <c r="D364" s="330"/>
      <c r="E364" s="476"/>
      <c r="F364" s="470"/>
    </row>
    <row r="365" spans="1:6">
      <c r="B365" s="325"/>
      <c r="C365" s="330"/>
      <c r="D365" s="330"/>
      <c r="E365" s="472"/>
      <c r="F365" s="471"/>
    </row>
    <row r="366" spans="1:6">
      <c r="B366" s="325"/>
      <c r="C366" s="330"/>
      <c r="D366" s="330"/>
      <c r="E366" s="476"/>
      <c r="F366" s="470"/>
    </row>
    <row r="367" spans="1:6">
      <c r="A367" s="469"/>
      <c r="B367" s="325"/>
      <c r="C367" s="330"/>
      <c r="D367" s="330"/>
      <c r="E367" s="476"/>
      <c r="F367" s="470"/>
    </row>
    <row r="368" spans="1:6">
      <c r="B368" s="325"/>
      <c r="C368" s="330"/>
      <c r="D368" s="330"/>
      <c r="E368" s="476"/>
      <c r="F368" s="470"/>
    </row>
    <row r="369" spans="1:6">
      <c r="B369" s="325"/>
      <c r="C369" s="330"/>
      <c r="D369" s="330"/>
      <c r="E369" s="476"/>
      <c r="F369" s="470"/>
    </row>
    <row r="370" spans="1:6">
      <c r="B370" s="325"/>
      <c r="C370" s="330"/>
      <c r="D370" s="330"/>
      <c r="E370" s="476"/>
      <c r="F370" s="470"/>
    </row>
    <row r="371" spans="1:6">
      <c r="B371" s="325"/>
      <c r="C371" s="330"/>
      <c r="D371" s="330"/>
      <c r="E371" s="476"/>
      <c r="F371" s="470"/>
    </row>
    <row r="372" spans="1:6">
      <c r="A372" s="469"/>
      <c r="B372" s="325"/>
      <c r="C372" s="330"/>
      <c r="D372" s="330"/>
      <c r="E372" s="476"/>
      <c r="F372" s="470"/>
    </row>
    <row r="373" spans="1:6">
      <c r="B373" s="325"/>
      <c r="C373" s="330"/>
      <c r="D373" s="330"/>
      <c r="E373" s="476"/>
      <c r="F373" s="470"/>
    </row>
    <row r="374" spans="1:6">
      <c r="B374" s="325"/>
      <c r="C374" s="330"/>
      <c r="D374" s="330"/>
      <c r="E374" s="476"/>
      <c r="F374" s="470"/>
    </row>
    <row r="375" spans="1:6">
      <c r="B375" s="325"/>
      <c r="C375" s="330"/>
      <c r="D375" s="330"/>
      <c r="E375" s="476"/>
      <c r="F375" s="470"/>
    </row>
    <row r="376" spans="1:6">
      <c r="B376" s="325"/>
      <c r="C376" s="330"/>
      <c r="D376" s="330"/>
      <c r="E376" s="476"/>
      <c r="F376" s="470"/>
    </row>
    <row r="377" spans="1:6">
      <c r="B377" s="325"/>
      <c r="C377" s="330"/>
      <c r="D377" s="330"/>
      <c r="E377" s="472"/>
      <c r="F377" s="471"/>
    </row>
    <row r="378" spans="1:6">
      <c r="B378" s="325"/>
      <c r="C378" s="330"/>
      <c r="D378" s="330"/>
      <c r="E378" s="476"/>
      <c r="F378" s="470"/>
    </row>
    <row r="379" spans="1:6">
      <c r="B379" s="325"/>
      <c r="C379" s="330"/>
      <c r="D379" s="330"/>
      <c r="E379" s="476"/>
      <c r="F379" s="470"/>
    </row>
    <row r="380" spans="1:6">
      <c r="B380" s="325"/>
      <c r="C380" s="330"/>
      <c r="D380" s="330"/>
      <c r="E380" s="476"/>
      <c r="F380" s="470"/>
    </row>
    <row r="381" spans="1:6">
      <c r="B381" s="325"/>
      <c r="C381" s="330"/>
      <c r="D381" s="330"/>
      <c r="E381" s="476"/>
      <c r="F381" s="470"/>
    </row>
    <row r="382" spans="1:6">
      <c r="B382" s="325"/>
      <c r="C382" s="330"/>
      <c r="D382" s="330"/>
      <c r="E382" s="476"/>
      <c r="F382" s="470"/>
    </row>
    <row r="383" spans="1:6">
      <c r="B383" s="325"/>
      <c r="C383" s="330"/>
      <c r="D383" s="330"/>
      <c r="E383" s="476"/>
      <c r="F383" s="470"/>
    </row>
    <row r="384" spans="1:6">
      <c r="B384" s="325"/>
      <c r="C384" s="330"/>
      <c r="D384" s="330"/>
      <c r="E384" s="476"/>
      <c r="F384" s="470"/>
    </row>
    <row r="385" spans="1:6">
      <c r="B385" s="325"/>
      <c r="C385" s="330"/>
      <c r="D385" s="330"/>
      <c r="E385" s="472"/>
      <c r="F385" s="471"/>
    </row>
    <row r="386" spans="1:6">
      <c r="B386" s="325"/>
      <c r="C386" s="330"/>
      <c r="D386" s="330"/>
      <c r="E386" s="476"/>
      <c r="F386" s="470"/>
    </row>
    <row r="387" spans="1:6">
      <c r="B387" s="325"/>
      <c r="C387" s="330"/>
      <c r="D387" s="330"/>
      <c r="E387" s="476"/>
      <c r="F387" s="470"/>
    </row>
    <row r="388" spans="1:6">
      <c r="B388" s="325"/>
      <c r="C388" s="330"/>
      <c r="D388" s="330"/>
      <c r="E388" s="476"/>
      <c r="F388" s="470"/>
    </row>
    <row r="389" spans="1:6">
      <c r="B389" s="325"/>
      <c r="C389" s="330"/>
      <c r="D389" s="330"/>
      <c r="E389" s="476"/>
      <c r="F389" s="470"/>
    </row>
    <row r="390" spans="1:6">
      <c r="B390" s="325"/>
      <c r="C390" s="330"/>
      <c r="D390" s="330"/>
      <c r="E390" s="476"/>
      <c r="F390" s="470"/>
    </row>
    <row r="391" spans="1:6">
      <c r="B391" s="325"/>
      <c r="C391" s="330"/>
      <c r="D391" s="330"/>
      <c r="E391" s="476"/>
      <c r="F391" s="470"/>
    </row>
    <row r="392" spans="1:6">
      <c r="B392" s="325"/>
      <c r="C392" s="330"/>
      <c r="D392" s="330"/>
      <c r="E392" s="476"/>
      <c r="F392" s="470"/>
    </row>
    <row r="393" spans="1:6">
      <c r="B393" s="325"/>
      <c r="C393" s="330"/>
      <c r="D393" s="330"/>
      <c r="E393" s="476"/>
      <c r="F393" s="470"/>
    </row>
    <row r="394" spans="1:6">
      <c r="A394" s="469"/>
      <c r="B394" s="325"/>
      <c r="C394" s="330"/>
      <c r="D394" s="330"/>
      <c r="E394" s="472"/>
      <c r="F394" s="471"/>
    </row>
    <row r="395" spans="1:6">
      <c r="B395" s="325"/>
      <c r="C395" s="330"/>
      <c r="D395" s="330"/>
      <c r="E395" s="476"/>
      <c r="F395" s="470"/>
    </row>
    <row r="396" spans="1:6">
      <c r="B396" s="325"/>
      <c r="C396" s="330"/>
      <c r="D396" s="330"/>
      <c r="E396" s="476"/>
      <c r="F396" s="470"/>
    </row>
    <row r="397" spans="1:6">
      <c r="B397" s="325"/>
      <c r="C397" s="330"/>
      <c r="D397" s="330"/>
      <c r="E397" s="476"/>
      <c r="F397" s="470"/>
    </row>
    <row r="398" spans="1:6">
      <c r="B398" s="325"/>
      <c r="C398" s="330"/>
      <c r="D398" s="330"/>
      <c r="E398" s="476"/>
      <c r="F398" s="470"/>
    </row>
    <row r="399" spans="1:6">
      <c r="B399" s="325"/>
      <c r="C399" s="330"/>
      <c r="D399" s="330"/>
      <c r="E399" s="476"/>
      <c r="F399" s="470"/>
    </row>
    <row r="400" spans="1:6">
      <c r="B400" s="325"/>
      <c r="C400" s="330"/>
      <c r="D400" s="330"/>
      <c r="E400" s="472"/>
      <c r="F400" s="471"/>
    </row>
    <row r="401" spans="1:6">
      <c r="B401" s="325"/>
      <c r="C401" s="330"/>
      <c r="D401" s="330"/>
      <c r="E401" s="476"/>
      <c r="F401" s="470"/>
    </row>
    <row r="402" spans="1:6">
      <c r="B402" s="325"/>
      <c r="C402" s="330"/>
      <c r="D402" s="330"/>
      <c r="E402" s="476"/>
      <c r="F402" s="470"/>
    </row>
    <row r="403" spans="1:6">
      <c r="B403" s="325"/>
      <c r="C403" s="330"/>
      <c r="D403" s="330"/>
      <c r="E403" s="476"/>
      <c r="F403" s="470"/>
    </row>
    <row r="404" spans="1:6">
      <c r="B404" s="325"/>
      <c r="C404" s="330"/>
      <c r="D404" s="330"/>
      <c r="E404" s="476"/>
      <c r="F404" s="470"/>
    </row>
    <row r="405" spans="1:6">
      <c r="B405" s="325"/>
      <c r="C405" s="330"/>
      <c r="D405" s="330"/>
      <c r="E405" s="476"/>
      <c r="F405" s="470"/>
    </row>
    <row r="406" spans="1:6">
      <c r="B406" s="325"/>
      <c r="C406" s="330"/>
      <c r="D406" s="330"/>
      <c r="E406" s="476"/>
      <c r="F406" s="470"/>
    </row>
    <row r="407" spans="1:6">
      <c r="B407" s="325"/>
      <c r="C407" s="330"/>
      <c r="D407" s="330"/>
      <c r="E407" s="476"/>
      <c r="F407" s="470"/>
    </row>
    <row r="408" spans="1:6">
      <c r="B408" s="325"/>
      <c r="C408" s="330"/>
      <c r="D408" s="330"/>
      <c r="E408" s="472"/>
      <c r="F408" s="471"/>
    </row>
    <row r="409" spans="1:6">
      <c r="A409" s="469"/>
      <c r="B409" s="325"/>
      <c r="C409" s="330"/>
      <c r="D409" s="330"/>
      <c r="E409" s="472"/>
      <c r="F409" s="471"/>
    </row>
    <row r="410" spans="1:6">
      <c r="B410" s="325"/>
      <c r="C410" s="330"/>
      <c r="D410" s="330"/>
      <c r="E410" s="476"/>
      <c r="F410" s="470"/>
    </row>
    <row r="411" spans="1:6">
      <c r="B411" s="325"/>
      <c r="C411" s="330"/>
      <c r="D411" s="330"/>
      <c r="E411" s="476"/>
      <c r="F411" s="470"/>
    </row>
    <row r="412" spans="1:6">
      <c r="B412" s="325"/>
      <c r="C412" s="330"/>
      <c r="D412" s="330"/>
      <c r="E412" s="476"/>
      <c r="F412" s="470"/>
    </row>
    <row r="413" spans="1:6">
      <c r="B413" s="325"/>
      <c r="C413" s="330"/>
      <c r="D413" s="330"/>
      <c r="E413" s="472"/>
      <c r="F413" s="471"/>
    </row>
    <row r="414" spans="1:6">
      <c r="B414" s="325"/>
      <c r="C414" s="330"/>
      <c r="D414" s="330"/>
      <c r="E414" s="472"/>
      <c r="F414" s="471"/>
    </row>
    <row r="415" spans="1:6">
      <c r="A415" s="469"/>
      <c r="B415" s="325"/>
      <c r="C415" s="330"/>
      <c r="D415" s="330"/>
      <c r="E415" s="472"/>
      <c r="F415" s="471"/>
    </row>
    <row r="416" spans="1:6">
      <c r="B416" s="325"/>
      <c r="C416" s="330"/>
      <c r="D416" s="330"/>
      <c r="E416" s="472"/>
      <c r="F416" s="471"/>
    </row>
    <row r="417" spans="1:6">
      <c r="B417" s="325"/>
      <c r="C417" s="330"/>
      <c r="D417" s="330"/>
      <c r="E417" s="472"/>
      <c r="F417" s="471"/>
    </row>
    <row r="418" spans="1:6">
      <c r="B418" s="325"/>
      <c r="C418" s="330"/>
      <c r="D418" s="330"/>
      <c r="E418" s="476"/>
      <c r="F418" s="470"/>
    </row>
    <row r="419" spans="1:6">
      <c r="B419" s="325"/>
      <c r="C419" s="330"/>
      <c r="D419" s="330"/>
      <c r="E419" s="476"/>
      <c r="F419" s="470"/>
    </row>
    <row r="420" spans="1:6">
      <c r="B420" s="325"/>
      <c r="C420" s="330"/>
      <c r="D420" s="330"/>
      <c r="E420" s="476"/>
      <c r="F420" s="470"/>
    </row>
    <row r="421" spans="1:6">
      <c r="B421" s="325"/>
      <c r="C421" s="330"/>
      <c r="D421" s="330"/>
      <c r="E421" s="476"/>
      <c r="F421" s="470"/>
    </row>
    <row r="422" spans="1:6">
      <c r="B422" s="325"/>
      <c r="C422" s="330"/>
      <c r="D422" s="330"/>
      <c r="E422" s="472"/>
      <c r="F422" s="471"/>
    </row>
    <row r="423" spans="1:6">
      <c r="A423" s="469"/>
      <c r="B423" s="325"/>
      <c r="C423" s="330"/>
      <c r="D423" s="330"/>
      <c r="E423" s="476"/>
      <c r="F423" s="470"/>
    </row>
    <row r="424" spans="1:6">
      <c r="B424" s="325"/>
      <c r="C424" s="330"/>
      <c r="D424" s="330"/>
      <c r="E424" s="476"/>
      <c r="F424" s="470"/>
    </row>
    <row r="425" spans="1:6">
      <c r="B425" s="325"/>
      <c r="C425" s="330"/>
      <c r="D425" s="330"/>
      <c r="E425" s="476"/>
      <c r="F425" s="470"/>
    </row>
    <row r="426" spans="1:6">
      <c r="B426" s="325"/>
      <c r="C426" s="330"/>
      <c r="D426" s="330"/>
      <c r="E426" s="472"/>
      <c r="F426" s="471"/>
    </row>
    <row r="427" spans="1:6">
      <c r="B427" s="325"/>
      <c r="C427" s="330"/>
      <c r="D427" s="330"/>
      <c r="E427" s="476"/>
      <c r="F427" s="470"/>
    </row>
    <row r="428" spans="1:6">
      <c r="A428" s="469"/>
      <c r="B428" s="325"/>
      <c r="C428" s="330"/>
      <c r="D428" s="330"/>
      <c r="E428" s="476"/>
      <c r="F428" s="470"/>
    </row>
    <row r="429" spans="1:6">
      <c r="B429" s="325"/>
      <c r="C429" s="330"/>
      <c r="D429" s="330"/>
      <c r="E429" s="472"/>
      <c r="F429" s="471"/>
    </row>
    <row r="430" spans="1:6">
      <c r="B430" s="325"/>
      <c r="C430" s="330"/>
      <c r="D430" s="330"/>
      <c r="E430" s="476"/>
      <c r="F430" s="470"/>
    </row>
    <row r="431" spans="1:6">
      <c r="B431" s="325"/>
      <c r="C431" s="330"/>
      <c r="D431" s="330"/>
      <c r="E431" s="476"/>
      <c r="F431" s="470"/>
    </row>
    <row r="432" spans="1:6">
      <c r="A432" s="469"/>
      <c r="B432" s="325"/>
      <c r="C432" s="330"/>
      <c r="D432" s="330"/>
      <c r="E432" s="472"/>
      <c r="F432" s="471"/>
    </row>
    <row r="433" spans="1:6">
      <c r="B433" s="325"/>
      <c r="C433" s="330"/>
      <c r="D433" s="330"/>
      <c r="E433" s="472"/>
      <c r="F433" s="471"/>
    </row>
    <row r="434" spans="1:6">
      <c r="A434" s="469"/>
      <c r="B434" s="325"/>
      <c r="C434" s="330"/>
      <c r="D434" s="330"/>
      <c r="E434" s="472"/>
      <c r="F434" s="471"/>
    </row>
    <row r="435" spans="1:6">
      <c r="B435" s="325"/>
      <c r="C435" s="330"/>
      <c r="D435" s="330"/>
      <c r="E435" s="472"/>
      <c r="F435" s="471"/>
    </row>
    <row r="436" spans="1:6">
      <c r="B436" s="325"/>
      <c r="C436" s="330"/>
      <c r="D436" s="330"/>
      <c r="E436" s="472"/>
      <c r="F436" s="471"/>
    </row>
    <row r="437" spans="1:6">
      <c r="B437" s="325"/>
      <c r="C437" s="330"/>
      <c r="D437" s="330"/>
      <c r="E437" s="472"/>
      <c r="F437" s="471"/>
    </row>
    <row r="438" spans="1:6">
      <c r="B438" s="325"/>
      <c r="C438" s="330"/>
      <c r="D438" s="330"/>
      <c r="E438" s="472"/>
      <c r="F438" s="471"/>
    </row>
    <row r="439" spans="1:6">
      <c r="B439" s="325"/>
      <c r="C439" s="330"/>
      <c r="D439" s="330"/>
      <c r="E439" s="472"/>
      <c r="F439" s="471"/>
    </row>
    <row r="440" spans="1:6">
      <c r="B440" s="325"/>
      <c r="C440" s="330"/>
      <c r="D440" s="330"/>
      <c r="E440" s="476"/>
      <c r="F440" s="470"/>
    </row>
    <row r="441" spans="1:6">
      <c r="B441" s="325"/>
      <c r="C441" s="330"/>
      <c r="D441" s="330"/>
      <c r="E441" s="476"/>
      <c r="F441" s="470"/>
    </row>
    <row r="442" spans="1:6">
      <c r="B442" s="325"/>
      <c r="C442" s="330"/>
      <c r="D442" s="330"/>
      <c r="E442" s="472"/>
      <c r="F442" s="471"/>
    </row>
    <row r="443" spans="1:6">
      <c r="B443" s="325"/>
      <c r="C443" s="330"/>
      <c r="D443" s="330"/>
      <c r="E443" s="476"/>
      <c r="F443" s="470"/>
    </row>
    <row r="444" spans="1:6">
      <c r="A444" s="469"/>
      <c r="B444" s="325"/>
      <c r="C444" s="330"/>
      <c r="D444" s="330"/>
      <c r="E444" s="476"/>
      <c r="F444" s="470"/>
    </row>
    <row r="445" spans="1:6">
      <c r="B445" s="325"/>
      <c r="C445" s="330"/>
      <c r="D445" s="330"/>
      <c r="E445" s="476"/>
      <c r="F445" s="470"/>
    </row>
    <row r="446" spans="1:6">
      <c r="B446" s="325"/>
      <c r="C446" s="330"/>
      <c r="D446" s="330"/>
      <c r="E446" s="472"/>
      <c r="F446" s="471"/>
    </row>
    <row r="447" spans="1:6">
      <c r="A447" s="469"/>
      <c r="B447" s="325"/>
      <c r="C447" s="330"/>
      <c r="D447" s="330"/>
      <c r="E447" s="472"/>
      <c r="F447" s="471"/>
    </row>
    <row r="448" spans="1:6">
      <c r="B448" s="325"/>
      <c r="C448" s="330"/>
      <c r="D448" s="330"/>
      <c r="E448" s="472"/>
      <c r="F448" s="471"/>
    </row>
    <row r="449" spans="1:6">
      <c r="B449" s="325"/>
      <c r="C449" s="330"/>
      <c r="D449" s="330"/>
      <c r="E449" s="472"/>
      <c r="F449" s="471"/>
    </row>
    <row r="450" spans="1:6">
      <c r="B450" s="325"/>
      <c r="C450" s="330"/>
      <c r="D450" s="330"/>
      <c r="E450" s="472"/>
      <c r="F450" s="471"/>
    </row>
    <row r="451" spans="1:6">
      <c r="B451" s="325"/>
      <c r="C451" s="330"/>
      <c r="D451" s="330"/>
      <c r="E451" s="472"/>
      <c r="F451" s="471"/>
    </row>
    <row r="452" spans="1:6">
      <c r="B452" s="325"/>
      <c r="C452" s="330"/>
      <c r="D452" s="330"/>
      <c r="E452" s="476"/>
      <c r="F452" s="470"/>
    </row>
    <row r="453" spans="1:6">
      <c r="B453" s="325"/>
      <c r="C453" s="330"/>
      <c r="D453" s="330"/>
      <c r="E453" s="476"/>
      <c r="F453" s="470"/>
    </row>
    <row r="454" spans="1:6">
      <c r="B454" s="325"/>
      <c r="C454" s="330"/>
      <c r="D454" s="330"/>
      <c r="E454" s="472"/>
      <c r="F454" s="471"/>
    </row>
    <row r="455" spans="1:6">
      <c r="B455" s="325"/>
      <c r="C455" s="330"/>
      <c r="D455" s="330"/>
      <c r="E455" s="472"/>
      <c r="F455" s="471"/>
    </row>
    <row r="456" spans="1:6">
      <c r="A456" s="469"/>
      <c r="B456" s="325"/>
      <c r="C456" s="330"/>
      <c r="D456" s="330"/>
      <c r="E456" s="472"/>
      <c r="F456" s="471"/>
    </row>
    <row r="457" spans="1:6">
      <c r="B457" s="325"/>
      <c r="C457" s="330"/>
      <c r="D457" s="330"/>
      <c r="E457" s="472"/>
      <c r="F457" s="471"/>
    </row>
    <row r="458" spans="1:6">
      <c r="B458" s="325"/>
      <c r="C458" s="330"/>
      <c r="D458" s="330"/>
      <c r="E458" s="476"/>
      <c r="F458" s="470"/>
    </row>
    <row r="459" spans="1:6">
      <c r="B459" s="325"/>
      <c r="C459" s="330"/>
      <c r="D459" s="330"/>
      <c r="E459" s="472"/>
      <c r="F459" s="471"/>
    </row>
    <row r="460" spans="1:6">
      <c r="B460" s="325"/>
      <c r="C460" s="330"/>
      <c r="D460" s="330"/>
      <c r="E460" s="476"/>
      <c r="F460" s="470"/>
    </row>
    <row r="461" spans="1:6">
      <c r="B461" s="325"/>
      <c r="C461" s="330"/>
      <c r="D461" s="330"/>
      <c r="E461" s="476"/>
      <c r="F461" s="470"/>
    </row>
    <row r="462" spans="1:6">
      <c r="A462" s="469"/>
      <c r="B462" s="325"/>
      <c r="C462" s="330"/>
      <c r="D462" s="330"/>
      <c r="E462" s="476"/>
      <c r="F462" s="470"/>
    </row>
    <row r="463" spans="1:6">
      <c r="B463" s="325"/>
      <c r="C463" s="330"/>
      <c r="D463" s="330"/>
      <c r="E463" s="476"/>
      <c r="F463" s="470"/>
    </row>
    <row r="464" spans="1:6">
      <c r="A464" s="469"/>
      <c r="B464" s="325"/>
      <c r="C464" s="330"/>
      <c r="D464" s="330"/>
      <c r="E464" s="476"/>
      <c r="F464" s="470"/>
    </row>
    <row r="465" spans="2:6">
      <c r="B465" s="325"/>
      <c r="C465" s="330"/>
      <c r="D465" s="330"/>
      <c r="E465" s="476"/>
      <c r="F465" s="470"/>
    </row>
    <row r="466" spans="2:6">
      <c r="B466" s="325"/>
      <c r="C466" s="330"/>
      <c r="D466" s="330"/>
      <c r="E466" s="476"/>
      <c r="F466" s="470"/>
    </row>
    <row r="467" spans="2:6">
      <c r="B467" s="325"/>
      <c r="C467" s="330"/>
      <c r="D467" s="330"/>
      <c r="E467" s="472"/>
      <c r="F467" s="471"/>
    </row>
    <row r="468" spans="2:6">
      <c r="B468" s="325"/>
      <c r="C468" s="330"/>
      <c r="D468" s="330"/>
      <c r="E468" s="472"/>
      <c r="F468" s="471"/>
    </row>
    <row r="469" spans="2:6">
      <c r="B469" s="325"/>
      <c r="C469" s="330"/>
      <c r="D469" s="330"/>
      <c r="E469" s="472"/>
      <c r="F469" s="471"/>
    </row>
    <row r="470" spans="2:6">
      <c r="B470" s="325"/>
      <c r="C470" s="330"/>
      <c r="D470" s="330"/>
      <c r="E470" s="476"/>
      <c r="F470" s="470"/>
    </row>
    <row r="471" spans="2:6">
      <c r="B471" s="325"/>
      <c r="C471" s="330"/>
      <c r="D471" s="330"/>
      <c r="E471" s="472"/>
      <c r="F471" s="471"/>
    </row>
    <row r="472" spans="2:6">
      <c r="B472" s="325"/>
      <c r="C472" s="330"/>
      <c r="D472" s="330"/>
      <c r="E472" s="472"/>
      <c r="F472" s="471"/>
    </row>
    <row r="473" spans="2:6">
      <c r="B473" s="325"/>
      <c r="C473" s="330"/>
      <c r="D473" s="330"/>
      <c r="E473" s="476"/>
      <c r="F473" s="470"/>
    </row>
    <row r="474" spans="2:6">
      <c r="B474" s="325"/>
      <c r="C474" s="330"/>
      <c r="D474" s="330"/>
      <c r="E474" s="472"/>
      <c r="F474" s="471"/>
    </row>
    <row r="475" spans="2:6">
      <c r="B475" s="325"/>
      <c r="C475" s="330"/>
      <c r="D475" s="330"/>
      <c r="E475" s="472"/>
      <c r="F475" s="471"/>
    </row>
    <row r="476" spans="2:6">
      <c r="B476" s="325"/>
      <c r="C476" s="330"/>
      <c r="D476" s="330"/>
      <c r="E476" s="472"/>
      <c r="F476" s="471"/>
    </row>
    <row r="477" spans="2:6">
      <c r="B477" s="325"/>
      <c r="C477" s="330"/>
      <c r="D477" s="330"/>
      <c r="E477" s="476"/>
      <c r="F477" s="470"/>
    </row>
    <row r="478" spans="2:6">
      <c r="B478" s="325"/>
      <c r="C478" s="330"/>
      <c r="D478" s="330"/>
      <c r="E478" s="472"/>
      <c r="F478" s="471"/>
    </row>
    <row r="479" spans="2:6">
      <c r="B479" s="325"/>
      <c r="C479" s="330"/>
      <c r="D479" s="330"/>
      <c r="E479" s="472"/>
      <c r="F479" s="471"/>
    </row>
    <row r="480" spans="2:6">
      <c r="B480" s="325"/>
      <c r="C480" s="330"/>
      <c r="D480" s="330"/>
      <c r="E480" s="476"/>
      <c r="F480" s="470"/>
    </row>
    <row r="481" spans="1:256">
      <c r="B481" s="325"/>
      <c r="C481" s="330"/>
      <c r="D481" s="330"/>
      <c r="E481" s="476"/>
      <c r="F481" s="470"/>
    </row>
    <row r="482" spans="1:256">
      <c r="B482" s="325"/>
      <c r="C482" s="330"/>
      <c r="D482" s="330"/>
      <c r="E482" s="476"/>
      <c r="F482" s="470"/>
    </row>
    <row r="483" spans="1:256">
      <c r="B483" s="325"/>
      <c r="C483" s="330"/>
      <c r="D483" s="330"/>
      <c r="E483" s="476"/>
      <c r="F483" s="470"/>
    </row>
    <row r="484" spans="1:256" s="477" customFormat="1">
      <c r="A484" s="329"/>
      <c r="B484" s="325"/>
      <c r="C484" s="330"/>
      <c r="D484" s="330"/>
      <c r="E484" s="476"/>
      <c r="F484" s="470"/>
      <c r="G484" s="318"/>
      <c r="H484" s="318"/>
      <c r="I484" s="318"/>
      <c r="J484" s="318"/>
      <c r="K484" s="318"/>
      <c r="L484" s="318"/>
      <c r="M484" s="318"/>
      <c r="N484" s="318"/>
      <c r="O484" s="318"/>
      <c r="P484" s="318"/>
      <c r="Q484" s="318"/>
      <c r="R484" s="318"/>
      <c r="S484" s="318"/>
      <c r="T484" s="318"/>
      <c r="U484" s="318"/>
      <c r="V484" s="318"/>
      <c r="W484" s="318"/>
      <c r="X484" s="318"/>
      <c r="Y484" s="318"/>
      <c r="Z484" s="318"/>
      <c r="AA484" s="318"/>
      <c r="AB484" s="318"/>
      <c r="AC484" s="318"/>
      <c r="AD484" s="318"/>
      <c r="AE484" s="318"/>
      <c r="AF484" s="318"/>
      <c r="AG484" s="318"/>
      <c r="AH484" s="318"/>
      <c r="AI484" s="318"/>
      <c r="AJ484" s="318"/>
      <c r="AK484" s="318"/>
      <c r="AL484" s="318"/>
      <c r="AM484" s="318"/>
      <c r="AN484" s="318"/>
      <c r="AO484" s="318"/>
      <c r="AP484" s="318"/>
      <c r="AQ484" s="318"/>
      <c r="AR484" s="318"/>
      <c r="AS484" s="318"/>
      <c r="AT484" s="318"/>
      <c r="AU484" s="318"/>
      <c r="AV484" s="318"/>
      <c r="AW484" s="318"/>
      <c r="AX484" s="318"/>
      <c r="AY484" s="318"/>
      <c r="AZ484" s="318"/>
      <c r="BA484" s="318"/>
      <c r="BB484" s="318"/>
      <c r="BC484" s="318"/>
      <c r="BD484" s="318"/>
      <c r="BE484" s="318"/>
      <c r="BF484" s="318"/>
      <c r="BG484" s="318"/>
      <c r="BH484" s="318"/>
      <c r="BI484" s="318"/>
      <c r="BJ484" s="318"/>
      <c r="BK484" s="318"/>
      <c r="BL484" s="318"/>
      <c r="BM484" s="318"/>
      <c r="BN484" s="318"/>
      <c r="BO484" s="318"/>
      <c r="BP484" s="318"/>
      <c r="BQ484" s="318"/>
      <c r="BR484" s="318"/>
      <c r="BS484" s="318"/>
      <c r="BT484" s="318"/>
      <c r="BU484" s="318"/>
      <c r="BV484" s="318"/>
      <c r="BW484" s="318"/>
      <c r="BX484" s="318"/>
      <c r="BY484" s="318"/>
      <c r="BZ484" s="318"/>
      <c r="CA484" s="318"/>
      <c r="CB484" s="318"/>
      <c r="CC484" s="318"/>
      <c r="CD484" s="318"/>
      <c r="CE484" s="318"/>
      <c r="CF484" s="318"/>
      <c r="CG484" s="318"/>
      <c r="CH484" s="318"/>
      <c r="CI484" s="318"/>
      <c r="CJ484" s="318"/>
      <c r="CK484" s="318"/>
      <c r="CL484" s="318"/>
      <c r="CM484" s="318"/>
      <c r="CN484" s="318"/>
      <c r="CO484" s="318"/>
      <c r="CP484" s="318"/>
      <c r="CQ484" s="318"/>
      <c r="CR484" s="318"/>
      <c r="CS484" s="318"/>
      <c r="CT484" s="318"/>
      <c r="CU484" s="318"/>
      <c r="CV484" s="318"/>
      <c r="CW484" s="318"/>
      <c r="CX484" s="318"/>
      <c r="CY484" s="318"/>
      <c r="CZ484" s="318"/>
      <c r="DA484" s="318"/>
      <c r="DB484" s="318"/>
      <c r="DC484" s="318"/>
      <c r="DD484" s="318"/>
      <c r="DE484" s="318"/>
      <c r="DF484" s="318"/>
      <c r="DG484" s="318"/>
      <c r="DH484" s="318"/>
      <c r="DI484" s="318"/>
      <c r="DJ484" s="318"/>
      <c r="DK484" s="318"/>
      <c r="DL484" s="318"/>
      <c r="DM484" s="318"/>
      <c r="DN484" s="318"/>
      <c r="DO484" s="318"/>
      <c r="DP484" s="318"/>
      <c r="DQ484" s="318"/>
      <c r="DR484" s="318"/>
      <c r="DS484" s="318"/>
      <c r="DT484" s="318"/>
      <c r="DU484" s="318"/>
      <c r="DV484" s="318"/>
      <c r="DW484" s="318"/>
      <c r="DX484" s="318"/>
      <c r="DY484" s="318"/>
      <c r="DZ484" s="318"/>
      <c r="EA484" s="318"/>
      <c r="EB484" s="318"/>
      <c r="EC484" s="318"/>
      <c r="ED484" s="318"/>
      <c r="EE484" s="318"/>
      <c r="EF484" s="318"/>
      <c r="EG484" s="318"/>
      <c r="EH484" s="318"/>
      <c r="EI484" s="318"/>
      <c r="EJ484" s="318"/>
      <c r="EK484" s="318"/>
      <c r="EL484" s="318"/>
      <c r="EM484" s="318"/>
      <c r="EN484" s="318"/>
      <c r="EO484" s="318"/>
      <c r="EP484" s="318"/>
      <c r="EQ484" s="318"/>
      <c r="ER484" s="318"/>
      <c r="ES484" s="318"/>
      <c r="ET484" s="318"/>
      <c r="EU484" s="318"/>
      <c r="EV484" s="318"/>
      <c r="EW484" s="318"/>
      <c r="EX484" s="318"/>
      <c r="EY484" s="318"/>
      <c r="EZ484" s="318"/>
      <c r="FA484" s="318"/>
      <c r="FB484" s="318"/>
      <c r="FC484" s="318"/>
      <c r="FD484" s="318"/>
      <c r="FE484" s="318"/>
      <c r="FF484" s="318"/>
      <c r="FG484" s="318"/>
      <c r="FH484" s="318"/>
      <c r="FI484" s="318"/>
      <c r="FJ484" s="318"/>
      <c r="FK484" s="318"/>
      <c r="FL484" s="318"/>
      <c r="FM484" s="318"/>
      <c r="FN484" s="318"/>
      <c r="FO484" s="318"/>
      <c r="FP484" s="318"/>
      <c r="FQ484" s="318"/>
      <c r="FR484" s="318"/>
      <c r="FS484" s="318"/>
      <c r="FT484" s="318"/>
      <c r="FU484" s="318"/>
      <c r="FV484" s="318"/>
      <c r="FW484" s="318"/>
      <c r="FX484" s="318"/>
      <c r="FY484" s="318"/>
      <c r="FZ484" s="318"/>
      <c r="GA484" s="318"/>
      <c r="GB484" s="318"/>
      <c r="GC484" s="318"/>
      <c r="GD484" s="318"/>
      <c r="GE484" s="318"/>
      <c r="GF484" s="318"/>
      <c r="GG484" s="318"/>
      <c r="GH484" s="318"/>
      <c r="GI484" s="318"/>
      <c r="GJ484" s="318"/>
      <c r="GK484" s="318"/>
      <c r="GL484" s="318"/>
      <c r="GM484" s="318"/>
      <c r="GN484" s="318"/>
      <c r="GO484" s="318"/>
      <c r="GP484" s="318"/>
      <c r="GQ484" s="318"/>
      <c r="GR484" s="318"/>
      <c r="GS484" s="318"/>
      <c r="GT484" s="318"/>
      <c r="GU484" s="318"/>
      <c r="GV484" s="318"/>
      <c r="GW484" s="318"/>
      <c r="GX484" s="318"/>
      <c r="GY484" s="318"/>
      <c r="GZ484" s="318"/>
      <c r="HA484" s="318"/>
      <c r="HB484" s="318"/>
      <c r="HC484" s="318"/>
      <c r="HD484" s="318"/>
      <c r="HE484" s="318"/>
      <c r="HF484" s="318"/>
      <c r="HG484" s="318"/>
      <c r="HH484" s="318"/>
      <c r="HI484" s="318"/>
      <c r="HJ484" s="318"/>
      <c r="HK484" s="318"/>
      <c r="HL484" s="318"/>
      <c r="HM484" s="318"/>
      <c r="HN484" s="318"/>
      <c r="HO484" s="318"/>
      <c r="HP484" s="318"/>
      <c r="HQ484" s="318"/>
      <c r="HR484" s="318"/>
      <c r="HS484" s="318"/>
      <c r="HT484" s="318"/>
      <c r="HU484" s="318"/>
      <c r="HV484" s="318"/>
      <c r="HW484" s="318"/>
      <c r="HX484" s="318"/>
      <c r="HY484" s="318"/>
      <c r="HZ484" s="318"/>
      <c r="IA484" s="318"/>
      <c r="IB484" s="318"/>
      <c r="IC484" s="318"/>
      <c r="ID484" s="318"/>
      <c r="IE484" s="318"/>
      <c r="IF484" s="318"/>
      <c r="IG484" s="318"/>
      <c r="IH484" s="318"/>
      <c r="II484" s="318"/>
      <c r="IJ484" s="318"/>
      <c r="IK484" s="318"/>
      <c r="IL484" s="318"/>
      <c r="IM484" s="318"/>
      <c r="IN484" s="318"/>
      <c r="IO484" s="318"/>
      <c r="IP484" s="318"/>
      <c r="IQ484" s="318"/>
      <c r="IR484" s="318"/>
      <c r="IS484" s="318"/>
      <c r="IT484" s="318"/>
      <c r="IU484" s="318"/>
      <c r="IV484" s="318"/>
    </row>
    <row r="485" spans="1:256">
      <c r="B485" s="325"/>
      <c r="C485" s="330"/>
      <c r="D485" s="330"/>
      <c r="E485" s="476"/>
      <c r="F485" s="470"/>
    </row>
    <row r="486" spans="1:256">
      <c r="B486" s="325"/>
      <c r="C486" s="330"/>
      <c r="D486" s="330"/>
      <c r="E486" s="476"/>
      <c r="F486" s="470"/>
    </row>
    <row r="487" spans="1:256">
      <c r="B487" s="325"/>
      <c r="C487" s="330"/>
      <c r="D487" s="330"/>
      <c r="E487" s="476"/>
      <c r="F487" s="470"/>
    </row>
    <row r="488" spans="1:256">
      <c r="A488" s="469"/>
      <c r="B488" s="325"/>
      <c r="C488" s="330"/>
      <c r="D488" s="330"/>
      <c r="E488" s="476"/>
      <c r="F488" s="470"/>
      <c r="G488" s="477"/>
      <c r="H488" s="477"/>
      <c r="I488" s="477"/>
      <c r="J488" s="477"/>
      <c r="K488" s="477"/>
      <c r="L488" s="477"/>
      <c r="M488" s="477"/>
      <c r="N488" s="477"/>
      <c r="O488" s="477"/>
      <c r="P488" s="477"/>
      <c r="Q488" s="477"/>
      <c r="R488" s="477"/>
      <c r="S488" s="477"/>
      <c r="T488" s="477"/>
      <c r="U488" s="477"/>
      <c r="V488" s="477"/>
      <c r="W488" s="477"/>
      <c r="X488" s="477"/>
      <c r="Y488" s="477"/>
      <c r="Z488" s="477"/>
      <c r="AA488" s="477"/>
      <c r="AB488" s="477"/>
      <c r="AC488" s="477"/>
      <c r="AD488" s="477"/>
      <c r="AE488" s="477"/>
      <c r="AF488" s="477"/>
      <c r="AG488" s="477"/>
      <c r="AH488" s="477"/>
      <c r="AI488" s="477"/>
      <c r="AJ488" s="477"/>
      <c r="AK488" s="477"/>
      <c r="AL488" s="477"/>
      <c r="AM488" s="477"/>
      <c r="AN488" s="477"/>
      <c r="AO488" s="477"/>
      <c r="AP488" s="477"/>
      <c r="AQ488" s="477"/>
      <c r="AR488" s="477"/>
      <c r="AS488" s="477"/>
      <c r="AT488" s="477"/>
      <c r="AU488" s="477"/>
      <c r="AV488" s="477"/>
      <c r="AW488" s="477"/>
      <c r="AX488" s="477"/>
      <c r="AY488" s="477"/>
      <c r="AZ488" s="477"/>
      <c r="BA488" s="477"/>
      <c r="BB488" s="477"/>
      <c r="BC488" s="477"/>
      <c r="BD488" s="477"/>
      <c r="BE488" s="477"/>
      <c r="BF488" s="477"/>
      <c r="BG488" s="477"/>
      <c r="BH488" s="477"/>
      <c r="BI488" s="477"/>
      <c r="BJ488" s="477"/>
      <c r="BK488" s="477"/>
      <c r="BL488" s="477"/>
      <c r="BM488" s="477"/>
      <c r="BN488" s="477"/>
      <c r="BO488" s="477"/>
      <c r="BP488" s="477"/>
      <c r="BQ488" s="477"/>
      <c r="BR488" s="477"/>
      <c r="BS488" s="477"/>
      <c r="BT488" s="477"/>
      <c r="BU488" s="477"/>
      <c r="BV488" s="477"/>
      <c r="BW488" s="477"/>
      <c r="BX488" s="477"/>
      <c r="BY488" s="477"/>
      <c r="BZ488" s="477"/>
      <c r="CA488" s="477"/>
      <c r="CB488" s="477"/>
      <c r="CC488" s="477"/>
      <c r="CD488" s="477"/>
      <c r="CE488" s="477"/>
      <c r="CF488" s="477"/>
      <c r="CG488" s="477"/>
      <c r="CH488" s="477"/>
      <c r="CI488" s="477"/>
      <c r="CJ488" s="477"/>
      <c r="CK488" s="477"/>
      <c r="CL488" s="477"/>
      <c r="CM488" s="477"/>
      <c r="CN488" s="477"/>
      <c r="CO488" s="477"/>
      <c r="CP488" s="477"/>
      <c r="CQ488" s="477"/>
      <c r="CR488" s="477"/>
      <c r="CS488" s="477"/>
      <c r="CT488" s="477"/>
      <c r="CU488" s="477"/>
      <c r="CV488" s="477"/>
      <c r="CW488" s="477"/>
      <c r="CX488" s="477"/>
      <c r="CY488" s="477"/>
      <c r="CZ488" s="477"/>
      <c r="DA488" s="477"/>
      <c r="DB488" s="477"/>
      <c r="DC488" s="477"/>
      <c r="DD488" s="477"/>
      <c r="DE488" s="477"/>
      <c r="DF488" s="477"/>
      <c r="DG488" s="477"/>
      <c r="DH488" s="477"/>
      <c r="DI488" s="477"/>
      <c r="DJ488" s="477"/>
      <c r="DK488" s="477"/>
      <c r="DL488" s="477"/>
      <c r="DM488" s="477"/>
      <c r="DN488" s="477"/>
      <c r="DO488" s="477"/>
      <c r="DP488" s="477"/>
      <c r="DQ488" s="477"/>
      <c r="DR488" s="477"/>
      <c r="DS488" s="477"/>
      <c r="DT488" s="477"/>
      <c r="DU488" s="477"/>
      <c r="DV488" s="477"/>
      <c r="DW488" s="477"/>
      <c r="DX488" s="477"/>
      <c r="DY488" s="477"/>
      <c r="DZ488" s="477"/>
      <c r="EA488" s="477"/>
      <c r="EB488" s="477"/>
      <c r="EC488" s="477"/>
      <c r="ED488" s="477"/>
      <c r="EE488" s="477"/>
      <c r="EF488" s="477"/>
      <c r="EG488" s="477"/>
      <c r="EH488" s="477"/>
      <c r="EI488" s="477"/>
      <c r="EJ488" s="477"/>
      <c r="EK488" s="477"/>
      <c r="EL488" s="477"/>
      <c r="EM488" s="477"/>
      <c r="EN488" s="477"/>
      <c r="EO488" s="477"/>
      <c r="EP488" s="477"/>
      <c r="EQ488" s="477"/>
      <c r="ER488" s="477"/>
      <c r="ES488" s="477"/>
      <c r="ET488" s="477"/>
      <c r="EU488" s="477"/>
      <c r="EV488" s="477"/>
      <c r="EW488" s="477"/>
      <c r="EX488" s="477"/>
      <c r="EY488" s="477"/>
      <c r="EZ488" s="477"/>
      <c r="FA488" s="477"/>
      <c r="FB488" s="477"/>
      <c r="FC488" s="477"/>
      <c r="FD488" s="477"/>
      <c r="FE488" s="477"/>
      <c r="FF488" s="477"/>
      <c r="FG488" s="477"/>
      <c r="FH488" s="477"/>
      <c r="FI488" s="477"/>
      <c r="FJ488" s="477"/>
      <c r="FK488" s="477"/>
      <c r="FL488" s="477"/>
      <c r="FM488" s="477"/>
      <c r="FN488" s="477"/>
      <c r="FO488" s="477"/>
      <c r="FP488" s="477"/>
      <c r="FQ488" s="477"/>
      <c r="FR488" s="477"/>
      <c r="FS488" s="477"/>
      <c r="FT488" s="477"/>
      <c r="FU488" s="477"/>
      <c r="FV488" s="477"/>
      <c r="FW488" s="477"/>
      <c r="FX488" s="477"/>
      <c r="FY488" s="477"/>
      <c r="FZ488" s="477"/>
      <c r="GA488" s="477"/>
      <c r="GB488" s="477"/>
      <c r="GC488" s="477"/>
      <c r="GD488" s="477"/>
      <c r="GE488" s="477"/>
      <c r="GF488" s="477"/>
      <c r="GG488" s="477"/>
      <c r="GH488" s="477"/>
      <c r="GI488" s="477"/>
      <c r="GJ488" s="477"/>
      <c r="GK488" s="477"/>
      <c r="GL488" s="477"/>
      <c r="GM488" s="477"/>
      <c r="GN488" s="477"/>
      <c r="GO488" s="477"/>
      <c r="GP488" s="477"/>
      <c r="GQ488" s="477"/>
      <c r="GR488" s="477"/>
      <c r="GS488" s="477"/>
      <c r="GT488" s="477"/>
      <c r="GU488" s="477"/>
      <c r="GV488" s="477"/>
      <c r="GW488" s="477"/>
      <c r="GX488" s="477"/>
      <c r="GY488" s="477"/>
      <c r="GZ488" s="477"/>
      <c r="HA488" s="477"/>
      <c r="HB488" s="477"/>
      <c r="HC488" s="477"/>
      <c r="HD488" s="477"/>
      <c r="HE488" s="477"/>
      <c r="HF488" s="477"/>
      <c r="HG488" s="477"/>
      <c r="HH488" s="477"/>
      <c r="HI488" s="477"/>
      <c r="HJ488" s="477"/>
      <c r="HK488" s="477"/>
      <c r="HL488" s="477"/>
      <c r="HM488" s="477"/>
      <c r="HN488" s="477"/>
      <c r="HO488" s="477"/>
      <c r="HP488" s="477"/>
      <c r="HQ488" s="477"/>
      <c r="HR488" s="477"/>
      <c r="HS488" s="477"/>
      <c r="HT488" s="477"/>
      <c r="HU488" s="477"/>
      <c r="HV488" s="477"/>
      <c r="HW488" s="477"/>
      <c r="HX488" s="477"/>
      <c r="HY488" s="477"/>
      <c r="HZ488" s="477"/>
      <c r="IA488" s="477"/>
      <c r="IB488" s="477"/>
      <c r="IC488" s="477"/>
      <c r="ID488" s="477"/>
      <c r="IE488" s="477"/>
      <c r="IF488" s="477"/>
      <c r="IG488" s="477"/>
      <c r="IH488" s="477"/>
      <c r="II488" s="477"/>
      <c r="IJ488" s="477"/>
      <c r="IK488" s="477"/>
      <c r="IL488" s="477"/>
      <c r="IM488" s="477"/>
      <c r="IN488" s="477"/>
      <c r="IO488" s="477"/>
      <c r="IP488" s="477"/>
      <c r="IQ488" s="477"/>
      <c r="IR488" s="477"/>
      <c r="IS488" s="477"/>
      <c r="IT488" s="477"/>
      <c r="IU488" s="477"/>
      <c r="IV488" s="477"/>
    </row>
    <row r="489" spans="1:256">
      <c r="B489" s="325"/>
      <c r="C489" s="330"/>
      <c r="D489" s="330"/>
      <c r="E489" s="476"/>
      <c r="F489" s="470"/>
    </row>
    <row r="490" spans="1:256">
      <c r="B490" s="325"/>
      <c r="C490" s="330"/>
      <c r="D490" s="330"/>
      <c r="E490" s="472"/>
      <c r="F490" s="471"/>
    </row>
    <row r="491" spans="1:256">
      <c r="B491" s="325"/>
      <c r="C491" s="330"/>
      <c r="D491" s="330"/>
      <c r="E491" s="476"/>
      <c r="F491" s="470"/>
    </row>
    <row r="492" spans="1:256">
      <c r="B492" s="325"/>
      <c r="C492" s="330"/>
      <c r="D492" s="330"/>
      <c r="E492" s="476"/>
      <c r="F492" s="470"/>
    </row>
    <row r="493" spans="1:256">
      <c r="B493" s="325"/>
      <c r="C493" s="330"/>
      <c r="D493" s="330"/>
      <c r="E493" s="472"/>
      <c r="F493" s="471"/>
    </row>
    <row r="494" spans="1:256">
      <c r="B494" s="325"/>
      <c r="C494" s="330"/>
      <c r="D494" s="330"/>
      <c r="E494" s="476"/>
      <c r="F494" s="470"/>
    </row>
    <row r="495" spans="1:256">
      <c r="B495" s="325"/>
      <c r="C495" s="330"/>
      <c r="D495" s="330"/>
      <c r="E495" s="476"/>
      <c r="F495" s="470"/>
    </row>
    <row r="496" spans="1:256">
      <c r="B496" s="325"/>
      <c r="C496" s="330"/>
      <c r="D496" s="330"/>
      <c r="E496" s="472"/>
      <c r="F496" s="471"/>
    </row>
    <row r="497" spans="1:6">
      <c r="B497" s="325"/>
      <c r="C497" s="330"/>
      <c r="D497" s="330"/>
      <c r="E497" s="472"/>
      <c r="F497" s="471"/>
    </row>
    <row r="498" spans="1:6">
      <c r="B498" s="325"/>
      <c r="C498" s="330"/>
      <c r="D498" s="330"/>
      <c r="E498" s="476"/>
      <c r="F498" s="470"/>
    </row>
    <row r="499" spans="1:6">
      <c r="B499" s="325"/>
      <c r="C499" s="330"/>
      <c r="D499" s="330"/>
      <c r="E499" s="476"/>
      <c r="F499" s="470"/>
    </row>
    <row r="500" spans="1:6">
      <c r="B500" s="325"/>
      <c r="C500" s="330"/>
      <c r="D500" s="330"/>
      <c r="E500" s="476"/>
      <c r="F500" s="470"/>
    </row>
    <row r="501" spans="1:6">
      <c r="B501" s="325"/>
      <c r="C501" s="330"/>
      <c r="D501" s="330"/>
      <c r="E501" s="476"/>
      <c r="F501" s="470"/>
    </row>
    <row r="502" spans="1:6">
      <c r="A502" s="469"/>
      <c r="B502" s="325"/>
      <c r="C502" s="330"/>
      <c r="D502" s="330"/>
      <c r="E502" s="472"/>
      <c r="F502" s="471"/>
    </row>
    <row r="503" spans="1:6">
      <c r="B503" s="325"/>
      <c r="C503" s="330"/>
      <c r="D503" s="330"/>
      <c r="E503" s="472"/>
      <c r="F503" s="471"/>
    </row>
    <row r="504" spans="1:6">
      <c r="B504" s="325"/>
      <c r="C504" s="330"/>
      <c r="D504" s="330"/>
      <c r="E504" s="472"/>
      <c r="F504" s="471"/>
    </row>
    <row r="505" spans="1:6">
      <c r="B505" s="325"/>
      <c r="C505" s="330"/>
      <c r="D505" s="330"/>
      <c r="E505" s="476"/>
      <c r="F505" s="470"/>
    </row>
    <row r="506" spans="1:6">
      <c r="B506" s="325"/>
      <c r="C506" s="330"/>
      <c r="D506" s="330"/>
      <c r="E506" s="476"/>
      <c r="F506" s="470"/>
    </row>
    <row r="507" spans="1:6">
      <c r="B507" s="325"/>
      <c r="C507" s="330"/>
      <c r="D507" s="330"/>
      <c r="E507" s="472"/>
      <c r="F507" s="471"/>
    </row>
    <row r="508" spans="1:6">
      <c r="B508" s="325"/>
      <c r="C508" s="330"/>
      <c r="D508" s="330"/>
      <c r="E508" s="476"/>
      <c r="F508" s="470"/>
    </row>
    <row r="509" spans="1:6">
      <c r="B509" s="325"/>
      <c r="C509" s="330"/>
      <c r="D509" s="330"/>
      <c r="E509" s="472"/>
      <c r="F509" s="471"/>
    </row>
    <row r="510" spans="1:6">
      <c r="B510" s="325"/>
      <c r="C510" s="330"/>
      <c r="D510" s="330"/>
      <c r="E510" s="472"/>
      <c r="F510" s="471"/>
    </row>
    <row r="511" spans="1:6">
      <c r="B511" s="325"/>
      <c r="C511" s="330"/>
      <c r="D511" s="330"/>
      <c r="E511" s="472"/>
      <c r="F511" s="471"/>
    </row>
    <row r="512" spans="1:6">
      <c r="B512" s="325"/>
      <c r="C512" s="330"/>
      <c r="D512" s="330"/>
      <c r="E512" s="472"/>
      <c r="F512" s="471"/>
    </row>
    <row r="513" spans="1:6">
      <c r="B513" s="325"/>
      <c r="C513" s="330"/>
      <c r="D513" s="330"/>
      <c r="E513" s="472"/>
      <c r="F513" s="471"/>
    </row>
    <row r="514" spans="1:6">
      <c r="B514" s="325"/>
      <c r="C514" s="330"/>
      <c r="D514" s="330"/>
      <c r="E514" s="476"/>
      <c r="F514" s="470"/>
    </row>
    <row r="515" spans="1:6">
      <c r="B515" s="325"/>
      <c r="C515" s="330"/>
      <c r="D515" s="330"/>
      <c r="E515" s="476"/>
      <c r="F515" s="470"/>
    </row>
    <row r="516" spans="1:6">
      <c r="B516" s="325"/>
      <c r="C516" s="330"/>
      <c r="D516" s="330"/>
      <c r="E516" s="476"/>
      <c r="F516" s="470"/>
    </row>
    <row r="517" spans="1:6">
      <c r="B517" s="325"/>
      <c r="C517" s="330"/>
      <c r="D517" s="330"/>
      <c r="E517" s="476"/>
      <c r="F517" s="470"/>
    </row>
    <row r="518" spans="1:6">
      <c r="B518" s="325"/>
      <c r="C518" s="330"/>
      <c r="D518" s="330"/>
      <c r="E518" s="476"/>
      <c r="F518" s="470"/>
    </row>
    <row r="519" spans="1:6">
      <c r="B519" s="325"/>
      <c r="C519" s="330"/>
      <c r="D519" s="330"/>
      <c r="E519" s="476"/>
      <c r="F519" s="470"/>
    </row>
    <row r="520" spans="1:6">
      <c r="B520" s="325"/>
      <c r="C520" s="330"/>
      <c r="D520" s="330"/>
      <c r="E520" s="476"/>
      <c r="F520" s="470"/>
    </row>
    <row r="521" spans="1:6">
      <c r="B521" s="325"/>
      <c r="C521" s="330"/>
      <c r="D521" s="330"/>
      <c r="E521" s="476"/>
      <c r="F521" s="470"/>
    </row>
    <row r="522" spans="1:6">
      <c r="A522" s="469"/>
      <c r="B522" s="325"/>
      <c r="C522" s="330"/>
      <c r="D522" s="330"/>
      <c r="E522" s="476"/>
      <c r="F522" s="470"/>
    </row>
    <row r="523" spans="1:6">
      <c r="B523" s="325"/>
      <c r="C523" s="330"/>
      <c r="D523" s="330"/>
      <c r="E523" s="476"/>
      <c r="F523" s="470"/>
    </row>
    <row r="524" spans="1:6">
      <c r="B524" s="325"/>
      <c r="C524" s="330"/>
      <c r="D524" s="330"/>
      <c r="E524" s="476"/>
      <c r="F524" s="470"/>
    </row>
    <row r="525" spans="1:6">
      <c r="B525" s="325"/>
      <c r="C525" s="330"/>
      <c r="D525" s="330"/>
      <c r="E525" s="472"/>
      <c r="F525" s="471"/>
    </row>
    <row r="526" spans="1:6">
      <c r="B526" s="325"/>
      <c r="C526" s="330"/>
      <c r="D526" s="330"/>
      <c r="E526" s="472"/>
      <c r="F526" s="471"/>
    </row>
    <row r="527" spans="1:6">
      <c r="B527" s="325"/>
      <c r="C527" s="330"/>
      <c r="D527" s="330"/>
      <c r="E527" s="476"/>
      <c r="F527" s="470"/>
    </row>
    <row r="528" spans="1:6">
      <c r="B528" s="325"/>
      <c r="C528" s="330"/>
      <c r="D528" s="330"/>
      <c r="E528" s="472"/>
      <c r="F528" s="471"/>
    </row>
    <row r="529" spans="1:6">
      <c r="B529" s="325"/>
      <c r="C529" s="330"/>
      <c r="D529" s="330"/>
      <c r="E529" s="472"/>
      <c r="F529" s="471"/>
    </row>
    <row r="530" spans="1:6">
      <c r="B530" s="325"/>
      <c r="C530" s="330"/>
      <c r="D530" s="330"/>
      <c r="E530" s="476"/>
      <c r="F530" s="470"/>
    </row>
    <row r="531" spans="1:6">
      <c r="B531" s="325"/>
      <c r="C531" s="330"/>
      <c r="D531" s="330"/>
      <c r="E531" s="476"/>
      <c r="F531" s="470"/>
    </row>
    <row r="532" spans="1:6">
      <c r="B532" s="325"/>
      <c r="C532" s="330"/>
      <c r="D532" s="330"/>
      <c r="E532" s="476"/>
      <c r="F532" s="470"/>
    </row>
    <row r="533" spans="1:6">
      <c r="B533" s="325"/>
      <c r="C533" s="330"/>
      <c r="D533" s="330"/>
      <c r="E533" s="476"/>
      <c r="F533" s="470"/>
    </row>
    <row r="534" spans="1:6">
      <c r="B534" s="325"/>
      <c r="C534" s="330"/>
      <c r="D534" s="330"/>
      <c r="E534" s="476"/>
      <c r="F534" s="470"/>
    </row>
    <row r="535" spans="1:6">
      <c r="B535" s="325"/>
      <c r="C535" s="330"/>
      <c r="D535" s="330"/>
      <c r="E535" s="476"/>
      <c r="F535" s="470"/>
    </row>
    <row r="536" spans="1:6">
      <c r="B536" s="325"/>
      <c r="C536" s="330"/>
      <c r="D536" s="330"/>
      <c r="E536" s="476"/>
      <c r="F536" s="470"/>
    </row>
    <row r="537" spans="1:6">
      <c r="B537" s="325"/>
      <c r="C537" s="330"/>
      <c r="D537" s="330"/>
      <c r="E537" s="476"/>
      <c r="F537" s="470"/>
    </row>
    <row r="538" spans="1:6">
      <c r="A538" s="469"/>
      <c r="B538" s="325"/>
      <c r="C538" s="330"/>
      <c r="D538" s="330"/>
      <c r="E538" s="476"/>
      <c r="F538" s="470"/>
    </row>
    <row r="539" spans="1:6">
      <c r="B539" s="325"/>
      <c r="C539" s="330"/>
      <c r="D539" s="330"/>
      <c r="E539" s="476"/>
      <c r="F539" s="470"/>
    </row>
    <row r="540" spans="1:6">
      <c r="B540" s="325"/>
      <c r="C540" s="330"/>
      <c r="D540" s="330"/>
      <c r="E540" s="476"/>
      <c r="F540" s="470"/>
    </row>
    <row r="541" spans="1:6">
      <c r="B541" s="325"/>
      <c r="C541" s="330"/>
      <c r="D541" s="330"/>
      <c r="E541" s="472"/>
      <c r="F541" s="471"/>
    </row>
    <row r="542" spans="1:6">
      <c r="B542" s="325"/>
      <c r="C542" s="330"/>
      <c r="D542" s="330"/>
      <c r="E542" s="476"/>
      <c r="F542" s="470"/>
    </row>
    <row r="543" spans="1:6">
      <c r="B543" s="325"/>
      <c r="C543" s="330"/>
      <c r="D543" s="330"/>
      <c r="E543" s="472"/>
      <c r="F543" s="471"/>
    </row>
    <row r="544" spans="1:6">
      <c r="B544" s="325"/>
      <c r="C544" s="330"/>
      <c r="D544" s="330"/>
      <c r="E544" s="476"/>
      <c r="F544" s="470"/>
    </row>
    <row r="545" spans="2:6">
      <c r="B545" s="325"/>
      <c r="C545" s="330"/>
      <c r="D545" s="330"/>
      <c r="E545" s="472"/>
      <c r="F545" s="471"/>
    </row>
    <row r="546" spans="2:6">
      <c r="B546" s="325"/>
      <c r="C546" s="330"/>
      <c r="D546" s="330"/>
      <c r="E546" s="476"/>
      <c r="F546" s="470"/>
    </row>
    <row r="547" spans="2:6">
      <c r="B547" s="325"/>
      <c r="C547" s="330"/>
      <c r="D547" s="330"/>
      <c r="E547" s="472"/>
      <c r="F547" s="471"/>
    </row>
    <row r="548" spans="2:6">
      <c r="B548" s="325"/>
      <c r="C548" s="330"/>
      <c r="D548" s="330"/>
      <c r="E548" s="476"/>
      <c r="F548" s="470"/>
    </row>
    <row r="549" spans="2:6">
      <c r="B549" s="325"/>
      <c r="C549" s="330"/>
      <c r="D549" s="330"/>
      <c r="E549" s="472"/>
      <c r="F549" s="471"/>
    </row>
    <row r="550" spans="2:6">
      <c r="B550" s="325"/>
      <c r="C550" s="330"/>
      <c r="D550" s="330"/>
      <c r="E550" s="476"/>
      <c r="F550" s="470"/>
    </row>
    <row r="551" spans="2:6">
      <c r="B551" s="325"/>
      <c r="C551" s="330"/>
      <c r="D551" s="330"/>
      <c r="E551" s="476"/>
      <c r="F551" s="470"/>
    </row>
    <row r="552" spans="2:6">
      <c r="B552" s="325"/>
      <c r="C552" s="330"/>
      <c r="D552" s="330"/>
      <c r="E552" s="476"/>
      <c r="F552" s="470"/>
    </row>
    <row r="553" spans="2:6">
      <c r="B553" s="325"/>
      <c r="C553" s="330"/>
      <c r="D553" s="330"/>
      <c r="E553" s="476"/>
      <c r="F553" s="470"/>
    </row>
    <row r="554" spans="2:6">
      <c r="B554" s="325"/>
      <c r="C554" s="330"/>
      <c r="D554" s="330"/>
      <c r="E554" s="476"/>
      <c r="F554" s="470"/>
    </row>
    <row r="555" spans="2:6">
      <c r="B555" s="325"/>
      <c r="C555" s="330"/>
      <c r="D555" s="330"/>
      <c r="E555" s="476"/>
      <c r="F555" s="470"/>
    </row>
    <row r="556" spans="2:6">
      <c r="B556" s="325"/>
      <c r="C556" s="330"/>
      <c r="D556" s="330"/>
      <c r="E556" s="472"/>
      <c r="F556" s="471"/>
    </row>
    <row r="557" spans="2:6">
      <c r="B557" s="325"/>
      <c r="C557" s="330"/>
      <c r="D557" s="330"/>
      <c r="E557" s="476"/>
      <c r="F557" s="470"/>
    </row>
    <row r="558" spans="2:6">
      <c r="B558" s="325"/>
      <c r="C558" s="330"/>
      <c r="D558" s="330"/>
      <c r="E558" s="472"/>
      <c r="F558" s="471"/>
    </row>
    <row r="559" spans="2:6">
      <c r="B559" s="325"/>
      <c r="C559" s="330"/>
      <c r="D559" s="330"/>
      <c r="E559" s="476"/>
      <c r="F559" s="470"/>
    </row>
    <row r="560" spans="2:6">
      <c r="B560" s="325"/>
      <c r="C560" s="330"/>
      <c r="D560" s="330"/>
      <c r="E560" s="472"/>
      <c r="F560" s="471"/>
    </row>
    <row r="561" spans="1:6">
      <c r="B561" s="325"/>
      <c r="C561" s="330"/>
      <c r="D561" s="330"/>
      <c r="E561" s="476"/>
      <c r="F561" s="470"/>
    </row>
    <row r="562" spans="1:6">
      <c r="B562" s="325"/>
      <c r="C562" s="330"/>
      <c r="D562" s="330"/>
      <c r="E562" s="472"/>
      <c r="F562" s="471"/>
    </row>
    <row r="563" spans="1:6">
      <c r="B563" s="325"/>
      <c r="C563" s="330"/>
      <c r="D563" s="330"/>
      <c r="E563" s="476"/>
      <c r="F563" s="470"/>
    </row>
    <row r="564" spans="1:6">
      <c r="B564" s="325"/>
      <c r="C564" s="330"/>
      <c r="D564" s="330"/>
      <c r="E564" s="472"/>
      <c r="F564" s="471"/>
    </row>
    <row r="565" spans="1:6">
      <c r="B565" s="325"/>
      <c r="C565" s="330"/>
      <c r="D565" s="330"/>
      <c r="E565" s="476"/>
      <c r="F565" s="470"/>
    </row>
    <row r="566" spans="1:6">
      <c r="B566" s="325"/>
      <c r="C566" s="330"/>
      <c r="D566" s="330"/>
      <c r="E566" s="476"/>
      <c r="F566" s="470"/>
    </row>
    <row r="567" spans="1:6">
      <c r="B567" s="325"/>
      <c r="C567" s="330"/>
      <c r="D567" s="330"/>
      <c r="E567" s="476"/>
      <c r="F567" s="470"/>
    </row>
    <row r="568" spans="1:6">
      <c r="B568" s="325"/>
      <c r="C568" s="330"/>
      <c r="D568" s="330"/>
      <c r="E568" s="476"/>
      <c r="F568" s="470"/>
    </row>
    <row r="569" spans="1:6">
      <c r="B569" s="325"/>
      <c r="C569" s="330"/>
      <c r="D569" s="330"/>
      <c r="E569" s="476"/>
      <c r="F569" s="470"/>
    </row>
    <row r="570" spans="1:6">
      <c r="B570" s="325"/>
      <c r="C570" s="330"/>
      <c r="D570" s="330"/>
      <c r="E570" s="476"/>
      <c r="F570" s="470"/>
    </row>
    <row r="571" spans="1:6">
      <c r="B571" s="325"/>
      <c r="C571" s="330"/>
      <c r="D571" s="330"/>
      <c r="E571" s="472"/>
      <c r="F571" s="471"/>
    </row>
    <row r="572" spans="1:6">
      <c r="B572" s="325"/>
      <c r="C572" s="330"/>
      <c r="D572" s="330"/>
      <c r="E572" s="476"/>
      <c r="F572" s="470"/>
    </row>
    <row r="573" spans="1:6">
      <c r="A573" s="469"/>
      <c r="B573" s="325"/>
      <c r="C573" s="330"/>
      <c r="D573" s="330"/>
      <c r="E573" s="476"/>
      <c r="F573" s="470"/>
    </row>
    <row r="574" spans="1:6">
      <c r="B574" s="325"/>
      <c r="C574" s="330"/>
      <c r="D574" s="330"/>
      <c r="E574" s="476"/>
      <c r="F574" s="470"/>
    </row>
    <row r="575" spans="1:6">
      <c r="B575" s="325"/>
      <c r="C575" s="330"/>
      <c r="D575" s="330"/>
      <c r="E575" s="476"/>
      <c r="F575" s="470"/>
    </row>
    <row r="576" spans="1:6">
      <c r="B576" s="325"/>
      <c r="C576" s="330"/>
      <c r="D576" s="330"/>
      <c r="E576" s="476"/>
      <c r="F576" s="470"/>
    </row>
    <row r="577" spans="1:6">
      <c r="B577" s="325"/>
      <c r="C577" s="330"/>
      <c r="D577" s="330"/>
      <c r="E577" s="476"/>
      <c r="F577" s="470"/>
    </row>
    <row r="578" spans="1:6">
      <c r="B578" s="325"/>
      <c r="C578" s="330"/>
      <c r="D578" s="330"/>
      <c r="E578" s="472"/>
      <c r="F578" s="471"/>
    </row>
    <row r="579" spans="1:6">
      <c r="B579" s="325"/>
      <c r="C579" s="330"/>
      <c r="D579" s="330"/>
      <c r="E579" s="476"/>
      <c r="F579" s="470"/>
    </row>
    <row r="580" spans="1:6">
      <c r="B580" s="325"/>
      <c r="C580" s="330"/>
      <c r="D580" s="330"/>
      <c r="E580" s="476"/>
      <c r="F580" s="470"/>
    </row>
    <row r="581" spans="1:6">
      <c r="B581" s="325"/>
      <c r="C581" s="330"/>
      <c r="D581" s="330"/>
      <c r="E581" s="476"/>
      <c r="F581" s="470"/>
    </row>
    <row r="582" spans="1:6">
      <c r="B582" s="325"/>
      <c r="C582" s="330"/>
      <c r="D582" s="330"/>
      <c r="E582" s="476"/>
      <c r="F582" s="470"/>
    </row>
    <row r="583" spans="1:6">
      <c r="B583" s="325"/>
      <c r="C583" s="330"/>
      <c r="D583" s="330"/>
      <c r="E583" s="476"/>
      <c r="F583" s="470"/>
    </row>
    <row r="584" spans="1:6">
      <c r="B584" s="325"/>
      <c r="C584" s="330"/>
      <c r="D584" s="330"/>
      <c r="E584" s="476"/>
      <c r="F584" s="470"/>
    </row>
    <row r="585" spans="1:6">
      <c r="B585" s="325"/>
      <c r="C585" s="330"/>
      <c r="D585" s="330"/>
      <c r="E585" s="472"/>
      <c r="F585" s="471"/>
    </row>
    <row r="586" spans="1:6">
      <c r="B586" s="325"/>
      <c r="C586" s="330"/>
      <c r="D586" s="330"/>
      <c r="E586" s="476"/>
      <c r="F586" s="470"/>
    </row>
    <row r="587" spans="1:6">
      <c r="B587" s="325"/>
      <c r="C587" s="330"/>
      <c r="D587" s="330"/>
      <c r="E587" s="476"/>
      <c r="F587" s="470"/>
    </row>
    <row r="588" spans="1:6">
      <c r="A588" s="469"/>
      <c r="B588" s="325"/>
      <c r="C588" s="330"/>
      <c r="D588" s="330"/>
      <c r="E588" s="472"/>
      <c r="F588" s="471"/>
    </row>
    <row r="589" spans="1:6">
      <c r="B589" s="325"/>
      <c r="C589" s="330"/>
      <c r="D589" s="330"/>
      <c r="E589" s="476"/>
      <c r="F589" s="470"/>
    </row>
    <row r="590" spans="1:6">
      <c r="A590" s="469"/>
      <c r="B590" s="325"/>
      <c r="C590" s="330"/>
      <c r="D590" s="330"/>
      <c r="E590" s="476"/>
      <c r="F590" s="470"/>
    </row>
    <row r="591" spans="1:6">
      <c r="B591" s="325"/>
      <c r="C591" s="330"/>
      <c r="D591" s="330"/>
      <c r="E591" s="476"/>
      <c r="F591" s="470"/>
    </row>
    <row r="592" spans="1:6">
      <c r="B592" s="325"/>
      <c r="C592" s="330"/>
      <c r="D592" s="330"/>
      <c r="E592" s="476"/>
      <c r="F592" s="470"/>
    </row>
    <row r="593" spans="1:6">
      <c r="B593" s="325"/>
      <c r="C593" s="330"/>
      <c r="D593" s="330"/>
      <c r="E593" s="472"/>
      <c r="F593" s="471"/>
    </row>
    <row r="594" spans="1:6">
      <c r="B594" s="325"/>
      <c r="C594" s="330"/>
      <c r="D594" s="330"/>
      <c r="E594" s="476"/>
      <c r="F594" s="470"/>
    </row>
    <row r="595" spans="1:6">
      <c r="B595" s="325"/>
      <c r="C595" s="330"/>
      <c r="D595" s="330"/>
      <c r="E595" s="476"/>
      <c r="F595" s="470"/>
    </row>
    <row r="596" spans="1:6">
      <c r="A596" s="469"/>
      <c r="B596" s="325"/>
      <c r="C596" s="330"/>
      <c r="D596" s="330"/>
      <c r="E596" s="472"/>
      <c r="F596" s="471"/>
    </row>
    <row r="597" spans="1:6">
      <c r="B597" s="325"/>
      <c r="C597" s="330"/>
      <c r="D597" s="330"/>
      <c r="E597" s="476"/>
      <c r="F597" s="470"/>
    </row>
    <row r="598" spans="1:6">
      <c r="B598" s="325"/>
      <c r="C598" s="330"/>
      <c r="D598" s="330"/>
      <c r="F598" s="470"/>
    </row>
    <row r="599" spans="1:6">
      <c r="A599" s="469"/>
      <c r="B599" s="325"/>
      <c r="C599" s="330"/>
      <c r="D599" s="330"/>
      <c r="F599" s="470"/>
    </row>
    <row r="600" spans="1:6">
      <c r="B600" s="325"/>
      <c r="C600" s="330"/>
      <c r="D600" s="330"/>
      <c r="F600" s="470"/>
    </row>
    <row r="601" spans="1:6">
      <c r="B601" s="424"/>
      <c r="C601" s="330"/>
      <c r="D601" s="330"/>
      <c r="F601" s="470"/>
    </row>
    <row r="602" spans="1:6">
      <c r="B602" s="325"/>
      <c r="C602" s="330"/>
      <c r="D602" s="330"/>
      <c r="F602" s="471"/>
    </row>
    <row r="603" spans="1:6">
      <c r="B603" s="325"/>
      <c r="C603" s="330"/>
      <c r="D603" s="330"/>
      <c r="F603" s="470"/>
    </row>
    <row r="604" spans="1:6">
      <c r="B604" s="325"/>
      <c r="C604" s="330"/>
      <c r="D604" s="330"/>
      <c r="F604" s="470"/>
    </row>
    <row r="605" spans="1:6">
      <c r="A605" s="474"/>
      <c r="B605" s="475"/>
      <c r="C605" s="473"/>
      <c r="D605" s="473"/>
      <c r="F605" s="470"/>
    </row>
    <row r="606" spans="1:6">
      <c r="F606" s="470"/>
    </row>
    <row r="607" spans="1:6">
      <c r="A607" s="469"/>
      <c r="B607" s="325"/>
      <c r="C607" s="334"/>
      <c r="D607" s="334"/>
      <c r="F607" s="470"/>
    </row>
    <row r="608" spans="1:6">
      <c r="B608" s="325"/>
      <c r="C608" s="334"/>
      <c r="D608" s="334"/>
      <c r="F608" s="470"/>
    </row>
    <row r="609" spans="1:6">
      <c r="B609" s="325"/>
      <c r="C609" s="334"/>
      <c r="D609" s="334"/>
      <c r="F609" s="470"/>
    </row>
    <row r="610" spans="1:6">
      <c r="B610" s="325"/>
      <c r="C610" s="334"/>
      <c r="D610" s="334"/>
      <c r="F610" s="470"/>
    </row>
    <row r="611" spans="1:6">
      <c r="B611" s="325"/>
      <c r="C611" s="334"/>
      <c r="D611" s="334"/>
      <c r="F611" s="470"/>
    </row>
    <row r="612" spans="1:6">
      <c r="B612" s="325"/>
      <c r="C612" s="334"/>
      <c r="D612" s="334"/>
      <c r="E612" s="472"/>
      <c r="F612" s="471"/>
    </row>
    <row r="613" spans="1:6">
      <c r="B613" s="325"/>
      <c r="C613" s="334"/>
      <c r="D613" s="334"/>
      <c r="F613" s="470"/>
    </row>
    <row r="614" spans="1:6">
      <c r="B614" s="325"/>
      <c r="C614" s="334"/>
      <c r="D614" s="334"/>
      <c r="F614" s="470"/>
    </row>
    <row r="615" spans="1:6">
      <c r="B615" s="325"/>
      <c r="C615" s="334"/>
      <c r="D615" s="334"/>
      <c r="F615" s="470"/>
    </row>
    <row r="616" spans="1:6">
      <c r="B616" s="325"/>
      <c r="C616" s="334"/>
      <c r="D616" s="334"/>
      <c r="F616" s="470"/>
    </row>
    <row r="617" spans="1:6">
      <c r="B617" s="325"/>
      <c r="C617" s="334"/>
      <c r="D617" s="334"/>
      <c r="F617" s="470"/>
    </row>
    <row r="618" spans="1:6">
      <c r="B618" s="325"/>
      <c r="C618" s="334"/>
      <c r="D618" s="334"/>
      <c r="F618" s="470"/>
    </row>
    <row r="619" spans="1:6">
      <c r="B619" s="325"/>
      <c r="C619" s="334"/>
      <c r="D619" s="334"/>
      <c r="F619" s="470"/>
    </row>
    <row r="620" spans="1:6">
      <c r="A620" s="469"/>
      <c r="B620" s="325"/>
      <c r="C620" s="334"/>
      <c r="D620" s="334"/>
      <c r="F620" s="470"/>
    </row>
    <row r="621" spans="1:6">
      <c r="B621" s="325"/>
      <c r="C621" s="334"/>
      <c r="D621" s="334"/>
      <c r="F621" s="470"/>
    </row>
    <row r="622" spans="1:6">
      <c r="B622" s="325"/>
      <c r="C622" s="334"/>
      <c r="D622" s="334"/>
      <c r="F622" s="470"/>
    </row>
    <row r="623" spans="1:6">
      <c r="B623" s="325"/>
      <c r="C623" s="334"/>
      <c r="D623" s="334"/>
      <c r="F623" s="470"/>
    </row>
    <row r="624" spans="1:6">
      <c r="B624" s="325"/>
      <c r="C624" s="334"/>
      <c r="D624" s="334"/>
      <c r="F624" s="470"/>
    </row>
    <row r="625" spans="1:6">
      <c r="B625" s="325"/>
      <c r="C625" s="334"/>
      <c r="D625" s="334"/>
      <c r="E625" s="472"/>
      <c r="F625" s="471"/>
    </row>
    <row r="626" spans="1:6">
      <c r="B626" s="325"/>
      <c r="C626" s="334"/>
      <c r="D626" s="334"/>
      <c r="F626" s="470"/>
    </row>
    <row r="627" spans="1:6">
      <c r="B627" s="325"/>
      <c r="C627" s="334"/>
      <c r="D627" s="334"/>
      <c r="F627" s="470"/>
    </row>
    <row r="628" spans="1:6">
      <c r="B628" s="325"/>
      <c r="C628" s="334"/>
      <c r="D628" s="334"/>
      <c r="F628" s="470"/>
    </row>
    <row r="629" spans="1:6">
      <c r="B629" s="325"/>
      <c r="C629" s="334"/>
      <c r="D629" s="334"/>
      <c r="F629" s="470"/>
    </row>
    <row r="630" spans="1:6">
      <c r="B630" s="325"/>
      <c r="C630" s="334"/>
      <c r="D630" s="334"/>
      <c r="F630" s="470"/>
    </row>
    <row r="631" spans="1:6">
      <c r="B631" s="325"/>
      <c r="C631" s="334"/>
      <c r="D631" s="334"/>
      <c r="F631" s="470"/>
    </row>
    <row r="632" spans="1:6">
      <c r="B632" s="325"/>
      <c r="C632" s="334"/>
      <c r="D632" s="334"/>
      <c r="F632" s="470"/>
    </row>
    <row r="633" spans="1:6">
      <c r="A633" s="469"/>
      <c r="B633" s="325"/>
      <c r="C633" s="334"/>
      <c r="D633" s="334"/>
      <c r="F633" s="470"/>
    </row>
    <row r="634" spans="1:6">
      <c r="B634" s="325"/>
      <c r="C634" s="334"/>
      <c r="D634" s="334"/>
      <c r="E634" s="472"/>
      <c r="F634" s="471"/>
    </row>
    <row r="635" spans="1:6">
      <c r="B635" s="325"/>
      <c r="C635" s="334"/>
      <c r="D635" s="334"/>
      <c r="F635" s="470"/>
    </row>
    <row r="636" spans="1:6">
      <c r="B636" s="325"/>
      <c r="C636" s="334"/>
      <c r="D636" s="334"/>
      <c r="F636" s="470"/>
    </row>
    <row r="637" spans="1:6">
      <c r="B637" s="325"/>
      <c r="C637" s="334"/>
      <c r="D637" s="334"/>
      <c r="F637" s="470"/>
    </row>
    <row r="638" spans="1:6">
      <c r="B638" s="325"/>
      <c r="C638" s="334"/>
      <c r="D638" s="334"/>
      <c r="F638" s="470"/>
    </row>
    <row r="639" spans="1:6">
      <c r="B639" s="325"/>
      <c r="C639" s="334"/>
      <c r="D639" s="334"/>
      <c r="F639" s="470"/>
    </row>
    <row r="640" spans="1:6">
      <c r="B640" s="325"/>
      <c r="C640" s="334"/>
      <c r="D640" s="334"/>
      <c r="F640" s="470"/>
    </row>
    <row r="641" spans="1:6">
      <c r="B641" s="325"/>
      <c r="C641" s="334"/>
      <c r="D641" s="334"/>
      <c r="E641" s="472"/>
      <c r="F641" s="471"/>
    </row>
    <row r="642" spans="1:6">
      <c r="A642" s="469"/>
      <c r="B642" s="325"/>
      <c r="C642" s="334"/>
      <c r="D642" s="334"/>
      <c r="E642" s="472"/>
      <c r="F642" s="471"/>
    </row>
    <row r="643" spans="1:6">
      <c r="B643" s="325"/>
      <c r="C643" s="334"/>
      <c r="D643" s="334"/>
      <c r="E643" s="472"/>
      <c r="F643" s="471"/>
    </row>
    <row r="644" spans="1:6">
      <c r="B644" s="325"/>
      <c r="C644" s="334"/>
      <c r="D644" s="334"/>
      <c r="E644" s="472"/>
      <c r="F644" s="471"/>
    </row>
    <row r="645" spans="1:6">
      <c r="B645" s="325"/>
      <c r="C645" s="334"/>
      <c r="D645" s="334"/>
      <c r="F645" s="470"/>
    </row>
    <row r="646" spans="1:6">
      <c r="B646" s="325"/>
      <c r="C646" s="334"/>
      <c r="D646" s="334"/>
      <c r="F646" s="470"/>
    </row>
    <row r="647" spans="1:6">
      <c r="B647" s="325"/>
      <c r="C647" s="334"/>
      <c r="D647" s="334"/>
      <c r="F647" s="470"/>
    </row>
    <row r="648" spans="1:6">
      <c r="B648" s="325"/>
      <c r="C648" s="334"/>
      <c r="D648" s="334"/>
      <c r="F648" s="470"/>
    </row>
    <row r="649" spans="1:6">
      <c r="B649" s="325"/>
      <c r="C649" s="334"/>
      <c r="D649" s="334"/>
      <c r="F649" s="470"/>
    </row>
    <row r="650" spans="1:6">
      <c r="B650" s="325"/>
      <c r="C650" s="334"/>
      <c r="D650" s="334"/>
      <c r="F650" s="470"/>
    </row>
    <row r="651" spans="1:6">
      <c r="B651" s="325"/>
      <c r="C651" s="334"/>
      <c r="D651" s="334"/>
      <c r="F651" s="470"/>
    </row>
    <row r="652" spans="1:6">
      <c r="B652" s="325"/>
      <c r="C652" s="334"/>
      <c r="D652" s="334"/>
      <c r="F652" s="470"/>
    </row>
    <row r="653" spans="1:6">
      <c r="B653" s="325"/>
      <c r="C653" s="334"/>
      <c r="D653" s="334"/>
      <c r="E653" s="472"/>
      <c r="F653" s="471"/>
    </row>
    <row r="654" spans="1:6">
      <c r="A654" s="469"/>
      <c r="B654" s="325"/>
      <c r="C654" s="334"/>
      <c r="D654" s="334"/>
      <c r="F654" s="470"/>
    </row>
    <row r="655" spans="1:6">
      <c r="B655" s="325"/>
      <c r="C655" s="334"/>
      <c r="D655" s="334"/>
      <c r="F655" s="470"/>
    </row>
    <row r="656" spans="1:6">
      <c r="B656" s="325"/>
      <c r="C656" s="334"/>
      <c r="D656" s="334"/>
      <c r="F656" s="470"/>
    </row>
    <row r="657" spans="1:6">
      <c r="B657" s="325"/>
      <c r="C657" s="334"/>
      <c r="D657" s="334"/>
      <c r="F657" s="470"/>
    </row>
    <row r="658" spans="1:6">
      <c r="B658" s="325"/>
      <c r="C658" s="334"/>
      <c r="D658" s="334"/>
      <c r="F658" s="470"/>
    </row>
    <row r="659" spans="1:6">
      <c r="B659" s="325"/>
      <c r="C659" s="334"/>
      <c r="D659" s="334"/>
      <c r="F659" s="470"/>
    </row>
    <row r="660" spans="1:6">
      <c r="B660" s="325"/>
      <c r="C660" s="334"/>
      <c r="D660" s="334"/>
      <c r="F660" s="470"/>
    </row>
    <row r="661" spans="1:6">
      <c r="B661" s="325"/>
      <c r="C661" s="334"/>
      <c r="D661" s="334"/>
      <c r="E661" s="472"/>
      <c r="F661" s="471"/>
    </row>
    <row r="662" spans="1:6">
      <c r="B662" s="325"/>
      <c r="C662" s="334"/>
      <c r="D662" s="334"/>
      <c r="E662" s="472"/>
      <c r="F662" s="471"/>
    </row>
    <row r="663" spans="1:6">
      <c r="A663" s="469"/>
      <c r="B663" s="325"/>
      <c r="C663" s="334"/>
      <c r="D663" s="334"/>
      <c r="E663" s="472"/>
      <c r="F663" s="471"/>
    </row>
    <row r="664" spans="1:6">
      <c r="B664" s="325"/>
      <c r="C664" s="334"/>
      <c r="D664" s="334"/>
      <c r="E664" s="472"/>
      <c r="F664" s="471"/>
    </row>
    <row r="665" spans="1:6">
      <c r="B665" s="325"/>
      <c r="C665" s="334"/>
      <c r="D665" s="334"/>
      <c r="F665" s="470"/>
    </row>
    <row r="666" spans="1:6">
      <c r="B666" s="325"/>
      <c r="C666" s="334"/>
      <c r="D666" s="334"/>
      <c r="F666" s="470"/>
    </row>
    <row r="667" spans="1:6">
      <c r="B667" s="325"/>
      <c r="C667" s="334"/>
      <c r="D667" s="334"/>
      <c r="E667" s="472"/>
      <c r="F667" s="471"/>
    </row>
    <row r="668" spans="1:6">
      <c r="B668" s="325"/>
      <c r="C668" s="334"/>
      <c r="D668" s="334"/>
      <c r="F668" s="470"/>
    </row>
    <row r="669" spans="1:6">
      <c r="A669" s="469"/>
      <c r="B669" s="325"/>
      <c r="C669" s="334"/>
      <c r="D669" s="334"/>
      <c r="F669" s="470"/>
    </row>
    <row r="670" spans="1:6">
      <c r="B670" s="325"/>
      <c r="C670" s="334"/>
      <c r="D670" s="334"/>
      <c r="E670" s="472"/>
      <c r="F670" s="471"/>
    </row>
    <row r="671" spans="1:6">
      <c r="B671" s="325"/>
      <c r="C671" s="334"/>
      <c r="D671" s="334"/>
      <c r="E671" s="472"/>
      <c r="F671" s="471"/>
    </row>
    <row r="672" spans="1:6">
      <c r="A672" s="469"/>
      <c r="B672" s="325"/>
      <c r="C672" s="334"/>
      <c r="D672" s="334"/>
      <c r="E672" s="472"/>
      <c r="F672" s="471"/>
    </row>
    <row r="673" spans="1:6">
      <c r="B673" s="325"/>
      <c r="C673" s="334"/>
      <c r="D673" s="334"/>
      <c r="E673" s="472"/>
      <c r="F673" s="471"/>
    </row>
    <row r="674" spans="1:6">
      <c r="B674" s="325"/>
      <c r="C674" s="334"/>
      <c r="D674" s="334"/>
      <c r="F674" s="470"/>
    </row>
    <row r="675" spans="1:6">
      <c r="B675" s="325"/>
      <c r="C675" s="334"/>
      <c r="D675" s="334"/>
      <c r="E675" s="472"/>
      <c r="F675" s="471"/>
    </row>
    <row r="676" spans="1:6">
      <c r="B676" s="325"/>
      <c r="C676" s="334"/>
      <c r="D676" s="334"/>
      <c r="F676" s="470"/>
    </row>
    <row r="677" spans="1:6">
      <c r="B677" s="325"/>
      <c r="C677" s="334"/>
      <c r="D677" s="334"/>
      <c r="F677" s="470"/>
    </row>
    <row r="678" spans="1:6">
      <c r="A678" s="469"/>
      <c r="B678" s="325"/>
      <c r="C678" s="334"/>
      <c r="D678" s="334"/>
      <c r="E678" s="472"/>
      <c r="F678" s="471"/>
    </row>
    <row r="679" spans="1:6">
      <c r="B679" s="325"/>
      <c r="C679" s="334"/>
      <c r="D679" s="334"/>
      <c r="E679" s="472"/>
      <c r="F679" s="471"/>
    </row>
    <row r="680" spans="1:6">
      <c r="A680" s="469"/>
      <c r="B680" s="325"/>
      <c r="C680" s="334"/>
      <c r="D680" s="334"/>
      <c r="F680" s="470"/>
    </row>
    <row r="681" spans="1:6">
      <c r="B681" s="325"/>
      <c r="C681" s="334"/>
      <c r="D681" s="334"/>
      <c r="E681" s="472"/>
      <c r="F681" s="471"/>
    </row>
    <row r="682" spans="1:6">
      <c r="B682" s="325"/>
      <c r="C682" s="334"/>
      <c r="D682" s="334"/>
      <c r="F682" s="470"/>
    </row>
    <row r="683" spans="1:6">
      <c r="B683" s="325"/>
      <c r="C683" s="334"/>
      <c r="D683" s="334"/>
      <c r="F683" s="471"/>
    </row>
    <row r="684" spans="1:6">
      <c r="A684" s="469"/>
      <c r="B684" s="325"/>
      <c r="C684" s="334"/>
      <c r="D684" s="334"/>
      <c r="F684" s="470"/>
    </row>
    <row r="685" spans="1:6">
      <c r="B685" s="325"/>
      <c r="C685" s="334"/>
      <c r="D685" s="334"/>
      <c r="F685" s="470"/>
    </row>
    <row r="686" spans="1:6">
      <c r="A686" s="474"/>
      <c r="B686" s="325"/>
      <c r="C686" s="473"/>
      <c r="D686" s="473"/>
      <c r="F686" s="470"/>
    </row>
    <row r="687" spans="1:6">
      <c r="B687" s="325"/>
      <c r="F687" s="470"/>
    </row>
    <row r="688" spans="1:6">
      <c r="A688" s="469"/>
      <c r="B688" s="325"/>
      <c r="C688" s="334"/>
      <c r="D688" s="334"/>
      <c r="F688" s="471"/>
    </row>
    <row r="689" spans="1:6">
      <c r="B689" s="325"/>
      <c r="C689" s="334"/>
      <c r="D689" s="334"/>
      <c r="F689" s="470"/>
    </row>
    <row r="690" spans="1:6">
      <c r="B690" s="325"/>
      <c r="C690" s="334"/>
      <c r="D690" s="334"/>
      <c r="F690" s="470"/>
    </row>
    <row r="691" spans="1:6">
      <c r="B691" s="325"/>
      <c r="C691" s="334"/>
      <c r="D691" s="334"/>
      <c r="F691" s="470"/>
    </row>
    <row r="692" spans="1:6">
      <c r="B692" s="325"/>
      <c r="C692" s="334"/>
      <c r="D692" s="334"/>
      <c r="F692" s="470"/>
    </row>
    <row r="693" spans="1:6">
      <c r="A693" s="469"/>
      <c r="B693" s="325"/>
      <c r="C693" s="334"/>
      <c r="D693" s="334"/>
      <c r="E693" s="472"/>
      <c r="F693" s="471"/>
    </row>
    <row r="694" spans="1:6">
      <c r="A694" s="469"/>
      <c r="B694" s="325"/>
      <c r="C694" s="334"/>
      <c r="D694" s="334"/>
      <c r="F694" s="470"/>
    </row>
    <row r="695" spans="1:6">
      <c r="B695" s="325"/>
      <c r="C695" s="334"/>
      <c r="D695" s="334"/>
      <c r="F695" s="470"/>
    </row>
    <row r="696" spans="1:6">
      <c r="B696" s="325"/>
      <c r="C696" s="334"/>
      <c r="D696" s="334"/>
      <c r="F696" s="471"/>
    </row>
    <row r="697" spans="1:6">
      <c r="B697" s="325"/>
      <c r="C697" s="334"/>
      <c r="D697" s="334"/>
      <c r="F697" s="470"/>
    </row>
    <row r="698" spans="1:6">
      <c r="B698" s="325"/>
      <c r="C698" s="334"/>
      <c r="D698" s="334"/>
      <c r="F698" s="470"/>
    </row>
    <row r="699" spans="1:6">
      <c r="B699" s="325"/>
      <c r="C699" s="334"/>
      <c r="D699" s="334"/>
      <c r="F699" s="471"/>
    </row>
    <row r="700" spans="1:6">
      <c r="B700" s="325"/>
      <c r="C700" s="334"/>
      <c r="D700" s="334"/>
      <c r="F700" s="470"/>
    </row>
    <row r="701" spans="1:6">
      <c r="A701" s="469"/>
      <c r="B701" s="325"/>
      <c r="C701" s="334"/>
      <c r="D701" s="334"/>
      <c r="F701" s="470"/>
    </row>
    <row r="702" spans="1:6">
      <c r="B702" s="325"/>
      <c r="C702" s="334"/>
      <c r="D702" s="334"/>
      <c r="F702" s="471"/>
    </row>
    <row r="703" spans="1:6">
      <c r="A703" s="469"/>
      <c r="B703" s="325"/>
      <c r="C703" s="334"/>
      <c r="D703" s="334"/>
      <c r="E703" s="472"/>
      <c r="F703" s="471"/>
    </row>
    <row r="704" spans="1:6">
      <c r="A704" s="469"/>
      <c r="B704" s="325"/>
      <c r="C704" s="334"/>
      <c r="D704" s="334"/>
      <c r="F704" s="470"/>
    </row>
    <row r="705" spans="1:6">
      <c r="B705" s="325"/>
      <c r="C705" s="334"/>
      <c r="D705" s="334"/>
      <c r="F705" s="470"/>
    </row>
    <row r="706" spans="1:6">
      <c r="B706" s="325"/>
      <c r="C706" s="334"/>
      <c r="D706" s="334"/>
      <c r="F706" s="471"/>
    </row>
    <row r="707" spans="1:6">
      <c r="B707" s="325"/>
      <c r="C707" s="334"/>
      <c r="D707" s="334"/>
      <c r="F707" s="471"/>
    </row>
    <row r="708" spans="1:6">
      <c r="A708" s="469"/>
      <c r="B708" s="325"/>
      <c r="C708" s="334"/>
      <c r="D708" s="334"/>
      <c r="F708" s="470"/>
    </row>
    <row r="709" spans="1:6">
      <c r="B709" s="325"/>
      <c r="C709" s="334"/>
      <c r="D709" s="334"/>
      <c r="F709" s="470"/>
    </row>
    <row r="710" spans="1:6">
      <c r="B710" s="325"/>
      <c r="C710" s="334"/>
      <c r="D710" s="334"/>
      <c r="F710" s="470"/>
    </row>
    <row r="711" spans="1:6">
      <c r="B711" s="325"/>
      <c r="C711" s="334"/>
      <c r="D711" s="334"/>
      <c r="E711" s="472"/>
      <c r="F711" s="471"/>
    </row>
    <row r="712" spans="1:6">
      <c r="B712" s="325"/>
      <c r="C712" s="334"/>
      <c r="D712" s="334"/>
      <c r="F712" s="470"/>
    </row>
    <row r="713" spans="1:6">
      <c r="A713" s="469"/>
      <c r="B713" s="325"/>
      <c r="C713" s="334"/>
      <c r="D713" s="334"/>
      <c r="E713" s="472"/>
      <c r="F713" s="471"/>
    </row>
    <row r="714" spans="1:6">
      <c r="B714" s="325"/>
      <c r="C714" s="334"/>
      <c r="D714" s="334"/>
      <c r="F714" s="470"/>
    </row>
    <row r="715" spans="1:6">
      <c r="B715" s="325"/>
      <c r="C715" s="334"/>
      <c r="D715" s="334"/>
      <c r="F715" s="470"/>
    </row>
    <row r="716" spans="1:6">
      <c r="A716" s="469"/>
      <c r="B716" s="325"/>
      <c r="C716" s="334"/>
      <c r="D716" s="334"/>
      <c r="E716" s="472"/>
      <c r="F716" s="471"/>
    </row>
    <row r="717" spans="1:6">
      <c r="B717" s="325"/>
      <c r="C717" s="334"/>
      <c r="D717" s="334"/>
      <c r="F717" s="470"/>
    </row>
    <row r="718" spans="1:6">
      <c r="B718" s="325"/>
      <c r="C718" s="334"/>
      <c r="D718" s="334"/>
    </row>
    <row r="719" spans="1:6">
      <c r="A719" s="469"/>
      <c r="B719" s="325"/>
      <c r="C719" s="334"/>
      <c r="D719" s="334"/>
    </row>
    <row r="720" spans="1:6">
      <c r="B720" s="325"/>
      <c r="C720" s="334"/>
      <c r="D720" s="334"/>
    </row>
  </sheetData>
  <sheetProtection algorithmName="SHA-512" hashValue="jaapokSB/C7wsKTmvmxBXXX4DUgzjQSHsQwACeyKLGeTCXRI9FiW9qxpdnZdH6OdPWwiXlO3q6UGaEaw71gshA==" saltValue="qwS0H/FeAexxlmsuLjD8VQ=="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9"/>
  <sheetViews>
    <sheetView view="pageBreakPreview" zoomScaleNormal="100" zoomScaleSheetLayoutView="100" workbookViewId="0">
      <selection activeCell="A18" sqref="A18"/>
    </sheetView>
  </sheetViews>
  <sheetFormatPr defaultColWidth="9" defaultRowHeight="12.75"/>
  <cols>
    <col min="1" max="1" width="5.7109375" style="329" customWidth="1"/>
    <col min="2" max="2" width="45.7109375" style="451" customWidth="1"/>
    <col min="3" max="3" width="8.85546875" style="450" customWidth="1"/>
    <col min="4" max="4" width="3.7109375" style="450" bestFit="1" customWidth="1"/>
    <col min="5" max="5" width="12.7109375" style="449" customWidth="1"/>
    <col min="6" max="6" width="12.7109375" style="329" customWidth="1"/>
    <col min="7" max="9" width="9" style="318"/>
    <col min="10" max="10" width="11.5703125" style="318" customWidth="1"/>
    <col min="11" max="16384" width="9" style="318"/>
  </cols>
  <sheetData>
    <row r="1" spans="1:7" s="457" customFormat="1">
      <c r="A1" s="448" t="s">
        <v>409</v>
      </c>
      <c r="B1" s="443" t="s">
        <v>470</v>
      </c>
      <c r="C1" s="465"/>
      <c r="D1" s="464"/>
      <c r="E1" s="509"/>
      <c r="F1" s="447">
        <f>SUM(F4:F12)</f>
        <v>0</v>
      </c>
      <c r="G1" s="506"/>
    </row>
    <row r="2" spans="1:7" s="457" customFormat="1">
      <c r="A2" s="508"/>
      <c r="B2" s="507"/>
      <c r="C2" s="460"/>
      <c r="D2" s="460"/>
      <c r="E2" s="459"/>
      <c r="F2" s="458"/>
      <c r="G2" s="506"/>
    </row>
    <row r="3" spans="1:7" s="505" customFormat="1">
      <c r="A3" s="438"/>
      <c r="B3" s="438" t="s">
        <v>273</v>
      </c>
      <c r="C3" s="437" t="s">
        <v>274</v>
      </c>
      <c r="D3" s="437" t="s">
        <v>275</v>
      </c>
      <c r="E3" s="436" t="s">
        <v>276</v>
      </c>
      <c r="F3" s="435" t="s">
        <v>244</v>
      </c>
    </row>
    <row r="4" spans="1:7" s="145" customFormat="1">
      <c r="A4" s="456"/>
      <c r="B4" s="146"/>
      <c r="C4" s="143"/>
      <c r="D4" s="143"/>
      <c r="E4" s="454"/>
      <c r="F4" s="144"/>
    </row>
    <row r="5" spans="1:7" ht="38.25">
      <c r="A5" s="453">
        <f>MAX($A$3:$A4)+1</f>
        <v>1</v>
      </c>
      <c r="B5" s="503" t="s">
        <v>469</v>
      </c>
      <c r="C5" s="496" t="s">
        <v>87</v>
      </c>
      <c r="D5" s="504">
        <v>1</v>
      </c>
      <c r="E5" s="498"/>
      <c r="F5" s="171">
        <f>+D5*E5</f>
        <v>0</v>
      </c>
    </row>
    <row r="6" spans="1:7">
      <c r="A6" s="453"/>
      <c r="B6" s="503"/>
      <c r="C6" s="502"/>
      <c r="D6" s="330"/>
      <c r="E6" s="431"/>
      <c r="F6" s="171"/>
    </row>
    <row r="7" spans="1:7">
      <c r="A7" s="453">
        <f>MAX($A$3:$A6)+1</f>
        <v>2</v>
      </c>
      <c r="B7" s="503" t="s">
        <v>468</v>
      </c>
      <c r="C7" s="496" t="s">
        <v>87</v>
      </c>
      <c r="D7" s="504">
        <v>1</v>
      </c>
      <c r="E7" s="498"/>
      <c r="F7" s="171">
        <f>+D7*E7</f>
        <v>0</v>
      </c>
    </row>
    <row r="8" spans="1:7">
      <c r="A8" s="453"/>
      <c r="B8" s="503"/>
      <c r="C8" s="502"/>
      <c r="D8" s="330"/>
      <c r="E8" s="431"/>
      <c r="F8" s="171"/>
    </row>
    <row r="9" spans="1:7">
      <c r="A9" s="453">
        <f>MAX($A$3:$A8)+1</f>
        <v>3</v>
      </c>
      <c r="B9" s="503" t="s">
        <v>467</v>
      </c>
      <c r="C9" s="496" t="s">
        <v>87</v>
      </c>
      <c r="D9" s="504">
        <v>2</v>
      </c>
      <c r="E9" s="498"/>
      <c r="F9" s="171">
        <f>+D9*E9</f>
        <v>0</v>
      </c>
    </row>
    <row r="10" spans="1:7">
      <c r="A10" s="453"/>
      <c r="B10" s="503"/>
      <c r="C10" s="502"/>
      <c r="D10" s="330"/>
      <c r="E10" s="501"/>
      <c r="F10" s="171"/>
    </row>
    <row r="11" spans="1:7" ht="51">
      <c r="A11" s="500">
        <f>MAX($A$3:$A10)+1</f>
        <v>4</v>
      </c>
      <c r="B11" s="497" t="s">
        <v>466</v>
      </c>
      <c r="C11" s="499" t="s">
        <v>465</v>
      </c>
      <c r="D11" s="356">
        <v>1</v>
      </c>
      <c r="E11" s="498"/>
      <c r="F11" s="171">
        <f>+E11*D11</f>
        <v>0</v>
      </c>
    </row>
    <row r="12" spans="1:7">
      <c r="A12" s="486"/>
      <c r="B12" s="497"/>
      <c r="C12" s="496"/>
      <c r="D12" s="495"/>
      <c r="E12" s="494"/>
      <c r="F12" s="171"/>
    </row>
    <row r="13" spans="1:7">
      <c r="B13" s="325"/>
      <c r="C13" s="330"/>
      <c r="D13" s="330"/>
      <c r="E13" s="476"/>
      <c r="F13" s="470"/>
    </row>
    <row r="14" spans="1:7">
      <c r="B14" s="325"/>
      <c r="C14" s="330"/>
      <c r="D14" s="330"/>
      <c r="E14" s="476"/>
      <c r="F14" s="470"/>
    </row>
    <row r="15" spans="1:7">
      <c r="B15" s="325"/>
      <c r="C15" s="330"/>
      <c r="D15" s="330"/>
      <c r="E15" s="476"/>
      <c r="F15" s="470"/>
    </row>
    <row r="16" spans="1:7">
      <c r="B16" s="325"/>
      <c r="C16" s="330"/>
      <c r="D16" s="330"/>
      <c r="E16" s="476"/>
      <c r="F16" s="470"/>
    </row>
    <row r="17" spans="1:6">
      <c r="B17" s="325"/>
      <c r="C17" s="330"/>
      <c r="D17" s="330"/>
      <c r="E17" s="476"/>
      <c r="F17" s="470"/>
    </row>
    <row r="18" spans="1:6">
      <c r="B18" s="325"/>
      <c r="C18" s="330"/>
      <c r="D18" s="330"/>
      <c r="E18" s="476"/>
      <c r="F18" s="470"/>
    </row>
    <row r="19" spans="1:6">
      <c r="B19" s="325"/>
      <c r="C19" s="330"/>
      <c r="D19" s="330"/>
      <c r="E19" s="476"/>
      <c r="F19" s="470"/>
    </row>
    <row r="20" spans="1:6">
      <c r="B20" s="325"/>
      <c r="C20" s="330"/>
      <c r="D20" s="330"/>
      <c r="E20" s="476"/>
      <c r="F20" s="470"/>
    </row>
    <row r="21" spans="1:6">
      <c r="B21" s="325"/>
      <c r="C21" s="330"/>
      <c r="D21" s="330"/>
      <c r="E21" s="476"/>
      <c r="F21" s="470"/>
    </row>
    <row r="22" spans="1:6">
      <c r="A22" s="469"/>
      <c r="B22" s="325"/>
      <c r="C22" s="330"/>
      <c r="D22" s="330"/>
      <c r="E22" s="476"/>
      <c r="F22" s="470"/>
    </row>
    <row r="23" spans="1:6">
      <c r="B23" s="325"/>
      <c r="C23" s="330"/>
      <c r="D23" s="330"/>
      <c r="E23" s="476"/>
      <c r="F23" s="470"/>
    </row>
    <row r="24" spans="1:6">
      <c r="B24" s="325"/>
      <c r="C24" s="330"/>
      <c r="D24" s="330"/>
      <c r="E24" s="476"/>
      <c r="F24" s="470"/>
    </row>
    <row r="25" spans="1:6">
      <c r="B25" s="325"/>
      <c r="C25" s="330"/>
      <c r="D25" s="330"/>
      <c r="E25" s="476"/>
      <c r="F25" s="470"/>
    </row>
    <row r="26" spans="1:6">
      <c r="B26" s="325"/>
      <c r="C26" s="330"/>
      <c r="D26" s="330"/>
      <c r="E26" s="476"/>
      <c r="F26" s="470"/>
    </row>
    <row r="27" spans="1:6">
      <c r="B27" s="325"/>
      <c r="C27" s="330"/>
      <c r="D27" s="330"/>
      <c r="E27" s="476"/>
      <c r="F27" s="470"/>
    </row>
    <row r="28" spans="1:6">
      <c r="B28" s="325"/>
      <c r="C28" s="330"/>
      <c r="D28" s="330"/>
      <c r="E28" s="476"/>
      <c r="F28" s="470"/>
    </row>
    <row r="29" spans="1:6">
      <c r="B29" s="325"/>
      <c r="C29" s="330"/>
      <c r="D29" s="330"/>
      <c r="E29" s="476"/>
      <c r="F29" s="470"/>
    </row>
    <row r="30" spans="1:6">
      <c r="B30" s="325"/>
      <c r="C30" s="330"/>
      <c r="D30" s="330"/>
      <c r="E30" s="476"/>
      <c r="F30" s="470"/>
    </row>
    <row r="31" spans="1:6">
      <c r="B31" s="325"/>
      <c r="C31" s="330"/>
      <c r="D31" s="330"/>
      <c r="E31" s="476"/>
      <c r="F31" s="470"/>
    </row>
    <row r="32" spans="1:6">
      <c r="B32" s="325"/>
      <c r="C32" s="330"/>
      <c r="D32" s="330"/>
      <c r="E32" s="476"/>
      <c r="F32" s="470"/>
    </row>
    <row r="33" spans="1:6">
      <c r="B33" s="325"/>
      <c r="C33" s="330"/>
      <c r="D33" s="330"/>
      <c r="E33" s="476"/>
      <c r="F33" s="470"/>
    </row>
    <row r="34" spans="1:6">
      <c r="B34" s="325"/>
      <c r="C34" s="330"/>
      <c r="D34" s="330"/>
      <c r="E34" s="476"/>
      <c r="F34" s="470"/>
    </row>
    <row r="35" spans="1:6">
      <c r="B35" s="325"/>
      <c r="C35" s="330"/>
      <c r="D35" s="330"/>
      <c r="E35" s="476"/>
      <c r="F35" s="470"/>
    </row>
    <row r="36" spans="1:6">
      <c r="B36" s="325"/>
      <c r="C36" s="330"/>
      <c r="D36" s="330"/>
      <c r="E36" s="476"/>
      <c r="F36" s="470"/>
    </row>
    <row r="37" spans="1:6">
      <c r="B37" s="325"/>
      <c r="C37" s="330"/>
      <c r="D37" s="330"/>
      <c r="E37" s="476"/>
      <c r="F37" s="470"/>
    </row>
    <row r="38" spans="1:6">
      <c r="B38" s="325"/>
      <c r="C38" s="330"/>
      <c r="D38" s="330"/>
      <c r="E38" s="472"/>
      <c r="F38" s="471"/>
    </row>
    <row r="39" spans="1:6">
      <c r="B39" s="325"/>
      <c r="C39" s="330"/>
      <c r="D39" s="330"/>
      <c r="E39" s="476"/>
      <c r="F39" s="470"/>
    </row>
    <row r="40" spans="1:6">
      <c r="B40" s="325"/>
      <c r="C40" s="330"/>
      <c r="D40" s="330"/>
      <c r="E40" s="476"/>
      <c r="F40" s="470"/>
    </row>
    <row r="41" spans="1:6">
      <c r="B41" s="325"/>
      <c r="C41" s="330"/>
      <c r="D41" s="330"/>
      <c r="E41" s="476"/>
      <c r="F41" s="470"/>
    </row>
    <row r="42" spans="1:6">
      <c r="B42" s="325"/>
      <c r="C42" s="330"/>
      <c r="D42" s="330"/>
      <c r="E42" s="476"/>
      <c r="F42" s="470"/>
    </row>
    <row r="43" spans="1:6">
      <c r="B43" s="325"/>
      <c r="C43" s="330"/>
      <c r="D43" s="330"/>
      <c r="E43" s="476"/>
      <c r="F43" s="470"/>
    </row>
    <row r="44" spans="1:6">
      <c r="B44" s="325"/>
      <c r="C44" s="330"/>
      <c r="D44" s="330"/>
      <c r="E44" s="476"/>
      <c r="F44" s="470"/>
    </row>
    <row r="45" spans="1:6">
      <c r="B45" s="325"/>
      <c r="C45" s="330"/>
      <c r="D45" s="330"/>
      <c r="E45" s="476"/>
      <c r="F45" s="470"/>
    </row>
    <row r="46" spans="1:6">
      <c r="B46" s="325"/>
      <c r="C46" s="330"/>
      <c r="D46" s="330"/>
      <c r="E46" s="476"/>
      <c r="F46" s="470"/>
    </row>
    <row r="47" spans="1:6">
      <c r="B47" s="325"/>
      <c r="C47" s="330"/>
      <c r="D47" s="330"/>
      <c r="E47" s="476"/>
      <c r="F47" s="470"/>
    </row>
    <row r="48" spans="1:6">
      <c r="A48" s="469"/>
      <c r="B48" s="325"/>
      <c r="C48" s="330"/>
      <c r="D48" s="330"/>
      <c r="E48" s="476"/>
      <c r="F48" s="470"/>
    </row>
    <row r="49" spans="2:6">
      <c r="B49" s="325"/>
      <c r="C49" s="330"/>
      <c r="D49" s="330"/>
      <c r="E49" s="476"/>
      <c r="F49" s="470"/>
    </row>
    <row r="50" spans="2:6">
      <c r="B50" s="325"/>
      <c r="C50" s="330"/>
      <c r="D50" s="330"/>
      <c r="E50" s="476"/>
      <c r="F50" s="470"/>
    </row>
    <row r="51" spans="2:6">
      <c r="B51" s="325"/>
      <c r="C51" s="330"/>
      <c r="D51" s="330"/>
      <c r="E51" s="476"/>
      <c r="F51" s="470"/>
    </row>
    <row r="52" spans="2:6">
      <c r="B52" s="325"/>
      <c r="C52" s="330"/>
      <c r="D52" s="330"/>
      <c r="E52" s="476"/>
      <c r="F52" s="470"/>
    </row>
    <row r="53" spans="2:6">
      <c r="B53" s="325"/>
      <c r="C53" s="330"/>
      <c r="D53" s="330"/>
      <c r="E53" s="476"/>
      <c r="F53" s="470"/>
    </row>
    <row r="54" spans="2:6">
      <c r="B54" s="325"/>
      <c r="C54" s="330"/>
      <c r="D54" s="330"/>
      <c r="E54" s="476"/>
      <c r="F54" s="470"/>
    </row>
    <row r="55" spans="2:6">
      <c r="B55" s="325"/>
      <c r="C55" s="330"/>
      <c r="D55" s="330"/>
      <c r="E55" s="476"/>
      <c r="F55" s="470"/>
    </row>
    <row r="56" spans="2:6">
      <c r="B56" s="325"/>
      <c r="C56" s="330"/>
      <c r="D56" s="330"/>
      <c r="E56" s="476"/>
      <c r="F56" s="470"/>
    </row>
    <row r="57" spans="2:6">
      <c r="B57" s="325"/>
      <c r="C57" s="330"/>
      <c r="D57" s="330"/>
      <c r="E57" s="476"/>
      <c r="F57" s="470"/>
    </row>
    <row r="58" spans="2:6">
      <c r="B58" s="325"/>
      <c r="C58" s="330"/>
      <c r="D58" s="330"/>
      <c r="E58" s="476"/>
      <c r="F58" s="470"/>
    </row>
    <row r="59" spans="2:6">
      <c r="B59" s="325"/>
      <c r="C59" s="330"/>
      <c r="D59" s="330"/>
      <c r="E59" s="476"/>
      <c r="F59" s="470"/>
    </row>
    <row r="60" spans="2:6">
      <c r="B60" s="325"/>
      <c r="C60" s="330"/>
      <c r="D60" s="330"/>
      <c r="E60" s="476"/>
      <c r="F60" s="470"/>
    </row>
    <row r="61" spans="2:6">
      <c r="B61" s="325"/>
      <c r="C61" s="330"/>
      <c r="D61" s="330"/>
      <c r="E61" s="476"/>
      <c r="F61" s="470"/>
    </row>
    <row r="62" spans="2:6">
      <c r="B62" s="325"/>
      <c r="C62" s="330"/>
      <c r="D62" s="330"/>
      <c r="E62" s="476"/>
      <c r="F62" s="470"/>
    </row>
    <row r="63" spans="2:6">
      <c r="B63" s="325"/>
      <c r="C63" s="330"/>
      <c r="D63" s="330"/>
      <c r="E63" s="472"/>
      <c r="F63" s="471"/>
    </row>
    <row r="64" spans="2:6">
      <c r="B64" s="325"/>
      <c r="C64" s="330"/>
      <c r="D64" s="330"/>
      <c r="E64" s="476"/>
      <c r="F64" s="470"/>
    </row>
    <row r="65" spans="2:6">
      <c r="B65" s="325"/>
      <c r="C65" s="330"/>
      <c r="D65" s="330"/>
      <c r="E65" s="476"/>
      <c r="F65" s="470"/>
    </row>
    <row r="66" spans="2:6">
      <c r="B66" s="325"/>
      <c r="C66" s="330"/>
      <c r="D66" s="330"/>
      <c r="E66" s="476"/>
      <c r="F66" s="470"/>
    </row>
    <row r="67" spans="2:6">
      <c r="B67" s="325"/>
      <c r="C67" s="330"/>
      <c r="D67" s="330"/>
      <c r="E67" s="476"/>
      <c r="F67" s="470"/>
    </row>
    <row r="68" spans="2:6">
      <c r="B68" s="325"/>
      <c r="C68" s="330"/>
      <c r="D68" s="330"/>
      <c r="E68" s="476"/>
      <c r="F68" s="470"/>
    </row>
    <row r="69" spans="2:6">
      <c r="B69" s="325"/>
      <c r="C69" s="330"/>
      <c r="D69" s="330"/>
      <c r="E69" s="476"/>
      <c r="F69" s="470"/>
    </row>
    <row r="70" spans="2:6">
      <c r="B70" s="325"/>
      <c r="C70" s="330"/>
      <c r="D70" s="330"/>
      <c r="E70" s="476"/>
      <c r="F70" s="470"/>
    </row>
    <row r="71" spans="2:6">
      <c r="B71" s="325"/>
      <c r="C71" s="330"/>
      <c r="D71" s="330"/>
      <c r="E71" s="476"/>
      <c r="F71" s="470"/>
    </row>
    <row r="72" spans="2:6">
      <c r="B72" s="325"/>
      <c r="C72" s="330"/>
      <c r="D72" s="330"/>
      <c r="E72" s="472"/>
      <c r="F72" s="471"/>
    </row>
    <row r="73" spans="2:6">
      <c r="B73" s="325"/>
      <c r="C73" s="330"/>
      <c r="D73" s="330"/>
      <c r="E73" s="476"/>
      <c r="F73" s="470"/>
    </row>
    <row r="74" spans="2:6">
      <c r="B74" s="325"/>
      <c r="C74" s="330"/>
      <c r="D74" s="330"/>
      <c r="E74" s="476"/>
      <c r="F74" s="470"/>
    </row>
    <row r="75" spans="2:6">
      <c r="B75" s="325"/>
      <c r="C75" s="330"/>
      <c r="D75" s="330"/>
      <c r="E75" s="476"/>
      <c r="F75" s="470"/>
    </row>
    <row r="76" spans="2:6">
      <c r="B76" s="325"/>
      <c r="C76" s="330"/>
      <c r="D76" s="330"/>
      <c r="E76" s="476"/>
      <c r="F76" s="470"/>
    </row>
    <row r="77" spans="2:6">
      <c r="B77" s="325"/>
      <c r="C77" s="330"/>
      <c r="D77" s="330"/>
      <c r="E77" s="476"/>
      <c r="F77" s="470"/>
    </row>
    <row r="78" spans="2:6">
      <c r="B78" s="325"/>
      <c r="C78" s="330"/>
      <c r="D78" s="330"/>
      <c r="E78" s="476"/>
      <c r="F78" s="470"/>
    </row>
    <row r="79" spans="2:6">
      <c r="B79" s="325"/>
      <c r="C79" s="330"/>
      <c r="D79" s="330"/>
      <c r="E79" s="476"/>
      <c r="F79" s="470"/>
    </row>
    <row r="80" spans="2:6">
      <c r="B80" s="325"/>
      <c r="C80" s="330"/>
      <c r="D80" s="330"/>
      <c r="E80" s="476"/>
      <c r="F80" s="470"/>
    </row>
    <row r="81" spans="1:6">
      <c r="B81" s="325"/>
      <c r="C81" s="330"/>
      <c r="D81" s="330"/>
      <c r="E81" s="472"/>
      <c r="F81" s="471"/>
    </row>
    <row r="82" spans="1:6">
      <c r="B82" s="325"/>
      <c r="C82" s="330"/>
      <c r="D82" s="330"/>
      <c r="E82" s="476"/>
      <c r="F82" s="470"/>
    </row>
    <row r="83" spans="1:6">
      <c r="B83" s="325"/>
      <c r="C83" s="330"/>
      <c r="D83" s="330"/>
      <c r="E83" s="476"/>
      <c r="F83" s="470"/>
    </row>
    <row r="84" spans="1:6">
      <c r="B84" s="325"/>
      <c r="C84" s="330"/>
      <c r="D84" s="330"/>
      <c r="E84" s="476"/>
      <c r="F84" s="470"/>
    </row>
    <row r="85" spans="1:6">
      <c r="B85" s="325"/>
      <c r="C85" s="330"/>
      <c r="D85" s="330"/>
      <c r="E85" s="476"/>
      <c r="F85" s="470"/>
    </row>
    <row r="86" spans="1:6">
      <c r="B86" s="325"/>
      <c r="C86" s="330"/>
      <c r="D86" s="330"/>
      <c r="E86" s="476"/>
      <c r="F86" s="470"/>
    </row>
    <row r="87" spans="1:6">
      <c r="B87" s="325"/>
      <c r="C87" s="330"/>
      <c r="D87" s="330"/>
      <c r="E87" s="476"/>
      <c r="F87" s="470"/>
    </row>
    <row r="88" spans="1:6">
      <c r="B88" s="325"/>
      <c r="C88" s="330"/>
      <c r="D88" s="330"/>
      <c r="E88" s="476"/>
      <c r="F88" s="470"/>
    </row>
    <row r="89" spans="1:6">
      <c r="B89" s="325"/>
      <c r="C89" s="330"/>
      <c r="D89" s="330"/>
      <c r="E89" s="476"/>
      <c r="F89" s="470"/>
    </row>
    <row r="90" spans="1:6">
      <c r="B90" s="325"/>
      <c r="C90" s="330"/>
      <c r="D90" s="330"/>
      <c r="E90" s="476"/>
      <c r="F90" s="470"/>
    </row>
    <row r="91" spans="1:6">
      <c r="A91" s="469"/>
      <c r="B91" s="325"/>
      <c r="C91" s="330"/>
      <c r="D91" s="330"/>
      <c r="E91" s="476"/>
      <c r="F91" s="470"/>
    </row>
    <row r="92" spans="1:6">
      <c r="B92" s="325"/>
      <c r="C92" s="330"/>
      <c r="D92" s="330"/>
      <c r="E92" s="476"/>
      <c r="F92" s="470"/>
    </row>
    <row r="93" spans="1:6">
      <c r="B93" s="325"/>
      <c r="C93" s="330"/>
      <c r="D93" s="330"/>
      <c r="E93" s="476"/>
      <c r="F93" s="470"/>
    </row>
    <row r="94" spans="1:6">
      <c r="B94" s="325"/>
      <c r="C94" s="330"/>
      <c r="D94" s="330"/>
      <c r="E94" s="476"/>
      <c r="F94" s="470"/>
    </row>
    <row r="95" spans="1:6">
      <c r="B95" s="325"/>
      <c r="C95" s="330"/>
      <c r="D95" s="330"/>
      <c r="E95" s="476"/>
      <c r="F95" s="470"/>
    </row>
    <row r="96" spans="1:6">
      <c r="B96" s="325"/>
      <c r="C96" s="330"/>
      <c r="D96" s="330"/>
      <c r="E96" s="476"/>
      <c r="F96" s="470"/>
    </row>
    <row r="97" spans="2:6">
      <c r="B97" s="325"/>
      <c r="C97" s="330"/>
      <c r="D97" s="330"/>
      <c r="E97" s="476"/>
      <c r="F97" s="470"/>
    </row>
    <row r="98" spans="2:6">
      <c r="B98" s="325"/>
      <c r="C98" s="330"/>
      <c r="D98" s="330"/>
      <c r="E98" s="476"/>
      <c r="F98" s="470"/>
    </row>
    <row r="99" spans="2:6">
      <c r="B99" s="325"/>
      <c r="C99" s="330"/>
      <c r="D99" s="330"/>
      <c r="E99" s="476"/>
      <c r="F99" s="470"/>
    </row>
    <row r="100" spans="2:6">
      <c r="B100" s="325"/>
      <c r="C100" s="330"/>
      <c r="D100" s="330"/>
      <c r="E100" s="476"/>
      <c r="F100" s="470"/>
    </row>
    <row r="101" spans="2:6">
      <c r="B101" s="325"/>
      <c r="C101" s="330"/>
      <c r="D101" s="330"/>
      <c r="E101" s="476"/>
      <c r="F101" s="470"/>
    </row>
    <row r="102" spans="2:6">
      <c r="B102" s="325"/>
      <c r="C102" s="330"/>
      <c r="D102" s="330"/>
      <c r="E102" s="476"/>
      <c r="F102" s="470"/>
    </row>
    <row r="103" spans="2:6">
      <c r="B103" s="325"/>
      <c r="C103" s="330"/>
      <c r="D103" s="330"/>
      <c r="E103" s="476"/>
      <c r="F103" s="470"/>
    </row>
    <row r="104" spans="2:6">
      <c r="B104" s="325"/>
      <c r="C104" s="330"/>
      <c r="D104" s="330"/>
      <c r="E104" s="476"/>
      <c r="F104" s="470"/>
    </row>
    <row r="105" spans="2:6">
      <c r="B105" s="325"/>
      <c r="C105" s="330"/>
      <c r="D105" s="330"/>
      <c r="E105" s="476"/>
      <c r="F105" s="470"/>
    </row>
    <row r="106" spans="2:6">
      <c r="B106" s="325"/>
      <c r="C106" s="330"/>
      <c r="D106" s="330"/>
      <c r="E106" s="472"/>
      <c r="F106" s="471"/>
    </row>
    <row r="107" spans="2:6">
      <c r="B107" s="325"/>
      <c r="C107" s="330"/>
      <c r="D107" s="330"/>
      <c r="E107" s="476"/>
      <c r="F107" s="470"/>
    </row>
    <row r="108" spans="2:6">
      <c r="B108" s="325"/>
      <c r="C108" s="330"/>
      <c r="D108" s="330"/>
      <c r="E108" s="476"/>
      <c r="F108" s="470"/>
    </row>
    <row r="109" spans="2:6">
      <c r="B109" s="325"/>
      <c r="C109" s="330"/>
      <c r="D109" s="330"/>
      <c r="E109" s="476"/>
      <c r="F109" s="470"/>
    </row>
    <row r="110" spans="2:6">
      <c r="B110" s="325"/>
      <c r="C110" s="330"/>
      <c r="D110" s="330"/>
      <c r="E110" s="476"/>
      <c r="F110" s="470"/>
    </row>
    <row r="111" spans="2:6">
      <c r="B111" s="325"/>
      <c r="C111" s="330"/>
      <c r="D111" s="330"/>
      <c r="E111" s="476"/>
      <c r="F111" s="470"/>
    </row>
    <row r="112" spans="2:6">
      <c r="B112" s="325"/>
      <c r="C112" s="330"/>
      <c r="D112" s="330"/>
      <c r="E112" s="476"/>
      <c r="F112" s="470"/>
    </row>
    <row r="113" spans="1:10">
      <c r="B113" s="325"/>
      <c r="C113" s="330"/>
      <c r="D113" s="330"/>
      <c r="E113" s="476"/>
      <c r="F113" s="470"/>
    </row>
    <row r="114" spans="1:10">
      <c r="B114" s="325"/>
      <c r="C114" s="330"/>
      <c r="D114" s="330"/>
      <c r="E114" s="476"/>
      <c r="F114" s="470"/>
    </row>
    <row r="115" spans="1:10">
      <c r="B115" s="325"/>
      <c r="C115" s="330"/>
      <c r="D115" s="330"/>
      <c r="E115" s="476"/>
      <c r="F115" s="470"/>
    </row>
    <row r="116" spans="1:10">
      <c r="A116" s="469"/>
      <c r="B116" s="325"/>
      <c r="C116" s="330"/>
      <c r="D116" s="330"/>
      <c r="E116" s="472"/>
      <c r="F116" s="471"/>
    </row>
    <row r="117" spans="1:10">
      <c r="B117" s="325"/>
      <c r="C117" s="330"/>
      <c r="D117" s="330"/>
      <c r="E117" s="472"/>
      <c r="F117" s="471"/>
    </row>
    <row r="118" spans="1:10">
      <c r="B118" s="325"/>
      <c r="C118" s="330"/>
      <c r="D118" s="330"/>
      <c r="E118" s="472"/>
      <c r="F118" s="471"/>
    </row>
    <row r="119" spans="1:10">
      <c r="B119" s="325"/>
      <c r="C119" s="330"/>
      <c r="D119" s="330"/>
      <c r="E119" s="472"/>
      <c r="F119" s="471"/>
    </row>
    <row r="120" spans="1:10">
      <c r="B120" s="325"/>
      <c r="C120" s="330"/>
      <c r="D120" s="330"/>
      <c r="E120" s="472"/>
      <c r="F120" s="471"/>
    </row>
    <row r="121" spans="1:10">
      <c r="B121" s="325"/>
      <c r="C121" s="330"/>
      <c r="D121" s="330"/>
      <c r="E121" s="476"/>
      <c r="F121" s="470"/>
    </row>
    <row r="122" spans="1:10">
      <c r="B122" s="325"/>
      <c r="C122" s="330"/>
      <c r="D122" s="330"/>
      <c r="E122" s="476"/>
      <c r="F122" s="470"/>
    </row>
    <row r="123" spans="1:10">
      <c r="B123" s="325"/>
      <c r="C123" s="330"/>
      <c r="D123" s="330"/>
      <c r="E123" s="476"/>
      <c r="F123" s="470"/>
      <c r="J123" s="168"/>
    </row>
    <row r="124" spans="1:10">
      <c r="B124" s="325"/>
      <c r="C124" s="330"/>
      <c r="D124" s="330"/>
      <c r="E124" s="476"/>
      <c r="F124" s="470"/>
    </row>
    <row r="125" spans="1:10">
      <c r="B125" s="325"/>
      <c r="C125" s="330"/>
      <c r="D125" s="330"/>
      <c r="E125" s="476"/>
      <c r="F125" s="470"/>
      <c r="J125" s="168"/>
    </row>
    <row r="126" spans="1:10">
      <c r="B126" s="325"/>
      <c r="C126" s="330"/>
      <c r="D126" s="330"/>
      <c r="E126" s="476"/>
      <c r="F126" s="470"/>
      <c r="J126" s="168"/>
    </row>
    <row r="127" spans="1:10">
      <c r="B127" s="325"/>
      <c r="C127" s="330"/>
      <c r="D127" s="330"/>
      <c r="E127" s="476"/>
      <c r="F127" s="470"/>
      <c r="J127" s="168"/>
    </row>
    <row r="128" spans="1:10">
      <c r="B128" s="325"/>
      <c r="C128" s="330"/>
      <c r="D128" s="330"/>
      <c r="E128" s="472"/>
      <c r="F128" s="471"/>
      <c r="J128" s="168"/>
    </row>
    <row r="129" spans="1:10">
      <c r="A129" s="469"/>
      <c r="B129" s="325"/>
      <c r="C129" s="330"/>
      <c r="D129" s="330"/>
      <c r="E129" s="472"/>
      <c r="F129" s="471"/>
    </row>
    <row r="130" spans="1:10">
      <c r="B130" s="325"/>
      <c r="C130" s="330"/>
      <c r="D130" s="330"/>
      <c r="E130" s="476"/>
      <c r="F130" s="470"/>
      <c r="J130" s="168"/>
    </row>
    <row r="131" spans="1:10">
      <c r="B131" s="325"/>
      <c r="C131" s="330"/>
      <c r="D131" s="330"/>
      <c r="E131" s="476"/>
      <c r="F131" s="470"/>
      <c r="J131" s="168"/>
    </row>
    <row r="132" spans="1:10">
      <c r="B132" s="325"/>
      <c r="C132" s="330"/>
      <c r="D132" s="330"/>
      <c r="E132" s="476"/>
      <c r="F132" s="470"/>
      <c r="J132" s="168"/>
    </row>
    <row r="133" spans="1:10">
      <c r="B133" s="325"/>
      <c r="C133" s="330"/>
      <c r="D133" s="330"/>
      <c r="E133" s="472"/>
      <c r="F133" s="471"/>
      <c r="J133" s="168"/>
    </row>
    <row r="134" spans="1:10">
      <c r="A134" s="469"/>
      <c r="B134" s="325"/>
      <c r="C134" s="330"/>
      <c r="D134" s="330"/>
      <c r="E134" s="472"/>
      <c r="F134" s="471"/>
      <c r="J134" s="168"/>
    </row>
    <row r="135" spans="1:10">
      <c r="B135" s="325"/>
      <c r="C135" s="330"/>
      <c r="D135" s="330"/>
      <c r="E135" s="476"/>
      <c r="F135" s="470"/>
    </row>
    <row r="136" spans="1:10">
      <c r="B136" s="325"/>
      <c r="C136" s="330"/>
      <c r="D136" s="330"/>
      <c r="E136" s="476"/>
      <c r="F136" s="470"/>
      <c r="J136" s="168"/>
    </row>
    <row r="137" spans="1:10">
      <c r="B137" s="325"/>
      <c r="C137" s="330"/>
      <c r="D137" s="330"/>
      <c r="E137" s="476"/>
      <c r="F137" s="470"/>
      <c r="J137" s="168"/>
    </row>
    <row r="138" spans="1:10">
      <c r="B138" s="325"/>
      <c r="C138" s="330"/>
      <c r="D138" s="330"/>
      <c r="E138" s="476"/>
      <c r="F138" s="470"/>
      <c r="J138" s="168"/>
    </row>
    <row r="139" spans="1:10">
      <c r="A139" s="469"/>
      <c r="B139" s="325"/>
      <c r="C139" s="330"/>
      <c r="D139" s="330"/>
      <c r="E139" s="472"/>
      <c r="F139" s="471"/>
      <c r="J139" s="168"/>
    </row>
    <row r="140" spans="1:10">
      <c r="B140" s="325"/>
      <c r="C140" s="330"/>
      <c r="D140" s="330"/>
      <c r="E140" s="476"/>
      <c r="F140" s="470"/>
      <c r="J140" s="168"/>
    </row>
    <row r="141" spans="1:10">
      <c r="B141" s="325"/>
      <c r="C141" s="330"/>
      <c r="D141" s="330"/>
      <c r="E141" s="472"/>
      <c r="F141" s="471"/>
      <c r="J141" s="168"/>
    </row>
    <row r="142" spans="1:10">
      <c r="B142" s="325"/>
      <c r="C142" s="330"/>
      <c r="D142" s="330"/>
      <c r="E142" s="472"/>
      <c r="F142" s="471"/>
    </row>
    <row r="143" spans="1:10">
      <c r="B143" s="325"/>
      <c r="C143" s="330"/>
      <c r="D143" s="330"/>
      <c r="E143" s="472"/>
      <c r="F143" s="471"/>
      <c r="J143" s="168"/>
    </row>
    <row r="144" spans="1:10">
      <c r="B144" s="325"/>
      <c r="C144" s="330"/>
      <c r="D144" s="330"/>
      <c r="E144" s="472"/>
      <c r="F144" s="471"/>
      <c r="J144" s="168"/>
    </row>
    <row r="145" spans="2:10">
      <c r="B145" s="325"/>
      <c r="C145" s="330"/>
      <c r="D145" s="330"/>
      <c r="E145" s="476"/>
      <c r="F145" s="470"/>
    </row>
    <row r="146" spans="2:10">
      <c r="B146" s="325"/>
      <c r="C146" s="330"/>
      <c r="D146" s="330"/>
      <c r="E146" s="472"/>
      <c r="F146" s="471"/>
    </row>
    <row r="147" spans="2:10">
      <c r="B147" s="325"/>
      <c r="C147" s="330"/>
      <c r="D147" s="330"/>
      <c r="E147" s="472"/>
      <c r="F147" s="471"/>
    </row>
    <row r="148" spans="2:10">
      <c r="B148" s="325"/>
      <c r="C148" s="330"/>
      <c r="D148" s="330"/>
      <c r="E148" s="472"/>
      <c r="F148" s="471"/>
    </row>
    <row r="149" spans="2:10">
      <c r="B149" s="325"/>
      <c r="C149" s="330"/>
      <c r="D149" s="330"/>
      <c r="E149" s="472"/>
      <c r="F149" s="471"/>
    </row>
    <row r="150" spans="2:10">
      <c r="B150" s="325"/>
      <c r="C150" s="330"/>
      <c r="D150" s="330"/>
      <c r="E150" s="472"/>
      <c r="F150" s="471"/>
    </row>
    <row r="151" spans="2:10">
      <c r="B151" s="325"/>
      <c r="C151" s="330"/>
      <c r="D151" s="330"/>
      <c r="E151" s="476"/>
      <c r="F151" s="470"/>
    </row>
    <row r="152" spans="2:10">
      <c r="B152" s="325"/>
      <c r="C152" s="330"/>
      <c r="D152" s="330"/>
      <c r="E152" s="472"/>
      <c r="F152" s="471"/>
    </row>
    <row r="153" spans="2:10">
      <c r="B153" s="325"/>
      <c r="C153" s="330"/>
      <c r="D153" s="330"/>
      <c r="E153" s="472"/>
      <c r="F153" s="471"/>
      <c r="J153" s="168"/>
    </row>
    <row r="154" spans="2:10">
      <c r="B154" s="325"/>
      <c r="C154" s="330"/>
      <c r="D154" s="330"/>
      <c r="E154" s="472"/>
      <c r="F154" s="471"/>
      <c r="J154" s="168"/>
    </row>
    <row r="155" spans="2:10">
      <c r="B155" s="325"/>
      <c r="C155" s="330"/>
      <c r="D155" s="330"/>
      <c r="E155" s="472"/>
      <c r="F155" s="471"/>
      <c r="J155" s="493"/>
    </row>
    <row r="156" spans="2:10">
      <c r="B156" s="325"/>
      <c r="C156" s="330"/>
      <c r="D156" s="330"/>
      <c r="E156" s="472"/>
      <c r="F156" s="471"/>
    </row>
    <row r="157" spans="2:10">
      <c r="B157" s="325"/>
      <c r="C157" s="330"/>
      <c r="D157" s="330"/>
      <c r="E157" s="472"/>
      <c r="F157" s="471"/>
    </row>
    <row r="158" spans="2:10">
      <c r="B158" s="325"/>
      <c r="C158" s="330"/>
      <c r="D158" s="330"/>
      <c r="E158" s="476"/>
      <c r="F158" s="470"/>
    </row>
    <row r="159" spans="2:10">
      <c r="B159" s="325"/>
      <c r="C159" s="330"/>
      <c r="D159" s="330"/>
      <c r="E159" s="472"/>
      <c r="F159" s="471"/>
    </row>
    <row r="160" spans="2:10">
      <c r="B160" s="325"/>
      <c r="C160" s="330"/>
      <c r="D160" s="330"/>
      <c r="E160" s="472"/>
      <c r="F160" s="471"/>
    </row>
    <row r="161" spans="1:6">
      <c r="B161" s="325"/>
      <c r="C161" s="330"/>
      <c r="D161" s="330"/>
      <c r="E161" s="476"/>
      <c r="F161" s="470"/>
    </row>
    <row r="162" spans="1:6">
      <c r="B162" s="325"/>
      <c r="C162" s="330"/>
      <c r="D162" s="330"/>
      <c r="E162" s="476"/>
      <c r="F162" s="470"/>
    </row>
    <row r="163" spans="1:6">
      <c r="B163" s="325"/>
      <c r="C163" s="330"/>
      <c r="D163" s="330"/>
      <c r="E163" s="476"/>
      <c r="F163" s="470"/>
    </row>
    <row r="164" spans="1:6">
      <c r="B164" s="325"/>
      <c r="C164" s="330"/>
      <c r="D164" s="330"/>
      <c r="E164" s="476"/>
      <c r="F164" s="470"/>
    </row>
    <row r="165" spans="1:6">
      <c r="B165" s="325"/>
      <c r="C165" s="330"/>
      <c r="D165" s="330"/>
      <c r="E165" s="476"/>
      <c r="F165" s="470"/>
    </row>
    <row r="166" spans="1:6">
      <c r="B166" s="325"/>
      <c r="C166" s="330"/>
      <c r="D166" s="330"/>
      <c r="E166" s="476"/>
      <c r="F166" s="470"/>
    </row>
    <row r="167" spans="1:6">
      <c r="B167" s="325"/>
      <c r="C167" s="330"/>
      <c r="D167" s="330"/>
      <c r="E167" s="476"/>
      <c r="F167" s="470"/>
    </row>
    <row r="168" spans="1:6">
      <c r="B168" s="325"/>
      <c r="C168" s="330"/>
      <c r="D168" s="330"/>
      <c r="E168" s="476"/>
      <c r="F168" s="470"/>
    </row>
    <row r="169" spans="1:6">
      <c r="A169" s="469"/>
      <c r="B169" s="325"/>
      <c r="C169" s="330"/>
      <c r="D169" s="330"/>
      <c r="E169" s="472"/>
      <c r="F169" s="471"/>
    </row>
    <row r="170" spans="1:6">
      <c r="B170" s="325"/>
      <c r="C170" s="330"/>
      <c r="D170" s="330"/>
      <c r="E170" s="472"/>
      <c r="F170" s="471"/>
    </row>
    <row r="171" spans="1:6">
      <c r="B171" s="325"/>
      <c r="C171" s="330"/>
      <c r="D171" s="330"/>
      <c r="E171" s="476"/>
      <c r="F171" s="470"/>
    </row>
    <row r="172" spans="1:6">
      <c r="B172" s="325"/>
      <c r="C172" s="330"/>
      <c r="D172" s="330"/>
      <c r="E172" s="476"/>
      <c r="F172" s="470"/>
    </row>
    <row r="173" spans="1:6">
      <c r="B173" s="325"/>
      <c r="C173" s="330"/>
      <c r="D173" s="330"/>
      <c r="E173" s="476"/>
      <c r="F173" s="470"/>
    </row>
    <row r="174" spans="1:6">
      <c r="B174" s="325"/>
      <c r="C174" s="330"/>
      <c r="D174" s="330"/>
      <c r="E174" s="476"/>
      <c r="F174" s="470"/>
    </row>
    <row r="175" spans="1:6">
      <c r="B175" s="325"/>
      <c r="C175" s="330"/>
      <c r="D175" s="330"/>
      <c r="E175" s="476"/>
      <c r="F175" s="470"/>
    </row>
    <row r="176" spans="1:6">
      <c r="B176" s="325"/>
      <c r="C176" s="330"/>
      <c r="D176" s="330"/>
      <c r="E176" s="476"/>
      <c r="F176" s="470"/>
    </row>
    <row r="177" spans="1:6">
      <c r="B177" s="325"/>
      <c r="C177" s="330"/>
      <c r="D177" s="330"/>
      <c r="E177" s="472"/>
      <c r="F177" s="471"/>
    </row>
    <row r="178" spans="1:6">
      <c r="B178" s="325"/>
      <c r="C178" s="330"/>
      <c r="D178" s="330"/>
      <c r="E178" s="476"/>
      <c r="F178" s="470"/>
    </row>
    <row r="179" spans="1:6">
      <c r="A179" s="469"/>
      <c r="B179" s="325"/>
      <c r="C179" s="330"/>
      <c r="D179" s="330"/>
      <c r="E179" s="476"/>
      <c r="F179" s="470"/>
    </row>
    <row r="180" spans="1:6">
      <c r="B180" s="325"/>
      <c r="C180" s="330"/>
      <c r="D180" s="330"/>
      <c r="E180" s="476"/>
      <c r="F180" s="470"/>
    </row>
    <row r="181" spans="1:6">
      <c r="B181" s="325"/>
      <c r="C181" s="330"/>
      <c r="D181" s="330"/>
      <c r="E181" s="476"/>
      <c r="F181" s="470"/>
    </row>
    <row r="182" spans="1:6">
      <c r="B182" s="325"/>
      <c r="C182" s="330"/>
      <c r="D182" s="330"/>
      <c r="E182" s="476"/>
      <c r="F182" s="470"/>
    </row>
    <row r="183" spans="1:6">
      <c r="B183" s="325"/>
      <c r="C183" s="330"/>
      <c r="D183" s="330"/>
      <c r="E183" s="472"/>
      <c r="F183" s="471"/>
    </row>
    <row r="184" spans="1:6">
      <c r="A184" s="469"/>
      <c r="B184" s="325"/>
      <c r="C184" s="330"/>
      <c r="D184" s="330"/>
      <c r="E184" s="476"/>
      <c r="F184" s="470"/>
    </row>
    <row r="185" spans="1:6">
      <c r="B185" s="325"/>
      <c r="C185" s="330"/>
      <c r="D185" s="330"/>
      <c r="E185" s="476"/>
      <c r="F185" s="470"/>
    </row>
    <row r="186" spans="1:6">
      <c r="B186" s="325"/>
      <c r="C186" s="330"/>
      <c r="D186" s="330"/>
      <c r="E186" s="476"/>
      <c r="F186" s="470"/>
    </row>
    <row r="187" spans="1:6">
      <c r="B187" s="325"/>
      <c r="C187" s="330"/>
      <c r="D187" s="330"/>
      <c r="E187" s="476"/>
      <c r="F187" s="470"/>
    </row>
    <row r="188" spans="1:6">
      <c r="B188" s="325"/>
      <c r="C188" s="330"/>
      <c r="D188" s="330"/>
      <c r="E188" s="476"/>
      <c r="F188" s="470"/>
    </row>
    <row r="189" spans="1:6">
      <c r="B189" s="325"/>
      <c r="C189" s="330"/>
      <c r="D189" s="330"/>
      <c r="E189" s="472"/>
      <c r="F189" s="471"/>
    </row>
    <row r="190" spans="1:6">
      <c r="A190" s="469"/>
      <c r="B190" s="325"/>
      <c r="C190" s="330"/>
      <c r="D190" s="330"/>
      <c r="E190" s="476"/>
      <c r="F190" s="470"/>
    </row>
    <row r="191" spans="1:6">
      <c r="B191" s="325"/>
      <c r="C191" s="330"/>
      <c r="D191" s="330"/>
      <c r="E191" s="476"/>
      <c r="F191" s="470"/>
    </row>
    <row r="192" spans="1:6">
      <c r="B192" s="325"/>
      <c r="C192" s="330"/>
      <c r="D192" s="330"/>
      <c r="E192" s="476"/>
      <c r="F192" s="470"/>
    </row>
    <row r="193" spans="1:6">
      <c r="B193" s="325"/>
      <c r="C193" s="330"/>
      <c r="D193" s="330"/>
      <c r="E193" s="476"/>
      <c r="F193" s="470"/>
    </row>
    <row r="194" spans="1:6">
      <c r="B194" s="325"/>
      <c r="C194" s="330"/>
      <c r="D194" s="330"/>
      <c r="E194" s="476"/>
      <c r="F194" s="470"/>
    </row>
    <row r="195" spans="1:6">
      <c r="B195" s="325"/>
      <c r="C195" s="330"/>
      <c r="D195" s="330"/>
      <c r="E195" s="476"/>
      <c r="F195" s="470"/>
    </row>
    <row r="196" spans="1:6">
      <c r="A196" s="469"/>
      <c r="B196" s="325"/>
      <c r="C196" s="330"/>
      <c r="D196" s="330"/>
      <c r="E196" s="476"/>
      <c r="F196" s="470"/>
    </row>
    <row r="197" spans="1:6">
      <c r="B197" s="325"/>
      <c r="C197" s="330"/>
      <c r="D197" s="330"/>
      <c r="E197" s="472"/>
      <c r="F197" s="471"/>
    </row>
    <row r="198" spans="1:6">
      <c r="B198" s="325"/>
      <c r="C198" s="330"/>
      <c r="D198" s="330"/>
      <c r="E198" s="472"/>
      <c r="F198" s="471"/>
    </row>
    <row r="199" spans="1:6">
      <c r="B199" s="325"/>
      <c r="C199" s="330"/>
      <c r="D199" s="330"/>
      <c r="E199" s="472"/>
      <c r="F199" s="471"/>
    </row>
    <row r="200" spans="1:6">
      <c r="B200" s="325"/>
      <c r="C200" s="330"/>
      <c r="D200" s="330"/>
      <c r="E200" s="476"/>
      <c r="F200" s="470"/>
    </row>
    <row r="201" spans="1:6">
      <c r="B201" s="325"/>
      <c r="C201" s="330"/>
      <c r="D201" s="330"/>
      <c r="E201" s="476"/>
      <c r="F201" s="470"/>
    </row>
    <row r="202" spans="1:6">
      <c r="B202" s="325"/>
      <c r="C202" s="330"/>
      <c r="D202" s="330"/>
      <c r="E202" s="476"/>
      <c r="F202" s="470"/>
    </row>
    <row r="203" spans="1:6">
      <c r="B203" s="325"/>
      <c r="C203" s="330"/>
      <c r="D203" s="330"/>
      <c r="E203" s="476"/>
      <c r="F203" s="470"/>
    </row>
    <row r="204" spans="1:6">
      <c r="B204" s="325"/>
      <c r="C204" s="330"/>
      <c r="D204" s="330"/>
      <c r="E204" s="476"/>
      <c r="F204" s="470"/>
    </row>
    <row r="205" spans="1:6">
      <c r="B205" s="325"/>
      <c r="C205" s="330"/>
      <c r="D205" s="330"/>
      <c r="E205" s="476"/>
      <c r="F205" s="470"/>
    </row>
    <row r="206" spans="1:6">
      <c r="A206" s="469"/>
      <c r="B206" s="325"/>
      <c r="C206" s="330"/>
      <c r="D206" s="330"/>
      <c r="E206" s="476"/>
      <c r="F206" s="470"/>
    </row>
    <row r="207" spans="1:6">
      <c r="B207" s="325"/>
      <c r="C207" s="330"/>
      <c r="D207" s="330"/>
      <c r="E207" s="472"/>
      <c r="F207" s="471"/>
    </row>
    <row r="208" spans="1:6">
      <c r="B208" s="325"/>
      <c r="C208" s="330"/>
      <c r="D208" s="330"/>
      <c r="E208" s="472"/>
      <c r="F208" s="471"/>
    </row>
    <row r="209" spans="1:6">
      <c r="B209" s="325"/>
      <c r="C209" s="330"/>
      <c r="D209" s="330"/>
      <c r="E209" s="472"/>
      <c r="F209" s="471"/>
    </row>
    <row r="210" spans="1:6">
      <c r="B210" s="325"/>
      <c r="C210" s="330"/>
      <c r="D210" s="330"/>
      <c r="E210" s="476"/>
      <c r="F210" s="470"/>
    </row>
    <row r="211" spans="1:6">
      <c r="B211" s="325"/>
      <c r="C211" s="330"/>
      <c r="D211" s="330"/>
      <c r="E211" s="476"/>
      <c r="F211" s="470"/>
    </row>
    <row r="212" spans="1:6">
      <c r="B212" s="325"/>
      <c r="C212" s="330"/>
      <c r="D212" s="330"/>
      <c r="E212" s="476"/>
      <c r="F212" s="470"/>
    </row>
    <row r="213" spans="1:6">
      <c r="B213" s="325"/>
      <c r="C213" s="330"/>
      <c r="D213" s="330"/>
      <c r="E213" s="476"/>
      <c r="F213" s="470"/>
    </row>
    <row r="214" spans="1:6">
      <c r="B214" s="325"/>
      <c r="C214" s="330"/>
      <c r="D214" s="330"/>
      <c r="E214" s="476"/>
      <c r="F214" s="470"/>
    </row>
    <row r="215" spans="1:6">
      <c r="B215" s="325"/>
      <c r="C215" s="330"/>
      <c r="D215" s="330"/>
      <c r="E215" s="476"/>
      <c r="F215" s="470"/>
    </row>
    <row r="216" spans="1:6">
      <c r="A216" s="469"/>
      <c r="B216" s="325"/>
      <c r="C216" s="330"/>
      <c r="D216" s="330"/>
      <c r="E216" s="476"/>
      <c r="F216" s="470"/>
    </row>
    <row r="217" spans="1:6">
      <c r="B217" s="325"/>
      <c r="C217" s="330"/>
      <c r="D217" s="330"/>
      <c r="E217" s="476"/>
      <c r="F217" s="470"/>
    </row>
    <row r="218" spans="1:6">
      <c r="B218" s="325"/>
      <c r="C218" s="330"/>
      <c r="D218" s="330"/>
      <c r="E218" s="476"/>
      <c r="F218" s="470"/>
    </row>
    <row r="219" spans="1:6">
      <c r="B219" s="325"/>
      <c r="C219" s="330"/>
      <c r="D219" s="330"/>
      <c r="E219" s="472"/>
      <c r="F219" s="471"/>
    </row>
    <row r="220" spans="1:6">
      <c r="B220" s="325"/>
      <c r="C220" s="330"/>
      <c r="D220" s="330"/>
      <c r="E220" s="476"/>
      <c r="F220" s="470"/>
    </row>
    <row r="221" spans="1:6">
      <c r="B221" s="325"/>
      <c r="C221" s="330"/>
      <c r="D221" s="330"/>
      <c r="E221" s="476"/>
      <c r="F221" s="470"/>
    </row>
    <row r="222" spans="1:6">
      <c r="B222" s="325"/>
      <c r="C222" s="330"/>
      <c r="D222" s="330"/>
      <c r="E222" s="476"/>
      <c r="F222" s="470"/>
    </row>
    <row r="223" spans="1:6">
      <c r="B223" s="325"/>
      <c r="C223" s="330"/>
      <c r="D223" s="330"/>
      <c r="E223" s="476"/>
      <c r="F223" s="470"/>
    </row>
    <row r="224" spans="1:6">
      <c r="B224" s="325"/>
      <c r="C224" s="330"/>
      <c r="D224" s="330"/>
      <c r="E224" s="476"/>
      <c r="F224" s="470"/>
    </row>
    <row r="225" spans="1:6">
      <c r="B225" s="325"/>
      <c r="C225" s="330"/>
      <c r="D225" s="330"/>
      <c r="E225" s="476"/>
      <c r="F225" s="470"/>
    </row>
    <row r="226" spans="1:6">
      <c r="B226" s="325"/>
      <c r="C226" s="330"/>
      <c r="D226" s="330"/>
      <c r="E226" s="476"/>
      <c r="F226" s="470"/>
    </row>
    <row r="227" spans="1:6">
      <c r="B227" s="325"/>
      <c r="C227" s="330"/>
      <c r="D227" s="330"/>
      <c r="E227" s="472"/>
      <c r="F227" s="471"/>
    </row>
    <row r="228" spans="1:6">
      <c r="A228" s="469"/>
      <c r="B228" s="325"/>
      <c r="C228" s="330"/>
      <c r="D228" s="330"/>
      <c r="E228" s="476"/>
      <c r="F228" s="470"/>
    </row>
    <row r="229" spans="1:6">
      <c r="B229" s="325"/>
      <c r="C229" s="330"/>
      <c r="D229" s="330"/>
      <c r="E229" s="476"/>
      <c r="F229" s="470"/>
    </row>
    <row r="230" spans="1:6">
      <c r="B230" s="325"/>
      <c r="C230" s="330"/>
      <c r="D230" s="330"/>
      <c r="E230" s="476"/>
      <c r="F230" s="470"/>
    </row>
    <row r="231" spans="1:6">
      <c r="B231" s="325"/>
      <c r="C231" s="330"/>
      <c r="D231" s="330"/>
      <c r="E231" s="476"/>
      <c r="F231" s="470"/>
    </row>
    <row r="232" spans="1:6">
      <c r="B232" s="325"/>
      <c r="C232" s="330"/>
      <c r="D232" s="330"/>
      <c r="E232" s="476"/>
      <c r="F232" s="470"/>
    </row>
    <row r="233" spans="1:6">
      <c r="B233" s="325"/>
      <c r="C233" s="330"/>
      <c r="D233" s="330"/>
      <c r="E233" s="476"/>
      <c r="F233" s="470"/>
    </row>
    <row r="234" spans="1:6">
      <c r="A234" s="469"/>
      <c r="B234" s="325"/>
      <c r="C234" s="330"/>
      <c r="D234" s="330"/>
      <c r="E234" s="476"/>
      <c r="F234" s="470"/>
    </row>
    <row r="235" spans="1:6">
      <c r="B235" s="325"/>
      <c r="C235" s="330"/>
      <c r="D235" s="330"/>
      <c r="E235" s="476"/>
      <c r="F235" s="470"/>
    </row>
    <row r="236" spans="1:6">
      <c r="B236" s="325"/>
      <c r="C236" s="330"/>
      <c r="D236" s="330"/>
      <c r="E236" s="476"/>
      <c r="F236" s="470"/>
    </row>
    <row r="237" spans="1:6">
      <c r="B237" s="325"/>
      <c r="C237" s="330"/>
      <c r="D237" s="330"/>
      <c r="E237" s="476"/>
      <c r="F237" s="470"/>
    </row>
    <row r="238" spans="1:6">
      <c r="B238" s="325"/>
      <c r="C238" s="330"/>
      <c r="D238" s="330"/>
      <c r="E238" s="476"/>
      <c r="F238" s="470"/>
    </row>
    <row r="239" spans="1:6">
      <c r="B239" s="325"/>
      <c r="C239" s="330"/>
      <c r="D239" s="330"/>
      <c r="E239" s="476"/>
      <c r="F239" s="470"/>
    </row>
    <row r="240" spans="1:6">
      <c r="B240" s="325"/>
      <c r="C240" s="330"/>
      <c r="D240" s="330"/>
      <c r="E240" s="476"/>
      <c r="F240" s="470"/>
    </row>
    <row r="241" spans="1:6">
      <c r="B241" s="325"/>
      <c r="C241" s="330"/>
      <c r="D241" s="330"/>
      <c r="E241" s="476"/>
      <c r="F241" s="470"/>
    </row>
    <row r="242" spans="1:6">
      <c r="B242" s="325"/>
      <c r="C242" s="330"/>
      <c r="D242" s="330"/>
      <c r="E242" s="476"/>
      <c r="F242" s="470"/>
    </row>
    <row r="243" spans="1:6">
      <c r="B243" s="325"/>
      <c r="C243" s="330"/>
      <c r="D243" s="330"/>
      <c r="E243" s="476"/>
      <c r="F243" s="470"/>
    </row>
    <row r="244" spans="1:6">
      <c r="B244" s="325"/>
      <c r="C244" s="330"/>
      <c r="D244" s="330"/>
      <c r="E244" s="476"/>
      <c r="F244" s="470"/>
    </row>
    <row r="245" spans="1:6">
      <c r="B245" s="325"/>
      <c r="C245" s="330"/>
      <c r="D245" s="330"/>
      <c r="E245" s="472"/>
      <c r="F245" s="471"/>
    </row>
    <row r="246" spans="1:6">
      <c r="B246" s="325"/>
      <c r="C246" s="330"/>
      <c r="D246" s="330"/>
      <c r="E246" s="476"/>
      <c r="F246" s="470"/>
    </row>
    <row r="247" spans="1:6">
      <c r="B247" s="325"/>
      <c r="C247" s="330"/>
      <c r="D247" s="330"/>
      <c r="E247" s="476"/>
      <c r="F247" s="470"/>
    </row>
    <row r="248" spans="1:6">
      <c r="B248" s="325"/>
      <c r="C248" s="330"/>
      <c r="D248" s="330"/>
      <c r="E248" s="476"/>
      <c r="F248" s="470"/>
    </row>
    <row r="249" spans="1:6">
      <c r="B249" s="325"/>
      <c r="C249" s="330"/>
      <c r="D249" s="330"/>
      <c r="E249" s="476"/>
      <c r="F249" s="470"/>
    </row>
    <row r="250" spans="1:6">
      <c r="B250" s="325"/>
      <c r="C250" s="330"/>
      <c r="D250" s="330"/>
      <c r="E250" s="476"/>
      <c r="F250" s="470"/>
    </row>
    <row r="251" spans="1:6">
      <c r="B251" s="325"/>
      <c r="C251" s="330"/>
      <c r="D251" s="330"/>
      <c r="E251" s="476"/>
      <c r="F251" s="470"/>
    </row>
    <row r="252" spans="1:6">
      <c r="B252" s="325"/>
      <c r="C252" s="330"/>
      <c r="D252" s="330"/>
      <c r="E252" s="472"/>
      <c r="F252" s="471"/>
    </row>
    <row r="253" spans="1:6">
      <c r="A253" s="469"/>
      <c r="B253" s="325"/>
      <c r="C253" s="330"/>
      <c r="D253" s="330"/>
      <c r="E253" s="476"/>
      <c r="F253" s="470"/>
    </row>
    <row r="254" spans="1:6">
      <c r="B254" s="325"/>
      <c r="C254" s="330"/>
      <c r="D254" s="330"/>
      <c r="E254" s="476"/>
      <c r="F254" s="470"/>
    </row>
    <row r="255" spans="1:6">
      <c r="B255" s="325"/>
      <c r="C255" s="330"/>
      <c r="D255" s="330"/>
      <c r="E255" s="476"/>
      <c r="F255" s="470"/>
    </row>
    <row r="256" spans="1:6">
      <c r="B256" s="325"/>
      <c r="C256" s="330"/>
      <c r="D256" s="330"/>
      <c r="E256" s="476"/>
      <c r="F256" s="470"/>
    </row>
    <row r="257" spans="1:6">
      <c r="B257" s="325"/>
      <c r="C257" s="330"/>
      <c r="D257" s="330"/>
      <c r="E257" s="476"/>
      <c r="F257" s="470"/>
    </row>
    <row r="258" spans="1:6">
      <c r="B258" s="325"/>
      <c r="C258" s="330"/>
      <c r="D258" s="330"/>
      <c r="E258" s="472"/>
      <c r="F258" s="471"/>
    </row>
    <row r="259" spans="1:6">
      <c r="B259" s="325"/>
      <c r="C259" s="330"/>
      <c r="D259" s="330"/>
      <c r="E259" s="476"/>
      <c r="F259" s="470"/>
    </row>
    <row r="260" spans="1:6">
      <c r="A260" s="469"/>
      <c r="B260" s="325"/>
      <c r="C260" s="330"/>
      <c r="D260" s="330"/>
      <c r="E260" s="476"/>
      <c r="F260" s="470"/>
    </row>
    <row r="261" spans="1:6">
      <c r="B261" s="325"/>
      <c r="C261" s="330"/>
      <c r="D261" s="330"/>
      <c r="E261" s="476"/>
      <c r="F261" s="470"/>
    </row>
    <row r="262" spans="1:6">
      <c r="B262" s="325"/>
      <c r="C262" s="330"/>
      <c r="D262" s="330"/>
      <c r="E262" s="476"/>
      <c r="F262" s="470"/>
    </row>
    <row r="263" spans="1:6">
      <c r="B263" s="325"/>
      <c r="C263" s="330"/>
      <c r="D263" s="330"/>
      <c r="E263" s="476"/>
      <c r="F263" s="470"/>
    </row>
    <row r="264" spans="1:6">
      <c r="B264" s="325"/>
      <c r="C264" s="330"/>
      <c r="D264" s="330"/>
      <c r="E264" s="476"/>
      <c r="F264" s="470"/>
    </row>
    <row r="265" spans="1:6">
      <c r="B265" s="325"/>
      <c r="C265" s="330"/>
      <c r="D265" s="330"/>
      <c r="E265" s="476"/>
      <c r="F265" s="470"/>
    </row>
    <row r="266" spans="1:6">
      <c r="A266" s="469"/>
      <c r="B266" s="325"/>
      <c r="C266" s="330"/>
      <c r="D266" s="330"/>
      <c r="E266" s="476"/>
      <c r="F266" s="470"/>
    </row>
    <row r="267" spans="1:6">
      <c r="B267" s="325"/>
      <c r="C267" s="330"/>
      <c r="D267" s="330"/>
      <c r="E267" s="476"/>
      <c r="F267" s="470"/>
    </row>
    <row r="268" spans="1:6">
      <c r="B268" s="325"/>
      <c r="C268" s="330"/>
      <c r="D268" s="330"/>
      <c r="E268" s="476"/>
      <c r="F268" s="470"/>
    </row>
    <row r="269" spans="1:6">
      <c r="B269" s="325"/>
      <c r="C269" s="330"/>
      <c r="D269" s="330"/>
      <c r="E269" s="476"/>
      <c r="F269" s="470"/>
    </row>
    <row r="270" spans="1:6">
      <c r="B270" s="325"/>
      <c r="C270" s="330"/>
      <c r="D270" s="330"/>
      <c r="E270" s="476"/>
      <c r="F270" s="470"/>
    </row>
    <row r="271" spans="1:6">
      <c r="B271" s="325"/>
      <c r="C271" s="330"/>
      <c r="D271" s="330"/>
      <c r="E271" s="476"/>
      <c r="F271" s="470"/>
    </row>
    <row r="272" spans="1:6">
      <c r="B272" s="325"/>
      <c r="C272" s="330"/>
      <c r="D272" s="330"/>
      <c r="E272" s="472"/>
      <c r="F272" s="471"/>
    </row>
    <row r="273" spans="1:6">
      <c r="B273" s="325"/>
      <c r="C273" s="330"/>
      <c r="D273" s="330"/>
      <c r="E273" s="476"/>
      <c r="F273" s="470"/>
    </row>
    <row r="274" spans="1:6">
      <c r="B274" s="325"/>
      <c r="C274" s="330"/>
      <c r="D274" s="330"/>
      <c r="E274" s="476"/>
      <c r="F274" s="470"/>
    </row>
    <row r="275" spans="1:6">
      <c r="B275" s="325"/>
      <c r="C275" s="330"/>
      <c r="D275" s="330"/>
      <c r="E275" s="476"/>
      <c r="F275" s="470"/>
    </row>
    <row r="276" spans="1:6">
      <c r="B276" s="325"/>
      <c r="C276" s="330"/>
      <c r="D276" s="330"/>
      <c r="E276" s="476"/>
      <c r="F276" s="470"/>
    </row>
    <row r="277" spans="1:6">
      <c r="B277" s="325"/>
      <c r="C277" s="330"/>
      <c r="D277" s="330"/>
      <c r="E277" s="476"/>
      <c r="F277" s="470"/>
    </row>
    <row r="278" spans="1:6">
      <c r="B278" s="325"/>
      <c r="C278" s="330"/>
      <c r="D278" s="330"/>
      <c r="E278" s="476"/>
      <c r="F278" s="470"/>
    </row>
    <row r="279" spans="1:6">
      <c r="B279" s="325"/>
      <c r="C279" s="330"/>
      <c r="D279" s="330"/>
      <c r="E279" s="476"/>
      <c r="F279" s="470"/>
    </row>
    <row r="280" spans="1:6">
      <c r="B280" s="325"/>
      <c r="C280" s="330"/>
      <c r="D280" s="330"/>
      <c r="E280" s="476"/>
      <c r="F280" s="470"/>
    </row>
    <row r="281" spans="1:6">
      <c r="B281" s="325"/>
      <c r="C281" s="330"/>
      <c r="D281" s="330"/>
      <c r="E281" s="472"/>
      <c r="F281" s="471"/>
    </row>
    <row r="282" spans="1:6">
      <c r="A282" s="469"/>
      <c r="B282" s="325"/>
      <c r="C282" s="330"/>
      <c r="D282" s="330"/>
      <c r="E282" s="476"/>
      <c r="F282" s="470"/>
    </row>
    <row r="283" spans="1:6">
      <c r="B283" s="325"/>
      <c r="C283" s="330"/>
      <c r="D283" s="330"/>
      <c r="E283" s="476"/>
      <c r="F283" s="470"/>
    </row>
    <row r="284" spans="1:6">
      <c r="B284" s="325"/>
      <c r="C284" s="330"/>
      <c r="D284" s="330"/>
      <c r="E284" s="476"/>
      <c r="F284" s="470"/>
    </row>
    <row r="285" spans="1:6">
      <c r="B285" s="325"/>
      <c r="C285" s="330"/>
      <c r="D285" s="330"/>
      <c r="E285" s="476"/>
      <c r="F285" s="470"/>
    </row>
    <row r="286" spans="1:6">
      <c r="B286" s="325"/>
      <c r="C286" s="330"/>
      <c r="D286" s="330"/>
      <c r="E286" s="472"/>
      <c r="F286" s="471"/>
    </row>
    <row r="287" spans="1:6">
      <c r="A287" s="469"/>
      <c r="B287" s="325"/>
      <c r="C287" s="330"/>
      <c r="D287" s="330"/>
      <c r="E287" s="476"/>
      <c r="F287" s="470"/>
    </row>
    <row r="288" spans="1:6">
      <c r="B288" s="325"/>
      <c r="C288" s="330"/>
      <c r="D288" s="330"/>
      <c r="E288" s="476"/>
      <c r="F288" s="470"/>
    </row>
    <row r="289" spans="1:6">
      <c r="B289" s="325"/>
      <c r="C289" s="330"/>
      <c r="D289" s="330"/>
      <c r="E289" s="476"/>
      <c r="F289" s="470"/>
    </row>
    <row r="290" spans="1:6">
      <c r="B290" s="325"/>
      <c r="C290" s="330"/>
      <c r="D290" s="330"/>
      <c r="E290" s="476"/>
      <c r="F290" s="470"/>
    </row>
    <row r="291" spans="1:6">
      <c r="B291" s="325"/>
      <c r="C291" s="330"/>
      <c r="D291" s="330"/>
      <c r="E291" s="476"/>
      <c r="F291" s="470"/>
    </row>
    <row r="292" spans="1:6">
      <c r="A292" s="469"/>
      <c r="B292" s="325"/>
      <c r="C292" s="330"/>
      <c r="D292" s="330"/>
      <c r="E292" s="476"/>
      <c r="F292" s="470"/>
    </row>
    <row r="293" spans="1:6">
      <c r="B293" s="325"/>
      <c r="C293" s="330"/>
      <c r="D293" s="330"/>
      <c r="E293" s="472"/>
      <c r="F293" s="471"/>
    </row>
    <row r="294" spans="1:6">
      <c r="B294" s="325"/>
      <c r="C294" s="330"/>
      <c r="D294" s="330"/>
      <c r="E294" s="472"/>
      <c r="F294" s="471"/>
    </row>
    <row r="295" spans="1:6">
      <c r="B295" s="325"/>
      <c r="C295" s="330"/>
      <c r="D295" s="330"/>
      <c r="E295" s="476"/>
      <c r="F295" s="470"/>
    </row>
    <row r="296" spans="1:6">
      <c r="B296" s="325"/>
      <c r="C296" s="330"/>
      <c r="D296" s="330"/>
      <c r="E296" s="476"/>
      <c r="F296" s="470"/>
    </row>
    <row r="297" spans="1:6">
      <c r="B297" s="325"/>
      <c r="C297" s="330"/>
      <c r="D297" s="330"/>
      <c r="E297" s="476"/>
      <c r="F297" s="470"/>
    </row>
    <row r="298" spans="1:6">
      <c r="B298" s="325"/>
      <c r="C298" s="330"/>
      <c r="D298" s="330"/>
      <c r="E298" s="476"/>
      <c r="F298" s="470"/>
    </row>
    <row r="299" spans="1:6">
      <c r="B299" s="325"/>
      <c r="C299" s="330"/>
      <c r="D299" s="330"/>
      <c r="E299" s="476"/>
      <c r="F299" s="470"/>
    </row>
    <row r="300" spans="1:6">
      <c r="A300" s="469"/>
      <c r="B300" s="325"/>
      <c r="C300" s="330"/>
      <c r="D300" s="330"/>
      <c r="E300" s="476"/>
      <c r="F300" s="470"/>
    </row>
    <row r="301" spans="1:6">
      <c r="B301" s="325"/>
      <c r="C301" s="330"/>
      <c r="D301" s="330"/>
      <c r="E301" s="476"/>
      <c r="F301" s="470"/>
    </row>
    <row r="302" spans="1:6">
      <c r="B302" s="325"/>
      <c r="C302" s="330"/>
      <c r="D302" s="330"/>
      <c r="E302" s="472"/>
      <c r="F302" s="471"/>
    </row>
    <row r="303" spans="1:6">
      <c r="B303" s="325"/>
      <c r="C303" s="330"/>
      <c r="D303" s="330"/>
      <c r="E303" s="476"/>
      <c r="F303" s="470"/>
    </row>
    <row r="304" spans="1:6">
      <c r="B304" s="325"/>
      <c r="C304" s="330"/>
      <c r="D304" s="330"/>
      <c r="E304" s="476"/>
      <c r="F304" s="470"/>
    </row>
    <row r="305" spans="1:6">
      <c r="B305" s="325"/>
      <c r="C305" s="330"/>
      <c r="D305" s="330"/>
      <c r="E305" s="476"/>
      <c r="F305" s="470"/>
    </row>
    <row r="306" spans="1:6">
      <c r="B306" s="325"/>
      <c r="C306" s="330"/>
      <c r="D306" s="330"/>
      <c r="E306" s="472"/>
      <c r="F306" s="471"/>
    </row>
    <row r="307" spans="1:6">
      <c r="A307" s="469"/>
      <c r="B307" s="325"/>
      <c r="C307" s="330"/>
      <c r="D307" s="330"/>
      <c r="E307" s="476"/>
      <c r="F307" s="470"/>
    </row>
    <row r="308" spans="1:6">
      <c r="B308" s="325"/>
      <c r="C308" s="330"/>
      <c r="D308" s="330"/>
      <c r="E308" s="476"/>
      <c r="F308" s="470"/>
    </row>
    <row r="309" spans="1:6">
      <c r="B309" s="325"/>
      <c r="C309" s="330"/>
      <c r="D309" s="330"/>
      <c r="E309" s="476"/>
      <c r="F309" s="470"/>
    </row>
    <row r="310" spans="1:6">
      <c r="B310" s="325"/>
      <c r="C310" s="330"/>
      <c r="D310" s="330"/>
      <c r="E310" s="476"/>
      <c r="F310" s="470"/>
    </row>
    <row r="311" spans="1:6">
      <c r="B311" s="325"/>
      <c r="C311" s="330"/>
      <c r="D311" s="330"/>
      <c r="E311" s="476"/>
      <c r="F311" s="470"/>
    </row>
    <row r="312" spans="1:6">
      <c r="A312" s="469"/>
      <c r="B312" s="325"/>
      <c r="C312" s="330"/>
      <c r="D312" s="330"/>
      <c r="E312" s="476"/>
      <c r="F312" s="470"/>
    </row>
    <row r="313" spans="1:6">
      <c r="B313" s="325"/>
      <c r="C313" s="330"/>
      <c r="D313" s="330"/>
      <c r="E313" s="476"/>
      <c r="F313" s="470"/>
    </row>
    <row r="314" spans="1:6">
      <c r="B314" s="325"/>
      <c r="C314" s="330"/>
      <c r="D314" s="330"/>
      <c r="E314" s="476"/>
      <c r="F314" s="470"/>
    </row>
    <row r="315" spans="1:6">
      <c r="B315" s="325"/>
      <c r="C315" s="330"/>
      <c r="D315" s="330"/>
      <c r="E315" s="476"/>
      <c r="F315" s="470"/>
    </row>
    <row r="316" spans="1:6">
      <c r="B316" s="325"/>
      <c r="C316" s="330"/>
      <c r="D316" s="330"/>
      <c r="E316" s="476"/>
      <c r="F316" s="470"/>
    </row>
    <row r="317" spans="1:6">
      <c r="B317" s="325"/>
      <c r="C317" s="330"/>
      <c r="D317" s="330"/>
      <c r="E317" s="476"/>
      <c r="F317" s="470"/>
    </row>
    <row r="318" spans="1:6">
      <c r="B318" s="325"/>
      <c r="C318" s="330"/>
      <c r="D318" s="330"/>
      <c r="E318" s="472"/>
      <c r="F318" s="471"/>
    </row>
    <row r="319" spans="1:6">
      <c r="B319" s="325"/>
      <c r="C319" s="330"/>
      <c r="D319" s="330"/>
      <c r="E319" s="476"/>
      <c r="F319" s="470"/>
    </row>
    <row r="320" spans="1:6">
      <c r="B320" s="325"/>
      <c r="C320" s="330"/>
      <c r="D320" s="330"/>
      <c r="E320" s="476"/>
      <c r="F320" s="470"/>
    </row>
    <row r="321" spans="1:6">
      <c r="B321" s="325"/>
      <c r="C321" s="330"/>
      <c r="D321" s="330"/>
      <c r="E321" s="476"/>
      <c r="F321" s="470"/>
    </row>
    <row r="322" spans="1:6">
      <c r="B322" s="325"/>
      <c r="C322" s="330"/>
      <c r="D322" s="330"/>
      <c r="E322" s="476"/>
      <c r="F322" s="470"/>
    </row>
    <row r="323" spans="1:6">
      <c r="B323" s="325"/>
      <c r="C323" s="330"/>
      <c r="D323" s="330"/>
      <c r="E323" s="476"/>
      <c r="F323" s="470"/>
    </row>
    <row r="324" spans="1:6">
      <c r="B324" s="325"/>
      <c r="C324" s="330"/>
      <c r="D324" s="330"/>
      <c r="E324" s="476"/>
      <c r="F324" s="470"/>
    </row>
    <row r="325" spans="1:6">
      <c r="B325" s="325"/>
      <c r="C325" s="330"/>
      <c r="D325" s="330"/>
      <c r="E325" s="476"/>
      <c r="F325" s="470"/>
    </row>
    <row r="326" spans="1:6">
      <c r="B326" s="325"/>
      <c r="C326" s="330"/>
      <c r="D326" s="330"/>
      <c r="E326" s="472"/>
      <c r="F326" s="471"/>
    </row>
    <row r="327" spans="1:6">
      <c r="B327" s="325"/>
      <c r="C327" s="330"/>
      <c r="D327" s="330"/>
      <c r="E327" s="476"/>
      <c r="F327" s="470"/>
    </row>
    <row r="328" spans="1:6">
      <c r="B328" s="325"/>
      <c r="C328" s="330"/>
      <c r="D328" s="330"/>
      <c r="E328" s="476"/>
      <c r="F328" s="470"/>
    </row>
    <row r="329" spans="1:6">
      <c r="B329" s="325"/>
      <c r="C329" s="330"/>
      <c r="D329" s="330"/>
      <c r="E329" s="476"/>
      <c r="F329" s="470"/>
    </row>
    <row r="330" spans="1:6">
      <c r="B330" s="325"/>
      <c r="C330" s="330"/>
      <c r="D330" s="330"/>
      <c r="E330" s="476"/>
      <c r="F330" s="470"/>
    </row>
    <row r="331" spans="1:6">
      <c r="B331" s="325"/>
      <c r="C331" s="330"/>
      <c r="D331" s="330"/>
      <c r="E331" s="476"/>
      <c r="F331" s="470"/>
    </row>
    <row r="332" spans="1:6">
      <c r="B332" s="325"/>
      <c r="C332" s="330"/>
      <c r="D332" s="330"/>
      <c r="E332" s="476"/>
      <c r="F332" s="470"/>
    </row>
    <row r="333" spans="1:6">
      <c r="B333" s="325"/>
      <c r="C333" s="330"/>
      <c r="D333" s="330"/>
      <c r="E333" s="476"/>
      <c r="F333" s="470"/>
    </row>
    <row r="334" spans="1:6">
      <c r="A334" s="469"/>
      <c r="B334" s="325"/>
      <c r="C334" s="330"/>
      <c r="D334" s="330"/>
      <c r="E334" s="476"/>
      <c r="F334" s="470"/>
    </row>
    <row r="335" spans="1:6">
      <c r="B335" s="325"/>
      <c r="C335" s="330"/>
      <c r="D335" s="330"/>
      <c r="E335" s="472"/>
      <c r="F335" s="471"/>
    </row>
    <row r="336" spans="1:6">
      <c r="B336" s="325"/>
      <c r="C336" s="330"/>
      <c r="D336" s="330"/>
      <c r="E336" s="476"/>
      <c r="F336" s="470"/>
    </row>
    <row r="337" spans="1:6">
      <c r="B337" s="325"/>
      <c r="C337" s="330"/>
      <c r="D337" s="330"/>
      <c r="E337" s="476"/>
      <c r="F337" s="470"/>
    </row>
    <row r="338" spans="1:6">
      <c r="B338" s="325"/>
      <c r="C338" s="330"/>
      <c r="D338" s="330"/>
      <c r="E338" s="476"/>
      <c r="F338" s="470"/>
    </row>
    <row r="339" spans="1:6">
      <c r="B339" s="325"/>
      <c r="C339" s="330"/>
      <c r="D339" s="330"/>
      <c r="E339" s="476"/>
      <c r="F339" s="470"/>
    </row>
    <row r="340" spans="1:6">
      <c r="B340" s="325"/>
      <c r="C340" s="330"/>
      <c r="D340" s="330"/>
      <c r="E340" s="476"/>
      <c r="F340" s="470"/>
    </row>
    <row r="341" spans="1:6">
      <c r="B341" s="325"/>
      <c r="C341" s="330"/>
      <c r="D341" s="330"/>
      <c r="E341" s="472"/>
      <c r="F341" s="471"/>
    </row>
    <row r="342" spans="1:6">
      <c r="B342" s="325"/>
      <c r="C342" s="330"/>
      <c r="D342" s="330"/>
      <c r="E342" s="476"/>
      <c r="F342" s="470"/>
    </row>
    <row r="343" spans="1:6">
      <c r="B343" s="325"/>
      <c r="C343" s="330"/>
      <c r="D343" s="330"/>
      <c r="E343" s="476"/>
      <c r="F343" s="470"/>
    </row>
    <row r="344" spans="1:6">
      <c r="B344" s="325"/>
      <c r="C344" s="330"/>
      <c r="D344" s="330"/>
      <c r="E344" s="476"/>
      <c r="F344" s="470"/>
    </row>
    <row r="345" spans="1:6">
      <c r="B345" s="325"/>
      <c r="C345" s="330"/>
      <c r="D345" s="330"/>
      <c r="E345" s="476"/>
      <c r="F345" s="470"/>
    </row>
    <row r="346" spans="1:6">
      <c r="B346" s="325"/>
      <c r="C346" s="330"/>
      <c r="D346" s="330"/>
      <c r="E346" s="476"/>
      <c r="F346" s="470"/>
    </row>
    <row r="347" spans="1:6">
      <c r="B347" s="325"/>
      <c r="C347" s="330"/>
      <c r="D347" s="330"/>
      <c r="E347" s="476"/>
      <c r="F347" s="470"/>
    </row>
    <row r="348" spans="1:6">
      <c r="B348" s="325"/>
      <c r="C348" s="330"/>
      <c r="D348" s="330"/>
      <c r="E348" s="476"/>
      <c r="F348" s="470"/>
    </row>
    <row r="349" spans="1:6">
      <c r="A349" s="469"/>
      <c r="B349" s="325"/>
      <c r="C349" s="330"/>
      <c r="D349" s="330"/>
      <c r="E349" s="472"/>
      <c r="F349" s="471"/>
    </row>
    <row r="350" spans="1:6">
      <c r="B350" s="325"/>
      <c r="C350" s="330"/>
      <c r="D350" s="330"/>
      <c r="E350" s="472"/>
      <c r="F350" s="471"/>
    </row>
    <row r="351" spans="1:6">
      <c r="B351" s="325"/>
      <c r="C351" s="330"/>
      <c r="D351" s="330"/>
      <c r="E351" s="476"/>
      <c r="F351" s="470"/>
    </row>
    <row r="352" spans="1:6">
      <c r="B352" s="325"/>
      <c r="C352" s="330"/>
      <c r="D352" s="330"/>
      <c r="E352" s="476"/>
      <c r="F352" s="470"/>
    </row>
    <row r="353" spans="1:6">
      <c r="B353" s="325"/>
      <c r="C353" s="330"/>
      <c r="D353" s="330"/>
      <c r="E353" s="476"/>
      <c r="F353" s="470"/>
    </row>
    <row r="354" spans="1:6">
      <c r="B354" s="325"/>
      <c r="C354" s="330"/>
      <c r="D354" s="330"/>
      <c r="E354" s="472"/>
      <c r="F354" s="471"/>
    </row>
    <row r="355" spans="1:6">
      <c r="A355" s="469"/>
      <c r="B355" s="325"/>
      <c r="C355" s="330"/>
      <c r="D355" s="330"/>
      <c r="E355" s="472"/>
      <c r="F355" s="471"/>
    </row>
    <row r="356" spans="1:6">
      <c r="B356" s="325"/>
      <c r="C356" s="330"/>
      <c r="D356" s="330"/>
      <c r="E356" s="472"/>
      <c r="F356" s="471"/>
    </row>
    <row r="357" spans="1:6">
      <c r="B357" s="325"/>
      <c r="C357" s="330"/>
      <c r="D357" s="330"/>
      <c r="E357" s="472"/>
      <c r="F357" s="471"/>
    </row>
    <row r="358" spans="1:6">
      <c r="B358" s="325"/>
      <c r="C358" s="330"/>
      <c r="D358" s="330"/>
      <c r="E358" s="472"/>
      <c r="F358" s="471"/>
    </row>
    <row r="359" spans="1:6">
      <c r="B359" s="325"/>
      <c r="C359" s="330"/>
      <c r="D359" s="330"/>
      <c r="E359" s="476"/>
      <c r="F359" s="470"/>
    </row>
    <row r="360" spans="1:6">
      <c r="B360" s="325"/>
      <c r="C360" s="330"/>
      <c r="D360" s="330"/>
      <c r="E360" s="476"/>
      <c r="F360" s="470"/>
    </row>
    <row r="361" spans="1:6">
      <c r="B361" s="325"/>
      <c r="C361" s="330"/>
      <c r="D361" s="330"/>
      <c r="E361" s="476"/>
      <c r="F361" s="470"/>
    </row>
    <row r="362" spans="1:6">
      <c r="B362" s="325"/>
      <c r="C362" s="330"/>
      <c r="D362" s="330"/>
      <c r="E362" s="476"/>
      <c r="F362" s="470"/>
    </row>
    <row r="363" spans="1:6">
      <c r="A363" s="469"/>
      <c r="B363" s="325"/>
      <c r="C363" s="330"/>
      <c r="D363" s="330"/>
      <c r="E363" s="472"/>
      <c r="F363" s="471"/>
    </row>
    <row r="364" spans="1:6">
      <c r="B364" s="325"/>
      <c r="C364" s="330"/>
      <c r="D364" s="330"/>
      <c r="E364" s="476"/>
      <c r="F364" s="470"/>
    </row>
    <row r="365" spans="1:6">
      <c r="B365" s="325"/>
      <c r="C365" s="330"/>
      <c r="D365" s="330"/>
      <c r="E365" s="476"/>
      <c r="F365" s="470"/>
    </row>
    <row r="366" spans="1:6">
      <c r="B366" s="325"/>
      <c r="C366" s="330"/>
      <c r="D366" s="330"/>
      <c r="E366" s="476"/>
      <c r="F366" s="470"/>
    </row>
    <row r="367" spans="1:6">
      <c r="B367" s="325"/>
      <c r="C367" s="330"/>
      <c r="D367" s="330"/>
      <c r="E367" s="472"/>
      <c r="F367" s="471"/>
    </row>
    <row r="368" spans="1:6">
      <c r="A368" s="469"/>
      <c r="B368" s="325"/>
      <c r="C368" s="330"/>
      <c r="D368" s="330"/>
      <c r="E368" s="476"/>
      <c r="F368" s="470"/>
    </row>
    <row r="369" spans="1:6">
      <c r="B369" s="325"/>
      <c r="C369" s="330"/>
      <c r="D369" s="330"/>
      <c r="E369" s="476"/>
      <c r="F369" s="470"/>
    </row>
    <row r="370" spans="1:6">
      <c r="B370" s="325"/>
      <c r="C370" s="330"/>
      <c r="D370" s="330"/>
      <c r="E370" s="472"/>
      <c r="F370" s="471"/>
    </row>
    <row r="371" spans="1:6">
      <c r="B371" s="325"/>
      <c r="C371" s="330"/>
      <c r="D371" s="330"/>
      <c r="E371" s="476"/>
      <c r="F371" s="470"/>
    </row>
    <row r="372" spans="1:6">
      <c r="A372" s="469"/>
      <c r="B372" s="325"/>
      <c r="C372" s="330"/>
      <c r="D372" s="330"/>
      <c r="E372" s="476"/>
      <c r="F372" s="470"/>
    </row>
    <row r="373" spans="1:6">
      <c r="B373" s="325"/>
      <c r="C373" s="330"/>
      <c r="D373" s="330"/>
      <c r="E373" s="472"/>
      <c r="F373" s="471"/>
    </row>
    <row r="374" spans="1:6">
      <c r="A374" s="469"/>
      <c r="B374" s="325"/>
      <c r="C374" s="330"/>
      <c r="D374" s="330"/>
      <c r="E374" s="472"/>
      <c r="F374" s="471"/>
    </row>
    <row r="375" spans="1:6">
      <c r="B375" s="325"/>
      <c r="C375" s="330"/>
      <c r="D375" s="330"/>
      <c r="E375" s="472"/>
      <c r="F375" s="471"/>
    </row>
    <row r="376" spans="1:6">
      <c r="B376" s="325"/>
      <c r="C376" s="330"/>
      <c r="D376" s="330"/>
      <c r="E376" s="472"/>
      <c r="F376" s="471"/>
    </row>
    <row r="377" spans="1:6">
      <c r="B377" s="325"/>
      <c r="C377" s="330"/>
      <c r="D377" s="330"/>
      <c r="E377" s="472"/>
      <c r="F377" s="471"/>
    </row>
    <row r="378" spans="1:6">
      <c r="B378" s="325"/>
      <c r="C378" s="330"/>
      <c r="D378" s="330"/>
      <c r="E378" s="472"/>
      <c r="F378" s="471"/>
    </row>
    <row r="379" spans="1:6">
      <c r="B379" s="325"/>
      <c r="C379" s="330"/>
      <c r="D379" s="330"/>
      <c r="E379" s="472"/>
      <c r="F379" s="471"/>
    </row>
    <row r="380" spans="1:6">
      <c r="B380" s="325"/>
      <c r="C380" s="330"/>
      <c r="D380" s="330"/>
      <c r="E380" s="472"/>
      <c r="F380" s="471"/>
    </row>
    <row r="381" spans="1:6">
      <c r="B381" s="325"/>
      <c r="C381" s="330"/>
      <c r="D381" s="330"/>
      <c r="E381" s="476"/>
      <c r="F381" s="470"/>
    </row>
    <row r="382" spans="1:6">
      <c r="B382" s="325"/>
      <c r="C382" s="330"/>
      <c r="D382" s="330"/>
      <c r="E382" s="476"/>
      <c r="F382" s="470"/>
    </row>
    <row r="383" spans="1:6">
      <c r="B383" s="325"/>
      <c r="C383" s="330"/>
      <c r="D383" s="330"/>
      <c r="E383" s="472"/>
      <c r="F383" s="471"/>
    </row>
    <row r="384" spans="1:6">
      <c r="A384" s="469"/>
      <c r="B384" s="325"/>
      <c r="C384" s="330"/>
      <c r="D384" s="330"/>
      <c r="E384" s="476"/>
      <c r="F384" s="470"/>
    </row>
    <row r="385" spans="1:6">
      <c r="B385" s="325"/>
      <c r="C385" s="330"/>
      <c r="D385" s="330"/>
      <c r="E385" s="476"/>
      <c r="F385" s="470"/>
    </row>
    <row r="386" spans="1:6">
      <c r="B386" s="325"/>
      <c r="C386" s="330"/>
      <c r="D386" s="330"/>
      <c r="E386" s="476"/>
      <c r="F386" s="470"/>
    </row>
    <row r="387" spans="1:6">
      <c r="A387" s="469"/>
      <c r="B387" s="325"/>
      <c r="C387" s="330"/>
      <c r="D387" s="330"/>
      <c r="E387" s="472"/>
      <c r="F387" s="471"/>
    </row>
    <row r="388" spans="1:6">
      <c r="B388" s="325"/>
      <c r="C388" s="330"/>
      <c r="D388" s="330"/>
      <c r="E388" s="472"/>
      <c r="F388" s="471"/>
    </row>
    <row r="389" spans="1:6">
      <c r="B389" s="325"/>
      <c r="C389" s="330"/>
      <c r="D389" s="330"/>
      <c r="E389" s="472"/>
      <c r="F389" s="471"/>
    </row>
    <row r="390" spans="1:6">
      <c r="B390" s="325"/>
      <c r="C390" s="330"/>
      <c r="D390" s="330"/>
      <c r="E390" s="472"/>
      <c r="F390" s="471"/>
    </row>
    <row r="391" spans="1:6">
      <c r="B391" s="325"/>
      <c r="C391" s="330"/>
      <c r="D391" s="330"/>
      <c r="E391" s="472"/>
      <c r="F391" s="471"/>
    </row>
    <row r="392" spans="1:6">
      <c r="B392" s="325"/>
      <c r="C392" s="330"/>
      <c r="D392" s="330"/>
      <c r="E392" s="472"/>
      <c r="F392" s="471"/>
    </row>
    <row r="393" spans="1:6">
      <c r="B393" s="325"/>
      <c r="C393" s="330"/>
      <c r="D393" s="330"/>
      <c r="E393" s="476"/>
      <c r="F393" s="470"/>
    </row>
    <row r="394" spans="1:6">
      <c r="B394" s="325"/>
      <c r="C394" s="330"/>
      <c r="D394" s="330"/>
      <c r="E394" s="476"/>
      <c r="F394" s="470"/>
    </row>
    <row r="395" spans="1:6">
      <c r="B395" s="325"/>
      <c r="C395" s="330"/>
      <c r="D395" s="330"/>
      <c r="E395" s="472"/>
      <c r="F395" s="471"/>
    </row>
    <row r="396" spans="1:6">
      <c r="A396" s="469"/>
      <c r="B396" s="325"/>
      <c r="C396" s="330"/>
      <c r="D396" s="330"/>
      <c r="E396" s="472"/>
      <c r="F396" s="471"/>
    </row>
    <row r="397" spans="1:6">
      <c r="B397" s="325"/>
      <c r="C397" s="330"/>
      <c r="D397" s="330"/>
      <c r="E397" s="472"/>
      <c r="F397" s="471"/>
    </row>
    <row r="398" spans="1:6">
      <c r="B398" s="325"/>
      <c r="C398" s="330"/>
      <c r="D398" s="330"/>
      <c r="E398" s="472"/>
      <c r="F398" s="471"/>
    </row>
    <row r="399" spans="1:6">
      <c r="B399" s="325"/>
      <c r="C399" s="330"/>
      <c r="D399" s="330"/>
      <c r="E399" s="476"/>
      <c r="F399" s="470"/>
    </row>
    <row r="400" spans="1:6">
      <c r="B400" s="325"/>
      <c r="C400" s="330"/>
      <c r="D400" s="330"/>
      <c r="E400" s="472"/>
      <c r="F400" s="471"/>
    </row>
    <row r="401" spans="1:6">
      <c r="B401" s="325"/>
      <c r="C401" s="330"/>
      <c r="D401" s="330"/>
      <c r="E401" s="476"/>
      <c r="F401" s="470"/>
    </row>
    <row r="402" spans="1:6">
      <c r="A402" s="469"/>
      <c r="B402" s="325"/>
      <c r="C402" s="330"/>
      <c r="D402" s="330"/>
      <c r="E402" s="476"/>
      <c r="F402" s="470"/>
    </row>
    <row r="403" spans="1:6">
      <c r="B403" s="325"/>
      <c r="C403" s="330"/>
      <c r="D403" s="330"/>
      <c r="E403" s="476"/>
      <c r="F403" s="470"/>
    </row>
    <row r="404" spans="1:6">
      <c r="A404" s="469"/>
      <c r="B404" s="325"/>
      <c r="C404" s="330"/>
      <c r="D404" s="330"/>
      <c r="E404" s="476"/>
      <c r="F404" s="470"/>
    </row>
    <row r="405" spans="1:6">
      <c r="B405" s="325"/>
      <c r="C405" s="330"/>
      <c r="D405" s="330"/>
      <c r="E405" s="476"/>
      <c r="F405" s="470"/>
    </row>
    <row r="406" spans="1:6">
      <c r="B406" s="325"/>
      <c r="C406" s="330"/>
      <c r="D406" s="330"/>
      <c r="E406" s="476"/>
      <c r="F406" s="470"/>
    </row>
    <row r="407" spans="1:6">
      <c r="B407" s="325"/>
      <c r="C407" s="330"/>
      <c r="D407" s="330"/>
      <c r="E407" s="476"/>
      <c r="F407" s="470"/>
    </row>
    <row r="408" spans="1:6">
      <c r="B408" s="325"/>
      <c r="C408" s="330"/>
      <c r="D408" s="330"/>
      <c r="E408" s="472"/>
      <c r="F408" s="471"/>
    </row>
    <row r="409" spans="1:6">
      <c r="B409" s="325"/>
      <c r="C409" s="330"/>
      <c r="D409" s="330"/>
      <c r="E409" s="472"/>
      <c r="F409" s="471"/>
    </row>
    <row r="410" spans="1:6">
      <c r="B410" s="325"/>
      <c r="C410" s="330"/>
      <c r="D410" s="330"/>
      <c r="E410" s="472"/>
      <c r="F410" s="471"/>
    </row>
    <row r="411" spans="1:6">
      <c r="B411" s="325"/>
      <c r="C411" s="330"/>
      <c r="D411" s="330"/>
      <c r="E411" s="476"/>
      <c r="F411" s="470"/>
    </row>
    <row r="412" spans="1:6">
      <c r="B412" s="325"/>
      <c r="C412" s="330"/>
      <c r="D412" s="330"/>
      <c r="E412" s="472"/>
      <c r="F412" s="471"/>
    </row>
    <row r="413" spans="1:6">
      <c r="B413" s="325"/>
      <c r="C413" s="330"/>
      <c r="D413" s="330"/>
      <c r="E413" s="472"/>
      <c r="F413" s="471"/>
    </row>
    <row r="414" spans="1:6">
      <c r="B414" s="325"/>
      <c r="C414" s="330"/>
      <c r="D414" s="330"/>
      <c r="E414" s="476"/>
      <c r="F414" s="470"/>
    </row>
    <row r="415" spans="1:6">
      <c r="B415" s="325"/>
      <c r="C415" s="330"/>
      <c r="D415" s="330"/>
      <c r="E415" s="472"/>
      <c r="F415" s="471"/>
    </row>
    <row r="416" spans="1:6">
      <c r="B416" s="325"/>
      <c r="C416" s="330"/>
      <c r="D416" s="330"/>
      <c r="E416" s="472"/>
      <c r="F416" s="471"/>
    </row>
    <row r="417" spans="1:6">
      <c r="B417" s="325"/>
      <c r="C417" s="330"/>
      <c r="D417" s="330"/>
      <c r="E417" s="472"/>
      <c r="F417" s="471"/>
    </row>
    <row r="418" spans="1:6">
      <c r="B418" s="325"/>
      <c r="C418" s="330"/>
      <c r="D418" s="330"/>
      <c r="E418" s="476"/>
      <c r="F418" s="470"/>
    </row>
    <row r="419" spans="1:6">
      <c r="B419" s="325"/>
      <c r="C419" s="330"/>
      <c r="D419" s="330"/>
      <c r="E419" s="472"/>
      <c r="F419" s="471"/>
    </row>
    <row r="420" spans="1:6">
      <c r="B420" s="325"/>
      <c r="C420" s="330"/>
      <c r="D420" s="330"/>
      <c r="E420" s="472"/>
      <c r="F420" s="471"/>
    </row>
    <row r="421" spans="1:6">
      <c r="B421" s="325"/>
      <c r="C421" s="330"/>
      <c r="D421" s="330"/>
      <c r="E421" s="476"/>
      <c r="F421" s="470"/>
    </row>
    <row r="422" spans="1:6">
      <c r="B422" s="325"/>
      <c r="C422" s="330"/>
      <c r="D422" s="330"/>
      <c r="E422" s="476"/>
      <c r="F422" s="470"/>
    </row>
    <row r="423" spans="1:6">
      <c r="B423" s="325"/>
      <c r="C423" s="330"/>
      <c r="D423" s="330"/>
      <c r="E423" s="476"/>
      <c r="F423" s="470"/>
    </row>
    <row r="424" spans="1:6">
      <c r="B424" s="325"/>
      <c r="C424" s="330"/>
      <c r="D424" s="330"/>
      <c r="E424" s="476"/>
      <c r="F424" s="470"/>
    </row>
    <row r="425" spans="1:6">
      <c r="B425" s="325"/>
      <c r="C425" s="330"/>
      <c r="D425" s="330"/>
      <c r="E425" s="476"/>
      <c r="F425" s="470"/>
    </row>
    <row r="426" spans="1:6">
      <c r="B426" s="325"/>
      <c r="C426" s="330"/>
      <c r="D426" s="330"/>
      <c r="E426" s="476"/>
      <c r="F426" s="470"/>
    </row>
    <row r="427" spans="1:6">
      <c r="B427" s="325"/>
      <c r="C427" s="330"/>
      <c r="D427" s="330"/>
      <c r="E427" s="476"/>
      <c r="F427" s="470"/>
    </row>
    <row r="428" spans="1:6">
      <c r="A428" s="469"/>
      <c r="B428" s="325"/>
      <c r="C428" s="330"/>
      <c r="D428" s="330"/>
      <c r="E428" s="476"/>
      <c r="F428" s="470"/>
    </row>
    <row r="429" spans="1:6">
      <c r="B429" s="325"/>
      <c r="C429" s="330"/>
      <c r="D429" s="330"/>
      <c r="E429" s="476"/>
      <c r="F429" s="470"/>
    </row>
    <row r="430" spans="1:6">
      <c r="B430" s="325"/>
      <c r="C430" s="330"/>
      <c r="D430" s="330"/>
      <c r="E430" s="476"/>
      <c r="F430" s="470"/>
    </row>
    <row r="431" spans="1:6">
      <c r="B431" s="325"/>
      <c r="C431" s="330"/>
      <c r="D431" s="330"/>
      <c r="E431" s="472"/>
      <c r="F431" s="471"/>
    </row>
    <row r="432" spans="1:6">
      <c r="B432" s="325"/>
      <c r="C432" s="330"/>
      <c r="D432" s="330"/>
      <c r="E432" s="476"/>
      <c r="F432" s="470"/>
    </row>
    <row r="433" spans="1:6">
      <c r="B433" s="325"/>
      <c r="C433" s="330"/>
      <c r="D433" s="330"/>
      <c r="E433" s="476"/>
      <c r="F433" s="470"/>
    </row>
    <row r="434" spans="1:6">
      <c r="B434" s="325"/>
      <c r="C434" s="330"/>
      <c r="D434" s="330"/>
      <c r="E434" s="472"/>
      <c r="F434" s="471"/>
    </row>
    <row r="435" spans="1:6">
      <c r="B435" s="325"/>
      <c r="C435" s="330"/>
      <c r="D435" s="330"/>
      <c r="E435" s="476"/>
      <c r="F435" s="470"/>
    </row>
    <row r="436" spans="1:6">
      <c r="B436" s="325"/>
      <c r="C436" s="330"/>
      <c r="D436" s="330"/>
      <c r="E436" s="476"/>
      <c r="F436" s="470"/>
    </row>
    <row r="437" spans="1:6">
      <c r="B437" s="325"/>
      <c r="C437" s="330"/>
      <c r="D437" s="330"/>
      <c r="E437" s="472"/>
      <c r="F437" s="471"/>
    </row>
    <row r="438" spans="1:6">
      <c r="B438" s="325"/>
      <c r="C438" s="330"/>
      <c r="D438" s="330"/>
      <c r="E438" s="472"/>
      <c r="F438" s="471"/>
    </row>
    <row r="439" spans="1:6">
      <c r="B439" s="325"/>
      <c r="C439" s="330"/>
      <c r="D439" s="330"/>
      <c r="E439" s="476"/>
      <c r="F439" s="470"/>
    </row>
    <row r="440" spans="1:6">
      <c r="B440" s="325"/>
      <c r="C440" s="330"/>
      <c r="D440" s="330"/>
      <c r="E440" s="476"/>
      <c r="F440" s="470"/>
    </row>
    <row r="441" spans="1:6">
      <c r="B441" s="325"/>
      <c r="C441" s="330"/>
      <c r="D441" s="330"/>
      <c r="E441" s="476"/>
      <c r="F441" s="470"/>
    </row>
    <row r="442" spans="1:6">
      <c r="A442" s="469"/>
      <c r="B442" s="325"/>
      <c r="C442" s="330"/>
      <c r="D442" s="330"/>
      <c r="E442" s="476"/>
      <c r="F442" s="470"/>
    </row>
    <row r="443" spans="1:6">
      <c r="B443" s="325"/>
      <c r="C443" s="330"/>
      <c r="D443" s="330"/>
      <c r="E443" s="472"/>
      <c r="F443" s="471"/>
    </row>
    <row r="444" spans="1:6">
      <c r="B444" s="325"/>
      <c r="C444" s="330"/>
      <c r="D444" s="330"/>
      <c r="E444" s="472"/>
      <c r="F444" s="471"/>
    </row>
    <row r="445" spans="1:6">
      <c r="B445" s="325"/>
      <c r="C445" s="330"/>
      <c r="D445" s="330"/>
      <c r="E445" s="472"/>
      <c r="F445" s="471"/>
    </row>
    <row r="446" spans="1:6">
      <c r="B446" s="325"/>
      <c r="C446" s="330"/>
      <c r="D446" s="330"/>
      <c r="E446" s="476"/>
      <c r="F446" s="470"/>
    </row>
    <row r="447" spans="1:6">
      <c r="B447" s="325"/>
      <c r="C447" s="330"/>
      <c r="D447" s="330"/>
      <c r="E447" s="476"/>
      <c r="F447" s="470"/>
    </row>
    <row r="448" spans="1:6">
      <c r="B448" s="325"/>
      <c r="C448" s="330"/>
      <c r="D448" s="330"/>
      <c r="E448" s="472"/>
      <c r="F448" s="471"/>
    </row>
    <row r="449" spans="1:6">
      <c r="B449" s="325"/>
      <c r="C449" s="330"/>
      <c r="D449" s="330"/>
      <c r="E449" s="476"/>
      <c r="F449" s="470"/>
    </row>
    <row r="450" spans="1:6">
      <c r="B450" s="325"/>
      <c r="C450" s="330"/>
      <c r="D450" s="330"/>
      <c r="E450" s="472"/>
      <c r="F450" s="471"/>
    </row>
    <row r="451" spans="1:6">
      <c r="B451" s="325"/>
      <c r="C451" s="330"/>
      <c r="D451" s="330"/>
      <c r="E451" s="472"/>
      <c r="F451" s="471"/>
    </row>
    <row r="452" spans="1:6">
      <c r="B452" s="325"/>
      <c r="C452" s="330"/>
      <c r="D452" s="330"/>
      <c r="E452" s="472"/>
      <c r="F452" s="471"/>
    </row>
    <row r="453" spans="1:6">
      <c r="B453" s="325"/>
      <c r="C453" s="330"/>
      <c r="D453" s="330"/>
      <c r="E453" s="472"/>
      <c r="F453" s="471"/>
    </row>
    <row r="454" spans="1:6">
      <c r="B454" s="325"/>
      <c r="C454" s="330"/>
      <c r="D454" s="330"/>
      <c r="E454" s="472"/>
      <c r="F454" s="471"/>
    </row>
    <row r="455" spans="1:6">
      <c r="B455" s="325"/>
      <c r="C455" s="330"/>
      <c r="D455" s="330"/>
      <c r="E455" s="476"/>
      <c r="F455" s="470"/>
    </row>
    <row r="456" spans="1:6">
      <c r="B456" s="325"/>
      <c r="C456" s="330"/>
      <c r="D456" s="330"/>
      <c r="E456" s="476"/>
      <c r="F456" s="470"/>
    </row>
    <row r="457" spans="1:6">
      <c r="B457" s="325"/>
      <c r="C457" s="330"/>
      <c r="D457" s="330"/>
      <c r="E457" s="476"/>
      <c r="F457" s="470"/>
    </row>
    <row r="458" spans="1:6">
      <c r="B458" s="325"/>
      <c r="C458" s="330"/>
      <c r="D458" s="330"/>
      <c r="E458" s="476"/>
      <c r="F458" s="470"/>
    </row>
    <row r="459" spans="1:6">
      <c r="B459" s="325"/>
      <c r="C459" s="330"/>
      <c r="D459" s="330"/>
      <c r="E459" s="476"/>
      <c r="F459" s="470"/>
    </row>
    <row r="460" spans="1:6">
      <c r="B460" s="325"/>
      <c r="C460" s="330"/>
      <c r="D460" s="330"/>
      <c r="E460" s="476"/>
      <c r="F460" s="470"/>
    </row>
    <row r="461" spans="1:6">
      <c r="B461" s="325"/>
      <c r="C461" s="330"/>
      <c r="D461" s="330"/>
      <c r="E461" s="476"/>
      <c r="F461" s="470"/>
    </row>
    <row r="462" spans="1:6">
      <c r="A462" s="469"/>
      <c r="B462" s="325"/>
      <c r="C462" s="330"/>
      <c r="D462" s="330"/>
      <c r="E462" s="476"/>
      <c r="F462" s="470"/>
    </row>
    <row r="463" spans="1:6">
      <c r="B463" s="325"/>
      <c r="C463" s="330"/>
      <c r="D463" s="330"/>
      <c r="E463" s="476"/>
      <c r="F463" s="470"/>
    </row>
    <row r="464" spans="1:6">
      <c r="B464" s="325"/>
      <c r="C464" s="330"/>
      <c r="D464" s="330"/>
      <c r="E464" s="476"/>
      <c r="F464" s="470"/>
    </row>
    <row r="465" spans="1:6">
      <c r="B465" s="325"/>
      <c r="C465" s="330"/>
      <c r="D465" s="330"/>
      <c r="E465" s="476"/>
      <c r="F465" s="470"/>
    </row>
    <row r="466" spans="1:6">
      <c r="B466" s="325"/>
      <c r="C466" s="330"/>
      <c r="D466" s="330"/>
      <c r="E466" s="472"/>
      <c r="F466" s="471"/>
    </row>
    <row r="467" spans="1:6">
      <c r="B467" s="325"/>
      <c r="C467" s="330"/>
      <c r="D467" s="330"/>
      <c r="E467" s="472"/>
      <c r="F467" s="471"/>
    </row>
    <row r="468" spans="1:6">
      <c r="B468" s="325"/>
      <c r="C468" s="330"/>
      <c r="D468" s="330"/>
      <c r="E468" s="476"/>
      <c r="F468" s="470"/>
    </row>
    <row r="469" spans="1:6">
      <c r="B469" s="325"/>
      <c r="C469" s="330"/>
      <c r="D469" s="330"/>
      <c r="E469" s="472"/>
      <c r="F469" s="471"/>
    </row>
    <row r="470" spans="1:6">
      <c r="B470" s="325"/>
      <c r="C470" s="330"/>
      <c r="D470" s="330"/>
      <c r="E470" s="472"/>
      <c r="F470" s="471"/>
    </row>
    <row r="471" spans="1:6">
      <c r="B471" s="325"/>
      <c r="C471" s="330"/>
      <c r="D471" s="330"/>
      <c r="E471" s="476"/>
      <c r="F471" s="470"/>
    </row>
    <row r="472" spans="1:6">
      <c r="B472" s="325"/>
      <c r="C472" s="330"/>
      <c r="D472" s="330"/>
      <c r="E472" s="476"/>
      <c r="F472" s="470"/>
    </row>
    <row r="473" spans="1:6">
      <c r="B473" s="325"/>
      <c r="C473" s="330"/>
      <c r="D473" s="330"/>
      <c r="E473" s="476"/>
      <c r="F473" s="470"/>
    </row>
    <row r="474" spans="1:6">
      <c r="B474" s="325"/>
      <c r="C474" s="330"/>
      <c r="D474" s="330"/>
      <c r="E474" s="476"/>
      <c r="F474" s="470"/>
    </row>
    <row r="475" spans="1:6">
      <c r="B475" s="325"/>
      <c r="C475" s="330"/>
      <c r="D475" s="330"/>
      <c r="E475" s="476"/>
      <c r="F475" s="470"/>
    </row>
    <row r="476" spans="1:6">
      <c r="B476" s="325"/>
      <c r="C476" s="330"/>
      <c r="D476" s="330"/>
      <c r="E476" s="476"/>
      <c r="F476" s="470"/>
    </row>
    <row r="477" spans="1:6">
      <c r="B477" s="325"/>
      <c r="C477" s="330"/>
      <c r="D477" s="330"/>
      <c r="E477" s="476"/>
      <c r="F477" s="470"/>
    </row>
    <row r="478" spans="1:6">
      <c r="A478" s="469"/>
      <c r="B478" s="325"/>
      <c r="C478" s="330"/>
      <c r="D478" s="330"/>
      <c r="E478" s="476"/>
      <c r="F478" s="470"/>
    </row>
    <row r="479" spans="1:6">
      <c r="B479" s="325"/>
      <c r="C479" s="330"/>
      <c r="D479" s="330"/>
      <c r="E479" s="476"/>
      <c r="F479" s="470"/>
    </row>
    <row r="480" spans="1:6">
      <c r="B480" s="325"/>
      <c r="C480" s="330"/>
      <c r="D480" s="330"/>
      <c r="E480" s="476"/>
      <c r="F480" s="470"/>
    </row>
    <row r="481" spans="2:6">
      <c r="B481" s="325"/>
      <c r="C481" s="330"/>
      <c r="D481" s="330"/>
      <c r="E481" s="476"/>
      <c r="F481" s="470"/>
    </row>
    <row r="482" spans="2:6">
      <c r="B482" s="325"/>
      <c r="C482" s="330"/>
      <c r="D482" s="330"/>
      <c r="E482" s="472"/>
      <c r="F482" s="471"/>
    </row>
    <row r="483" spans="2:6">
      <c r="B483" s="325"/>
      <c r="C483" s="330"/>
      <c r="D483" s="330"/>
      <c r="E483" s="476"/>
      <c r="F483" s="470"/>
    </row>
    <row r="484" spans="2:6">
      <c r="B484" s="325"/>
      <c r="C484" s="330"/>
      <c r="D484" s="330"/>
      <c r="E484" s="472"/>
      <c r="F484" s="471"/>
    </row>
    <row r="485" spans="2:6">
      <c r="B485" s="325"/>
      <c r="C485" s="330"/>
      <c r="D485" s="330"/>
      <c r="E485" s="476"/>
      <c r="F485" s="470"/>
    </row>
    <row r="486" spans="2:6">
      <c r="B486" s="325"/>
      <c r="C486" s="330"/>
      <c r="D486" s="330"/>
      <c r="E486" s="472"/>
      <c r="F486" s="471"/>
    </row>
    <row r="487" spans="2:6">
      <c r="B487" s="325"/>
      <c r="C487" s="330"/>
      <c r="D487" s="330"/>
      <c r="E487" s="476"/>
      <c r="F487" s="470"/>
    </row>
    <row r="488" spans="2:6">
      <c r="B488" s="325"/>
      <c r="C488" s="330"/>
      <c r="D488" s="330"/>
      <c r="E488" s="472"/>
      <c r="F488" s="471"/>
    </row>
    <row r="489" spans="2:6">
      <c r="B489" s="325"/>
      <c r="C489" s="330"/>
      <c r="D489" s="330"/>
      <c r="E489" s="476"/>
      <c r="F489" s="470"/>
    </row>
    <row r="490" spans="2:6">
      <c r="B490" s="325"/>
      <c r="C490" s="330"/>
      <c r="D490" s="330"/>
      <c r="E490" s="472"/>
      <c r="F490" s="471"/>
    </row>
    <row r="491" spans="2:6">
      <c r="B491" s="325"/>
      <c r="C491" s="330"/>
      <c r="D491" s="330"/>
      <c r="E491" s="476"/>
      <c r="F491" s="470"/>
    </row>
    <row r="492" spans="2:6">
      <c r="B492" s="325"/>
      <c r="C492" s="330"/>
      <c r="D492" s="330"/>
      <c r="E492" s="476"/>
      <c r="F492" s="470"/>
    </row>
    <row r="493" spans="2:6">
      <c r="B493" s="325"/>
      <c r="C493" s="330"/>
      <c r="D493" s="330"/>
      <c r="E493" s="476"/>
      <c r="F493" s="470"/>
    </row>
    <row r="494" spans="2:6">
      <c r="B494" s="325"/>
      <c r="C494" s="330"/>
      <c r="D494" s="330"/>
      <c r="E494" s="476"/>
      <c r="F494" s="470"/>
    </row>
    <row r="495" spans="2:6">
      <c r="B495" s="325"/>
      <c r="C495" s="330"/>
      <c r="D495" s="330"/>
      <c r="E495" s="476"/>
      <c r="F495" s="470"/>
    </row>
    <row r="496" spans="2:6">
      <c r="B496" s="325"/>
      <c r="C496" s="330"/>
      <c r="D496" s="330"/>
      <c r="E496" s="476"/>
      <c r="F496" s="470"/>
    </row>
    <row r="497" spans="2:6">
      <c r="B497" s="325"/>
      <c r="C497" s="330"/>
      <c r="D497" s="330"/>
      <c r="E497" s="472"/>
      <c r="F497" s="471"/>
    </row>
    <row r="498" spans="2:6">
      <c r="B498" s="325"/>
      <c r="C498" s="330"/>
      <c r="D498" s="330"/>
      <c r="E498" s="476"/>
      <c r="F498" s="470"/>
    </row>
    <row r="499" spans="2:6">
      <c r="B499" s="325"/>
      <c r="C499" s="330"/>
      <c r="D499" s="330"/>
      <c r="E499" s="472"/>
      <c r="F499" s="471"/>
    </row>
    <row r="500" spans="2:6">
      <c r="B500" s="325"/>
      <c r="C500" s="330"/>
      <c r="D500" s="330"/>
      <c r="E500" s="476"/>
      <c r="F500" s="470"/>
    </row>
    <row r="501" spans="2:6">
      <c r="B501" s="325"/>
      <c r="C501" s="330"/>
      <c r="D501" s="330"/>
      <c r="E501" s="472"/>
      <c r="F501" s="471"/>
    </row>
    <row r="502" spans="2:6">
      <c r="B502" s="325"/>
      <c r="C502" s="330"/>
      <c r="D502" s="330"/>
      <c r="E502" s="476"/>
      <c r="F502" s="470"/>
    </row>
    <row r="503" spans="2:6">
      <c r="B503" s="325"/>
      <c r="C503" s="330"/>
      <c r="D503" s="330"/>
      <c r="E503" s="472"/>
      <c r="F503" s="471"/>
    </row>
    <row r="504" spans="2:6">
      <c r="B504" s="325"/>
      <c r="C504" s="330"/>
      <c r="D504" s="330"/>
      <c r="E504" s="476"/>
      <c r="F504" s="470"/>
    </row>
    <row r="505" spans="2:6">
      <c r="B505" s="325"/>
      <c r="C505" s="330"/>
      <c r="D505" s="330"/>
      <c r="E505" s="472"/>
      <c r="F505" s="471"/>
    </row>
    <row r="506" spans="2:6">
      <c r="B506" s="325"/>
      <c r="C506" s="330"/>
      <c r="D506" s="330"/>
      <c r="E506" s="476"/>
      <c r="F506" s="470"/>
    </row>
    <row r="507" spans="2:6">
      <c r="B507" s="325"/>
      <c r="C507" s="330"/>
      <c r="D507" s="330"/>
      <c r="E507" s="476"/>
      <c r="F507" s="470"/>
    </row>
    <row r="508" spans="2:6">
      <c r="B508" s="325"/>
      <c r="C508" s="330"/>
      <c r="D508" s="330"/>
      <c r="E508" s="476"/>
      <c r="F508" s="470"/>
    </row>
    <row r="509" spans="2:6">
      <c r="B509" s="325"/>
      <c r="C509" s="330"/>
      <c r="D509" s="330"/>
      <c r="E509" s="476"/>
      <c r="F509" s="470"/>
    </row>
    <row r="510" spans="2:6">
      <c r="B510" s="325"/>
      <c r="C510" s="330"/>
      <c r="D510" s="330"/>
      <c r="E510" s="476"/>
      <c r="F510" s="470"/>
    </row>
    <row r="511" spans="2:6">
      <c r="B511" s="325"/>
      <c r="C511" s="330"/>
      <c r="D511" s="330"/>
      <c r="E511" s="476"/>
      <c r="F511" s="470"/>
    </row>
    <row r="512" spans="2:6">
      <c r="B512" s="325"/>
      <c r="C512" s="330"/>
      <c r="D512" s="330"/>
      <c r="E512" s="472"/>
      <c r="F512" s="471"/>
    </row>
    <row r="513" spans="1:6">
      <c r="A513" s="469"/>
      <c r="B513" s="325"/>
      <c r="C513" s="330"/>
      <c r="D513" s="330"/>
      <c r="E513" s="476"/>
      <c r="F513" s="470"/>
    </row>
    <row r="514" spans="1:6">
      <c r="B514" s="325"/>
      <c r="C514" s="330"/>
      <c r="D514" s="330"/>
      <c r="E514" s="476"/>
      <c r="F514" s="470"/>
    </row>
    <row r="515" spans="1:6">
      <c r="B515" s="325"/>
      <c r="C515" s="330"/>
      <c r="D515" s="330"/>
      <c r="E515" s="476"/>
      <c r="F515" s="470"/>
    </row>
    <row r="516" spans="1:6">
      <c r="B516" s="325"/>
      <c r="C516" s="330"/>
      <c r="D516" s="330"/>
      <c r="E516" s="476"/>
      <c r="F516" s="470"/>
    </row>
    <row r="517" spans="1:6">
      <c r="B517" s="325"/>
      <c r="C517" s="330"/>
      <c r="D517" s="330"/>
      <c r="E517" s="476"/>
      <c r="F517" s="470"/>
    </row>
    <row r="518" spans="1:6">
      <c r="B518" s="325"/>
      <c r="C518" s="330"/>
      <c r="D518" s="330"/>
      <c r="E518" s="476"/>
      <c r="F518" s="470"/>
    </row>
    <row r="519" spans="1:6">
      <c r="B519" s="325"/>
      <c r="C519" s="330"/>
      <c r="D519" s="330"/>
      <c r="E519" s="472"/>
      <c r="F519" s="471"/>
    </row>
    <row r="520" spans="1:6">
      <c r="B520" s="325"/>
      <c r="C520" s="330"/>
      <c r="D520" s="330"/>
      <c r="E520" s="476"/>
      <c r="F520" s="470"/>
    </row>
    <row r="521" spans="1:6">
      <c r="B521" s="325"/>
      <c r="C521" s="330"/>
      <c r="D521" s="330"/>
      <c r="E521" s="476"/>
      <c r="F521" s="470"/>
    </row>
    <row r="522" spans="1:6">
      <c r="B522" s="325"/>
      <c r="C522" s="330"/>
      <c r="D522" s="330"/>
      <c r="E522" s="476"/>
      <c r="F522" s="470"/>
    </row>
    <row r="523" spans="1:6">
      <c r="B523" s="325"/>
      <c r="C523" s="330"/>
      <c r="D523" s="330"/>
      <c r="E523" s="476"/>
      <c r="F523" s="470"/>
    </row>
    <row r="524" spans="1:6">
      <c r="B524" s="325"/>
      <c r="C524" s="330"/>
      <c r="D524" s="330"/>
      <c r="E524" s="476"/>
      <c r="F524" s="470"/>
    </row>
    <row r="525" spans="1:6">
      <c r="B525" s="325"/>
      <c r="C525" s="330"/>
      <c r="D525" s="330"/>
      <c r="E525" s="476"/>
      <c r="F525" s="470"/>
    </row>
    <row r="526" spans="1:6">
      <c r="B526" s="325"/>
      <c r="C526" s="330"/>
      <c r="D526" s="330"/>
      <c r="E526" s="472"/>
      <c r="F526" s="471"/>
    </row>
    <row r="527" spans="1:6">
      <c r="B527" s="325"/>
      <c r="C527" s="330"/>
      <c r="D527" s="330"/>
      <c r="E527" s="476"/>
      <c r="F527" s="470"/>
    </row>
    <row r="528" spans="1:6">
      <c r="A528" s="469"/>
      <c r="B528" s="325"/>
      <c r="C528" s="330"/>
      <c r="D528" s="330"/>
      <c r="E528" s="476"/>
      <c r="F528" s="470"/>
    </row>
    <row r="529" spans="1:6">
      <c r="B529" s="325"/>
      <c r="C529" s="330"/>
      <c r="D529" s="330"/>
      <c r="E529" s="472"/>
      <c r="F529" s="471"/>
    </row>
    <row r="530" spans="1:6">
      <c r="A530" s="469"/>
      <c r="B530" s="325"/>
      <c r="C530" s="330"/>
      <c r="D530" s="330"/>
      <c r="E530" s="476"/>
      <c r="F530" s="470"/>
    </row>
    <row r="531" spans="1:6">
      <c r="B531" s="325"/>
      <c r="C531" s="330"/>
      <c r="D531" s="330"/>
      <c r="E531" s="476"/>
      <c r="F531" s="470"/>
    </row>
    <row r="532" spans="1:6">
      <c r="B532" s="325"/>
      <c r="C532" s="330"/>
      <c r="D532" s="330"/>
      <c r="E532" s="476"/>
      <c r="F532" s="470"/>
    </row>
    <row r="533" spans="1:6">
      <c r="B533" s="325"/>
      <c r="C533" s="330"/>
      <c r="D533" s="330"/>
      <c r="E533" s="476"/>
      <c r="F533" s="470"/>
    </row>
    <row r="534" spans="1:6">
      <c r="B534" s="325"/>
      <c r="C534" s="330"/>
      <c r="D534" s="330"/>
      <c r="E534" s="472"/>
      <c r="F534" s="471"/>
    </row>
    <row r="535" spans="1:6">
      <c r="B535" s="325"/>
      <c r="C535" s="330"/>
      <c r="D535" s="330"/>
      <c r="E535" s="476"/>
      <c r="F535" s="470"/>
    </row>
    <row r="536" spans="1:6">
      <c r="A536" s="469"/>
      <c r="B536" s="325"/>
      <c r="C536" s="330"/>
      <c r="D536" s="330"/>
      <c r="E536" s="476"/>
      <c r="F536" s="470"/>
    </row>
    <row r="537" spans="1:6">
      <c r="B537" s="325"/>
      <c r="C537" s="330"/>
      <c r="D537" s="330"/>
      <c r="E537" s="472"/>
      <c r="F537" s="471"/>
    </row>
    <row r="538" spans="1:6">
      <c r="B538" s="325"/>
      <c r="C538" s="330"/>
      <c r="D538" s="330"/>
      <c r="E538" s="476"/>
      <c r="F538" s="470"/>
    </row>
    <row r="539" spans="1:6">
      <c r="A539" s="469"/>
      <c r="B539" s="424"/>
      <c r="C539" s="330"/>
      <c r="D539" s="330"/>
      <c r="F539" s="470"/>
    </row>
    <row r="540" spans="1:6">
      <c r="B540" s="325"/>
      <c r="C540" s="330"/>
      <c r="D540" s="330"/>
      <c r="F540" s="470"/>
    </row>
    <row r="541" spans="1:6">
      <c r="B541" s="325"/>
      <c r="C541" s="330"/>
      <c r="D541" s="330"/>
      <c r="F541" s="470"/>
    </row>
    <row r="542" spans="1:6">
      <c r="B542" s="325"/>
      <c r="C542" s="330"/>
      <c r="D542" s="330"/>
      <c r="F542" s="470"/>
    </row>
    <row r="543" spans="1:6">
      <c r="B543" s="475"/>
      <c r="C543" s="473"/>
      <c r="D543" s="473"/>
      <c r="F543" s="471"/>
    </row>
    <row r="544" spans="1:6">
      <c r="F544" s="470"/>
    </row>
    <row r="545" spans="1:6">
      <c r="A545" s="474"/>
      <c r="B545" s="325"/>
      <c r="C545" s="334"/>
      <c r="D545" s="334"/>
      <c r="F545" s="470"/>
    </row>
    <row r="546" spans="1:6">
      <c r="B546" s="325"/>
      <c r="C546" s="334"/>
      <c r="D546" s="334"/>
      <c r="F546" s="470"/>
    </row>
    <row r="547" spans="1:6">
      <c r="A547" s="469"/>
      <c r="B547" s="325"/>
      <c r="C547" s="334"/>
      <c r="D547" s="334"/>
      <c r="F547" s="470"/>
    </row>
    <row r="548" spans="1:6">
      <c r="B548" s="325"/>
      <c r="C548" s="334"/>
      <c r="D548" s="334"/>
      <c r="F548" s="470"/>
    </row>
    <row r="549" spans="1:6">
      <c r="B549" s="325"/>
      <c r="C549" s="334"/>
      <c r="D549" s="334"/>
      <c r="F549" s="470"/>
    </row>
    <row r="550" spans="1:6">
      <c r="B550" s="325"/>
      <c r="C550" s="334"/>
      <c r="D550" s="334"/>
      <c r="F550" s="470"/>
    </row>
    <row r="551" spans="1:6">
      <c r="B551" s="325"/>
      <c r="C551" s="334"/>
      <c r="D551" s="334"/>
      <c r="F551" s="470"/>
    </row>
    <row r="552" spans="1:6">
      <c r="B552" s="325"/>
      <c r="C552" s="334"/>
      <c r="D552" s="334"/>
      <c r="F552" s="470"/>
    </row>
    <row r="553" spans="1:6">
      <c r="B553" s="325"/>
      <c r="C553" s="334"/>
      <c r="D553" s="334"/>
      <c r="E553" s="472"/>
      <c r="F553" s="471"/>
    </row>
    <row r="554" spans="1:6">
      <c r="B554" s="325"/>
      <c r="C554" s="334"/>
      <c r="D554" s="334"/>
      <c r="F554" s="470"/>
    </row>
    <row r="555" spans="1:6">
      <c r="B555" s="325"/>
      <c r="C555" s="334"/>
      <c r="D555" s="334"/>
      <c r="F555" s="470"/>
    </row>
    <row r="556" spans="1:6">
      <c r="B556" s="325"/>
      <c r="C556" s="334"/>
      <c r="D556" s="334"/>
      <c r="F556" s="470"/>
    </row>
    <row r="557" spans="1:6">
      <c r="B557" s="325"/>
      <c r="C557" s="334"/>
      <c r="D557" s="334"/>
      <c r="F557" s="470"/>
    </row>
    <row r="558" spans="1:6">
      <c r="B558" s="325"/>
      <c r="C558" s="334"/>
      <c r="D558" s="334"/>
      <c r="F558" s="470"/>
    </row>
    <row r="559" spans="1:6">
      <c r="B559" s="325"/>
      <c r="C559" s="334"/>
      <c r="D559" s="334"/>
      <c r="F559" s="470"/>
    </row>
    <row r="560" spans="1:6">
      <c r="A560" s="469"/>
      <c r="B560" s="325"/>
      <c r="C560" s="334"/>
      <c r="D560" s="334"/>
      <c r="F560" s="470"/>
    </row>
    <row r="561" spans="1:6">
      <c r="B561" s="325"/>
      <c r="C561" s="334"/>
      <c r="D561" s="334"/>
      <c r="F561" s="470"/>
    </row>
    <row r="562" spans="1:6">
      <c r="B562" s="325"/>
      <c r="C562" s="334"/>
      <c r="D562" s="334"/>
      <c r="F562" s="470"/>
    </row>
    <row r="563" spans="1:6">
      <c r="B563" s="325"/>
      <c r="C563" s="334"/>
      <c r="D563" s="334"/>
      <c r="F563" s="470"/>
    </row>
    <row r="564" spans="1:6">
      <c r="B564" s="325"/>
      <c r="C564" s="334"/>
      <c r="D564" s="334"/>
      <c r="F564" s="470"/>
    </row>
    <row r="565" spans="1:6">
      <c r="B565" s="325"/>
      <c r="C565" s="334"/>
      <c r="D565" s="334"/>
      <c r="F565" s="470"/>
    </row>
    <row r="566" spans="1:6">
      <c r="B566" s="325"/>
      <c r="C566" s="334"/>
      <c r="D566" s="334"/>
      <c r="E566" s="472"/>
      <c r="F566" s="471"/>
    </row>
    <row r="567" spans="1:6">
      <c r="B567" s="325"/>
      <c r="C567" s="334"/>
      <c r="D567" s="334"/>
      <c r="F567" s="470"/>
    </row>
    <row r="568" spans="1:6">
      <c r="B568" s="325"/>
      <c r="C568" s="334"/>
      <c r="D568" s="334"/>
      <c r="F568" s="470"/>
    </row>
    <row r="569" spans="1:6">
      <c r="B569" s="325"/>
      <c r="C569" s="334"/>
      <c r="D569" s="334"/>
      <c r="F569" s="470"/>
    </row>
    <row r="570" spans="1:6">
      <c r="B570" s="325"/>
      <c r="C570" s="334"/>
      <c r="D570" s="334"/>
      <c r="F570" s="470"/>
    </row>
    <row r="571" spans="1:6">
      <c r="B571" s="325"/>
      <c r="C571" s="334"/>
      <c r="D571" s="334"/>
      <c r="F571" s="470"/>
    </row>
    <row r="572" spans="1:6">
      <c r="B572" s="325"/>
      <c r="C572" s="334"/>
      <c r="D572" s="334"/>
      <c r="F572" s="470"/>
    </row>
    <row r="573" spans="1:6">
      <c r="A573" s="469"/>
      <c r="B573" s="325"/>
      <c r="C573" s="334"/>
      <c r="D573" s="334"/>
      <c r="F573" s="470"/>
    </row>
    <row r="574" spans="1:6">
      <c r="B574" s="325"/>
      <c r="C574" s="334"/>
      <c r="D574" s="334"/>
      <c r="F574" s="470"/>
    </row>
    <row r="575" spans="1:6">
      <c r="B575" s="325"/>
      <c r="C575" s="334"/>
      <c r="D575" s="334"/>
      <c r="E575" s="472"/>
      <c r="F575" s="471"/>
    </row>
    <row r="576" spans="1:6">
      <c r="B576" s="325"/>
      <c r="C576" s="334"/>
      <c r="D576" s="334"/>
      <c r="F576" s="470"/>
    </row>
    <row r="577" spans="1:6">
      <c r="B577" s="325"/>
      <c r="C577" s="334"/>
      <c r="D577" s="334"/>
      <c r="F577" s="470"/>
    </row>
    <row r="578" spans="1:6">
      <c r="B578" s="325"/>
      <c r="C578" s="334"/>
      <c r="D578" s="334"/>
      <c r="F578" s="470"/>
    </row>
    <row r="579" spans="1:6">
      <c r="B579" s="325"/>
      <c r="C579" s="334"/>
      <c r="D579" s="334"/>
      <c r="F579" s="470"/>
    </row>
    <row r="580" spans="1:6">
      <c r="B580" s="325"/>
      <c r="C580" s="334"/>
      <c r="D580" s="334"/>
      <c r="F580" s="470"/>
    </row>
    <row r="581" spans="1:6">
      <c r="B581" s="325"/>
      <c r="C581" s="334"/>
      <c r="D581" s="334"/>
      <c r="F581" s="470"/>
    </row>
    <row r="582" spans="1:6">
      <c r="A582" s="469"/>
      <c r="B582" s="325"/>
      <c r="C582" s="334"/>
      <c r="D582" s="334"/>
      <c r="E582" s="472"/>
      <c r="F582" s="471"/>
    </row>
    <row r="583" spans="1:6">
      <c r="B583" s="325"/>
      <c r="C583" s="334"/>
      <c r="D583" s="334"/>
      <c r="E583" s="472"/>
      <c r="F583" s="471"/>
    </row>
    <row r="584" spans="1:6">
      <c r="B584" s="325"/>
      <c r="C584" s="334"/>
      <c r="D584" s="334"/>
      <c r="E584" s="472"/>
      <c r="F584" s="471"/>
    </row>
    <row r="585" spans="1:6">
      <c r="B585" s="325"/>
      <c r="C585" s="334"/>
      <c r="D585" s="334"/>
      <c r="E585" s="472"/>
      <c r="F585" s="471"/>
    </row>
    <row r="586" spans="1:6">
      <c r="B586" s="325"/>
      <c r="C586" s="334"/>
      <c r="D586" s="334"/>
      <c r="F586" s="470"/>
    </row>
    <row r="587" spans="1:6">
      <c r="B587" s="325"/>
      <c r="C587" s="334"/>
      <c r="D587" s="334"/>
      <c r="F587" s="470"/>
    </row>
    <row r="588" spans="1:6">
      <c r="B588" s="325"/>
      <c r="C588" s="334"/>
      <c r="D588" s="334"/>
      <c r="F588" s="470"/>
    </row>
    <row r="589" spans="1:6">
      <c r="B589" s="325"/>
      <c r="C589" s="334"/>
      <c r="D589" s="334"/>
      <c r="F589" s="470"/>
    </row>
    <row r="590" spans="1:6">
      <c r="B590" s="325"/>
      <c r="C590" s="334"/>
      <c r="D590" s="334"/>
      <c r="F590" s="470"/>
    </row>
    <row r="591" spans="1:6">
      <c r="B591" s="325"/>
      <c r="C591" s="334"/>
      <c r="D591" s="334"/>
      <c r="F591" s="470"/>
    </row>
    <row r="592" spans="1:6">
      <c r="B592" s="325"/>
      <c r="C592" s="334"/>
      <c r="D592" s="334"/>
      <c r="F592" s="470"/>
    </row>
    <row r="593" spans="1:6">
      <c r="B593" s="325"/>
      <c r="C593" s="334"/>
      <c r="D593" s="334"/>
      <c r="F593" s="470"/>
    </row>
    <row r="594" spans="1:6">
      <c r="A594" s="469"/>
      <c r="B594" s="325"/>
      <c r="C594" s="334"/>
      <c r="D594" s="334"/>
      <c r="E594" s="472"/>
      <c r="F594" s="471"/>
    </row>
    <row r="595" spans="1:6">
      <c r="B595" s="325"/>
      <c r="C595" s="334"/>
      <c r="D595" s="334"/>
      <c r="F595" s="470"/>
    </row>
    <row r="596" spans="1:6">
      <c r="B596" s="325"/>
      <c r="C596" s="334"/>
      <c r="D596" s="334"/>
      <c r="F596" s="470"/>
    </row>
    <row r="597" spans="1:6">
      <c r="B597" s="325"/>
      <c r="C597" s="334"/>
      <c r="D597" s="334"/>
      <c r="F597" s="470"/>
    </row>
    <row r="598" spans="1:6">
      <c r="B598" s="325"/>
      <c r="C598" s="334"/>
      <c r="D598" s="334"/>
      <c r="F598" s="470"/>
    </row>
    <row r="599" spans="1:6">
      <c r="B599" s="325"/>
      <c r="C599" s="334"/>
      <c r="D599" s="334"/>
      <c r="F599" s="470"/>
    </row>
    <row r="600" spans="1:6">
      <c r="B600" s="325"/>
      <c r="C600" s="334"/>
      <c r="D600" s="334"/>
      <c r="F600" s="470"/>
    </row>
    <row r="601" spans="1:6">
      <c r="B601" s="325"/>
      <c r="C601" s="334"/>
      <c r="D601" s="334"/>
      <c r="F601" s="470"/>
    </row>
    <row r="602" spans="1:6">
      <c r="B602" s="325"/>
      <c r="C602" s="334"/>
      <c r="D602" s="334"/>
      <c r="E602" s="472"/>
      <c r="F602" s="471"/>
    </row>
    <row r="603" spans="1:6">
      <c r="A603" s="469"/>
      <c r="B603" s="325"/>
      <c r="C603" s="334"/>
      <c r="D603" s="334"/>
      <c r="E603" s="472"/>
      <c r="F603" s="471"/>
    </row>
    <row r="604" spans="1:6">
      <c r="B604" s="325"/>
      <c r="C604" s="334"/>
      <c r="D604" s="334"/>
      <c r="E604" s="472"/>
      <c r="F604" s="471"/>
    </row>
    <row r="605" spans="1:6">
      <c r="B605" s="325"/>
      <c r="C605" s="334"/>
      <c r="D605" s="334"/>
      <c r="E605" s="472"/>
      <c r="F605" s="471"/>
    </row>
    <row r="606" spans="1:6">
      <c r="B606" s="325"/>
      <c r="C606" s="334"/>
      <c r="D606" s="334"/>
      <c r="F606" s="470"/>
    </row>
    <row r="607" spans="1:6">
      <c r="B607" s="325"/>
      <c r="C607" s="334"/>
      <c r="D607" s="334"/>
      <c r="F607" s="470"/>
    </row>
    <row r="608" spans="1:6">
      <c r="B608" s="325"/>
      <c r="C608" s="334"/>
      <c r="D608" s="334"/>
      <c r="E608" s="472"/>
      <c r="F608" s="471"/>
    </row>
    <row r="609" spans="1:6">
      <c r="A609" s="469"/>
      <c r="B609" s="325"/>
      <c r="C609" s="334"/>
      <c r="D609" s="334"/>
      <c r="F609" s="470"/>
    </row>
    <row r="610" spans="1:6">
      <c r="B610" s="325"/>
      <c r="C610" s="334"/>
      <c r="D610" s="334"/>
      <c r="F610" s="470"/>
    </row>
    <row r="611" spans="1:6">
      <c r="B611" s="325"/>
      <c r="C611" s="334"/>
      <c r="D611" s="334"/>
      <c r="E611" s="472"/>
      <c r="F611" s="471"/>
    </row>
    <row r="612" spans="1:6">
      <c r="A612" s="469"/>
      <c r="B612" s="325"/>
      <c r="C612" s="334"/>
      <c r="D612" s="334"/>
      <c r="E612" s="472"/>
      <c r="F612" s="471"/>
    </row>
    <row r="613" spans="1:6">
      <c r="B613" s="325"/>
      <c r="C613" s="334"/>
      <c r="D613" s="334"/>
      <c r="E613" s="472"/>
      <c r="F613" s="471"/>
    </row>
    <row r="614" spans="1:6">
      <c r="B614" s="325"/>
      <c r="C614" s="334"/>
      <c r="D614" s="334"/>
      <c r="E614" s="472"/>
      <c r="F614" s="471"/>
    </row>
    <row r="615" spans="1:6">
      <c r="B615" s="325"/>
      <c r="C615" s="334"/>
      <c r="D615" s="334"/>
      <c r="F615" s="470"/>
    </row>
    <row r="616" spans="1:6">
      <c r="B616" s="325"/>
      <c r="C616" s="334"/>
      <c r="D616" s="334"/>
      <c r="E616" s="472"/>
      <c r="F616" s="471"/>
    </row>
    <row r="617" spans="1:6">
      <c r="B617" s="325"/>
      <c r="C617" s="334"/>
      <c r="D617" s="334"/>
      <c r="F617" s="470"/>
    </row>
    <row r="618" spans="1:6">
      <c r="A618" s="469"/>
      <c r="B618" s="325"/>
      <c r="C618" s="334"/>
      <c r="D618" s="334"/>
      <c r="F618" s="470"/>
    </row>
    <row r="619" spans="1:6" s="477" customFormat="1">
      <c r="A619" s="329"/>
      <c r="B619" s="325"/>
      <c r="C619" s="334"/>
      <c r="D619" s="334"/>
      <c r="E619" s="472"/>
      <c r="F619" s="471"/>
    </row>
    <row r="620" spans="1:6">
      <c r="A620" s="469"/>
      <c r="B620" s="325"/>
      <c r="C620" s="334"/>
      <c r="D620" s="334"/>
      <c r="E620" s="472"/>
      <c r="F620" s="471"/>
    </row>
    <row r="621" spans="1:6">
      <c r="B621" s="325"/>
      <c r="C621" s="334"/>
      <c r="D621" s="334"/>
      <c r="F621" s="470"/>
    </row>
    <row r="622" spans="1:6">
      <c r="B622" s="325"/>
      <c r="C622" s="334"/>
      <c r="D622" s="334"/>
      <c r="E622" s="472"/>
      <c r="F622" s="471"/>
    </row>
    <row r="623" spans="1:6">
      <c r="B623" s="325"/>
      <c r="C623" s="334"/>
      <c r="D623" s="334"/>
      <c r="F623" s="470"/>
    </row>
    <row r="624" spans="1:6">
      <c r="A624" s="469"/>
      <c r="B624" s="325"/>
      <c r="C624" s="473"/>
      <c r="D624" s="473"/>
      <c r="F624" s="471"/>
    </row>
    <row r="625" spans="1:6">
      <c r="B625" s="325"/>
      <c r="F625" s="470"/>
    </row>
    <row r="626" spans="1:6">
      <c r="A626" s="474"/>
      <c r="B626" s="325"/>
      <c r="C626" s="334"/>
      <c r="D626" s="334"/>
      <c r="F626" s="470"/>
    </row>
    <row r="627" spans="1:6">
      <c r="B627" s="325"/>
      <c r="C627" s="334"/>
      <c r="D627" s="334"/>
      <c r="F627" s="470"/>
    </row>
    <row r="628" spans="1:6">
      <c r="A628" s="469"/>
      <c r="B628" s="325"/>
      <c r="C628" s="334"/>
      <c r="D628" s="334"/>
      <c r="F628" s="470"/>
    </row>
    <row r="629" spans="1:6">
      <c r="B629" s="325"/>
      <c r="C629" s="334"/>
      <c r="D629" s="334"/>
      <c r="F629" s="471"/>
    </row>
    <row r="630" spans="1:6">
      <c r="B630" s="325"/>
      <c r="C630" s="334"/>
      <c r="D630" s="334"/>
      <c r="F630" s="470"/>
    </row>
    <row r="631" spans="1:6">
      <c r="B631" s="325"/>
      <c r="C631" s="334"/>
      <c r="D631" s="334"/>
      <c r="F631" s="470"/>
    </row>
    <row r="632" spans="1:6">
      <c r="B632" s="325"/>
      <c r="C632" s="334"/>
      <c r="D632" s="334"/>
      <c r="F632" s="470"/>
    </row>
    <row r="633" spans="1:6">
      <c r="A633" s="469"/>
      <c r="B633" s="325"/>
      <c r="C633" s="334"/>
      <c r="D633" s="334"/>
      <c r="F633" s="470"/>
    </row>
    <row r="634" spans="1:6">
      <c r="A634" s="469"/>
      <c r="B634" s="325"/>
      <c r="C634" s="334"/>
      <c r="D634" s="334"/>
      <c r="E634" s="472"/>
      <c r="F634" s="471"/>
    </row>
    <row r="635" spans="1:6">
      <c r="B635" s="325"/>
      <c r="C635" s="334"/>
      <c r="D635" s="334"/>
      <c r="F635" s="470"/>
    </row>
    <row r="636" spans="1:6">
      <c r="B636" s="325"/>
      <c r="C636" s="334"/>
      <c r="D636" s="334"/>
      <c r="F636" s="470"/>
    </row>
    <row r="637" spans="1:6">
      <c r="B637" s="325"/>
      <c r="C637" s="334"/>
      <c r="D637" s="334"/>
      <c r="F637" s="471"/>
    </row>
    <row r="638" spans="1:6">
      <c r="B638" s="325"/>
      <c r="C638" s="334"/>
      <c r="D638" s="334"/>
      <c r="F638" s="470"/>
    </row>
    <row r="639" spans="1:6">
      <c r="B639" s="325"/>
      <c r="C639" s="334"/>
      <c r="D639" s="334"/>
      <c r="F639" s="470"/>
    </row>
    <row r="640" spans="1:6">
      <c r="B640" s="325"/>
      <c r="C640" s="334"/>
      <c r="D640" s="334"/>
      <c r="F640" s="471"/>
    </row>
    <row r="641" spans="1:6">
      <c r="A641" s="469"/>
      <c r="B641" s="325"/>
      <c r="C641" s="334"/>
      <c r="D641" s="334"/>
      <c r="F641" s="470"/>
    </row>
    <row r="642" spans="1:6">
      <c r="B642" s="325"/>
      <c r="C642" s="334"/>
      <c r="D642" s="334"/>
      <c r="F642" s="470"/>
    </row>
    <row r="643" spans="1:6">
      <c r="A643" s="469"/>
      <c r="B643" s="325"/>
      <c r="C643" s="334"/>
      <c r="D643" s="334"/>
      <c r="F643" s="471"/>
    </row>
    <row r="644" spans="1:6">
      <c r="A644" s="469"/>
      <c r="B644" s="325"/>
      <c r="C644" s="334"/>
      <c r="D644" s="334"/>
      <c r="E644" s="472"/>
      <c r="F644" s="471"/>
    </row>
    <row r="645" spans="1:6">
      <c r="B645" s="325"/>
      <c r="C645" s="334"/>
      <c r="D645" s="334"/>
      <c r="F645" s="470"/>
    </row>
    <row r="646" spans="1:6">
      <c r="B646" s="325"/>
      <c r="C646" s="334"/>
      <c r="D646" s="334"/>
      <c r="F646" s="470"/>
    </row>
    <row r="647" spans="1:6">
      <c r="B647" s="325"/>
      <c r="C647" s="334"/>
      <c r="D647" s="334"/>
      <c r="F647" s="471"/>
    </row>
    <row r="648" spans="1:6">
      <c r="A648" s="469"/>
      <c r="B648" s="325"/>
      <c r="C648" s="334"/>
      <c r="D648" s="334"/>
      <c r="F648" s="471"/>
    </row>
    <row r="649" spans="1:6">
      <c r="B649" s="325"/>
      <c r="C649" s="334"/>
      <c r="D649" s="334"/>
      <c r="F649" s="470"/>
    </row>
    <row r="650" spans="1:6">
      <c r="B650" s="325"/>
      <c r="C650" s="334"/>
      <c r="D650" s="334"/>
      <c r="F650" s="470"/>
    </row>
    <row r="651" spans="1:6">
      <c r="B651" s="325"/>
      <c r="C651" s="334"/>
      <c r="D651" s="334"/>
      <c r="F651" s="470"/>
    </row>
    <row r="652" spans="1:6">
      <c r="B652" s="325"/>
      <c r="C652" s="334"/>
      <c r="D652" s="334"/>
      <c r="E652" s="472"/>
      <c r="F652" s="471"/>
    </row>
    <row r="653" spans="1:6">
      <c r="A653" s="469"/>
      <c r="B653" s="325"/>
      <c r="C653" s="334"/>
      <c r="D653" s="334"/>
      <c r="F653" s="470"/>
    </row>
    <row r="654" spans="1:6">
      <c r="B654" s="325"/>
      <c r="C654" s="334"/>
      <c r="D654" s="334"/>
      <c r="E654" s="472"/>
      <c r="F654" s="471"/>
    </row>
    <row r="655" spans="1:6">
      <c r="B655" s="325"/>
      <c r="C655" s="334"/>
      <c r="D655" s="334"/>
      <c r="F655" s="470"/>
    </row>
    <row r="656" spans="1:6">
      <c r="A656" s="469"/>
      <c r="B656" s="325"/>
      <c r="C656" s="334"/>
      <c r="D656" s="334"/>
      <c r="F656" s="470"/>
    </row>
    <row r="657" spans="1:6">
      <c r="B657" s="325"/>
      <c r="C657" s="334"/>
      <c r="D657" s="334"/>
      <c r="E657" s="472"/>
      <c r="F657" s="471"/>
    </row>
    <row r="658" spans="1:6">
      <c r="B658" s="325"/>
      <c r="C658" s="334"/>
      <c r="D658" s="334"/>
      <c r="F658" s="470"/>
    </row>
    <row r="659" spans="1:6">
      <c r="A659" s="469"/>
    </row>
  </sheetData>
  <sheetProtection algorithmName="SHA-512" hashValue="Ek48jtk0u9yuOupjf1uaS+EHZAzSUnXUDeFhQVypVS51y016Lgaj8PT1Q1u4V12hWTAzrQ9+czlVsKLQeSqwwA==" saltValue="MCvxyZ4JpXOSEJZUz4EIcw=="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view="pageBreakPreview" zoomScaleNormal="100" zoomScaleSheetLayoutView="100" workbookViewId="0">
      <selection activeCell="A18" sqref="A18"/>
    </sheetView>
  </sheetViews>
  <sheetFormatPr defaultColWidth="8" defaultRowHeight="15"/>
  <cols>
    <col min="1" max="1" width="6" style="514" customWidth="1"/>
    <col min="2" max="2" width="57" style="513" customWidth="1"/>
    <col min="3" max="3" width="7.85546875" style="512" customWidth="1"/>
    <col min="4" max="4" width="16" style="511" customWidth="1"/>
    <col min="5" max="16384" width="8" style="510"/>
  </cols>
  <sheetData>
    <row r="1" spans="1:4">
      <c r="A1" s="535"/>
      <c r="B1" s="534"/>
      <c r="C1" s="528"/>
    </row>
    <row r="2" spans="1:4" ht="14.25">
      <c r="A2" s="735" t="s">
        <v>236</v>
      </c>
      <c r="B2" s="735"/>
      <c r="C2" s="531"/>
      <c r="D2" s="528"/>
    </row>
    <row r="3" spans="1:4" s="532" customFormat="1" ht="14.25">
      <c r="A3" s="533" t="s">
        <v>414</v>
      </c>
      <c r="B3" s="528"/>
      <c r="C3" s="529"/>
      <c r="D3" s="528"/>
    </row>
    <row r="4" spans="1:4" ht="14.25">
      <c r="A4" s="736" t="s">
        <v>239</v>
      </c>
      <c r="B4" s="736"/>
      <c r="C4" s="531"/>
      <c r="D4" s="528"/>
    </row>
    <row r="5" spans="1:4" ht="27.75" customHeight="1">
      <c r="A5" s="737" t="s">
        <v>476</v>
      </c>
      <c r="B5" s="737"/>
      <c r="C5" s="529"/>
      <c r="D5" s="528"/>
    </row>
    <row r="6" spans="1:4" thickBot="1">
      <c r="A6" s="530"/>
      <c r="B6" s="530"/>
      <c r="C6" s="529"/>
      <c r="D6" s="528"/>
    </row>
    <row r="7" spans="1:4" thickBot="1">
      <c r="A7" s="518" t="s">
        <v>475</v>
      </c>
      <c r="B7" s="527"/>
      <c r="C7" s="518"/>
      <c r="D7" s="516" t="s">
        <v>244</v>
      </c>
    </row>
    <row r="8" spans="1:4" ht="12.75">
      <c r="B8" s="526"/>
      <c r="C8" s="525"/>
      <c r="D8" s="524"/>
    </row>
    <row r="9" spans="1:4" ht="14.25">
      <c r="A9" s="523" t="s">
        <v>36</v>
      </c>
      <c r="B9" s="522" t="s">
        <v>474</v>
      </c>
      <c r="C9" s="521"/>
      <c r="D9" s="520">
        <f>RAZSVETLJAVA!F1</f>
        <v>0</v>
      </c>
    </row>
    <row r="10" spans="1:4" ht="14.25">
      <c r="A10" s="523" t="s">
        <v>6</v>
      </c>
      <c r="B10" s="522" t="str">
        <f>MONTAZNI!B1</f>
        <v>MONTAŽNI MATERIAL</v>
      </c>
      <c r="C10" s="521"/>
      <c r="D10" s="520">
        <f>MONTAZNI!F1</f>
        <v>0</v>
      </c>
    </row>
    <row r="11" spans="1:4" ht="14.25">
      <c r="A11" s="523" t="s">
        <v>410</v>
      </c>
      <c r="B11" s="522" t="s">
        <v>473</v>
      </c>
      <c r="C11" s="521"/>
      <c r="D11" s="520">
        <f>RAZDELILNIKI!F1</f>
        <v>0</v>
      </c>
    </row>
    <row r="12" spans="1:4" thickBot="1">
      <c r="A12" s="523" t="s">
        <v>409</v>
      </c>
      <c r="B12" s="522" t="s">
        <v>472</v>
      </c>
      <c r="C12" s="521"/>
      <c r="D12" s="520">
        <f>'OSTALE OBVEZNOSTI'!F1</f>
        <v>0</v>
      </c>
    </row>
    <row r="13" spans="1:4" thickBot="1">
      <c r="A13" s="519"/>
      <c r="B13" s="518" t="s">
        <v>247</v>
      </c>
      <c r="C13" s="517"/>
      <c r="D13" s="516">
        <f>SUM(D9:D12)</f>
        <v>0</v>
      </c>
    </row>
    <row r="14" spans="1:4" ht="12.75">
      <c r="C14" s="515"/>
      <c r="D14" s="512"/>
    </row>
    <row r="15" spans="1:4" ht="12.75">
      <c r="B15" s="513" t="s">
        <v>408</v>
      </c>
      <c r="C15" s="515"/>
      <c r="D15" s="512"/>
    </row>
    <row r="16" spans="1:4" ht="12.75">
      <c r="C16" s="515"/>
      <c r="D16" s="512"/>
    </row>
    <row r="17" spans="2:4" ht="51">
      <c r="B17" s="503" t="s">
        <v>471</v>
      </c>
      <c r="C17" s="515"/>
      <c r="D17" s="512"/>
    </row>
    <row r="18" spans="2:4" ht="51">
      <c r="B18" s="503" t="s">
        <v>406</v>
      </c>
      <c r="C18" s="515"/>
      <c r="D18" s="512"/>
    </row>
  </sheetData>
  <sheetProtection algorithmName="SHA-512" hashValue="4uhR1j7wvj2eH/+VloAgJV0821tA6leq4KW6XPpYmQOjcb6s9zEFeWeLjHlC0f9ZenR6xtI/TnbYWbGJg0ZBRw==" saltValue="uYZ3NXPhzEFLq7z26d7eCg==" spinCount="100000" sheet="1" objects="1" scenarios="1"/>
  <mergeCells count="3">
    <mergeCell ref="A2:B2"/>
    <mergeCell ref="A4:B4"/>
    <mergeCell ref="A5:B5"/>
  </mergeCells>
  <pageMargins left="0.98425196850393704" right="0.19685039370078741" top="0.78740157480314965" bottom="0.78740157480314965" header="0.31496062992125984" footer="0.31496062992125984"/>
  <pageSetup paperSize="9" fitToHeight="100" orientation="portrait" horizontalDpi="300" verticalDpi="300" r:id="rId1"/>
  <headerFooter alignWithMargins="0">
    <oddFooter>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zoomScaleNormal="70" zoomScaleSheetLayoutView="100" workbookViewId="0">
      <pane ySplit="2" topLeftCell="A3" activePane="bottomLeft" state="frozen"/>
      <selection activeCell="A18" sqref="A18"/>
      <selection pane="bottomLeft" activeCell="A18" sqref="A18"/>
    </sheetView>
  </sheetViews>
  <sheetFormatPr defaultColWidth="9" defaultRowHeight="12.75"/>
  <cols>
    <col min="1" max="1" width="5.7109375" style="536" customWidth="1"/>
    <col min="2" max="2" width="80.7109375" style="503" customWidth="1"/>
    <col min="3" max="16384" width="9" style="536"/>
  </cols>
  <sheetData>
    <row r="1" spans="1:3" s="544" customFormat="1">
      <c r="A1" s="547"/>
      <c r="B1" s="546" t="s">
        <v>251</v>
      </c>
      <c r="C1" s="545"/>
    </row>
    <row r="2" spans="1:3" s="541" customFormat="1">
      <c r="A2" s="543"/>
      <c r="B2" s="542"/>
    </row>
    <row r="4" spans="1:3" ht="25.5">
      <c r="A4" s="167"/>
      <c r="B4" s="540" t="s">
        <v>252</v>
      </c>
    </row>
    <row r="5" spans="1:3">
      <c r="A5" s="539"/>
      <c r="B5" s="538"/>
    </row>
    <row r="6" spans="1:3" ht="51">
      <c r="A6" s="537" t="s">
        <v>431</v>
      </c>
      <c r="B6" s="424" t="s">
        <v>253</v>
      </c>
    </row>
    <row r="7" spans="1:3">
      <c r="A7" s="537"/>
      <c r="B7" s="538"/>
    </row>
    <row r="8" spans="1:3" ht="38.25">
      <c r="A8" s="537" t="s">
        <v>430</v>
      </c>
      <c r="B8" s="424" t="s">
        <v>429</v>
      </c>
    </row>
    <row r="9" spans="1:3">
      <c r="A9" s="537"/>
      <c r="B9" s="538"/>
    </row>
    <row r="10" spans="1:3" ht="51">
      <c r="A10" s="537" t="s">
        <v>428</v>
      </c>
      <c r="B10" s="424" t="s">
        <v>255</v>
      </c>
    </row>
    <row r="11" spans="1:3">
      <c r="A11" s="537"/>
      <c r="B11" s="538"/>
    </row>
    <row r="12" spans="1:3" ht="25.5">
      <c r="A12" s="537" t="s">
        <v>426</v>
      </c>
      <c r="B12" s="424" t="s">
        <v>256</v>
      </c>
    </row>
    <row r="13" spans="1:3">
      <c r="A13" s="537"/>
      <c r="B13" s="538"/>
    </row>
    <row r="14" spans="1:3" ht="38.25">
      <c r="A14" s="537" t="s">
        <v>425</v>
      </c>
      <c r="B14" s="424" t="s">
        <v>257</v>
      </c>
    </row>
    <row r="15" spans="1:3">
      <c r="A15" s="537"/>
      <c r="B15" s="538"/>
    </row>
    <row r="16" spans="1:3" ht="25.5">
      <c r="A16" s="537" t="s">
        <v>424</v>
      </c>
      <c r="B16" s="424" t="s">
        <v>263</v>
      </c>
    </row>
    <row r="17" spans="1:6">
      <c r="A17" s="537"/>
      <c r="B17" s="538"/>
    </row>
    <row r="18" spans="1:6">
      <c r="A18" s="537" t="s">
        <v>423</v>
      </c>
      <c r="B18" s="424" t="s">
        <v>419</v>
      </c>
    </row>
    <row r="19" spans="1:6">
      <c r="A19" s="537"/>
      <c r="B19" s="424"/>
    </row>
    <row r="20" spans="1:6">
      <c r="A20" s="537" t="s">
        <v>421</v>
      </c>
      <c r="B20" s="424" t="s">
        <v>482</v>
      </c>
    </row>
    <row r="21" spans="1:6">
      <c r="A21" s="537"/>
      <c r="B21" s="424"/>
    </row>
    <row r="22" spans="1:6" ht="38.25">
      <c r="A22" s="537" t="s">
        <v>420</v>
      </c>
      <c r="B22" s="424" t="s">
        <v>481</v>
      </c>
    </row>
    <row r="23" spans="1:6">
      <c r="A23" s="537"/>
      <c r="B23" s="424"/>
    </row>
    <row r="24" spans="1:6">
      <c r="A24" s="537" t="s">
        <v>418</v>
      </c>
      <c r="B24" s="424" t="s">
        <v>268</v>
      </c>
    </row>
    <row r="25" spans="1:6">
      <c r="A25" s="537"/>
      <c r="B25" s="538"/>
    </row>
    <row r="26" spans="1:6" ht="38.25">
      <c r="A26" s="537" t="s">
        <v>417</v>
      </c>
      <c r="B26" s="424" t="s">
        <v>480</v>
      </c>
    </row>
    <row r="27" spans="1:6">
      <c r="A27" s="537"/>
    </row>
    <row r="28" spans="1:6" s="510" customFormat="1">
      <c r="A28" s="537" t="s">
        <v>416</v>
      </c>
      <c r="B28" s="503" t="s">
        <v>479</v>
      </c>
      <c r="C28" s="515"/>
      <c r="D28" s="515"/>
      <c r="E28" s="515"/>
      <c r="F28" s="512"/>
    </row>
    <row r="29" spans="1:6" s="510" customFormat="1">
      <c r="A29" s="537"/>
      <c r="B29" s="503"/>
      <c r="C29" s="515"/>
      <c r="D29" s="515"/>
      <c r="E29" s="515"/>
      <c r="F29" s="512"/>
    </row>
    <row r="30" spans="1:6" s="510" customFormat="1">
      <c r="A30" s="537" t="s">
        <v>478</v>
      </c>
      <c r="B30" s="503" t="s">
        <v>477</v>
      </c>
      <c r="C30" s="515"/>
      <c r="D30" s="515"/>
      <c r="E30" s="515"/>
      <c r="F30" s="512"/>
    </row>
    <row r="31" spans="1:6" s="510" customFormat="1">
      <c r="A31" s="537"/>
      <c r="B31" s="513"/>
      <c r="C31" s="515"/>
      <c r="D31" s="515"/>
      <c r="E31" s="515"/>
      <c r="F31" s="512"/>
    </row>
  </sheetData>
  <sheetProtection algorithmName="SHA-512" hashValue="GtLuxy+OMGUwDDzwqwf/PrkumApbVabiNOvEgvnn/IXICUcAAm9ENk8Bo8NVSe3bhMOMV5C9pn8E0iq3Uq6MCA==" saltValue="TRgw9gH3QWoUldWeyxayNQ=="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BreakPreview" zoomScale="85" zoomScaleNormal="100" zoomScaleSheetLayoutView="85" zoomScalePageLayoutView="40" workbookViewId="0">
      <selection activeCell="A18" sqref="A18"/>
    </sheetView>
  </sheetViews>
  <sheetFormatPr defaultColWidth="9" defaultRowHeight="12.75"/>
  <cols>
    <col min="1" max="1" width="5.7109375" style="329" customWidth="1"/>
    <col min="2" max="2" width="40.7109375" style="451" customWidth="1"/>
    <col min="3" max="4" width="8.7109375" style="450" customWidth="1"/>
    <col min="5" max="6" width="12.7109375" style="329" customWidth="1"/>
    <col min="7" max="7" width="7.140625" style="318" customWidth="1"/>
    <col min="8" max="8" width="11.5703125" style="318" customWidth="1"/>
    <col min="9" max="16384" width="9" style="318"/>
  </cols>
  <sheetData>
    <row r="1" spans="1:7" s="457" customFormat="1">
      <c r="A1" s="574" t="s">
        <v>36</v>
      </c>
      <c r="B1" s="567" t="s">
        <v>492</v>
      </c>
      <c r="C1" s="570"/>
      <c r="D1" s="573"/>
      <c r="E1" s="572"/>
      <c r="F1" s="564">
        <f>SUM(F6:F20)</f>
        <v>0</v>
      </c>
    </row>
    <row r="2" spans="1:7" s="457" customFormat="1">
      <c r="A2" s="568"/>
      <c r="B2" s="567" t="s">
        <v>491</v>
      </c>
      <c r="C2" s="566"/>
      <c r="D2" s="566"/>
      <c r="E2" s="572"/>
      <c r="F2" s="564"/>
    </row>
    <row r="3" spans="1:7" s="457" customFormat="1">
      <c r="A3" s="568"/>
      <c r="B3" s="571"/>
      <c r="C3" s="570"/>
      <c r="D3" s="570"/>
      <c r="E3" s="569"/>
      <c r="F3" s="564"/>
    </row>
    <row r="4" spans="1:7" s="145" customFormat="1">
      <c r="A4" s="568"/>
      <c r="B4" s="567" t="s">
        <v>273</v>
      </c>
      <c r="C4" s="566" t="s">
        <v>274</v>
      </c>
      <c r="D4" s="566" t="s">
        <v>275</v>
      </c>
      <c r="E4" s="565" t="s">
        <v>276</v>
      </c>
      <c r="F4" s="564" t="s">
        <v>244</v>
      </c>
    </row>
    <row r="5" spans="1:7" s="313" customFormat="1">
      <c r="A5" s="563"/>
      <c r="B5" s="561"/>
      <c r="C5" s="292"/>
      <c r="D5" s="292"/>
      <c r="E5" s="315"/>
      <c r="F5" s="171"/>
      <c r="G5" s="292"/>
    </row>
    <row r="6" spans="1:7" s="313" customFormat="1" ht="63.75">
      <c r="A6" s="562">
        <f>MAX($A$1:$A4)+1</f>
        <v>1</v>
      </c>
      <c r="B6" s="561" t="s">
        <v>490</v>
      </c>
      <c r="C6" s="346" t="s">
        <v>9</v>
      </c>
      <c r="D6" s="377">
        <v>75</v>
      </c>
      <c r="E6" s="557"/>
      <c r="F6" s="171">
        <f>D6*E6</f>
        <v>0</v>
      </c>
      <c r="G6" s="292"/>
    </row>
    <row r="7" spans="1:7" s="313" customFormat="1">
      <c r="A7" s="563"/>
      <c r="B7" s="561"/>
      <c r="C7" s="292"/>
      <c r="D7" s="292"/>
      <c r="E7" s="315"/>
      <c r="F7" s="171"/>
      <c r="G7" s="292"/>
    </row>
    <row r="8" spans="1:7" s="313" customFormat="1" ht="25.5">
      <c r="A8" s="562">
        <f>MAX($A$1:$A6)+1</f>
        <v>2</v>
      </c>
      <c r="B8" s="561" t="s">
        <v>489</v>
      </c>
      <c r="C8" s="346" t="s">
        <v>9</v>
      </c>
      <c r="D8" s="377">
        <v>30</v>
      </c>
      <c r="E8" s="557"/>
      <c r="F8" s="171">
        <f>D8*E8</f>
        <v>0</v>
      </c>
      <c r="G8" s="292"/>
    </row>
    <row r="9" spans="1:7" s="313" customFormat="1">
      <c r="A9" s="562"/>
      <c r="B9" s="561"/>
      <c r="C9" s="346"/>
      <c r="D9" s="377"/>
      <c r="E9" s="558"/>
      <c r="F9" s="171"/>
      <c r="G9" s="292"/>
    </row>
    <row r="10" spans="1:7" s="265" customFormat="1" ht="51">
      <c r="A10" s="552">
        <f>MAX($A$1:$A9)+1</f>
        <v>3</v>
      </c>
      <c r="B10" s="551" t="s">
        <v>488</v>
      </c>
      <c r="C10" s="377" t="s">
        <v>9</v>
      </c>
      <c r="D10" s="377">
        <v>10</v>
      </c>
      <c r="E10" s="557"/>
      <c r="F10" s="471">
        <f>D10*E10</f>
        <v>0</v>
      </c>
      <c r="G10" s="550"/>
    </row>
    <row r="11" spans="1:7" s="313" customFormat="1">
      <c r="A11" s="562"/>
      <c r="B11" s="561"/>
      <c r="C11" s="346"/>
      <c r="D11" s="377"/>
      <c r="E11" s="558"/>
      <c r="F11" s="171"/>
      <c r="G11" s="292"/>
    </row>
    <row r="12" spans="1:7" s="265" customFormat="1" ht="38.25">
      <c r="A12" s="552">
        <f>MAX($A$1:$A11)+1</f>
        <v>4</v>
      </c>
      <c r="B12" s="551" t="s">
        <v>487</v>
      </c>
      <c r="C12" s="377" t="s">
        <v>9</v>
      </c>
      <c r="D12" s="377">
        <v>5</v>
      </c>
      <c r="E12" s="557"/>
      <c r="F12" s="471">
        <f>D12*E12</f>
        <v>0</v>
      </c>
      <c r="G12" s="550"/>
    </row>
    <row r="13" spans="1:7" s="313" customFormat="1">
      <c r="A13" s="562"/>
      <c r="B13" s="561"/>
      <c r="C13" s="346"/>
      <c r="D13" s="377"/>
      <c r="E13" s="558"/>
      <c r="F13" s="171"/>
      <c r="G13" s="292"/>
    </row>
    <row r="14" spans="1:7" s="265" customFormat="1" ht="51">
      <c r="A14" s="552">
        <f>MAX($A$1:$A13)+1</f>
        <v>5</v>
      </c>
      <c r="B14" s="551" t="s">
        <v>486</v>
      </c>
      <c r="C14" s="377" t="s">
        <v>9</v>
      </c>
      <c r="D14" s="377">
        <v>7</v>
      </c>
      <c r="E14" s="557"/>
      <c r="F14" s="471">
        <f>D14*E14</f>
        <v>0</v>
      </c>
      <c r="G14" s="550"/>
    </row>
    <row r="15" spans="1:7">
      <c r="A15" s="562"/>
      <c r="B15" s="561"/>
      <c r="C15" s="346"/>
      <c r="D15" s="377"/>
      <c r="E15" s="558"/>
      <c r="F15" s="171"/>
    </row>
    <row r="16" spans="1:7" ht="191.25">
      <c r="A16" s="552">
        <f>MAX($A$1:$A15)+1</f>
        <v>6</v>
      </c>
      <c r="B16" s="560" t="s">
        <v>485</v>
      </c>
      <c r="C16" s="377" t="s">
        <v>87</v>
      </c>
      <c r="D16" s="377">
        <v>1</v>
      </c>
      <c r="E16" s="557"/>
      <c r="F16" s="471">
        <f>D16*E16</f>
        <v>0</v>
      </c>
    </row>
    <row r="17" spans="1:6">
      <c r="A17" s="556"/>
      <c r="B17" s="559"/>
      <c r="C17" s="550"/>
      <c r="D17" s="550"/>
      <c r="E17" s="558"/>
      <c r="F17" s="471"/>
    </row>
    <row r="18" spans="1:6" ht="38.25">
      <c r="A18" s="552">
        <f>MAX($A$1:$A17)+1</f>
        <v>7</v>
      </c>
      <c r="B18" s="551" t="s">
        <v>484</v>
      </c>
      <c r="C18" s="550" t="s">
        <v>9</v>
      </c>
      <c r="D18" s="550">
        <v>4</v>
      </c>
      <c r="E18" s="557"/>
      <c r="F18" s="471">
        <f>D18*E18</f>
        <v>0</v>
      </c>
    </row>
    <row r="19" spans="1:6">
      <c r="A19" s="556"/>
      <c r="B19" s="555"/>
      <c r="C19" s="554"/>
      <c r="D19" s="554"/>
      <c r="E19" s="553"/>
      <c r="F19" s="553"/>
    </row>
    <row r="20" spans="1:6" ht="38.25">
      <c r="A20" s="552">
        <f>MAX($A$1:$A18)+1</f>
        <v>8</v>
      </c>
      <c r="B20" s="551" t="s">
        <v>483</v>
      </c>
      <c r="C20" s="550" t="s">
        <v>441</v>
      </c>
      <c r="D20" s="550">
        <v>5</v>
      </c>
      <c r="E20" s="267"/>
      <c r="F20" s="471">
        <f>SUM(F6:F18)*D20%</f>
        <v>0</v>
      </c>
    </row>
    <row r="21" spans="1:6" ht="15">
      <c r="A21" s="549"/>
      <c r="E21" s="548"/>
      <c r="F21" s="471"/>
    </row>
    <row r="22" spans="1:6" ht="15">
      <c r="A22" s="549"/>
      <c r="E22" s="470"/>
      <c r="F22" s="470"/>
    </row>
    <row r="23" spans="1:6">
      <c r="E23" s="548"/>
      <c r="F23" s="471"/>
    </row>
    <row r="24" spans="1:6">
      <c r="E24" s="470"/>
      <c r="F24" s="470"/>
    </row>
  </sheetData>
  <sheetProtection algorithmName="SHA-512" hashValue="8dXt7nWSJWBFsJGsT3oY8bes2MEySRJHoue8KaYHnRHNDIDDscmIUeexxUjkIpxKS7y4GbaheDRcnGhw9/Sh/g==" saltValue="54jSi/VXJF3SXwf93i+Itg=="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4"/>
  <sheetViews>
    <sheetView view="pageBreakPreview" zoomScaleNormal="100" zoomScaleSheetLayoutView="100" zoomScalePageLayoutView="40" workbookViewId="0">
      <selection activeCell="A18" sqref="A18"/>
    </sheetView>
  </sheetViews>
  <sheetFormatPr defaultColWidth="9" defaultRowHeight="12.75"/>
  <cols>
    <col min="1" max="1" width="5.7109375" style="329" customWidth="1"/>
    <col min="2" max="2" width="40.7109375" style="451" customWidth="1"/>
    <col min="3" max="4" width="8.7109375" style="450" customWidth="1"/>
    <col min="5" max="6" width="12.7109375" style="329" customWidth="1"/>
    <col min="7" max="7" width="7.140625" style="318" customWidth="1"/>
    <col min="8" max="8" width="9.85546875" style="318" customWidth="1"/>
    <col min="9" max="9" width="45.28515625" style="318" customWidth="1"/>
    <col min="10" max="12" width="9" style="318"/>
    <col min="13" max="13" width="12" style="318" customWidth="1"/>
    <col min="14" max="16384" width="9" style="318"/>
  </cols>
  <sheetData>
    <row r="1" spans="1:7" s="457" customFormat="1">
      <c r="A1" s="574" t="s">
        <v>6</v>
      </c>
      <c r="B1" s="567" t="s">
        <v>547</v>
      </c>
      <c r="C1" s="570"/>
      <c r="D1" s="573"/>
      <c r="E1" s="572"/>
      <c r="F1" s="564">
        <f>SUM(F6:F96)</f>
        <v>0</v>
      </c>
    </row>
    <row r="2" spans="1:7" s="457" customFormat="1">
      <c r="A2" s="568"/>
      <c r="B2" s="567" t="s">
        <v>491</v>
      </c>
      <c r="C2" s="566"/>
      <c r="D2" s="566"/>
      <c r="E2" s="572"/>
      <c r="F2" s="564"/>
    </row>
    <row r="3" spans="1:7" s="457" customFormat="1">
      <c r="A3" s="568"/>
      <c r="B3" s="571"/>
      <c r="C3" s="570"/>
      <c r="D3" s="570"/>
      <c r="E3" s="569"/>
      <c r="F3" s="564"/>
    </row>
    <row r="4" spans="1:7" s="145" customFormat="1">
      <c r="A4" s="568"/>
      <c r="B4" s="567" t="s">
        <v>273</v>
      </c>
      <c r="C4" s="566" t="s">
        <v>274</v>
      </c>
      <c r="D4" s="566" t="s">
        <v>275</v>
      </c>
      <c r="E4" s="565" t="s">
        <v>276</v>
      </c>
      <c r="F4" s="564" t="s">
        <v>244</v>
      </c>
    </row>
    <row r="5" spans="1:7" s="145" customFormat="1">
      <c r="A5" s="568"/>
      <c r="B5" s="567"/>
      <c r="C5" s="566"/>
      <c r="D5" s="566"/>
      <c r="E5" s="565"/>
      <c r="F5" s="564"/>
    </row>
    <row r="6" spans="1:7">
      <c r="A6" s="552"/>
      <c r="B6" s="610" t="s">
        <v>546</v>
      </c>
      <c r="C6" s="479"/>
      <c r="D6" s="478"/>
      <c r="E6" s="605"/>
      <c r="F6" s="471"/>
      <c r="G6" s="478"/>
    </row>
    <row r="7" spans="1:7">
      <c r="A7" s="552">
        <f>MAX($A$1:$A6)+1</f>
        <v>1</v>
      </c>
      <c r="B7" s="600" t="s">
        <v>545</v>
      </c>
      <c r="C7" s="479" t="s">
        <v>317</v>
      </c>
      <c r="D7" s="478">
        <v>1150</v>
      </c>
      <c r="E7" s="557"/>
      <c r="F7" s="471">
        <f>+D7*E7</f>
        <v>0</v>
      </c>
      <c r="G7" s="478"/>
    </row>
    <row r="8" spans="1:7" s="145" customFormat="1">
      <c r="A8" s="456"/>
      <c r="B8" s="609"/>
      <c r="C8" s="604"/>
      <c r="D8" s="604"/>
      <c r="E8" s="605"/>
      <c r="F8" s="608"/>
      <c r="G8" s="604"/>
    </row>
    <row r="9" spans="1:7">
      <c r="A9" s="552">
        <f>MAX($A$1:$A8)+1</f>
        <v>2</v>
      </c>
      <c r="B9" s="600" t="s">
        <v>544</v>
      </c>
      <c r="C9" s="479" t="s">
        <v>317</v>
      </c>
      <c r="D9" s="607">
        <v>240</v>
      </c>
      <c r="E9" s="557"/>
      <c r="F9" s="471">
        <f>+D9*E9</f>
        <v>0</v>
      </c>
      <c r="G9" s="606"/>
    </row>
    <row r="10" spans="1:7">
      <c r="A10" s="552"/>
      <c r="B10" s="600"/>
      <c r="C10" s="479"/>
      <c r="D10" s="604"/>
      <c r="E10" s="605"/>
      <c r="F10" s="471"/>
      <c r="G10" s="604"/>
    </row>
    <row r="11" spans="1:7">
      <c r="A11" s="552">
        <f>MAX($A$1:$A10)+1</f>
        <v>3</v>
      </c>
      <c r="B11" s="600" t="s">
        <v>543</v>
      </c>
      <c r="C11" s="479" t="s">
        <v>317</v>
      </c>
      <c r="D11" s="478">
        <v>380</v>
      </c>
      <c r="E11" s="557"/>
      <c r="F11" s="471">
        <f>+D11*E11</f>
        <v>0</v>
      </c>
      <c r="G11" s="478"/>
    </row>
    <row r="12" spans="1:7">
      <c r="A12" s="552"/>
      <c r="B12" s="600"/>
      <c r="C12" s="479"/>
      <c r="D12" s="478"/>
      <c r="E12" s="603"/>
      <c r="F12" s="471"/>
      <c r="G12" s="478"/>
    </row>
    <row r="13" spans="1:7">
      <c r="A13" s="552">
        <f>MAX($A$1:$A12)+1</f>
        <v>4</v>
      </c>
      <c r="B13" s="600" t="s">
        <v>542</v>
      </c>
      <c r="C13" s="479" t="s">
        <v>317</v>
      </c>
      <c r="D13" s="478">
        <v>890</v>
      </c>
      <c r="E13" s="557"/>
      <c r="F13" s="471">
        <f>+D13*E13</f>
        <v>0</v>
      </c>
      <c r="G13" s="478"/>
    </row>
    <row r="14" spans="1:7">
      <c r="A14" s="556"/>
      <c r="B14" s="600"/>
      <c r="C14" s="479"/>
      <c r="D14" s="478"/>
      <c r="E14" s="598"/>
      <c r="F14" s="471"/>
      <c r="G14" s="478"/>
    </row>
    <row r="15" spans="1:7">
      <c r="A15" s="552">
        <f>MAX($A$1:$A14)+1</f>
        <v>5</v>
      </c>
      <c r="B15" s="600" t="s">
        <v>541</v>
      </c>
      <c r="C15" s="479" t="s">
        <v>317</v>
      </c>
      <c r="D15" s="478">
        <v>50</v>
      </c>
      <c r="E15" s="557"/>
      <c r="F15" s="471">
        <f>+D15*E15</f>
        <v>0</v>
      </c>
      <c r="G15" s="478"/>
    </row>
    <row r="16" spans="1:7">
      <c r="A16" s="556"/>
      <c r="B16" s="600"/>
      <c r="C16" s="479"/>
      <c r="D16" s="478"/>
      <c r="E16" s="598"/>
      <c r="F16" s="471"/>
      <c r="G16" s="577"/>
    </row>
    <row r="17" spans="1:7" s="145" customFormat="1">
      <c r="A17" s="552">
        <f>MAX($A$1:$A16)+1</f>
        <v>6</v>
      </c>
      <c r="B17" s="600" t="s">
        <v>540</v>
      </c>
      <c r="C17" s="479" t="s">
        <v>317</v>
      </c>
      <c r="D17" s="478">
        <v>75</v>
      </c>
      <c r="E17" s="557"/>
      <c r="F17" s="471">
        <f>+D17*E17</f>
        <v>0</v>
      </c>
      <c r="G17" s="577"/>
    </row>
    <row r="18" spans="1:7">
      <c r="A18" s="556"/>
      <c r="B18" s="600"/>
      <c r="C18" s="479"/>
      <c r="D18" s="478"/>
      <c r="E18" s="598"/>
      <c r="F18" s="471"/>
      <c r="G18" s="577"/>
    </row>
    <row r="19" spans="1:7" s="145" customFormat="1">
      <c r="A19" s="552">
        <f>MAX($A$1:$A18)+1</f>
        <v>7</v>
      </c>
      <c r="B19" s="600" t="s">
        <v>539</v>
      </c>
      <c r="C19" s="479" t="s">
        <v>317</v>
      </c>
      <c r="D19" s="478">
        <v>30</v>
      </c>
      <c r="E19" s="557"/>
      <c r="F19" s="471">
        <f>+D19*E19</f>
        <v>0</v>
      </c>
      <c r="G19" s="577"/>
    </row>
    <row r="20" spans="1:7">
      <c r="A20" s="556"/>
      <c r="B20" s="600"/>
      <c r="C20" s="479"/>
      <c r="D20" s="478"/>
      <c r="E20" s="598"/>
      <c r="F20" s="471"/>
      <c r="G20" s="577"/>
    </row>
    <row r="21" spans="1:7" s="145" customFormat="1">
      <c r="A21" s="552">
        <f>MAX($A$1:$A20)+1</f>
        <v>8</v>
      </c>
      <c r="B21" s="600" t="s">
        <v>538</v>
      </c>
      <c r="C21" s="479" t="s">
        <v>317</v>
      </c>
      <c r="D21" s="478">
        <v>20</v>
      </c>
      <c r="E21" s="557"/>
      <c r="F21" s="471">
        <f>+D21*E21</f>
        <v>0</v>
      </c>
      <c r="G21" s="577"/>
    </row>
    <row r="22" spans="1:7">
      <c r="A22" s="562"/>
      <c r="B22" s="455"/>
      <c r="C22" s="485"/>
      <c r="D22" s="601"/>
      <c r="E22" s="584"/>
      <c r="F22" s="171"/>
      <c r="G22" s="577"/>
    </row>
    <row r="23" spans="1:7">
      <c r="A23" s="562">
        <f>MAX($A$1:$A17)+1</f>
        <v>7</v>
      </c>
      <c r="B23" s="602" t="s">
        <v>537</v>
      </c>
      <c r="C23" s="485" t="s">
        <v>317</v>
      </c>
      <c r="D23" s="601">
        <v>340</v>
      </c>
      <c r="E23" s="557"/>
      <c r="F23" s="171">
        <f>+E23*D23</f>
        <v>0</v>
      </c>
      <c r="G23" s="577"/>
    </row>
    <row r="24" spans="1:7">
      <c r="A24" s="562"/>
      <c r="B24" s="455"/>
      <c r="C24" s="485"/>
      <c r="D24" s="601"/>
      <c r="E24" s="584"/>
      <c r="F24" s="171"/>
      <c r="G24" s="577"/>
    </row>
    <row r="25" spans="1:7" ht="25.5">
      <c r="A25" s="562">
        <f>MAX($A$1:$A23)+1</f>
        <v>9</v>
      </c>
      <c r="B25" s="602" t="s">
        <v>536</v>
      </c>
      <c r="C25" s="485" t="s">
        <v>317</v>
      </c>
      <c r="D25" s="601">
        <v>140</v>
      </c>
      <c r="E25" s="557"/>
      <c r="F25" s="171">
        <f>+E25*D25</f>
        <v>0</v>
      </c>
      <c r="G25" s="577"/>
    </row>
    <row r="26" spans="1:7">
      <c r="A26" s="562"/>
      <c r="B26" s="455"/>
      <c r="C26" s="485"/>
      <c r="D26" s="601"/>
      <c r="E26" s="584"/>
      <c r="F26" s="171"/>
      <c r="G26" s="577"/>
    </row>
    <row r="27" spans="1:7">
      <c r="A27" s="562">
        <f>MAX($A$1:$A25)+1</f>
        <v>10</v>
      </c>
      <c r="B27" s="602" t="s">
        <v>535</v>
      </c>
      <c r="C27" s="485" t="s">
        <v>317</v>
      </c>
      <c r="D27" s="601">
        <v>60</v>
      </c>
      <c r="E27" s="557"/>
      <c r="F27" s="171">
        <f>+E27*D27</f>
        <v>0</v>
      </c>
      <c r="G27" s="577"/>
    </row>
    <row r="28" spans="1:7">
      <c r="A28" s="556"/>
      <c r="B28" s="600"/>
      <c r="C28" s="479"/>
      <c r="D28" s="478"/>
      <c r="E28" s="598"/>
      <c r="F28" s="471"/>
      <c r="G28" s="577"/>
    </row>
    <row r="29" spans="1:7">
      <c r="A29" s="552">
        <f>MAX($A$1:$A28)+1</f>
        <v>11</v>
      </c>
      <c r="B29" s="600" t="s">
        <v>534</v>
      </c>
      <c r="C29" s="479"/>
      <c r="D29" s="478"/>
      <c r="E29" s="171"/>
      <c r="F29" s="471"/>
      <c r="G29" s="577"/>
    </row>
    <row r="30" spans="1:7">
      <c r="A30" s="599" t="s">
        <v>444</v>
      </c>
      <c r="B30" s="578" t="s">
        <v>533</v>
      </c>
      <c r="C30" s="577" t="s">
        <v>317</v>
      </c>
      <c r="D30" s="577">
        <v>75</v>
      </c>
      <c r="E30" s="557"/>
      <c r="F30" s="471">
        <f>+E30*D30</f>
        <v>0</v>
      </c>
      <c r="G30" s="577"/>
    </row>
    <row r="31" spans="1:7">
      <c r="A31" s="599" t="s">
        <v>444</v>
      </c>
      <c r="B31" s="578" t="s">
        <v>532</v>
      </c>
      <c r="C31" s="577" t="s">
        <v>317</v>
      </c>
      <c r="D31" s="577">
        <v>950</v>
      </c>
      <c r="E31" s="557"/>
      <c r="F31" s="471">
        <f>+E31*D31</f>
        <v>0</v>
      </c>
      <c r="G31" s="577"/>
    </row>
    <row r="32" spans="1:7" ht="51">
      <c r="A32" s="481" t="s">
        <v>444</v>
      </c>
      <c r="B32" s="578" t="s">
        <v>531</v>
      </c>
      <c r="C32" s="577" t="s">
        <v>9</v>
      </c>
      <c r="D32" s="577">
        <v>100</v>
      </c>
      <c r="E32" s="557"/>
      <c r="F32" s="471">
        <f>+E32*D32</f>
        <v>0</v>
      </c>
      <c r="G32" s="577"/>
    </row>
    <row r="33" spans="1:10">
      <c r="A33" s="481"/>
      <c r="B33" s="578"/>
      <c r="C33" s="577"/>
      <c r="D33" s="577"/>
      <c r="E33" s="501"/>
      <c r="F33" s="471"/>
      <c r="G33" s="577"/>
    </row>
    <row r="34" spans="1:10" ht="38.25">
      <c r="A34" s="552">
        <f>MAX($A$1:$A32)+1</f>
        <v>12</v>
      </c>
      <c r="B34" s="503" t="s">
        <v>530</v>
      </c>
      <c r="C34" s="577"/>
      <c r="D34" s="577"/>
      <c r="E34" s="501"/>
      <c r="F34" s="471"/>
      <c r="G34" s="577"/>
    </row>
    <row r="35" spans="1:10">
      <c r="A35" s="599" t="s">
        <v>444</v>
      </c>
      <c r="B35" s="578" t="s">
        <v>529</v>
      </c>
      <c r="C35" s="577" t="s">
        <v>317</v>
      </c>
      <c r="D35" s="577">
        <v>250</v>
      </c>
      <c r="E35" s="557"/>
      <c r="F35" s="471">
        <f>+E35*D35</f>
        <v>0</v>
      </c>
      <c r="G35" s="577"/>
    </row>
    <row r="36" spans="1:10">
      <c r="A36" s="599" t="s">
        <v>444</v>
      </c>
      <c r="B36" s="578" t="s">
        <v>528</v>
      </c>
      <c r="C36" s="577" t="s">
        <v>317</v>
      </c>
      <c r="D36" s="577">
        <v>2750</v>
      </c>
      <c r="E36" s="557"/>
      <c r="F36" s="471">
        <f>+E36*D36</f>
        <v>0</v>
      </c>
      <c r="G36" s="577"/>
    </row>
    <row r="37" spans="1:10">
      <c r="A37" s="599" t="s">
        <v>444</v>
      </c>
      <c r="B37" s="578" t="s">
        <v>527</v>
      </c>
      <c r="C37" s="577" t="s">
        <v>317</v>
      </c>
      <c r="D37" s="577">
        <v>300</v>
      </c>
      <c r="E37" s="557"/>
      <c r="F37" s="471">
        <f>+E37*D37</f>
        <v>0</v>
      </c>
      <c r="G37" s="577"/>
    </row>
    <row r="38" spans="1:10">
      <c r="A38" s="599" t="s">
        <v>444</v>
      </c>
      <c r="B38" s="578" t="s">
        <v>526</v>
      </c>
      <c r="C38" s="577" t="s">
        <v>317</v>
      </c>
      <c r="D38" s="577">
        <v>100</v>
      </c>
      <c r="E38" s="557"/>
      <c r="F38" s="471">
        <f>+E38*D38</f>
        <v>0</v>
      </c>
      <c r="G38" s="577"/>
    </row>
    <row r="39" spans="1:10" s="319" customFormat="1">
      <c r="A39" s="599"/>
      <c r="B39" s="578"/>
      <c r="C39" s="577"/>
      <c r="D39" s="577"/>
      <c r="E39" s="598"/>
      <c r="F39" s="471"/>
    </row>
    <row r="40" spans="1:10" s="319" customFormat="1" ht="76.5">
      <c r="A40" s="562">
        <f>MAX($A$1:$A39)+1</f>
        <v>13</v>
      </c>
      <c r="B40" s="503" t="s">
        <v>525</v>
      </c>
      <c r="C40" s="485" t="s">
        <v>9</v>
      </c>
      <c r="D40" s="595">
        <v>170</v>
      </c>
      <c r="E40" s="557"/>
      <c r="F40" s="171">
        <f>+D40*E40</f>
        <v>0</v>
      </c>
      <c r="I40" s="318"/>
    </row>
    <row r="41" spans="1:10">
      <c r="A41" s="562"/>
      <c r="B41" s="497"/>
      <c r="C41" s="485"/>
      <c r="D41" s="595"/>
      <c r="E41" s="584"/>
      <c r="F41" s="171"/>
      <c r="G41" s="577"/>
    </row>
    <row r="42" spans="1:10" s="319" customFormat="1" ht="76.5">
      <c r="A42" s="562">
        <f>MAX($A$1:$A41)+1</f>
        <v>14</v>
      </c>
      <c r="B42" s="503" t="s">
        <v>524</v>
      </c>
      <c r="C42" s="485" t="s">
        <v>9</v>
      </c>
      <c r="D42" s="595">
        <v>24</v>
      </c>
      <c r="E42" s="557"/>
      <c r="F42" s="171">
        <f>+D42*E42</f>
        <v>0</v>
      </c>
      <c r="G42" s="330"/>
    </row>
    <row r="43" spans="1:10" s="319" customFormat="1">
      <c r="A43" s="562"/>
      <c r="B43" s="497"/>
      <c r="C43" s="485"/>
      <c r="D43" s="595"/>
      <c r="E43" s="584"/>
      <c r="F43" s="171"/>
    </row>
    <row r="44" spans="1:10" s="319" customFormat="1" ht="63.75">
      <c r="A44" s="562">
        <f>MAX($A$1:$A43)+1</f>
        <v>15</v>
      </c>
      <c r="B44" s="503" t="s">
        <v>523</v>
      </c>
      <c r="C44" s="485"/>
      <c r="D44" s="595"/>
      <c r="E44" s="584"/>
      <c r="F44" s="171"/>
    </row>
    <row r="45" spans="1:10" s="319" customFormat="1">
      <c r="A45" s="587" t="s">
        <v>444</v>
      </c>
      <c r="B45" s="503" t="s">
        <v>522</v>
      </c>
      <c r="C45" s="485" t="s">
        <v>9</v>
      </c>
      <c r="D45" s="595">
        <v>28</v>
      </c>
      <c r="E45" s="557"/>
      <c r="F45" s="171">
        <f>+D45*E45</f>
        <v>0</v>
      </c>
    </row>
    <row r="46" spans="1:10" s="319" customFormat="1">
      <c r="A46" s="587" t="s">
        <v>444</v>
      </c>
      <c r="B46" s="503" t="s">
        <v>521</v>
      </c>
      <c r="C46" s="485" t="s">
        <v>9</v>
      </c>
      <c r="D46" s="595">
        <v>44</v>
      </c>
      <c r="E46" s="557"/>
      <c r="F46" s="171">
        <f>+D46*E46</f>
        <v>0</v>
      </c>
    </row>
    <row r="47" spans="1:10" s="319" customFormat="1">
      <c r="A47" s="587" t="s">
        <v>444</v>
      </c>
      <c r="B47" s="503" t="s">
        <v>520</v>
      </c>
      <c r="C47" s="485" t="s">
        <v>9</v>
      </c>
      <c r="D47" s="595">
        <v>13</v>
      </c>
      <c r="E47" s="557"/>
      <c r="F47" s="171">
        <f>+D47*E47</f>
        <v>0</v>
      </c>
    </row>
    <row r="48" spans="1:10" s="319" customFormat="1">
      <c r="A48" s="587" t="s">
        <v>444</v>
      </c>
      <c r="B48" s="503" t="s">
        <v>519</v>
      </c>
      <c r="C48" s="485" t="s">
        <v>9</v>
      </c>
      <c r="D48" s="595">
        <v>19</v>
      </c>
      <c r="E48" s="557"/>
      <c r="F48" s="171">
        <f>+D48*E48</f>
        <v>0</v>
      </c>
      <c r="J48" s="503"/>
    </row>
    <row r="49" spans="1:10" s="319" customFormat="1">
      <c r="A49" s="587" t="s">
        <v>444</v>
      </c>
      <c r="B49" s="503" t="s">
        <v>518</v>
      </c>
      <c r="C49" s="485" t="s">
        <v>9</v>
      </c>
      <c r="D49" s="595">
        <v>5</v>
      </c>
      <c r="E49" s="557"/>
      <c r="F49" s="171">
        <f>+D49*E49</f>
        <v>0</v>
      </c>
      <c r="J49" s="503"/>
    </row>
    <row r="50" spans="1:10" s="319" customFormat="1">
      <c r="A50" s="562"/>
      <c r="B50" s="503"/>
      <c r="C50" s="485"/>
      <c r="D50" s="595"/>
      <c r="E50" s="584"/>
      <c r="F50" s="171"/>
      <c r="J50" s="503"/>
    </row>
    <row r="51" spans="1:10" s="319" customFormat="1" ht="76.5">
      <c r="A51" s="562">
        <f>MAX($A$1:$A46)+1</f>
        <v>16</v>
      </c>
      <c r="B51" s="503" t="s">
        <v>517</v>
      </c>
      <c r="C51" s="330" t="s">
        <v>9</v>
      </c>
      <c r="D51" s="577">
        <v>16</v>
      </c>
      <c r="E51" s="557"/>
      <c r="F51" s="171">
        <f>+D51*E51</f>
        <v>0</v>
      </c>
      <c r="J51" s="503"/>
    </row>
    <row r="52" spans="1:10" s="319" customFormat="1">
      <c r="A52" s="562"/>
      <c r="B52" s="503"/>
      <c r="C52" s="485"/>
      <c r="D52" s="595"/>
      <c r="E52" s="584"/>
      <c r="F52" s="171"/>
    </row>
    <row r="53" spans="1:10" s="319" customFormat="1" ht="76.5">
      <c r="A53" s="562">
        <f>MAX($A$1:$A52)+1</f>
        <v>17</v>
      </c>
      <c r="B53" s="503" t="s">
        <v>516</v>
      </c>
      <c r="C53" s="330" t="s">
        <v>9</v>
      </c>
      <c r="D53" s="577">
        <v>8</v>
      </c>
      <c r="E53" s="557"/>
      <c r="F53" s="171">
        <f>+D53*E53</f>
        <v>0</v>
      </c>
    </row>
    <row r="54" spans="1:10" s="319" customFormat="1">
      <c r="A54" s="562"/>
      <c r="B54" s="503"/>
      <c r="C54" s="330"/>
      <c r="D54" s="577"/>
      <c r="E54" s="584"/>
      <c r="F54" s="171"/>
      <c r="G54" s="582"/>
    </row>
    <row r="55" spans="1:10" s="319" customFormat="1" ht="39" customHeight="1">
      <c r="A55" s="562">
        <f>MAX($A$1:$A54)+1</f>
        <v>18</v>
      </c>
      <c r="B55" s="455" t="s">
        <v>515</v>
      </c>
      <c r="C55" s="485" t="s">
        <v>9</v>
      </c>
      <c r="D55" s="595">
        <v>10</v>
      </c>
      <c r="E55" s="557"/>
      <c r="F55" s="171">
        <f>+D55*E55</f>
        <v>0</v>
      </c>
      <c r="G55" s="582"/>
    </row>
    <row r="56" spans="1:10" s="319" customFormat="1">
      <c r="A56" s="562"/>
      <c r="B56" s="503"/>
      <c r="C56" s="330"/>
      <c r="D56" s="577"/>
      <c r="E56" s="584"/>
      <c r="F56" s="171"/>
      <c r="I56" s="585"/>
    </row>
    <row r="57" spans="1:10" s="319" customFormat="1" ht="51">
      <c r="A57" s="562">
        <f>MAX($A$1:$A56)+1</f>
        <v>19</v>
      </c>
      <c r="B57" s="597" t="s">
        <v>514</v>
      </c>
      <c r="C57" s="330" t="s">
        <v>9</v>
      </c>
      <c r="D57" s="577">
        <v>5</v>
      </c>
      <c r="E57" s="557"/>
      <c r="F57" s="171">
        <f>+D57*E57</f>
        <v>0</v>
      </c>
      <c r="I57" s="585"/>
    </row>
    <row r="58" spans="1:10" s="319" customFormat="1">
      <c r="A58" s="562"/>
      <c r="B58" s="503"/>
      <c r="C58" s="330"/>
      <c r="D58" s="577"/>
      <c r="E58" s="584"/>
      <c r="F58" s="171"/>
      <c r="I58" s="585"/>
    </row>
    <row r="59" spans="1:10" s="319" customFormat="1" ht="38.25">
      <c r="A59" s="562">
        <f>MAX($A$1:$A58)+1</f>
        <v>20</v>
      </c>
      <c r="B59" s="597" t="s">
        <v>513</v>
      </c>
      <c r="C59" s="330" t="s">
        <v>87</v>
      </c>
      <c r="D59" s="577">
        <v>1</v>
      </c>
      <c r="E59" s="557"/>
      <c r="F59" s="171">
        <f>+D59*E59</f>
        <v>0</v>
      </c>
      <c r="I59" s="585"/>
    </row>
    <row r="60" spans="1:10" s="319" customFormat="1">
      <c r="A60" s="562"/>
      <c r="B60" s="455"/>
      <c r="C60" s="485"/>
      <c r="D60" s="595"/>
      <c r="E60" s="584"/>
      <c r="F60" s="171"/>
      <c r="G60" s="582"/>
      <c r="I60" s="585"/>
    </row>
    <row r="61" spans="1:10" s="319" customFormat="1" ht="51">
      <c r="A61" s="562">
        <f>MAX($A$1:$A60)+1</f>
        <v>21</v>
      </c>
      <c r="B61" s="596" t="s">
        <v>512</v>
      </c>
      <c r="C61" s="485" t="s">
        <v>9</v>
      </c>
      <c r="D61" s="595">
        <v>5</v>
      </c>
      <c r="E61" s="557"/>
      <c r="F61" s="171">
        <f>+D61*E61</f>
        <v>0</v>
      </c>
      <c r="G61" s="582"/>
      <c r="I61" s="585"/>
    </row>
    <row r="62" spans="1:10" s="319" customFormat="1">
      <c r="A62" s="562"/>
      <c r="B62" s="455"/>
      <c r="C62" s="485"/>
      <c r="D62" s="595"/>
      <c r="E62" s="584"/>
      <c r="F62" s="171"/>
      <c r="G62" s="582"/>
      <c r="I62" s="585"/>
    </row>
    <row r="63" spans="1:10" s="585" customFormat="1" ht="25.5">
      <c r="A63" s="562">
        <f>MAX($A$1:$A62)+1</f>
        <v>22</v>
      </c>
      <c r="B63" s="593" t="s">
        <v>511</v>
      </c>
      <c r="C63" s="590"/>
      <c r="D63" s="589"/>
      <c r="E63" s="584"/>
      <c r="F63" s="588"/>
    </row>
    <row r="64" spans="1:10" s="585" customFormat="1">
      <c r="A64" s="587" t="s">
        <v>444</v>
      </c>
      <c r="B64" s="593" t="s">
        <v>507</v>
      </c>
      <c r="C64" s="590" t="s">
        <v>9</v>
      </c>
      <c r="D64" s="592">
        <v>7</v>
      </c>
      <c r="E64" s="557"/>
      <c r="F64" s="171">
        <f>D64*E64</f>
        <v>0</v>
      </c>
    </row>
    <row r="65" spans="1:9" s="585" customFormat="1">
      <c r="A65" s="594"/>
      <c r="B65" s="593"/>
      <c r="C65" s="590"/>
      <c r="D65" s="592"/>
      <c r="E65" s="584"/>
      <c r="F65" s="171"/>
      <c r="I65" s="585" t="s">
        <v>510</v>
      </c>
    </row>
    <row r="66" spans="1:9" s="585" customFormat="1" ht="25.5">
      <c r="A66" s="562">
        <f>MAX($A$3:$A63)+1</f>
        <v>23</v>
      </c>
      <c r="B66" s="593" t="s">
        <v>509</v>
      </c>
      <c r="C66" s="590"/>
      <c r="D66" s="589"/>
      <c r="E66" s="584"/>
      <c r="F66" s="588"/>
    </row>
    <row r="67" spans="1:9" s="585" customFormat="1">
      <c r="A67" s="587" t="s">
        <v>444</v>
      </c>
      <c r="B67" s="593" t="s">
        <v>508</v>
      </c>
      <c r="C67" s="590" t="s">
        <v>9</v>
      </c>
      <c r="D67" s="592">
        <v>25</v>
      </c>
      <c r="E67" s="557"/>
      <c r="F67" s="171">
        <f>D67*E67</f>
        <v>0</v>
      </c>
    </row>
    <row r="68" spans="1:9" s="319" customFormat="1">
      <c r="A68" s="587" t="s">
        <v>444</v>
      </c>
      <c r="B68" s="593" t="s">
        <v>507</v>
      </c>
      <c r="C68" s="590" t="s">
        <v>9</v>
      </c>
      <c r="D68" s="592">
        <v>10</v>
      </c>
      <c r="E68" s="557"/>
      <c r="F68" s="171">
        <f>D68*E68</f>
        <v>0</v>
      </c>
      <c r="I68" s="585"/>
    </row>
    <row r="69" spans="1:9" s="319" customFormat="1">
      <c r="A69" s="587" t="s">
        <v>444</v>
      </c>
      <c r="B69" s="368" t="s">
        <v>506</v>
      </c>
      <c r="C69" s="590" t="s">
        <v>9</v>
      </c>
      <c r="D69" s="592">
        <v>5</v>
      </c>
      <c r="E69" s="557"/>
      <c r="F69" s="171">
        <f>D69*E69</f>
        <v>0</v>
      </c>
      <c r="I69" s="585"/>
    </row>
    <row r="70" spans="1:9" s="319" customFormat="1">
      <c r="A70" s="587"/>
      <c r="B70" s="368"/>
      <c r="C70" s="590"/>
      <c r="D70" s="592"/>
      <c r="E70" s="584"/>
      <c r="F70" s="171"/>
      <c r="I70" s="585"/>
    </row>
    <row r="71" spans="1:9" s="585" customFormat="1" ht="25.5">
      <c r="A71" s="562">
        <f>MAX($A$3:$A67)+1</f>
        <v>24</v>
      </c>
      <c r="B71" s="591" t="s">
        <v>505</v>
      </c>
      <c r="C71" s="590"/>
      <c r="D71" s="589"/>
      <c r="E71" s="584"/>
      <c r="F71" s="588"/>
    </row>
    <row r="72" spans="1:9" s="585" customFormat="1">
      <c r="A72" s="587" t="s">
        <v>444</v>
      </c>
      <c r="B72" s="586" t="s">
        <v>504</v>
      </c>
      <c r="C72" s="292" t="s">
        <v>317</v>
      </c>
      <c r="D72" s="292">
        <v>30</v>
      </c>
      <c r="E72" s="557"/>
      <c r="F72" s="171">
        <f>+D72*E72</f>
        <v>0</v>
      </c>
    </row>
    <row r="73" spans="1:9" s="585" customFormat="1">
      <c r="A73" s="587" t="s">
        <v>444</v>
      </c>
      <c r="B73" s="586" t="s">
        <v>503</v>
      </c>
      <c r="C73" s="292" t="s">
        <v>317</v>
      </c>
      <c r="D73" s="292">
        <v>20</v>
      </c>
      <c r="E73" s="557"/>
      <c r="F73" s="171">
        <f>+D73*E73</f>
        <v>0</v>
      </c>
    </row>
    <row r="74" spans="1:9" s="319" customFormat="1">
      <c r="A74" s="500"/>
      <c r="B74" s="582"/>
      <c r="C74" s="330"/>
      <c r="D74" s="577"/>
      <c r="E74" s="584"/>
      <c r="F74" s="171"/>
    </row>
    <row r="75" spans="1:9" s="319" customFormat="1" ht="25.5">
      <c r="A75" s="562">
        <f>MAX($A$1:$A74)+1</f>
        <v>25</v>
      </c>
      <c r="B75" s="582" t="s">
        <v>502</v>
      </c>
      <c r="C75" s="330" t="s">
        <v>87</v>
      </c>
      <c r="D75" s="577">
        <v>5</v>
      </c>
      <c r="E75" s="557"/>
      <c r="F75" s="171">
        <f>+E75*D75</f>
        <v>0</v>
      </c>
    </row>
    <row r="76" spans="1:9" s="319" customFormat="1">
      <c r="A76" s="500"/>
      <c r="B76" s="582"/>
      <c r="C76" s="330"/>
      <c r="D76" s="577"/>
      <c r="E76" s="584"/>
      <c r="F76" s="171"/>
    </row>
    <row r="77" spans="1:9" s="319" customFormat="1" ht="25.5">
      <c r="A77" s="562">
        <f>MAX($A$1:$A76)+1</f>
        <v>26</v>
      </c>
      <c r="B77" s="582" t="s">
        <v>501</v>
      </c>
      <c r="C77" s="330" t="s">
        <v>9</v>
      </c>
      <c r="D77" s="577">
        <v>5</v>
      </c>
      <c r="E77" s="557"/>
      <c r="F77" s="171">
        <f>+E77*D77</f>
        <v>0</v>
      </c>
    </row>
    <row r="78" spans="1:9" s="319" customFormat="1">
      <c r="A78" s="500"/>
      <c r="B78" s="582"/>
      <c r="C78" s="330"/>
      <c r="D78" s="577"/>
      <c r="E78" s="584"/>
      <c r="F78" s="171"/>
    </row>
    <row r="79" spans="1:9" s="319" customFormat="1" ht="38.25">
      <c r="A79" s="562">
        <f>MAX($A$1:$A78)+1</f>
        <v>27</v>
      </c>
      <c r="B79" s="582" t="s">
        <v>500</v>
      </c>
      <c r="C79" s="330" t="s">
        <v>9</v>
      </c>
      <c r="D79" s="577">
        <v>15</v>
      </c>
      <c r="E79" s="557"/>
      <c r="F79" s="171">
        <f>+E79*D79</f>
        <v>0</v>
      </c>
    </row>
    <row r="80" spans="1:9">
      <c r="A80" s="552"/>
      <c r="B80" s="583"/>
      <c r="C80" s="577"/>
      <c r="D80" s="577"/>
      <c r="E80" s="581"/>
      <c r="F80" s="471"/>
    </row>
    <row r="81" spans="1:9" ht="38.25">
      <c r="A81" s="562">
        <f>MAX($A$1:$A80)+1</f>
        <v>28</v>
      </c>
      <c r="B81" s="580" t="s">
        <v>499</v>
      </c>
      <c r="C81" s="577" t="s">
        <v>87</v>
      </c>
      <c r="D81" s="577">
        <v>5</v>
      </c>
      <c r="E81" s="557"/>
      <c r="F81" s="471">
        <f>+E81*D81</f>
        <v>0</v>
      </c>
    </row>
    <row r="82" spans="1:9">
      <c r="A82" s="562"/>
      <c r="B82" s="580"/>
      <c r="C82" s="577"/>
      <c r="D82" s="577"/>
      <c r="E82" s="581"/>
      <c r="F82" s="471"/>
    </row>
    <row r="83" spans="1:9" ht="76.5">
      <c r="A83" s="562">
        <f>MAX($A$1:$A82)+1</f>
        <v>29</v>
      </c>
      <c r="B83" s="580" t="s">
        <v>498</v>
      </c>
      <c r="C83" s="577" t="s">
        <v>317</v>
      </c>
      <c r="D83" s="577">
        <v>280</v>
      </c>
      <c r="E83" s="557"/>
      <c r="F83" s="471">
        <f>+E83*D83</f>
        <v>0</v>
      </c>
    </row>
    <row r="84" spans="1:9">
      <c r="A84" s="562"/>
      <c r="B84" s="580"/>
      <c r="C84" s="577"/>
      <c r="D84" s="577"/>
      <c r="E84" s="581"/>
      <c r="F84" s="471"/>
    </row>
    <row r="85" spans="1:9" ht="76.5">
      <c r="A85" s="562">
        <f>MAX($A$1:$A84)+1</f>
        <v>30</v>
      </c>
      <c r="B85" s="580" t="s">
        <v>497</v>
      </c>
      <c r="C85" s="577" t="s">
        <v>317</v>
      </c>
      <c r="D85" s="577">
        <v>150</v>
      </c>
      <c r="E85" s="557"/>
      <c r="F85" s="471">
        <f>+E85*D85</f>
        <v>0</v>
      </c>
    </row>
    <row r="86" spans="1:9">
      <c r="A86" s="562"/>
      <c r="B86" s="582"/>
      <c r="C86" s="577"/>
      <c r="D86" s="577"/>
      <c r="E86" s="581"/>
      <c r="F86" s="471"/>
    </row>
    <row r="87" spans="1:9" ht="38.25">
      <c r="A87" s="562">
        <f>MAX($A$1:$A86)+1</f>
        <v>31</v>
      </c>
      <c r="B87" s="582" t="s">
        <v>496</v>
      </c>
      <c r="C87" s="577" t="s">
        <v>9</v>
      </c>
      <c r="D87" s="577">
        <v>40</v>
      </c>
      <c r="E87" s="557"/>
      <c r="F87" s="471">
        <f>+E87*D87</f>
        <v>0</v>
      </c>
      <c r="I87" s="577"/>
    </row>
    <row r="88" spans="1:9">
      <c r="A88" s="562"/>
      <c r="B88" s="582"/>
      <c r="C88" s="577"/>
      <c r="D88" s="577"/>
      <c r="E88" s="581"/>
      <c r="F88" s="471"/>
    </row>
    <row r="89" spans="1:9" ht="63.75">
      <c r="A89" s="562">
        <f>MAX($A$1:$A88)+1</f>
        <v>32</v>
      </c>
      <c r="B89" s="582" t="s">
        <v>495</v>
      </c>
      <c r="C89" s="577" t="s">
        <v>17</v>
      </c>
      <c r="D89" s="577">
        <v>70</v>
      </c>
      <c r="E89" s="557"/>
      <c r="F89" s="471">
        <f>+E89*D89</f>
        <v>0</v>
      </c>
      <c r="I89" s="581"/>
    </row>
    <row r="90" spans="1:9">
      <c r="A90" s="562"/>
      <c r="B90" s="582"/>
      <c r="C90" s="577"/>
      <c r="D90" s="577"/>
      <c r="E90" s="581"/>
      <c r="F90" s="471"/>
    </row>
    <row r="91" spans="1:9" ht="25.5">
      <c r="A91" s="562">
        <f>MAX($A$1:$A90)+1</f>
        <v>33</v>
      </c>
      <c r="B91" s="580" t="s">
        <v>494</v>
      </c>
      <c r="C91" s="577" t="s">
        <v>17</v>
      </c>
      <c r="D91" s="577">
        <v>6</v>
      </c>
      <c r="E91" s="557"/>
      <c r="F91" s="471">
        <f>+E91*D91</f>
        <v>0</v>
      </c>
    </row>
    <row r="92" spans="1:9">
      <c r="A92" s="552"/>
      <c r="B92" s="580"/>
      <c r="C92" s="577"/>
      <c r="D92" s="577"/>
      <c r="E92" s="581"/>
      <c r="F92" s="471"/>
    </row>
    <row r="93" spans="1:9" ht="25.5">
      <c r="A93" s="562">
        <f>MAX($A$1:$A92)+1</f>
        <v>34</v>
      </c>
      <c r="B93" s="580" t="s">
        <v>493</v>
      </c>
      <c r="C93" s="579" t="s">
        <v>87</v>
      </c>
      <c r="D93" s="579">
        <v>1</v>
      </c>
      <c r="E93" s="557"/>
      <c r="F93" s="471">
        <f>+E93*D93</f>
        <v>0</v>
      </c>
    </row>
    <row r="94" spans="1:9">
      <c r="A94" s="483"/>
      <c r="B94" s="580"/>
      <c r="C94" s="579"/>
      <c r="D94" s="579"/>
      <c r="E94" s="576"/>
      <c r="F94" s="471"/>
    </row>
    <row r="95" spans="1:9">
      <c r="A95" s="483">
        <f>MAX($A$3:$A94)+1</f>
        <v>35</v>
      </c>
      <c r="B95" s="578" t="s">
        <v>442</v>
      </c>
      <c r="C95" s="577" t="s">
        <v>441</v>
      </c>
      <c r="D95" s="577">
        <v>5</v>
      </c>
      <c r="E95" s="501"/>
      <c r="F95" s="471">
        <f>SUM(F6:F93)*D95%</f>
        <v>0</v>
      </c>
    </row>
    <row r="96" spans="1:9">
      <c r="E96" s="354"/>
      <c r="F96" s="471"/>
    </row>
    <row r="97" spans="5:6">
      <c r="E97" s="576"/>
    </row>
    <row r="98" spans="5:6">
      <c r="E98" s="501"/>
    </row>
    <row r="99" spans="5:6">
      <c r="E99" s="170"/>
    </row>
    <row r="100" spans="5:6">
      <c r="E100" s="501"/>
      <c r="F100" s="575"/>
    </row>
    <row r="101" spans="5:6">
      <c r="E101" s="501"/>
      <c r="F101" s="575"/>
    </row>
    <row r="102" spans="5:6">
      <c r="E102" s="501"/>
      <c r="F102" s="575"/>
    </row>
    <row r="103" spans="5:6">
      <c r="E103" s="501"/>
      <c r="F103" s="575"/>
    </row>
    <row r="104" spans="5:6">
      <c r="E104" s="501"/>
      <c r="F104" s="575"/>
    </row>
  </sheetData>
  <sheetProtection algorithmName="SHA-512" hashValue="C424HztxIkA7RXwFfRJzozno9NKo+1A+qCSgq4WMULbC2xFFWJXevG+sI/Hhnjn5kuZRZuBQQng3Kc7/t6J/iA==" saltValue="FFRkpNatVdA6jZ4PY7Gjpw=="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8"/>
  <sheetViews>
    <sheetView view="pageBreakPreview" zoomScaleSheetLayoutView="100" workbookViewId="0">
      <pane ySplit="4" topLeftCell="A29" activePane="bottomLeft" state="frozen"/>
      <selection activeCell="A18" sqref="A18"/>
      <selection pane="bottomLeft" activeCell="A18" sqref="A18"/>
    </sheetView>
  </sheetViews>
  <sheetFormatPr defaultColWidth="9" defaultRowHeight="12.75"/>
  <cols>
    <col min="1" max="1" width="5.7109375" style="354" customWidth="1"/>
    <col min="2" max="2" width="47.7109375" style="611" bestFit="1" customWidth="1"/>
    <col min="3" max="3" width="8.7109375" style="334" customWidth="1"/>
    <col min="4" max="4" width="3.7109375" style="334" bestFit="1" customWidth="1"/>
    <col min="5" max="6" width="12.7109375" style="354" customWidth="1"/>
    <col min="7" max="7" width="7.140625" style="319" customWidth="1"/>
    <col min="8" max="8" width="11.5703125" style="319" customWidth="1"/>
    <col min="9" max="16384" width="9" style="319"/>
  </cols>
  <sheetData>
    <row r="1" spans="1:6" s="660" customFormat="1">
      <c r="A1" s="666" t="s">
        <v>410</v>
      </c>
      <c r="B1" s="659" t="s">
        <v>473</v>
      </c>
      <c r="C1" s="433"/>
      <c r="D1" s="665"/>
      <c r="E1" s="663"/>
      <c r="F1" s="656">
        <f>SUM(F5:F52)</f>
        <v>0</v>
      </c>
    </row>
    <row r="2" spans="1:6" s="660" customFormat="1">
      <c r="A2" s="427"/>
      <c r="B2" s="659" t="s">
        <v>491</v>
      </c>
      <c r="C2" s="664"/>
      <c r="D2" s="664"/>
      <c r="E2" s="663"/>
      <c r="F2" s="662"/>
    </row>
    <row r="3" spans="1:6" s="660" customFormat="1">
      <c r="A3" s="427"/>
      <c r="B3" s="661"/>
      <c r="C3" s="184"/>
      <c r="D3" s="184"/>
      <c r="E3" s="185"/>
      <c r="F3" s="185"/>
    </row>
    <row r="4" spans="1:6" s="623" customFormat="1">
      <c r="A4" s="427"/>
      <c r="B4" s="659" t="s">
        <v>273</v>
      </c>
      <c r="C4" s="658" t="s">
        <v>274</v>
      </c>
      <c r="D4" s="658" t="s">
        <v>275</v>
      </c>
      <c r="E4" s="657" t="s">
        <v>276</v>
      </c>
      <c r="F4" s="656" t="s">
        <v>244</v>
      </c>
    </row>
    <row r="5" spans="1:6" s="654" customFormat="1">
      <c r="A5" s="486"/>
      <c r="B5" s="455"/>
      <c r="C5" s="330"/>
      <c r="D5" s="330"/>
      <c r="E5" s="655"/>
      <c r="F5" s="171"/>
    </row>
    <row r="6" spans="1:6" s="652" customFormat="1" ht="63.75">
      <c r="A6" s="453">
        <f>MAX($A$3:$A5)+1</f>
        <v>1</v>
      </c>
      <c r="B6" s="653" t="s">
        <v>581</v>
      </c>
      <c r="C6" s="330" t="s">
        <v>87</v>
      </c>
      <c r="D6" s="330">
        <v>1</v>
      </c>
      <c r="E6" s="614"/>
      <c r="F6" s="171"/>
    </row>
    <row r="7" spans="1:6" s="652" customFormat="1">
      <c r="A7" s="640" t="s">
        <v>444</v>
      </c>
      <c r="B7" s="497" t="s">
        <v>580</v>
      </c>
      <c r="C7" s="330" t="s">
        <v>9</v>
      </c>
      <c r="D7" s="639">
        <v>1</v>
      </c>
      <c r="E7" s="614"/>
      <c r="F7" s="171"/>
    </row>
    <row r="8" spans="1:6" ht="25.5">
      <c r="A8" s="640" t="s">
        <v>444</v>
      </c>
      <c r="B8" s="497" t="s">
        <v>579</v>
      </c>
      <c r="C8" s="330" t="s">
        <v>87</v>
      </c>
      <c r="D8" s="639">
        <v>1</v>
      </c>
      <c r="E8" s="614"/>
      <c r="F8" s="171"/>
    </row>
    <row r="9" spans="1:6" ht="25.5">
      <c r="A9" s="640" t="s">
        <v>444</v>
      </c>
      <c r="B9" s="497" t="s">
        <v>578</v>
      </c>
      <c r="C9" s="330" t="s">
        <v>9</v>
      </c>
      <c r="D9" s="639">
        <v>1</v>
      </c>
      <c r="E9" s="614"/>
      <c r="F9" s="171"/>
    </row>
    <row r="10" spans="1:6">
      <c r="A10" s="640" t="s">
        <v>444</v>
      </c>
      <c r="B10" s="455" t="s">
        <v>577</v>
      </c>
      <c r="C10" s="330" t="s">
        <v>9</v>
      </c>
      <c r="D10" s="639">
        <v>1</v>
      </c>
      <c r="E10" s="614"/>
      <c r="F10" s="171"/>
    </row>
    <row r="11" spans="1:6">
      <c r="A11" s="640" t="s">
        <v>444</v>
      </c>
      <c r="B11" s="455" t="s">
        <v>576</v>
      </c>
      <c r="C11" s="330" t="s">
        <v>9</v>
      </c>
      <c r="D11" s="639">
        <v>2</v>
      </c>
      <c r="E11" s="614"/>
      <c r="F11" s="171"/>
    </row>
    <row r="12" spans="1:6">
      <c r="A12" s="640" t="s">
        <v>444</v>
      </c>
      <c r="B12" s="497" t="s">
        <v>575</v>
      </c>
      <c r="C12" s="330" t="s">
        <v>9</v>
      </c>
      <c r="D12" s="639">
        <v>16</v>
      </c>
      <c r="E12" s="614"/>
      <c r="F12" s="171"/>
    </row>
    <row r="13" spans="1:6">
      <c r="A13" s="640" t="s">
        <v>444</v>
      </c>
      <c r="B13" s="497" t="s">
        <v>574</v>
      </c>
      <c r="C13" s="330" t="s">
        <v>9</v>
      </c>
      <c r="D13" s="639">
        <v>1</v>
      </c>
      <c r="E13" s="614"/>
      <c r="F13" s="171"/>
    </row>
    <row r="14" spans="1:6" s="623" customFormat="1">
      <c r="A14" s="633" t="s">
        <v>444</v>
      </c>
      <c r="B14" s="455" t="s">
        <v>573</v>
      </c>
      <c r="C14" s="651" t="s">
        <v>87</v>
      </c>
      <c r="D14" s="651">
        <v>1</v>
      </c>
      <c r="E14" s="614"/>
      <c r="F14" s="634"/>
    </row>
    <row r="15" spans="1:6" s="623" customFormat="1" ht="51">
      <c r="A15" s="486" t="s">
        <v>444</v>
      </c>
      <c r="B15" s="636" t="s">
        <v>572</v>
      </c>
      <c r="C15" s="502" t="s">
        <v>87</v>
      </c>
      <c r="D15" s="330">
        <v>1</v>
      </c>
      <c r="E15" s="614"/>
      <c r="F15" s="171"/>
    </row>
    <row r="16" spans="1:6" s="623" customFormat="1" ht="25.5">
      <c r="A16" s="633" t="s">
        <v>444</v>
      </c>
      <c r="B16" s="455" t="s">
        <v>551</v>
      </c>
      <c r="C16" s="502" t="s">
        <v>87</v>
      </c>
      <c r="D16" s="330">
        <v>1</v>
      </c>
      <c r="E16" s="614"/>
      <c r="F16" s="635"/>
    </row>
    <row r="17" spans="1:7" s="623" customFormat="1">
      <c r="A17" s="633" t="s">
        <v>444</v>
      </c>
      <c r="B17" s="455" t="s">
        <v>550</v>
      </c>
      <c r="C17" s="502" t="s">
        <v>87</v>
      </c>
      <c r="D17" s="330">
        <v>1</v>
      </c>
      <c r="E17" s="614"/>
      <c r="F17" s="634"/>
    </row>
    <row r="18" spans="1:7">
      <c r="A18" s="633" t="s">
        <v>444</v>
      </c>
      <c r="B18" s="632" t="s">
        <v>549</v>
      </c>
      <c r="C18" s="502" t="s">
        <v>87</v>
      </c>
      <c r="D18" s="330">
        <v>1</v>
      </c>
      <c r="E18" s="629"/>
      <c r="F18" s="634"/>
      <c r="G18" s="484"/>
    </row>
    <row r="19" spans="1:7">
      <c r="A19" s="453"/>
      <c r="B19" s="650" t="s">
        <v>571</v>
      </c>
      <c r="C19" s="649" t="s">
        <v>87</v>
      </c>
      <c r="D19" s="648">
        <v>5</v>
      </c>
      <c r="E19" s="557"/>
      <c r="F19" s="647">
        <f>D19*E19</f>
        <v>0</v>
      </c>
      <c r="G19" s="484"/>
    </row>
    <row r="20" spans="1:7">
      <c r="B20" s="419"/>
    </row>
    <row r="21" spans="1:7" ht="38.25">
      <c r="A21" s="453">
        <f>MAX($A$3:$A20)+1</f>
        <v>2</v>
      </c>
      <c r="B21" s="646" t="s">
        <v>570</v>
      </c>
      <c r="C21" s="485"/>
      <c r="D21" s="484"/>
      <c r="E21" s="614"/>
      <c r="F21" s="171"/>
      <c r="G21" s="484"/>
    </row>
    <row r="22" spans="1:7" ht="51">
      <c r="A22" s="486" t="s">
        <v>444</v>
      </c>
      <c r="B22" s="419" t="s">
        <v>567</v>
      </c>
      <c r="C22" s="638" t="s">
        <v>87</v>
      </c>
      <c r="D22" s="638">
        <v>1</v>
      </c>
      <c r="E22" s="637"/>
      <c r="F22" s="637"/>
      <c r="G22" s="484"/>
    </row>
    <row r="23" spans="1:7" ht="38.25">
      <c r="A23" s="486" t="s">
        <v>444</v>
      </c>
      <c r="B23" s="645" t="s">
        <v>566</v>
      </c>
      <c r="C23" s="638" t="s">
        <v>9</v>
      </c>
      <c r="D23" s="638">
        <v>8</v>
      </c>
      <c r="E23" s="637"/>
      <c r="F23" s="637"/>
      <c r="G23" s="484"/>
    </row>
    <row r="24" spans="1:7">
      <c r="A24" s="633" t="s">
        <v>444</v>
      </c>
      <c r="B24" s="645" t="s">
        <v>565</v>
      </c>
      <c r="C24" s="638" t="s">
        <v>9</v>
      </c>
      <c r="D24" s="638">
        <v>8</v>
      </c>
      <c r="E24" s="637"/>
      <c r="F24" s="637"/>
      <c r="G24" s="484"/>
    </row>
    <row r="25" spans="1:7">
      <c r="A25" s="633" t="s">
        <v>444</v>
      </c>
      <c r="B25" s="645" t="s">
        <v>563</v>
      </c>
      <c r="C25" s="638" t="s">
        <v>9</v>
      </c>
      <c r="D25" s="638">
        <v>1</v>
      </c>
      <c r="E25" s="637"/>
      <c r="F25" s="637"/>
      <c r="G25" s="484"/>
    </row>
    <row r="26" spans="1:7">
      <c r="A26" s="633" t="s">
        <v>444</v>
      </c>
      <c r="B26" s="645" t="s">
        <v>562</v>
      </c>
      <c r="C26" s="638" t="s">
        <v>87</v>
      </c>
      <c r="D26" s="638">
        <v>1</v>
      </c>
      <c r="E26" s="637"/>
      <c r="F26" s="637"/>
      <c r="G26" s="484"/>
    </row>
    <row r="27" spans="1:7">
      <c r="A27" s="633" t="s">
        <v>444</v>
      </c>
      <c r="B27" s="644" t="s">
        <v>561</v>
      </c>
      <c r="C27" s="638" t="s">
        <v>87</v>
      </c>
      <c r="D27" s="638">
        <v>1</v>
      </c>
      <c r="E27" s="637"/>
      <c r="F27" s="637"/>
      <c r="G27" s="484"/>
    </row>
    <row r="28" spans="1:7" ht="25.5">
      <c r="A28" s="633" t="s">
        <v>444</v>
      </c>
      <c r="B28" s="643" t="s">
        <v>560</v>
      </c>
      <c r="C28" s="642" t="s">
        <v>87</v>
      </c>
      <c r="D28" s="642">
        <v>1</v>
      </c>
      <c r="E28" s="629"/>
      <c r="F28" s="629"/>
      <c r="G28" s="484"/>
    </row>
    <row r="29" spans="1:7">
      <c r="A29" s="486"/>
      <c r="B29" s="627" t="s">
        <v>569</v>
      </c>
      <c r="C29" s="356" t="s">
        <v>87</v>
      </c>
      <c r="D29" s="484">
        <v>3</v>
      </c>
      <c r="E29" s="557"/>
      <c r="F29" s="171">
        <f>D29*E29</f>
        <v>0</v>
      </c>
      <c r="G29" s="484"/>
    </row>
    <row r="30" spans="1:7">
      <c r="B30" s="419"/>
    </row>
    <row r="31" spans="1:7" ht="25.5">
      <c r="A31" s="453">
        <f>MAX($A$3:$A30)+1</f>
        <v>3</v>
      </c>
      <c r="B31" s="641" t="s">
        <v>568</v>
      </c>
      <c r="C31" s="485" t="s">
        <v>87</v>
      </c>
      <c r="D31" s="484">
        <v>1</v>
      </c>
      <c r="E31" s="614"/>
      <c r="F31" s="171"/>
      <c r="G31" s="484"/>
    </row>
    <row r="32" spans="1:7" ht="51">
      <c r="A32" s="486" t="s">
        <v>444</v>
      </c>
      <c r="B32" s="419" t="s">
        <v>567</v>
      </c>
      <c r="C32" s="638"/>
      <c r="D32" s="638"/>
      <c r="E32" s="637"/>
      <c r="F32" s="637"/>
      <c r="G32" s="484"/>
    </row>
    <row r="33" spans="1:7" ht="38.25">
      <c r="A33" s="486" t="s">
        <v>444</v>
      </c>
      <c r="B33" s="645" t="s">
        <v>566</v>
      </c>
      <c r="C33" s="638" t="s">
        <v>9</v>
      </c>
      <c r="D33" s="638">
        <v>5</v>
      </c>
      <c r="E33" s="637"/>
      <c r="F33" s="637"/>
      <c r="G33" s="484"/>
    </row>
    <row r="34" spans="1:7">
      <c r="A34" s="633" t="s">
        <v>444</v>
      </c>
      <c r="B34" s="645" t="s">
        <v>565</v>
      </c>
      <c r="C34" s="638" t="s">
        <v>9</v>
      </c>
      <c r="D34" s="638">
        <v>5</v>
      </c>
      <c r="E34" s="637"/>
      <c r="F34" s="637"/>
      <c r="G34" s="484"/>
    </row>
    <row r="35" spans="1:7">
      <c r="A35" s="633" t="s">
        <v>444</v>
      </c>
      <c r="B35" s="645" t="s">
        <v>564</v>
      </c>
      <c r="C35" s="638" t="s">
        <v>9</v>
      </c>
      <c r="D35" s="638">
        <v>1</v>
      </c>
      <c r="E35" s="637"/>
      <c r="F35" s="637"/>
      <c r="G35" s="484"/>
    </row>
    <row r="36" spans="1:7">
      <c r="A36" s="633" t="s">
        <v>444</v>
      </c>
      <c r="B36" s="645" t="s">
        <v>563</v>
      </c>
      <c r="C36" s="638" t="s">
        <v>9</v>
      </c>
      <c r="D36" s="638">
        <v>1</v>
      </c>
      <c r="E36" s="637"/>
      <c r="F36" s="637"/>
      <c r="G36" s="484"/>
    </row>
    <row r="37" spans="1:7">
      <c r="A37" s="633" t="s">
        <v>444</v>
      </c>
      <c r="B37" s="645" t="s">
        <v>562</v>
      </c>
      <c r="C37" s="638" t="s">
        <v>87</v>
      </c>
      <c r="D37" s="638">
        <v>1</v>
      </c>
      <c r="E37" s="637"/>
      <c r="F37" s="637"/>
      <c r="G37" s="484"/>
    </row>
    <row r="38" spans="1:7">
      <c r="A38" s="633" t="s">
        <v>444</v>
      </c>
      <c r="B38" s="644" t="s">
        <v>561</v>
      </c>
      <c r="C38" s="638" t="s">
        <v>87</v>
      </c>
      <c r="D38" s="638">
        <v>1</v>
      </c>
      <c r="E38" s="637"/>
      <c r="F38" s="637"/>
      <c r="G38" s="484"/>
    </row>
    <row r="39" spans="1:7" ht="25.5">
      <c r="A39" s="633" t="s">
        <v>444</v>
      </c>
      <c r="B39" s="643" t="s">
        <v>560</v>
      </c>
      <c r="C39" s="642" t="s">
        <v>87</v>
      </c>
      <c r="D39" s="642">
        <v>1</v>
      </c>
      <c r="E39" s="629"/>
      <c r="F39" s="629"/>
      <c r="G39" s="484"/>
    </row>
    <row r="40" spans="1:7">
      <c r="A40" s="486"/>
      <c r="B40" s="627" t="s">
        <v>559</v>
      </c>
      <c r="C40" s="356" t="s">
        <v>87</v>
      </c>
      <c r="D40" s="484">
        <v>2</v>
      </c>
      <c r="E40" s="557"/>
      <c r="F40" s="171">
        <f>D40*E40</f>
        <v>0</v>
      </c>
      <c r="G40" s="484"/>
    </row>
    <row r="41" spans="1:7">
      <c r="A41" s="453"/>
      <c r="B41" s="627"/>
      <c r="C41" s="356"/>
      <c r="D41" s="484"/>
      <c r="E41" s="629"/>
      <c r="F41" s="171"/>
      <c r="G41" s="484"/>
    </row>
    <row r="42" spans="1:7" ht="51">
      <c r="A42" s="453">
        <f>MAX($A$3:$A41)+1</f>
        <v>4</v>
      </c>
      <c r="B42" s="641" t="s">
        <v>558</v>
      </c>
      <c r="E42" s="614"/>
      <c r="F42" s="171"/>
      <c r="G42" s="484"/>
    </row>
    <row r="43" spans="1:7" ht="25.5">
      <c r="A43" s="486" t="s">
        <v>444</v>
      </c>
      <c r="B43" s="419" t="s">
        <v>557</v>
      </c>
      <c r="C43" s="638" t="s">
        <v>9</v>
      </c>
      <c r="D43" s="638">
        <v>1</v>
      </c>
      <c r="E43" s="614"/>
      <c r="F43" s="171"/>
      <c r="G43" s="484"/>
    </row>
    <row r="44" spans="1:7">
      <c r="A44" s="486" t="s">
        <v>444</v>
      </c>
      <c r="B44" s="419" t="s">
        <v>556</v>
      </c>
      <c r="C44" s="638" t="s">
        <v>9</v>
      </c>
      <c r="D44" s="638">
        <v>1</v>
      </c>
      <c r="E44" s="614"/>
      <c r="F44" s="171"/>
      <c r="G44" s="484"/>
    </row>
    <row r="45" spans="1:7">
      <c r="A45" s="640" t="s">
        <v>444</v>
      </c>
      <c r="B45" s="497" t="s">
        <v>555</v>
      </c>
      <c r="C45" s="330" t="s">
        <v>9</v>
      </c>
      <c r="D45" s="639">
        <v>2</v>
      </c>
      <c r="E45" s="614"/>
      <c r="F45" s="171"/>
    </row>
    <row r="46" spans="1:7" ht="25.5">
      <c r="A46" s="486" t="s">
        <v>444</v>
      </c>
      <c r="B46" s="419" t="s">
        <v>554</v>
      </c>
      <c r="C46" s="638" t="s">
        <v>9</v>
      </c>
      <c r="D46" s="638">
        <v>1</v>
      </c>
      <c r="E46" s="637"/>
      <c r="F46" s="637"/>
      <c r="G46" s="484"/>
    </row>
    <row r="47" spans="1:7">
      <c r="A47" s="486" t="s">
        <v>444</v>
      </c>
      <c r="B47" s="419" t="s">
        <v>553</v>
      </c>
      <c r="C47" s="638" t="s">
        <v>9</v>
      </c>
      <c r="D47" s="638">
        <v>1</v>
      </c>
      <c r="E47" s="637"/>
      <c r="F47" s="637"/>
      <c r="G47" s="484"/>
    </row>
    <row r="48" spans="1:7" s="623" customFormat="1" ht="38.25">
      <c r="A48" s="486" t="s">
        <v>444</v>
      </c>
      <c r="B48" s="636" t="s">
        <v>552</v>
      </c>
      <c r="C48" s="502" t="s">
        <v>87</v>
      </c>
      <c r="D48" s="330">
        <v>1</v>
      </c>
      <c r="E48" s="614"/>
      <c r="F48" s="171"/>
    </row>
    <row r="49" spans="1:7" s="623" customFormat="1" ht="25.5">
      <c r="A49" s="633" t="s">
        <v>444</v>
      </c>
      <c r="B49" s="455" t="s">
        <v>551</v>
      </c>
      <c r="C49" s="502" t="s">
        <v>87</v>
      </c>
      <c r="D49" s="330">
        <v>1</v>
      </c>
      <c r="E49" s="614"/>
      <c r="F49" s="635"/>
    </row>
    <row r="50" spans="1:7" s="623" customFormat="1">
      <c r="A50" s="633" t="s">
        <v>444</v>
      </c>
      <c r="B50" s="455" t="s">
        <v>550</v>
      </c>
      <c r="C50" s="502" t="s">
        <v>87</v>
      </c>
      <c r="D50" s="330">
        <v>1</v>
      </c>
      <c r="E50" s="614"/>
      <c r="F50" s="634"/>
    </row>
    <row r="51" spans="1:7">
      <c r="A51" s="633" t="s">
        <v>444</v>
      </c>
      <c r="B51" s="632" t="s">
        <v>549</v>
      </c>
      <c r="C51" s="631" t="s">
        <v>87</v>
      </c>
      <c r="D51" s="630">
        <v>1</v>
      </c>
      <c r="E51" s="629"/>
      <c r="F51" s="628"/>
      <c r="G51" s="484"/>
    </row>
    <row r="52" spans="1:7">
      <c r="A52" s="486"/>
      <c r="B52" s="627" t="s">
        <v>548</v>
      </c>
      <c r="C52" s="356" t="s">
        <v>87</v>
      </c>
      <c r="D52" s="484">
        <v>1</v>
      </c>
      <c r="E52" s="626"/>
      <c r="F52" s="171">
        <f>D52*E52</f>
        <v>0</v>
      </c>
      <c r="G52" s="484"/>
    </row>
    <row r="53" spans="1:7" s="623" customFormat="1">
      <c r="A53" s="587"/>
      <c r="B53" s="503"/>
      <c r="C53" s="330"/>
      <c r="D53" s="330"/>
      <c r="E53" s="614"/>
      <c r="F53" s="171"/>
    </row>
    <row r="54" spans="1:7" s="623" customFormat="1">
      <c r="A54" s="587"/>
      <c r="B54" s="503"/>
      <c r="C54" s="330"/>
      <c r="D54" s="330"/>
      <c r="E54" s="614"/>
      <c r="F54" s="171"/>
    </row>
    <row r="55" spans="1:7" s="623" customFormat="1">
      <c r="A55" s="587"/>
      <c r="B55" s="503"/>
      <c r="C55" s="330"/>
      <c r="D55" s="330"/>
      <c r="E55" s="614"/>
      <c r="F55" s="171"/>
    </row>
    <row r="56" spans="1:7" s="623" customFormat="1">
      <c r="A56" s="562"/>
      <c r="B56" s="503"/>
      <c r="C56" s="330"/>
      <c r="D56" s="330"/>
      <c r="E56" s="614"/>
      <c r="F56" s="171"/>
    </row>
    <row r="57" spans="1:7" s="623" customFormat="1">
      <c r="A57" s="587"/>
      <c r="B57" s="503"/>
      <c r="C57" s="330"/>
      <c r="D57" s="330"/>
      <c r="E57" s="614"/>
      <c r="F57" s="171"/>
    </row>
    <row r="58" spans="1:7" s="623" customFormat="1">
      <c r="A58" s="587"/>
      <c r="B58" s="503"/>
      <c r="C58" s="330"/>
      <c r="D58" s="330"/>
      <c r="E58" s="614"/>
      <c r="F58" s="171"/>
    </row>
    <row r="59" spans="1:7" s="623" customFormat="1">
      <c r="A59" s="587"/>
      <c r="B59" s="503"/>
      <c r="C59" s="330"/>
      <c r="D59" s="330"/>
      <c r="E59" s="614"/>
      <c r="F59" s="171"/>
    </row>
    <row r="60" spans="1:7" s="623" customFormat="1">
      <c r="A60" s="427"/>
      <c r="B60" s="625"/>
      <c r="C60" s="433"/>
      <c r="D60" s="433"/>
      <c r="E60" s="614"/>
      <c r="F60" s="431"/>
    </row>
    <row r="61" spans="1:7" s="623" customFormat="1">
      <c r="A61" s="562"/>
      <c r="B61" s="624"/>
      <c r="C61" s="485"/>
      <c r="D61" s="484"/>
      <c r="E61" s="614"/>
      <c r="F61" s="171"/>
    </row>
    <row r="62" spans="1:7" s="623" customFormat="1">
      <c r="A62" s="562"/>
      <c r="B62" s="624"/>
      <c r="C62" s="485"/>
      <c r="D62" s="484"/>
      <c r="E62" s="614"/>
      <c r="F62" s="171"/>
    </row>
    <row r="63" spans="1:7" s="623" customFormat="1">
      <c r="A63" s="562"/>
      <c r="B63" s="624"/>
      <c r="C63" s="485"/>
      <c r="D63" s="484"/>
      <c r="E63" s="614"/>
      <c r="F63" s="171"/>
    </row>
    <row r="64" spans="1:7" s="623" customFormat="1">
      <c r="A64" s="562"/>
      <c r="B64" s="624"/>
      <c r="C64" s="485"/>
      <c r="D64" s="484"/>
      <c r="E64" s="614"/>
      <c r="F64" s="171"/>
    </row>
    <row r="65" spans="1:11" s="623" customFormat="1">
      <c r="A65" s="562"/>
      <c r="B65" s="624"/>
      <c r="C65" s="485"/>
      <c r="D65" s="484"/>
      <c r="E65" s="614"/>
      <c r="F65" s="171"/>
    </row>
    <row r="66" spans="1:11" s="623" customFormat="1">
      <c r="A66" s="562"/>
      <c r="B66" s="455"/>
      <c r="C66" s="485"/>
      <c r="D66" s="484"/>
      <c r="E66" s="614"/>
      <c r="F66" s="171"/>
    </row>
    <row r="67" spans="1:11" s="623" customFormat="1">
      <c r="A67" s="562"/>
      <c r="B67" s="503"/>
      <c r="C67" s="330"/>
      <c r="D67" s="330"/>
      <c r="E67" s="614"/>
      <c r="F67" s="171"/>
    </row>
    <row r="68" spans="1:11" s="623" customFormat="1">
      <c r="A68" s="562"/>
      <c r="B68" s="624"/>
      <c r="C68" s="485"/>
      <c r="D68" s="484"/>
      <c r="E68" s="614"/>
      <c r="F68" s="171"/>
    </row>
    <row r="69" spans="1:11" s="623" customFormat="1">
      <c r="A69" s="562"/>
      <c r="B69" s="618"/>
      <c r="C69" s="485"/>
      <c r="D69" s="484"/>
      <c r="E69" s="614"/>
      <c r="F69" s="171"/>
    </row>
    <row r="70" spans="1:11">
      <c r="A70" s="562"/>
      <c r="B70" s="624"/>
      <c r="C70" s="485"/>
      <c r="D70" s="484"/>
      <c r="E70" s="614"/>
      <c r="F70" s="171"/>
    </row>
    <row r="71" spans="1:11">
      <c r="A71" s="562"/>
      <c r="B71" s="618"/>
      <c r="C71" s="485"/>
      <c r="D71" s="484"/>
      <c r="E71" s="614"/>
      <c r="F71" s="171"/>
    </row>
    <row r="72" spans="1:11">
      <c r="A72" s="562"/>
      <c r="B72" s="618"/>
      <c r="C72" s="485"/>
      <c r="D72" s="484"/>
      <c r="E72" s="614"/>
      <c r="F72" s="171"/>
    </row>
    <row r="73" spans="1:11">
      <c r="A73" s="562"/>
      <c r="B73" s="618"/>
      <c r="C73" s="485"/>
      <c r="D73" s="484"/>
      <c r="E73" s="614"/>
      <c r="F73" s="171"/>
    </row>
    <row r="74" spans="1:11">
      <c r="A74" s="562"/>
      <c r="B74" s="618"/>
      <c r="C74" s="485"/>
      <c r="D74" s="484"/>
      <c r="E74" s="614"/>
      <c r="F74" s="171"/>
    </row>
    <row r="75" spans="1:11">
      <c r="A75" s="562"/>
      <c r="B75" s="618"/>
      <c r="C75" s="485"/>
      <c r="D75" s="484"/>
      <c r="E75" s="614"/>
      <c r="F75" s="171"/>
    </row>
    <row r="76" spans="1:11">
      <c r="A76" s="562"/>
      <c r="B76" s="618"/>
      <c r="C76" s="485"/>
      <c r="D76" s="484"/>
      <c r="E76" s="614"/>
      <c r="F76" s="171"/>
    </row>
    <row r="77" spans="1:11" s="623" customFormat="1">
      <c r="A77" s="562"/>
      <c r="B77" s="618"/>
      <c r="C77" s="485"/>
      <c r="D77" s="484"/>
      <c r="E77" s="614"/>
      <c r="F77" s="171"/>
    </row>
    <row r="78" spans="1:11">
      <c r="A78" s="562"/>
      <c r="B78" s="618"/>
      <c r="C78" s="485"/>
      <c r="D78" s="484"/>
      <c r="E78" s="614"/>
      <c r="F78" s="171"/>
    </row>
    <row r="79" spans="1:11" s="623" customFormat="1">
      <c r="A79" s="562"/>
      <c r="B79" s="618"/>
      <c r="C79" s="485"/>
      <c r="D79" s="484"/>
      <c r="E79" s="614"/>
      <c r="F79" s="171"/>
    </row>
    <row r="80" spans="1:11">
      <c r="A80" s="562"/>
      <c r="B80" s="618"/>
      <c r="C80" s="485"/>
      <c r="D80" s="484"/>
      <c r="E80" s="614"/>
      <c r="F80" s="171"/>
      <c r="K80" s="584"/>
    </row>
    <row r="81" spans="1:7">
      <c r="A81" s="562"/>
      <c r="B81" s="618"/>
      <c r="C81" s="485"/>
      <c r="D81" s="484"/>
      <c r="E81" s="614"/>
      <c r="F81" s="171"/>
    </row>
    <row r="82" spans="1:7">
      <c r="A82" s="562"/>
      <c r="B82" s="618"/>
      <c r="C82" s="485"/>
      <c r="D82" s="484"/>
      <c r="E82" s="614"/>
      <c r="F82" s="171"/>
    </row>
    <row r="83" spans="1:7">
      <c r="A83" s="562"/>
      <c r="B83" s="618"/>
      <c r="C83" s="485"/>
      <c r="D83" s="484"/>
      <c r="E83" s="614"/>
      <c r="F83" s="171"/>
      <c r="G83" s="582"/>
    </row>
    <row r="84" spans="1:7">
      <c r="A84" s="562"/>
      <c r="B84" s="618"/>
      <c r="C84" s="485"/>
      <c r="D84" s="484"/>
      <c r="E84" s="614"/>
      <c r="F84" s="171"/>
      <c r="G84" s="582"/>
    </row>
    <row r="85" spans="1:7">
      <c r="A85" s="562"/>
      <c r="B85" s="618"/>
      <c r="C85" s="485"/>
      <c r="D85" s="484"/>
      <c r="E85" s="614"/>
      <c r="F85" s="171"/>
      <c r="G85" s="582"/>
    </row>
    <row r="86" spans="1:7">
      <c r="A86" s="562"/>
      <c r="B86" s="618"/>
      <c r="C86" s="485"/>
      <c r="D86" s="484"/>
      <c r="E86" s="614"/>
      <c r="F86" s="171"/>
      <c r="G86" s="582"/>
    </row>
    <row r="87" spans="1:7" s="585" customFormat="1">
      <c r="A87" s="562"/>
      <c r="B87" s="618"/>
      <c r="C87" s="485"/>
      <c r="D87" s="484"/>
      <c r="E87" s="614"/>
      <c r="F87" s="171"/>
    </row>
    <row r="88" spans="1:7" s="585" customFormat="1">
      <c r="A88" s="562"/>
      <c r="B88" s="455"/>
      <c r="C88" s="485"/>
      <c r="D88" s="484"/>
      <c r="E88" s="614"/>
      <c r="F88" s="171"/>
    </row>
    <row r="89" spans="1:7" s="585" customFormat="1">
      <c r="A89" s="563"/>
      <c r="B89" s="622"/>
      <c r="C89" s="485"/>
      <c r="D89" s="484"/>
      <c r="E89" s="614"/>
      <c r="F89" s="171"/>
    </row>
    <row r="90" spans="1:7" s="585" customFormat="1">
      <c r="A90" s="563"/>
      <c r="B90" s="622"/>
      <c r="C90" s="485"/>
      <c r="D90" s="484"/>
      <c r="E90" s="614"/>
      <c r="F90" s="171"/>
    </row>
    <row r="91" spans="1:7" s="585" customFormat="1">
      <c r="A91" s="562"/>
      <c r="B91" s="503"/>
      <c r="C91" s="485"/>
      <c r="D91" s="484"/>
      <c r="E91" s="614"/>
      <c r="F91" s="171"/>
    </row>
    <row r="92" spans="1:7" s="585" customFormat="1">
      <c r="A92" s="562"/>
      <c r="B92" s="455"/>
      <c r="C92" s="485"/>
      <c r="D92" s="484"/>
      <c r="E92" s="614"/>
      <c r="F92" s="171"/>
    </row>
    <row r="93" spans="1:7">
      <c r="A93" s="562"/>
      <c r="B93" s="503"/>
      <c r="C93" s="330"/>
      <c r="D93" s="330"/>
      <c r="E93" s="614"/>
      <c r="F93" s="171"/>
    </row>
    <row r="94" spans="1:7">
      <c r="A94" s="562"/>
      <c r="B94" s="503"/>
      <c r="C94" s="485"/>
      <c r="D94" s="484"/>
      <c r="E94" s="614"/>
      <c r="F94" s="171"/>
    </row>
    <row r="95" spans="1:7">
      <c r="A95" s="562"/>
      <c r="B95" s="621"/>
      <c r="C95" s="485"/>
      <c r="D95" s="484"/>
      <c r="E95" s="614"/>
      <c r="F95" s="171"/>
    </row>
    <row r="96" spans="1:7">
      <c r="A96" s="562"/>
      <c r="B96" s="503"/>
      <c r="C96" s="485"/>
      <c r="D96" s="484"/>
      <c r="E96" s="614"/>
      <c r="F96" s="171"/>
    </row>
    <row r="97" spans="1:6">
      <c r="A97" s="562"/>
      <c r="B97" s="621"/>
      <c r="C97" s="485"/>
      <c r="D97" s="484"/>
      <c r="E97" s="614"/>
      <c r="F97" s="171"/>
    </row>
    <row r="98" spans="1:6">
      <c r="A98" s="620"/>
      <c r="B98" s="455"/>
      <c r="C98" s="485"/>
      <c r="D98" s="484"/>
      <c r="E98" s="614"/>
      <c r="F98" s="171"/>
    </row>
    <row r="99" spans="1:6">
      <c r="A99" s="562"/>
      <c r="B99" s="455"/>
      <c r="C99" s="485"/>
      <c r="D99" s="484"/>
      <c r="E99" s="614"/>
      <c r="F99" s="171"/>
    </row>
    <row r="100" spans="1:6">
      <c r="A100" s="562"/>
      <c r="B100" s="455"/>
      <c r="C100" s="485"/>
      <c r="D100" s="484"/>
      <c r="E100" s="614"/>
      <c r="F100" s="171"/>
    </row>
    <row r="101" spans="1:6">
      <c r="A101" s="562"/>
      <c r="B101" s="455"/>
      <c r="C101" s="485"/>
      <c r="D101" s="484"/>
      <c r="E101" s="614"/>
      <c r="F101" s="171"/>
    </row>
    <row r="102" spans="1:6">
      <c r="A102" s="563"/>
      <c r="B102" s="455"/>
      <c r="C102" s="485"/>
      <c r="D102" s="484"/>
      <c r="E102" s="614"/>
      <c r="F102" s="171"/>
    </row>
    <row r="103" spans="1:6">
      <c r="A103" s="562"/>
      <c r="B103" s="596"/>
      <c r="C103" s="485"/>
      <c r="D103" s="484"/>
      <c r="E103" s="614"/>
      <c r="F103" s="171"/>
    </row>
    <row r="104" spans="1:6">
      <c r="A104" s="562"/>
      <c r="B104" s="455"/>
      <c r="C104" s="485"/>
      <c r="D104" s="484"/>
      <c r="E104" s="614"/>
      <c r="F104" s="171"/>
    </row>
    <row r="105" spans="1:6">
      <c r="A105" s="562"/>
      <c r="B105" s="593"/>
      <c r="C105" s="590"/>
      <c r="D105" s="619"/>
      <c r="E105" s="614"/>
      <c r="F105" s="588"/>
    </row>
    <row r="106" spans="1:6">
      <c r="A106" s="594"/>
      <c r="B106" s="593"/>
      <c r="C106" s="590"/>
      <c r="D106" s="504"/>
      <c r="E106" s="614"/>
      <c r="F106" s="171"/>
    </row>
    <row r="107" spans="1:6">
      <c r="A107" s="594"/>
      <c r="B107" s="593"/>
      <c r="C107" s="590"/>
      <c r="D107" s="504"/>
      <c r="E107" s="614"/>
      <c r="F107" s="171"/>
    </row>
    <row r="108" spans="1:6">
      <c r="A108" s="562"/>
      <c r="B108" s="593"/>
      <c r="C108" s="590"/>
      <c r="D108" s="619"/>
      <c r="E108" s="614"/>
      <c r="F108" s="588"/>
    </row>
    <row r="109" spans="1:6">
      <c r="A109" s="594"/>
      <c r="B109" s="593"/>
      <c r="C109" s="590"/>
      <c r="D109" s="504"/>
      <c r="E109" s="614"/>
      <c r="F109" s="171"/>
    </row>
    <row r="110" spans="1:6">
      <c r="A110" s="594"/>
      <c r="B110" s="593"/>
      <c r="C110" s="590"/>
      <c r="D110" s="504"/>
      <c r="E110" s="614"/>
      <c r="F110" s="171"/>
    </row>
    <row r="111" spans="1:6">
      <c r="A111" s="500"/>
      <c r="B111" s="618"/>
      <c r="C111" s="330"/>
      <c r="D111" s="330"/>
      <c r="E111" s="614"/>
      <c r="F111" s="171"/>
    </row>
    <row r="112" spans="1:6">
      <c r="A112" s="500"/>
      <c r="B112" s="362"/>
      <c r="C112" s="356"/>
      <c r="D112" s="484"/>
      <c r="E112" s="614"/>
      <c r="F112" s="171"/>
    </row>
    <row r="113" spans="1:12" s="339" customFormat="1">
      <c r="A113" s="500"/>
      <c r="B113" s="618"/>
      <c r="C113" s="330"/>
      <c r="D113" s="330"/>
      <c r="E113" s="614"/>
      <c r="F113" s="171"/>
    </row>
    <row r="114" spans="1:12">
      <c r="A114" s="500"/>
      <c r="B114" s="362"/>
      <c r="C114" s="356"/>
      <c r="D114" s="484"/>
      <c r="E114" s="614"/>
      <c r="F114" s="171"/>
    </row>
    <row r="115" spans="1:12">
      <c r="A115" s="500"/>
      <c r="B115" s="497"/>
      <c r="C115" s="330"/>
      <c r="D115" s="330"/>
      <c r="E115" s="614"/>
      <c r="F115" s="171"/>
    </row>
    <row r="116" spans="1:12">
      <c r="A116" s="500"/>
      <c r="B116" s="497"/>
      <c r="C116" s="330"/>
      <c r="D116" s="330"/>
      <c r="E116" s="614"/>
      <c r="F116" s="171"/>
    </row>
    <row r="117" spans="1:12">
      <c r="A117" s="500"/>
      <c r="B117" s="497"/>
      <c r="C117" s="330"/>
      <c r="D117" s="330"/>
      <c r="E117" s="614"/>
      <c r="F117" s="171"/>
    </row>
    <row r="118" spans="1:12">
      <c r="A118" s="500"/>
      <c r="B118" s="497"/>
      <c r="C118" s="330"/>
      <c r="D118" s="330"/>
      <c r="E118" s="614"/>
      <c r="F118" s="171"/>
    </row>
    <row r="119" spans="1:12" s="339" customFormat="1">
      <c r="A119" s="500"/>
      <c r="B119" s="582"/>
      <c r="C119" s="330"/>
      <c r="D119" s="330"/>
      <c r="E119" s="614"/>
      <c r="F119" s="171"/>
      <c r="L119" s="576"/>
    </row>
    <row r="120" spans="1:12">
      <c r="A120" s="562"/>
      <c r="B120" s="582"/>
      <c r="C120" s="330"/>
      <c r="D120" s="330"/>
      <c r="E120" s="614"/>
      <c r="F120" s="171"/>
    </row>
    <row r="121" spans="1:12">
      <c r="A121" s="500"/>
      <c r="B121" s="582"/>
      <c r="C121" s="330"/>
      <c r="D121" s="330"/>
      <c r="E121" s="614"/>
      <c r="F121" s="171"/>
    </row>
    <row r="122" spans="1:12">
      <c r="A122" s="562"/>
      <c r="B122" s="582"/>
      <c r="C122" s="330"/>
      <c r="D122" s="330"/>
      <c r="E122" s="614"/>
      <c r="F122" s="171"/>
    </row>
    <row r="123" spans="1:12" s="339" customFormat="1">
      <c r="A123" s="500"/>
      <c r="B123" s="582"/>
      <c r="C123" s="330"/>
      <c r="D123" s="330"/>
      <c r="E123" s="614"/>
      <c r="F123" s="171"/>
    </row>
    <row r="124" spans="1:12" s="339" customFormat="1">
      <c r="A124" s="562"/>
      <c r="B124" s="582"/>
      <c r="C124" s="330"/>
      <c r="D124" s="330"/>
      <c r="E124" s="614"/>
      <c r="F124" s="171"/>
    </row>
    <row r="125" spans="1:12">
      <c r="A125" s="500"/>
      <c r="B125" s="582"/>
      <c r="C125" s="330"/>
      <c r="D125" s="330"/>
      <c r="E125" s="614"/>
      <c r="F125" s="171"/>
    </row>
    <row r="126" spans="1:12">
      <c r="A126" s="562"/>
      <c r="B126" s="582"/>
      <c r="C126" s="330"/>
      <c r="D126" s="330"/>
      <c r="E126" s="614"/>
      <c r="F126" s="171"/>
    </row>
    <row r="127" spans="1:12">
      <c r="A127" s="500"/>
      <c r="B127" s="582"/>
      <c r="C127" s="330"/>
      <c r="D127" s="330"/>
      <c r="E127" s="614"/>
      <c r="F127" s="171"/>
    </row>
    <row r="128" spans="1:12">
      <c r="A128" s="562"/>
      <c r="B128" s="582"/>
      <c r="C128" s="330"/>
      <c r="D128" s="330"/>
      <c r="E128" s="614"/>
      <c r="F128" s="171"/>
    </row>
    <row r="129" spans="1:14">
      <c r="A129" s="500"/>
      <c r="B129" s="497"/>
      <c r="C129" s="330"/>
      <c r="D129" s="330"/>
      <c r="E129" s="614"/>
      <c r="F129" s="171"/>
      <c r="G129" s="330"/>
    </row>
    <row r="130" spans="1:14">
      <c r="A130" s="562"/>
      <c r="B130" s="582"/>
      <c r="C130" s="330"/>
      <c r="D130" s="330"/>
      <c r="E130" s="614"/>
      <c r="F130" s="171"/>
      <c r="G130" s="330"/>
    </row>
    <row r="131" spans="1:14">
      <c r="A131" s="616"/>
      <c r="B131" s="582"/>
      <c r="C131" s="356"/>
      <c r="D131" s="484"/>
      <c r="E131" s="614"/>
      <c r="F131" s="171"/>
    </row>
    <row r="132" spans="1:14">
      <c r="A132" s="500"/>
      <c r="B132" s="582"/>
      <c r="C132" s="356"/>
      <c r="D132" s="484"/>
      <c r="E132" s="614"/>
      <c r="F132" s="171"/>
    </row>
    <row r="133" spans="1:14">
      <c r="A133" s="500"/>
      <c r="B133" s="582"/>
      <c r="C133" s="356"/>
      <c r="D133" s="484"/>
      <c r="E133" s="614"/>
      <c r="F133" s="171"/>
    </row>
    <row r="134" spans="1:14" s="339" customFormat="1">
      <c r="A134" s="500"/>
      <c r="B134" s="503"/>
      <c r="C134" s="330"/>
      <c r="D134" s="330"/>
      <c r="E134" s="614"/>
      <c r="F134" s="171"/>
    </row>
    <row r="135" spans="1:14" s="339" customFormat="1">
      <c r="A135" s="500"/>
      <c r="B135" s="582"/>
      <c r="C135" s="356"/>
      <c r="D135" s="484"/>
      <c r="E135" s="614"/>
      <c r="F135" s="171"/>
    </row>
    <row r="136" spans="1:14">
      <c r="A136" s="500"/>
      <c r="B136" s="617"/>
      <c r="C136" s="356"/>
      <c r="D136" s="484"/>
      <c r="E136" s="614"/>
      <c r="F136" s="171"/>
    </row>
    <row r="137" spans="1:14">
      <c r="A137" s="616"/>
      <c r="B137" s="582"/>
      <c r="C137" s="356"/>
      <c r="D137" s="484"/>
      <c r="E137" s="614"/>
      <c r="F137" s="171"/>
    </row>
    <row r="138" spans="1:14">
      <c r="A138" s="500"/>
      <c r="B138" s="582"/>
      <c r="C138" s="356"/>
      <c r="D138" s="484"/>
      <c r="E138" s="614"/>
      <c r="F138" s="171"/>
    </row>
    <row r="139" spans="1:14">
      <c r="A139" s="500"/>
      <c r="B139" s="582"/>
      <c r="C139" s="356"/>
      <c r="D139" s="484"/>
      <c r="E139" s="614"/>
      <c r="F139" s="171"/>
      <c r="G139" s="330"/>
      <c r="N139" s="576"/>
    </row>
    <row r="140" spans="1:14">
      <c r="A140" s="500"/>
      <c r="B140" s="617"/>
      <c r="C140" s="356"/>
      <c r="D140" s="484"/>
      <c r="E140" s="614"/>
      <c r="F140" s="171"/>
      <c r="G140" s="330"/>
    </row>
    <row r="141" spans="1:14">
      <c r="A141" s="616"/>
      <c r="B141" s="582"/>
      <c r="C141" s="356"/>
      <c r="D141" s="484"/>
      <c r="E141" s="614"/>
      <c r="F141" s="171"/>
    </row>
    <row r="142" spans="1:14">
      <c r="A142" s="616"/>
      <c r="B142" s="582"/>
      <c r="C142" s="356"/>
      <c r="D142" s="484"/>
      <c r="E142" s="614"/>
      <c r="F142" s="171"/>
    </row>
    <row r="143" spans="1:14">
      <c r="A143" s="500"/>
      <c r="B143" s="582"/>
      <c r="C143" s="356"/>
      <c r="D143" s="484"/>
      <c r="E143" s="614"/>
      <c r="F143" s="171"/>
    </row>
    <row r="144" spans="1:14">
      <c r="A144" s="587"/>
      <c r="B144" s="615"/>
      <c r="C144" s="330"/>
      <c r="D144" s="330"/>
      <c r="E144" s="614"/>
      <c r="F144" s="171"/>
    </row>
    <row r="145" spans="1:6">
      <c r="A145" s="587"/>
      <c r="B145" s="615"/>
      <c r="C145" s="330"/>
      <c r="D145" s="330"/>
      <c r="E145" s="614"/>
      <c r="F145" s="171"/>
    </row>
    <row r="146" spans="1:6">
      <c r="A146" s="562"/>
      <c r="B146" s="615"/>
      <c r="C146" s="356"/>
      <c r="D146" s="484"/>
      <c r="E146" s="614"/>
      <c r="F146" s="171"/>
    </row>
    <row r="147" spans="1:6">
      <c r="A147" s="562"/>
      <c r="B147" s="503"/>
      <c r="C147" s="330"/>
      <c r="D147" s="330"/>
      <c r="E147" s="614"/>
      <c r="F147" s="171"/>
    </row>
    <row r="148" spans="1:6">
      <c r="A148" s="587"/>
      <c r="B148" s="503"/>
      <c r="C148" s="330"/>
      <c r="D148" s="330"/>
      <c r="E148" s="614"/>
      <c r="F148" s="171"/>
    </row>
    <row r="149" spans="1:6">
      <c r="A149" s="500"/>
      <c r="B149" s="582"/>
      <c r="C149" s="356"/>
      <c r="D149" s="484"/>
      <c r="E149" s="614"/>
      <c r="F149" s="171"/>
    </row>
    <row r="150" spans="1:6">
      <c r="A150" s="500"/>
      <c r="B150" s="617"/>
      <c r="C150" s="356"/>
      <c r="D150" s="484"/>
      <c r="E150" s="614"/>
      <c r="F150" s="171"/>
    </row>
    <row r="151" spans="1:6">
      <c r="A151" s="500"/>
      <c r="B151" s="617"/>
      <c r="C151" s="356"/>
      <c r="D151" s="484"/>
      <c r="E151" s="614"/>
      <c r="F151" s="171"/>
    </row>
    <row r="152" spans="1:6">
      <c r="A152" s="616"/>
      <c r="B152" s="582"/>
      <c r="C152" s="356"/>
      <c r="D152" s="484"/>
      <c r="E152" s="614"/>
      <c r="F152" s="171"/>
    </row>
    <row r="153" spans="1:6">
      <c r="A153" s="616"/>
      <c r="B153" s="582"/>
      <c r="C153" s="356"/>
      <c r="D153" s="484"/>
      <c r="E153" s="614"/>
      <c r="F153" s="171"/>
    </row>
    <row r="154" spans="1:6">
      <c r="A154" s="500"/>
      <c r="B154" s="582"/>
      <c r="C154" s="356"/>
      <c r="D154" s="484"/>
      <c r="E154" s="614"/>
      <c r="F154" s="171"/>
    </row>
    <row r="155" spans="1:6">
      <c r="A155" s="587"/>
      <c r="B155" s="602"/>
      <c r="C155" s="330"/>
      <c r="D155" s="330"/>
      <c r="E155" s="614"/>
      <c r="F155" s="171"/>
    </row>
    <row r="156" spans="1:6">
      <c r="A156" s="562"/>
      <c r="B156" s="615"/>
      <c r="C156" s="330"/>
      <c r="D156" s="330"/>
      <c r="E156" s="614"/>
      <c r="F156" s="171"/>
    </row>
    <row r="157" spans="1:6">
      <c r="A157" s="562"/>
      <c r="B157" s="503"/>
      <c r="C157" s="330"/>
      <c r="D157" s="330"/>
      <c r="E157" s="614"/>
      <c r="F157" s="171"/>
    </row>
    <row r="158" spans="1:6">
      <c r="A158" s="587"/>
      <c r="B158" s="503"/>
      <c r="C158" s="330"/>
      <c r="D158" s="330"/>
      <c r="E158" s="614"/>
      <c r="F158" s="171"/>
    </row>
    <row r="159" spans="1:6">
      <c r="A159" s="562"/>
      <c r="B159" s="615"/>
      <c r="C159" s="356"/>
      <c r="D159" s="484"/>
      <c r="E159" s="614"/>
      <c r="F159" s="171"/>
    </row>
    <row r="160" spans="1:6">
      <c r="A160" s="500"/>
      <c r="B160" s="503"/>
      <c r="C160" s="330"/>
      <c r="D160" s="330"/>
      <c r="E160" s="614"/>
      <c r="F160" s="171"/>
    </row>
    <row r="161" spans="1:6">
      <c r="A161" s="612"/>
      <c r="B161" s="419"/>
      <c r="E161" s="614"/>
      <c r="F161" s="171"/>
    </row>
    <row r="162" spans="1:6" ht="15">
      <c r="A162" s="511"/>
    </row>
    <row r="163" spans="1:6" ht="15">
      <c r="A163" s="511"/>
      <c r="D163" s="613"/>
      <c r="E163" s="170"/>
      <c r="F163" s="171"/>
    </row>
    <row r="164" spans="1:6">
      <c r="A164" s="612"/>
    </row>
    <row r="165" spans="1:6" ht="15">
      <c r="A165" s="511"/>
    </row>
    <row r="166" spans="1:6" ht="15">
      <c r="A166" s="511"/>
      <c r="E166" s="170"/>
      <c r="F166" s="171"/>
    </row>
    <row r="167" spans="1:6" ht="15">
      <c r="A167" s="511"/>
    </row>
    <row r="168" spans="1:6">
      <c r="E168" s="170"/>
      <c r="F168" s="171"/>
    </row>
  </sheetData>
  <sheetProtection algorithmName="SHA-512" hashValue="6XlaYiwm/K+fGRjfvykuTlM6pTpSEZK9eP4tEDkmW4FHSxJpPsDKvM39xbIOyCUk/dwUkp8u0W9/q4eVXhSWTA==" saltValue="c8YGdcMsIws203Vv4QZ88A=="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view="pageBreakPreview" zoomScaleNormal="100" zoomScaleSheetLayoutView="100" workbookViewId="0"/>
  </sheetViews>
  <sheetFormatPr defaultRowHeight="12.75"/>
  <cols>
    <col min="1" max="1" width="4.7109375" style="48" customWidth="1"/>
    <col min="2" max="2" width="32.85546875" style="47" customWidth="1"/>
    <col min="3" max="3" width="9.140625" style="3"/>
    <col min="4" max="4" width="10.42578125" style="1" customWidth="1"/>
    <col min="5" max="5" width="15.42578125" style="33" customWidth="1"/>
    <col min="6" max="6" width="18.7109375" style="33" customWidth="1"/>
    <col min="7" max="7" width="12.28515625" style="1" bestFit="1" customWidth="1"/>
    <col min="8" max="16384" width="9.140625" style="1"/>
  </cols>
  <sheetData>
    <row r="1" spans="1:7">
      <c r="C1" s="3" t="s">
        <v>31</v>
      </c>
      <c r="D1" s="3" t="s">
        <v>11</v>
      </c>
      <c r="E1" s="33" t="s">
        <v>29</v>
      </c>
      <c r="F1" s="33" t="s">
        <v>30</v>
      </c>
    </row>
    <row r="2" spans="1:7" ht="15.75">
      <c r="A2" s="81" t="s">
        <v>36</v>
      </c>
      <c r="B2" s="82" t="s">
        <v>32</v>
      </c>
    </row>
    <row r="3" spans="1:7">
      <c r="C3" s="1"/>
      <c r="E3" s="1"/>
      <c r="F3" s="1"/>
    </row>
    <row r="4" spans="1:7" s="35" customFormat="1" ht="15.75">
      <c r="A4" s="49" t="s">
        <v>28</v>
      </c>
      <c r="B4" s="50" t="s">
        <v>86</v>
      </c>
      <c r="C4" s="3"/>
      <c r="D4" s="1"/>
      <c r="E4" s="33"/>
      <c r="F4" s="37"/>
      <c r="G4" s="28"/>
    </row>
    <row r="5" spans="1:7" s="35" customFormat="1">
      <c r="A5" s="51"/>
      <c r="B5" s="52"/>
      <c r="C5" s="3"/>
      <c r="D5" s="1"/>
      <c r="E5" s="33"/>
      <c r="F5" s="37"/>
      <c r="G5" s="65"/>
    </row>
    <row r="6" spans="1:7" ht="255">
      <c r="A6" s="48" t="s">
        <v>13</v>
      </c>
      <c r="B6" s="47" t="s">
        <v>181</v>
      </c>
      <c r="C6" s="3" t="s">
        <v>87</v>
      </c>
      <c r="D6" s="1">
        <v>1</v>
      </c>
      <c r="E6" s="695"/>
      <c r="F6" s="33">
        <f>D6*E6</f>
        <v>0</v>
      </c>
    </row>
    <row r="7" spans="1:7">
      <c r="D7" s="33"/>
      <c r="E7" s="695"/>
    </row>
    <row r="8" spans="1:7" ht="89.25">
      <c r="A8" s="48" t="s">
        <v>14</v>
      </c>
      <c r="B8" s="47" t="s">
        <v>182</v>
      </c>
      <c r="C8" s="3" t="s">
        <v>87</v>
      </c>
      <c r="D8" s="33">
        <v>1</v>
      </c>
      <c r="E8" s="695"/>
      <c r="F8" s="33">
        <f>+D8*E8</f>
        <v>0</v>
      </c>
    </row>
    <row r="9" spans="1:7">
      <c r="D9" s="33"/>
      <c r="E9" s="695"/>
    </row>
    <row r="10" spans="1:7" ht="89.25">
      <c r="A10" s="48" t="s">
        <v>15</v>
      </c>
      <c r="B10" s="47" t="s">
        <v>183</v>
      </c>
      <c r="C10" s="3" t="s">
        <v>87</v>
      </c>
      <c r="D10" s="33">
        <v>1</v>
      </c>
      <c r="E10" s="695"/>
      <c r="F10" s="33">
        <f>+D10*E10</f>
        <v>0</v>
      </c>
    </row>
    <row r="11" spans="1:7">
      <c r="D11" s="33"/>
      <c r="E11" s="695"/>
    </row>
    <row r="12" spans="1:7" ht="51">
      <c r="A12" s="48" t="s">
        <v>16</v>
      </c>
      <c r="B12" s="47" t="s">
        <v>184</v>
      </c>
      <c r="D12" s="33"/>
      <c r="E12" s="695"/>
    </row>
    <row r="13" spans="1:7">
      <c r="A13" s="48" t="s">
        <v>129</v>
      </c>
      <c r="B13" s="47" t="s">
        <v>185</v>
      </c>
      <c r="C13" s="3" t="s">
        <v>9</v>
      </c>
      <c r="D13" s="33">
        <v>7</v>
      </c>
      <c r="E13" s="695"/>
      <c r="F13" s="33">
        <f t="shared" ref="F13:F22" si="0">+D13*E13</f>
        <v>0</v>
      </c>
    </row>
    <row r="14" spans="1:7" ht="38.25">
      <c r="A14" s="48" t="s">
        <v>130</v>
      </c>
      <c r="B14" s="47" t="s">
        <v>186</v>
      </c>
      <c r="C14" s="3" t="s">
        <v>9</v>
      </c>
      <c r="D14" s="33">
        <v>29</v>
      </c>
      <c r="E14" s="695"/>
      <c r="F14" s="33">
        <f t="shared" si="0"/>
        <v>0</v>
      </c>
    </row>
    <row r="15" spans="1:7" ht="51">
      <c r="A15" s="48" t="s">
        <v>131</v>
      </c>
      <c r="B15" s="47" t="s">
        <v>187</v>
      </c>
      <c r="C15" s="3" t="s">
        <v>9</v>
      </c>
      <c r="D15" s="33">
        <v>3</v>
      </c>
      <c r="E15" s="695"/>
      <c r="F15" s="33">
        <f t="shared" si="0"/>
        <v>0</v>
      </c>
    </row>
    <row r="16" spans="1:7" ht="51">
      <c r="A16" s="48" t="s">
        <v>202</v>
      </c>
      <c r="B16" s="47" t="s">
        <v>188</v>
      </c>
      <c r="C16" s="3" t="s">
        <v>9</v>
      </c>
      <c r="D16" s="33">
        <v>11</v>
      </c>
      <c r="E16" s="695"/>
      <c r="F16" s="33">
        <f t="shared" si="0"/>
        <v>0</v>
      </c>
    </row>
    <row r="17" spans="1:6" ht="51">
      <c r="A17" s="48" t="s">
        <v>203</v>
      </c>
      <c r="B17" s="47" t="s">
        <v>189</v>
      </c>
      <c r="C17" s="3" t="s">
        <v>9</v>
      </c>
      <c r="D17" s="33">
        <v>13</v>
      </c>
      <c r="E17" s="695"/>
      <c r="F17" s="33">
        <f t="shared" si="0"/>
        <v>0</v>
      </c>
    </row>
    <row r="18" spans="1:6" ht="51">
      <c r="A18" s="48" t="s">
        <v>204</v>
      </c>
      <c r="B18" s="47" t="s">
        <v>190</v>
      </c>
      <c r="C18" s="3" t="s">
        <v>9</v>
      </c>
      <c r="D18" s="33">
        <v>1</v>
      </c>
      <c r="E18" s="695"/>
      <c r="F18" s="33">
        <f t="shared" si="0"/>
        <v>0</v>
      </c>
    </row>
    <row r="19" spans="1:6" ht="25.5">
      <c r="A19" s="48" t="s">
        <v>205</v>
      </c>
      <c r="B19" s="47" t="s">
        <v>194</v>
      </c>
      <c r="C19" s="3" t="s">
        <v>9</v>
      </c>
      <c r="D19" s="33">
        <v>1</v>
      </c>
      <c r="E19" s="695"/>
      <c r="F19" s="33">
        <f t="shared" si="0"/>
        <v>0</v>
      </c>
    </row>
    <row r="20" spans="1:6" ht="38.25">
      <c r="A20" s="48" t="s">
        <v>206</v>
      </c>
      <c r="B20" s="47" t="s">
        <v>191</v>
      </c>
      <c r="C20" s="3" t="s">
        <v>10</v>
      </c>
      <c r="D20" s="33">
        <v>124.5</v>
      </c>
      <c r="E20" s="695"/>
      <c r="F20" s="33">
        <f t="shared" si="0"/>
        <v>0</v>
      </c>
    </row>
    <row r="21" spans="1:6" ht="25.5">
      <c r="A21" s="48" t="s">
        <v>207</v>
      </c>
      <c r="B21" s="47" t="s">
        <v>192</v>
      </c>
      <c r="C21" s="3" t="s">
        <v>10</v>
      </c>
      <c r="D21" s="33">
        <v>30.9</v>
      </c>
      <c r="E21" s="695"/>
      <c r="F21" s="33">
        <f t="shared" si="0"/>
        <v>0</v>
      </c>
    </row>
    <row r="22" spans="1:6" ht="25.5">
      <c r="A22" s="48" t="s">
        <v>208</v>
      </c>
      <c r="B22" s="47" t="s">
        <v>193</v>
      </c>
      <c r="C22" s="3" t="s">
        <v>10</v>
      </c>
      <c r="D22" s="33">
        <v>50</v>
      </c>
      <c r="E22" s="695"/>
      <c r="F22" s="33">
        <f t="shared" si="0"/>
        <v>0</v>
      </c>
    </row>
    <row r="23" spans="1:6" ht="38.25">
      <c r="A23" s="48" t="s">
        <v>209</v>
      </c>
      <c r="B23" s="47" t="s">
        <v>195</v>
      </c>
      <c r="C23" s="3" t="s">
        <v>10</v>
      </c>
      <c r="D23" s="33">
        <v>31.9</v>
      </c>
      <c r="E23" s="695"/>
      <c r="F23" s="33">
        <f>+D23*E23</f>
        <v>0</v>
      </c>
    </row>
    <row r="24" spans="1:6" ht="25.5">
      <c r="A24" s="48" t="s">
        <v>210</v>
      </c>
      <c r="B24" s="47" t="s">
        <v>196</v>
      </c>
      <c r="C24" s="3" t="s">
        <v>10</v>
      </c>
      <c r="D24" s="33">
        <v>16.3</v>
      </c>
      <c r="E24" s="695"/>
      <c r="F24" s="33">
        <f>+D24*E24</f>
        <v>0</v>
      </c>
    </row>
    <row r="25" spans="1:6" ht="25.5">
      <c r="A25" s="48" t="s">
        <v>211</v>
      </c>
      <c r="B25" s="47" t="s">
        <v>197</v>
      </c>
      <c r="C25" s="3" t="s">
        <v>10</v>
      </c>
      <c r="D25" s="33">
        <v>292.2</v>
      </c>
      <c r="E25" s="695"/>
      <c r="F25" s="33">
        <f>+D25*E25</f>
        <v>0</v>
      </c>
    </row>
    <row r="26" spans="1:6" ht="38.25">
      <c r="A26" s="48" t="s">
        <v>212</v>
      </c>
      <c r="B26" s="47" t="s">
        <v>198</v>
      </c>
      <c r="C26" s="3" t="s">
        <v>10</v>
      </c>
      <c r="D26" s="33">
        <v>343</v>
      </c>
      <c r="E26" s="695"/>
      <c r="F26" s="33">
        <f>+D26*E26</f>
        <v>0</v>
      </c>
    </row>
    <row r="27" spans="1:6" ht="25.5">
      <c r="A27" s="48" t="s">
        <v>213</v>
      </c>
      <c r="B27" s="47" t="s">
        <v>199</v>
      </c>
      <c r="C27" s="3" t="s">
        <v>10</v>
      </c>
      <c r="D27" s="33">
        <v>23.5</v>
      </c>
      <c r="E27" s="695"/>
      <c r="F27" s="33">
        <f>+D27*E27</f>
        <v>0</v>
      </c>
    </row>
    <row r="28" spans="1:6" ht="38.25">
      <c r="A28" s="48" t="s">
        <v>214</v>
      </c>
      <c r="B28" s="47" t="s">
        <v>200</v>
      </c>
      <c r="C28" s="3" t="s">
        <v>10</v>
      </c>
      <c r="D28" s="33">
        <v>23.5</v>
      </c>
      <c r="E28" s="695"/>
      <c r="F28" s="33">
        <f t="shared" ref="F28" si="1">+D28*E28</f>
        <v>0</v>
      </c>
    </row>
    <row r="29" spans="1:6">
      <c r="E29" s="696"/>
      <c r="F29" s="1"/>
    </row>
    <row r="30" spans="1:6" ht="102">
      <c r="A30" s="48" t="s">
        <v>18</v>
      </c>
      <c r="B30" s="47" t="s">
        <v>201</v>
      </c>
      <c r="E30" s="695"/>
    </row>
    <row r="31" spans="1:6">
      <c r="A31" s="48" t="s">
        <v>132</v>
      </c>
      <c r="B31" s="47" t="s">
        <v>2</v>
      </c>
      <c r="C31" s="3" t="s">
        <v>17</v>
      </c>
      <c r="D31" s="1">
        <v>25</v>
      </c>
      <c r="E31" s="695"/>
      <c r="F31" s="33">
        <f>D31*E31</f>
        <v>0</v>
      </c>
    </row>
    <row r="32" spans="1:6">
      <c r="A32" s="48" t="s">
        <v>133</v>
      </c>
      <c r="B32" s="47" t="s">
        <v>3</v>
      </c>
      <c r="C32" s="3" t="s">
        <v>17</v>
      </c>
      <c r="D32" s="1">
        <v>75</v>
      </c>
      <c r="E32" s="695"/>
      <c r="F32" s="33">
        <f>D32*E32</f>
        <v>0</v>
      </c>
    </row>
    <row r="33" spans="1:6">
      <c r="A33" s="51"/>
      <c r="B33" s="52"/>
      <c r="E33" s="695"/>
      <c r="F33" s="37"/>
    </row>
    <row r="34" spans="1:6" ht="13.5" thickBot="1">
      <c r="B34" s="53" t="s">
        <v>88</v>
      </c>
      <c r="C34" s="54"/>
      <c r="D34" s="55"/>
      <c r="E34" s="697"/>
      <c r="F34" s="57">
        <f>SUM(F6:F33)</f>
        <v>0</v>
      </c>
    </row>
    <row r="35" spans="1:6" ht="13.5" thickTop="1">
      <c r="E35" s="695"/>
    </row>
    <row r="36" spans="1:6" ht="15.75">
      <c r="A36" s="49" t="s">
        <v>27</v>
      </c>
      <c r="B36" s="50" t="s">
        <v>35</v>
      </c>
      <c r="E36" s="695"/>
      <c r="F36" s="37"/>
    </row>
    <row r="37" spans="1:6">
      <c r="A37" s="51"/>
      <c r="B37" s="52"/>
      <c r="E37" s="695"/>
      <c r="F37" s="37"/>
    </row>
    <row r="38" spans="1:6" ht="38.25">
      <c r="A38" s="48" t="s">
        <v>13</v>
      </c>
      <c r="B38" s="47" t="s">
        <v>215</v>
      </c>
      <c r="D38" s="33"/>
      <c r="E38" s="695"/>
    </row>
    <row r="39" spans="1:6">
      <c r="A39" s="48" t="s">
        <v>153</v>
      </c>
      <c r="B39" s="47" t="s">
        <v>216</v>
      </c>
      <c r="C39" s="3" t="s">
        <v>0</v>
      </c>
      <c r="D39" s="33">
        <v>125</v>
      </c>
      <c r="E39" s="695"/>
      <c r="F39" s="33">
        <f>+D39*E39</f>
        <v>0</v>
      </c>
    </row>
    <row r="40" spans="1:6">
      <c r="A40" s="48" t="s">
        <v>154</v>
      </c>
      <c r="B40" s="47" t="s">
        <v>217</v>
      </c>
      <c r="C40" s="3" t="s">
        <v>0</v>
      </c>
      <c r="D40" s="33">
        <v>25</v>
      </c>
      <c r="E40" s="695"/>
      <c r="F40" s="33">
        <f>+D40*E40</f>
        <v>0</v>
      </c>
    </row>
    <row r="41" spans="1:6">
      <c r="D41" s="33"/>
      <c r="E41" s="695"/>
    </row>
    <row r="42" spans="1:6" ht="51">
      <c r="A42" s="48" t="s">
        <v>14</v>
      </c>
      <c r="B42" s="47" t="s">
        <v>218</v>
      </c>
      <c r="C42" s="3" t="s">
        <v>9</v>
      </c>
      <c r="D42" s="33">
        <v>5</v>
      </c>
      <c r="E42" s="695"/>
      <c r="F42" s="33">
        <f>+D42*E42</f>
        <v>0</v>
      </c>
    </row>
    <row r="43" spans="1:6">
      <c r="D43" s="33"/>
      <c r="E43" s="695"/>
    </row>
    <row r="44" spans="1:6" ht="38.25">
      <c r="A44" s="48" t="s">
        <v>15</v>
      </c>
      <c r="B44" s="47" t="s">
        <v>219</v>
      </c>
      <c r="C44" s="3" t="s">
        <v>9</v>
      </c>
      <c r="D44" s="33">
        <v>15</v>
      </c>
      <c r="E44" s="695"/>
      <c r="F44" s="33">
        <f>+D44*E44</f>
        <v>0</v>
      </c>
    </row>
    <row r="45" spans="1:6">
      <c r="D45" s="33"/>
      <c r="E45" s="695"/>
    </row>
    <row r="46" spans="1:6" ht="51">
      <c r="A46" s="48" t="s">
        <v>16</v>
      </c>
      <c r="B46" s="47" t="s">
        <v>89</v>
      </c>
      <c r="C46" s="3" t="s">
        <v>0</v>
      </c>
      <c r="D46" s="33">
        <v>50</v>
      </c>
      <c r="E46" s="695"/>
      <c r="F46" s="33">
        <f>+D46*E46</f>
        <v>0</v>
      </c>
    </row>
    <row r="47" spans="1:6">
      <c r="D47" s="33"/>
      <c r="E47" s="695"/>
    </row>
    <row r="48" spans="1:6" ht="51">
      <c r="A48" s="48" t="s">
        <v>18</v>
      </c>
      <c r="B48" s="47" t="s">
        <v>220</v>
      </c>
      <c r="C48" s="3" t="s">
        <v>10</v>
      </c>
      <c r="D48" s="33">
        <v>100</v>
      </c>
      <c r="E48" s="695"/>
      <c r="F48" s="33">
        <f>+D48*E48</f>
        <v>0</v>
      </c>
    </row>
    <row r="49" spans="1:6">
      <c r="D49" s="33"/>
      <c r="E49" s="695"/>
    </row>
    <row r="50" spans="1:6" ht="51">
      <c r="A50" s="48" t="s">
        <v>19</v>
      </c>
      <c r="B50" s="47" t="s">
        <v>224</v>
      </c>
      <c r="C50" s="3" t="s">
        <v>9</v>
      </c>
      <c r="D50" s="33">
        <v>4</v>
      </c>
      <c r="E50" s="695"/>
      <c r="F50" s="33">
        <f>+D50*E50</f>
        <v>0</v>
      </c>
    </row>
    <row r="51" spans="1:6">
      <c r="D51" s="33"/>
      <c r="E51" s="695"/>
    </row>
    <row r="52" spans="1:6" ht="114.75">
      <c r="A52" s="48" t="s">
        <v>20</v>
      </c>
      <c r="B52" s="47" t="s">
        <v>225</v>
      </c>
      <c r="C52" s="3" t="s">
        <v>10</v>
      </c>
      <c r="D52" s="33">
        <v>271.8</v>
      </c>
      <c r="E52" s="695"/>
      <c r="F52" s="33">
        <f>+D52*E52</f>
        <v>0</v>
      </c>
    </row>
    <row r="53" spans="1:6">
      <c r="D53" s="33"/>
      <c r="E53" s="695"/>
    </row>
    <row r="54" spans="1:6" ht="102">
      <c r="A54" s="48" t="s">
        <v>21</v>
      </c>
      <c r="B54" s="47" t="s">
        <v>226</v>
      </c>
      <c r="C54" s="3" t="s">
        <v>10</v>
      </c>
      <c r="D54" s="33">
        <v>23.5</v>
      </c>
      <c r="E54" s="695"/>
      <c r="F54" s="33">
        <f>+D54*E54</f>
        <v>0</v>
      </c>
    </row>
    <row r="55" spans="1:6">
      <c r="D55" s="33"/>
      <c r="E55" s="695"/>
    </row>
    <row r="56" spans="1:6" ht="25.5">
      <c r="A56" s="48" t="s">
        <v>22</v>
      </c>
      <c r="B56" s="47" t="s">
        <v>222</v>
      </c>
      <c r="C56" s="3" t="s">
        <v>9</v>
      </c>
      <c r="D56" s="33">
        <v>15</v>
      </c>
      <c r="E56" s="695"/>
      <c r="F56" s="33">
        <f>+D56*E56</f>
        <v>0</v>
      </c>
    </row>
    <row r="57" spans="1:6">
      <c r="D57" s="33"/>
      <c r="E57" s="695"/>
    </row>
    <row r="58" spans="1:6" ht="25.5">
      <c r="A58" s="48" t="s">
        <v>23</v>
      </c>
      <c r="B58" s="47" t="s">
        <v>223</v>
      </c>
      <c r="C58" s="3" t="s">
        <v>9</v>
      </c>
      <c r="D58" s="33">
        <v>5</v>
      </c>
      <c r="E58" s="695"/>
      <c r="F58" s="33">
        <f>+D58*E58</f>
        <v>0</v>
      </c>
    </row>
    <row r="59" spans="1:6">
      <c r="D59" s="33"/>
      <c r="E59" s="695"/>
    </row>
    <row r="60" spans="1:6" ht="51">
      <c r="A60" s="48" t="s">
        <v>70</v>
      </c>
      <c r="B60" s="47" t="s">
        <v>227</v>
      </c>
      <c r="C60" s="3" t="s">
        <v>10</v>
      </c>
      <c r="D60" s="33">
        <v>300.2</v>
      </c>
      <c r="E60" s="695"/>
      <c r="F60" s="33">
        <f>+D60*E60</f>
        <v>0</v>
      </c>
    </row>
    <row r="61" spans="1:6">
      <c r="D61" s="33"/>
      <c r="E61" s="695"/>
    </row>
    <row r="62" spans="1:6" ht="38.25">
      <c r="A62" s="48" t="s">
        <v>71</v>
      </c>
      <c r="B62" s="47" t="s">
        <v>228</v>
      </c>
      <c r="C62" s="3" t="s">
        <v>10</v>
      </c>
      <c r="D62" s="1">
        <v>300.2</v>
      </c>
      <c r="E62" s="696"/>
      <c r="F62" s="1">
        <f>D62*E62</f>
        <v>0</v>
      </c>
    </row>
    <row r="63" spans="1:6">
      <c r="E63" s="696"/>
      <c r="F63" s="1"/>
    </row>
    <row r="64" spans="1:6" ht="38.25">
      <c r="A64" s="48" t="s">
        <v>72</v>
      </c>
      <c r="B64" s="47" t="s">
        <v>229</v>
      </c>
      <c r="C64" s="3" t="s">
        <v>87</v>
      </c>
      <c r="D64" s="1">
        <v>1</v>
      </c>
      <c r="E64" s="696"/>
      <c r="F64" s="1">
        <f>D64*E64</f>
        <v>0</v>
      </c>
    </row>
    <row r="65" spans="1:6">
      <c r="E65" s="696"/>
      <c r="F65" s="1"/>
    </row>
    <row r="66" spans="1:6" ht="63.75">
      <c r="A66" s="48" t="s">
        <v>73</v>
      </c>
      <c r="B66" s="47" t="s">
        <v>230</v>
      </c>
      <c r="E66" s="695"/>
    </row>
    <row r="67" spans="1:6">
      <c r="A67" s="48" t="s">
        <v>231</v>
      </c>
      <c r="B67" s="47" t="s">
        <v>2</v>
      </c>
      <c r="C67" s="3" t="s">
        <v>17</v>
      </c>
      <c r="D67" s="1">
        <v>50</v>
      </c>
      <c r="E67" s="695"/>
      <c r="F67" s="33">
        <f>D67*E67</f>
        <v>0</v>
      </c>
    </row>
    <row r="68" spans="1:6">
      <c r="A68" s="48" t="s">
        <v>232</v>
      </c>
      <c r="B68" s="47" t="s">
        <v>3</v>
      </c>
      <c r="C68" s="3" t="s">
        <v>17</v>
      </c>
      <c r="D68" s="1">
        <v>50</v>
      </c>
      <c r="E68" s="695"/>
      <c r="F68" s="33">
        <f>D68*E68</f>
        <v>0</v>
      </c>
    </row>
    <row r="69" spans="1:6">
      <c r="A69" s="51"/>
      <c r="B69" s="52"/>
      <c r="F69" s="37"/>
    </row>
    <row r="70" spans="1:6" ht="13.5" thickBot="1">
      <c r="B70" s="53" t="s">
        <v>12</v>
      </c>
      <c r="C70" s="54"/>
      <c r="D70" s="55"/>
      <c r="E70" s="56"/>
      <c r="F70" s="57">
        <f>SUM(F38:F69)</f>
        <v>0</v>
      </c>
    </row>
    <row r="71" spans="1:6" ht="13.5" thickTop="1"/>
  </sheetData>
  <sheetProtection algorithmName="SHA-512" hashValue="Xc3TGLDahGbPhI1cup9uyhlLVSYIvhkLACr68/wXWgWJs85W+buFyemMquzQyt88gHZ2Pw2z2RiyAssMKVdgAQ==" saltValue="QjNGyR0W4vT2lUzUjPjRYg==" spinCount="100000" sheet="1" objects="1" scenarios="1"/>
  <pageMargins left="0.98425196850393704" right="0.19685039370078741" top="0.78740157480314965" bottom="0.78740157480314965" header="0.31496062992125984" footer="0.31496062992125984"/>
  <pageSetup paperSize="9" orientation="portrait" horizontalDpi="0" verticalDpi="0" r:id="rId1"/>
  <headerFooter>
    <oddFooter>Stran &amp;P od &amp;N</oddFooter>
  </headerFooter>
  <rowBreaks count="1" manualBreakCount="1">
    <brk id="35"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31"/>
  <sheetViews>
    <sheetView view="pageBreakPreview" zoomScaleNormal="85" zoomScaleSheetLayoutView="100" zoomScalePageLayoutView="40" workbookViewId="0">
      <selection activeCell="A18" sqref="A18"/>
    </sheetView>
  </sheetViews>
  <sheetFormatPr defaultColWidth="9" defaultRowHeight="12.75"/>
  <cols>
    <col min="1" max="1" width="5.7109375" style="329" customWidth="1"/>
    <col min="2" max="2" width="40.7109375" style="451" customWidth="1"/>
    <col min="3" max="4" width="8.7109375" style="450" customWidth="1"/>
    <col min="5" max="6" width="12.7109375" style="329" customWidth="1"/>
    <col min="7" max="9" width="9" style="318"/>
    <col min="10" max="10" width="11.5703125" style="318" customWidth="1"/>
    <col min="11" max="16384" width="9" style="318"/>
  </cols>
  <sheetData>
    <row r="1" spans="1:16" s="457" customFormat="1">
      <c r="A1" s="574" t="s">
        <v>409</v>
      </c>
      <c r="B1" s="567" t="s">
        <v>472</v>
      </c>
      <c r="C1" s="570"/>
      <c r="D1" s="573"/>
      <c r="E1" s="572"/>
      <c r="F1" s="564">
        <f>SUM(F5:F15)</f>
        <v>0</v>
      </c>
      <c r="G1" s="506"/>
    </row>
    <row r="2" spans="1:16" s="457" customFormat="1">
      <c r="A2" s="568"/>
      <c r="B2" s="567"/>
      <c r="C2" s="566"/>
      <c r="D2" s="566"/>
      <c r="E2" s="572"/>
      <c r="F2" s="564"/>
      <c r="G2" s="506"/>
    </row>
    <row r="3" spans="1:16" s="145" customFormat="1">
      <c r="A3" s="568"/>
      <c r="B3" s="567" t="s">
        <v>273</v>
      </c>
      <c r="C3" s="566" t="s">
        <v>274</v>
      </c>
      <c r="D3" s="566" t="s">
        <v>275</v>
      </c>
      <c r="E3" s="565" t="s">
        <v>276</v>
      </c>
      <c r="F3" s="564" t="s">
        <v>244</v>
      </c>
    </row>
    <row r="4" spans="1:16" s="145" customFormat="1">
      <c r="A4" s="456"/>
      <c r="B4" s="146"/>
      <c r="C4" s="143"/>
      <c r="D4" s="143"/>
      <c r="E4" s="144"/>
      <c r="F4" s="144"/>
    </row>
    <row r="5" spans="1:16" s="672" customFormat="1" ht="51">
      <c r="A5" s="483">
        <f>MAX($A$3:$A4)+1</f>
        <v>1</v>
      </c>
      <c r="B5" s="690" t="s">
        <v>587</v>
      </c>
      <c r="C5" s="688" t="s">
        <v>87</v>
      </c>
      <c r="D5" s="675">
        <v>1</v>
      </c>
      <c r="E5" s="557"/>
      <c r="F5" s="471">
        <f>+E5*D5</f>
        <v>0</v>
      </c>
      <c r="G5" s="674"/>
      <c r="H5" s="674"/>
      <c r="I5" s="673"/>
      <c r="J5" s="673"/>
    </row>
    <row r="6" spans="1:16">
      <c r="A6" s="481"/>
      <c r="B6" s="690"/>
      <c r="C6" s="689"/>
      <c r="D6" s="675"/>
      <c r="E6" s="494"/>
      <c r="F6" s="471"/>
    </row>
    <row r="7" spans="1:16" s="691" customFormat="1">
      <c r="A7" s="483">
        <f>MAX($A$3:$A6)+1</f>
        <v>2</v>
      </c>
      <c r="B7" s="690" t="s">
        <v>586</v>
      </c>
      <c r="C7" s="499" t="s">
        <v>87</v>
      </c>
      <c r="D7" s="495">
        <v>1</v>
      </c>
      <c r="E7" s="557"/>
      <c r="F7" s="171">
        <f>+E7*D7</f>
        <v>0</v>
      </c>
      <c r="G7" s="693"/>
      <c r="H7" s="693"/>
      <c r="I7" s="692"/>
      <c r="J7" s="692"/>
    </row>
    <row r="8" spans="1:16" s="319" customFormat="1">
      <c r="A8" s="486"/>
      <c r="B8" s="690"/>
      <c r="C8" s="496"/>
      <c r="D8" s="495"/>
      <c r="E8" s="494"/>
      <c r="F8" s="171"/>
    </row>
    <row r="9" spans="1:16" s="319" customFormat="1">
      <c r="A9" s="500">
        <f>MAX($A$3:$A8)+1</f>
        <v>3</v>
      </c>
      <c r="B9" s="690" t="s">
        <v>585</v>
      </c>
      <c r="C9" s="499" t="s">
        <v>465</v>
      </c>
      <c r="D9" s="356">
        <v>1</v>
      </c>
      <c r="E9" s="557"/>
      <c r="F9" s="171">
        <f>+E9*D9</f>
        <v>0</v>
      </c>
    </row>
    <row r="10" spans="1:16" s="691" customFormat="1">
      <c r="A10" s="500"/>
      <c r="B10" s="690"/>
      <c r="C10" s="499"/>
      <c r="D10" s="495"/>
      <c r="E10" s="494"/>
      <c r="F10" s="171"/>
      <c r="G10" s="693"/>
      <c r="H10" s="693"/>
      <c r="I10" s="692"/>
      <c r="J10" s="692"/>
    </row>
    <row r="11" spans="1:16" ht="38.25">
      <c r="A11" s="483">
        <f>MAX($A$3:$A10)+1</f>
        <v>4</v>
      </c>
      <c r="B11" s="690" t="s">
        <v>584</v>
      </c>
      <c r="C11" s="688" t="s">
        <v>465</v>
      </c>
      <c r="D11" s="687">
        <v>1</v>
      </c>
      <c r="E11" s="557"/>
      <c r="F11" s="471">
        <f>+E11*D11</f>
        <v>0</v>
      </c>
    </row>
    <row r="12" spans="1:16" s="672" customFormat="1">
      <c r="A12" s="481"/>
      <c r="B12" s="679"/>
      <c r="C12" s="689"/>
      <c r="D12" s="675"/>
      <c r="E12" s="494"/>
      <c r="F12" s="471"/>
      <c r="G12" s="674"/>
      <c r="H12" s="674"/>
      <c r="I12" s="673"/>
      <c r="J12" s="673"/>
    </row>
    <row r="13" spans="1:16" ht="25.5">
      <c r="A13" s="483">
        <f>MAX($A$3:$A12)+1</f>
        <v>5</v>
      </c>
      <c r="B13" s="679" t="s">
        <v>583</v>
      </c>
      <c r="C13" s="688" t="s">
        <v>465</v>
      </c>
      <c r="D13" s="687">
        <v>1</v>
      </c>
      <c r="E13" s="557"/>
      <c r="F13" s="471">
        <f>+E11*D13</f>
        <v>0</v>
      </c>
    </row>
    <row r="14" spans="1:16">
      <c r="A14" s="483"/>
      <c r="B14" s="679"/>
      <c r="C14" s="689"/>
      <c r="D14" s="675"/>
      <c r="E14" s="494"/>
      <c r="F14" s="471"/>
    </row>
    <row r="15" spans="1:16">
      <c r="A15" s="483">
        <f>MAX($A$3:$A14)+1</f>
        <v>6</v>
      </c>
      <c r="B15" s="679" t="s">
        <v>582</v>
      </c>
      <c r="C15" s="688" t="s">
        <v>465</v>
      </c>
      <c r="D15" s="687">
        <v>1</v>
      </c>
      <c r="E15" s="557"/>
      <c r="F15" s="471">
        <f>+E13*D15</f>
        <v>0</v>
      </c>
      <c r="K15" s="686"/>
      <c r="L15" s="683"/>
      <c r="M15" s="682"/>
      <c r="N15" s="682"/>
      <c r="O15" s="681"/>
      <c r="P15" s="608"/>
    </row>
    <row r="16" spans="1:16">
      <c r="A16" s="483"/>
      <c r="B16" s="676"/>
      <c r="C16" s="579"/>
      <c r="D16" s="675"/>
      <c r="E16" s="671"/>
      <c r="F16" s="471"/>
      <c r="K16" s="685"/>
      <c r="L16" s="683"/>
      <c r="M16" s="682"/>
      <c r="N16" s="682"/>
      <c r="O16" s="681"/>
      <c r="P16" s="681"/>
    </row>
    <row r="17" spans="1:16">
      <c r="A17" s="481"/>
      <c r="B17" s="679"/>
      <c r="C17" s="678"/>
      <c r="D17" s="675"/>
      <c r="E17" s="671"/>
      <c r="F17" s="471"/>
      <c r="K17" s="684"/>
      <c r="L17" s="683"/>
      <c r="M17" s="682"/>
      <c r="N17" s="682"/>
      <c r="O17" s="681"/>
      <c r="P17" s="681"/>
    </row>
    <row r="18" spans="1:16" s="672" customFormat="1">
      <c r="A18" s="483"/>
      <c r="B18" s="676"/>
      <c r="C18" s="579"/>
      <c r="D18" s="675"/>
      <c r="E18" s="671"/>
      <c r="F18" s="471"/>
      <c r="G18" s="674"/>
      <c r="H18" s="674"/>
      <c r="I18" s="673"/>
      <c r="J18" s="673"/>
    </row>
    <row r="19" spans="1:16">
      <c r="A19" s="680"/>
      <c r="B19" s="679"/>
      <c r="C19" s="678"/>
      <c r="D19" s="675"/>
      <c r="E19" s="671"/>
      <c r="F19" s="471"/>
    </row>
    <row r="20" spans="1:16" s="672" customFormat="1">
      <c r="A20" s="483"/>
      <c r="B20" s="676"/>
      <c r="C20" s="579"/>
      <c r="D20" s="675"/>
      <c r="E20" s="671"/>
      <c r="F20" s="471"/>
      <c r="G20" s="674"/>
      <c r="H20" s="674"/>
      <c r="I20" s="673"/>
      <c r="J20" s="673"/>
    </row>
    <row r="21" spans="1:16">
      <c r="B21" s="676"/>
      <c r="C21" s="579"/>
      <c r="D21" s="677"/>
      <c r="E21" s="671"/>
      <c r="F21" s="671"/>
    </row>
    <row r="22" spans="1:16" s="672" customFormat="1">
      <c r="A22" s="483"/>
      <c r="B22" s="676"/>
      <c r="C22" s="579"/>
      <c r="D22" s="675"/>
      <c r="E22" s="671"/>
      <c r="F22" s="471"/>
      <c r="G22" s="674"/>
      <c r="H22" s="674"/>
      <c r="I22" s="673"/>
      <c r="J22" s="673"/>
    </row>
    <row r="23" spans="1:16" s="672" customFormat="1">
      <c r="A23" s="329"/>
      <c r="B23" s="667"/>
      <c r="C23" s="577"/>
      <c r="D23" s="577"/>
      <c r="E23" s="671"/>
      <c r="F23" s="470"/>
      <c r="G23" s="674"/>
      <c r="H23" s="674"/>
      <c r="I23" s="673"/>
      <c r="J23" s="673"/>
    </row>
    <row r="24" spans="1:16" s="672" customFormat="1">
      <c r="A24" s="329"/>
      <c r="B24" s="667"/>
      <c r="C24" s="577"/>
      <c r="D24" s="577"/>
      <c r="E24" s="671"/>
      <c r="F24" s="470"/>
      <c r="G24" s="674"/>
      <c r="H24" s="674"/>
      <c r="I24" s="673"/>
      <c r="J24" s="673"/>
    </row>
    <row r="25" spans="1:16">
      <c r="B25" s="667"/>
      <c r="C25" s="577"/>
      <c r="D25" s="577"/>
      <c r="E25" s="669"/>
      <c r="F25" s="470"/>
      <c r="L25" s="671"/>
    </row>
    <row r="26" spans="1:16">
      <c r="B26" s="667"/>
      <c r="C26" s="577"/>
      <c r="D26" s="577"/>
      <c r="E26" s="669"/>
      <c r="F26" s="470"/>
    </row>
    <row r="27" spans="1:16">
      <c r="B27" s="667"/>
      <c r="C27" s="577"/>
      <c r="D27" s="577"/>
      <c r="E27" s="669"/>
      <c r="F27" s="470"/>
    </row>
    <row r="28" spans="1:16">
      <c r="B28" s="667"/>
      <c r="C28" s="577"/>
      <c r="D28" s="577"/>
      <c r="E28" s="669"/>
      <c r="F28" s="470"/>
    </row>
    <row r="29" spans="1:16">
      <c r="B29" s="667"/>
      <c r="C29" s="577"/>
      <c r="D29" s="577"/>
      <c r="E29" s="669"/>
      <c r="F29" s="470"/>
    </row>
    <row r="30" spans="1:16">
      <c r="B30" s="667"/>
      <c r="C30" s="577"/>
      <c r="D30" s="577"/>
      <c r="E30" s="669"/>
      <c r="F30" s="470"/>
    </row>
    <row r="31" spans="1:16">
      <c r="B31" s="667"/>
      <c r="C31" s="577"/>
      <c r="D31" s="577"/>
      <c r="E31" s="669"/>
      <c r="F31" s="470"/>
    </row>
    <row r="32" spans="1:16">
      <c r="B32" s="667"/>
      <c r="C32" s="577"/>
      <c r="D32" s="577"/>
      <c r="E32" s="669"/>
      <c r="F32" s="470"/>
    </row>
    <row r="33" spans="2:6">
      <c r="B33" s="667"/>
      <c r="C33" s="577"/>
      <c r="D33" s="577"/>
      <c r="E33" s="669"/>
      <c r="F33" s="470"/>
    </row>
    <row r="34" spans="2:6">
      <c r="B34" s="667"/>
      <c r="C34" s="577"/>
      <c r="D34" s="577"/>
      <c r="E34" s="669"/>
      <c r="F34" s="470"/>
    </row>
    <row r="35" spans="2:6">
      <c r="B35" s="667"/>
      <c r="C35" s="577"/>
      <c r="D35" s="577"/>
      <c r="E35" s="669"/>
      <c r="F35" s="470"/>
    </row>
    <row r="36" spans="2:6">
      <c r="B36" s="667"/>
      <c r="C36" s="577"/>
      <c r="D36" s="577"/>
      <c r="E36" s="669"/>
      <c r="F36" s="470"/>
    </row>
    <row r="37" spans="2:6">
      <c r="B37" s="667"/>
      <c r="C37" s="577"/>
      <c r="D37" s="577"/>
      <c r="E37" s="669"/>
      <c r="F37" s="470"/>
    </row>
    <row r="38" spans="2:6">
      <c r="B38" s="667"/>
      <c r="C38" s="577"/>
      <c r="D38" s="577"/>
      <c r="E38" s="669"/>
      <c r="F38" s="470"/>
    </row>
    <row r="39" spans="2:6">
      <c r="B39" s="667"/>
      <c r="C39" s="577"/>
      <c r="D39" s="577"/>
      <c r="E39" s="669"/>
      <c r="F39" s="470"/>
    </row>
    <row r="40" spans="2:6">
      <c r="B40" s="667"/>
      <c r="C40" s="577"/>
      <c r="D40" s="577"/>
      <c r="E40" s="548"/>
      <c r="F40" s="470"/>
    </row>
    <row r="41" spans="2:6">
      <c r="B41" s="667"/>
      <c r="C41" s="577"/>
      <c r="D41" s="577"/>
      <c r="E41" s="669"/>
      <c r="F41" s="470"/>
    </row>
    <row r="42" spans="2:6">
      <c r="B42" s="667"/>
      <c r="C42" s="577"/>
      <c r="D42" s="577"/>
      <c r="E42" s="669"/>
      <c r="F42" s="471"/>
    </row>
    <row r="43" spans="2:6">
      <c r="B43" s="667"/>
      <c r="C43" s="577"/>
      <c r="D43" s="577"/>
      <c r="E43" s="669"/>
      <c r="F43" s="470"/>
    </row>
    <row r="44" spans="2:6">
      <c r="B44" s="667"/>
      <c r="C44" s="577"/>
      <c r="D44" s="577"/>
      <c r="E44" s="669"/>
      <c r="F44" s="470"/>
    </row>
    <row r="45" spans="2:6">
      <c r="B45" s="667"/>
      <c r="C45" s="577"/>
      <c r="D45" s="577"/>
      <c r="E45" s="669"/>
      <c r="F45" s="470"/>
    </row>
    <row r="46" spans="2:6">
      <c r="B46" s="667"/>
      <c r="C46" s="577"/>
      <c r="D46" s="577"/>
      <c r="E46" s="669"/>
      <c r="F46" s="470"/>
    </row>
    <row r="47" spans="2:6">
      <c r="B47" s="667"/>
      <c r="C47" s="577"/>
      <c r="D47" s="577"/>
      <c r="E47" s="669"/>
      <c r="F47" s="470"/>
    </row>
    <row r="48" spans="2:6">
      <c r="B48" s="667"/>
      <c r="C48" s="577"/>
      <c r="D48" s="577"/>
      <c r="E48" s="669"/>
      <c r="F48" s="470"/>
    </row>
    <row r="49" spans="1:6">
      <c r="B49" s="667"/>
      <c r="C49" s="577"/>
      <c r="D49" s="577"/>
      <c r="E49" s="548"/>
      <c r="F49" s="470"/>
    </row>
    <row r="50" spans="1:6">
      <c r="B50" s="667"/>
      <c r="C50" s="577"/>
      <c r="D50" s="577"/>
      <c r="E50" s="669"/>
      <c r="F50" s="470"/>
    </row>
    <row r="51" spans="1:6">
      <c r="B51" s="667"/>
      <c r="C51" s="577"/>
      <c r="D51" s="577"/>
      <c r="E51" s="669"/>
      <c r="F51" s="471"/>
    </row>
    <row r="52" spans="1:6">
      <c r="B52" s="667"/>
      <c r="C52" s="577"/>
      <c r="D52" s="577"/>
      <c r="E52" s="669"/>
      <c r="F52" s="470"/>
    </row>
    <row r="53" spans="1:6">
      <c r="B53" s="667"/>
      <c r="C53" s="577"/>
      <c r="D53" s="577"/>
      <c r="E53" s="669"/>
      <c r="F53" s="470"/>
    </row>
    <row r="54" spans="1:6">
      <c r="B54" s="667"/>
      <c r="C54" s="577"/>
      <c r="D54" s="577"/>
      <c r="E54" s="669"/>
      <c r="F54" s="470"/>
    </row>
    <row r="55" spans="1:6">
      <c r="B55" s="667"/>
      <c r="C55" s="577"/>
      <c r="D55" s="577"/>
      <c r="E55" s="669"/>
      <c r="F55" s="470"/>
    </row>
    <row r="56" spans="1:6">
      <c r="B56" s="667"/>
      <c r="C56" s="577"/>
      <c r="D56" s="577"/>
      <c r="E56" s="669"/>
      <c r="F56" s="470"/>
    </row>
    <row r="57" spans="1:6">
      <c r="B57" s="667"/>
      <c r="C57" s="577"/>
      <c r="D57" s="577"/>
      <c r="E57" s="669"/>
      <c r="F57" s="470"/>
    </row>
    <row r="58" spans="1:6">
      <c r="B58" s="667"/>
      <c r="C58" s="577"/>
      <c r="D58" s="577"/>
      <c r="E58" s="548"/>
      <c r="F58" s="470"/>
    </row>
    <row r="59" spans="1:6">
      <c r="B59" s="667"/>
      <c r="C59" s="577"/>
      <c r="D59" s="577"/>
      <c r="E59" s="669"/>
      <c r="F59" s="470"/>
    </row>
    <row r="60" spans="1:6">
      <c r="B60" s="667"/>
      <c r="C60" s="577"/>
      <c r="D60" s="577"/>
      <c r="E60" s="669"/>
      <c r="F60" s="471"/>
    </row>
    <row r="61" spans="1:6">
      <c r="A61" s="469"/>
      <c r="B61" s="667"/>
      <c r="C61" s="577"/>
      <c r="D61" s="577"/>
      <c r="E61" s="669"/>
      <c r="F61" s="470"/>
    </row>
    <row r="62" spans="1:6">
      <c r="B62" s="667"/>
      <c r="C62" s="577"/>
      <c r="D62" s="577"/>
      <c r="E62" s="669"/>
      <c r="F62" s="470"/>
    </row>
    <row r="63" spans="1:6">
      <c r="B63" s="667"/>
      <c r="C63" s="577"/>
      <c r="D63" s="577"/>
      <c r="E63" s="669"/>
      <c r="F63" s="470"/>
    </row>
    <row r="64" spans="1:6">
      <c r="B64" s="667"/>
      <c r="C64" s="577"/>
      <c r="D64" s="577"/>
      <c r="E64" s="669"/>
      <c r="F64" s="470"/>
    </row>
    <row r="65" spans="2:6">
      <c r="B65" s="667"/>
      <c r="C65" s="577"/>
      <c r="D65" s="577"/>
      <c r="E65" s="669"/>
      <c r="F65" s="470"/>
    </row>
    <row r="66" spans="2:6">
      <c r="B66" s="667"/>
      <c r="C66" s="577"/>
      <c r="D66" s="577"/>
      <c r="E66" s="669"/>
      <c r="F66" s="470"/>
    </row>
    <row r="67" spans="2:6">
      <c r="B67" s="667"/>
      <c r="C67" s="577"/>
      <c r="D67" s="577"/>
      <c r="E67" s="669"/>
      <c r="F67" s="470"/>
    </row>
    <row r="68" spans="2:6">
      <c r="B68" s="667"/>
      <c r="C68" s="577"/>
      <c r="D68" s="577"/>
      <c r="E68" s="669"/>
      <c r="F68" s="470"/>
    </row>
    <row r="69" spans="2:6">
      <c r="B69" s="667"/>
      <c r="C69" s="577"/>
      <c r="D69" s="577"/>
      <c r="E69" s="669"/>
      <c r="F69" s="470"/>
    </row>
    <row r="70" spans="2:6">
      <c r="B70" s="667"/>
      <c r="C70" s="577"/>
      <c r="D70" s="577"/>
      <c r="E70" s="669"/>
      <c r="F70" s="470"/>
    </row>
    <row r="71" spans="2:6">
      <c r="B71" s="667"/>
      <c r="C71" s="577"/>
      <c r="D71" s="577"/>
      <c r="E71" s="669"/>
      <c r="F71" s="470"/>
    </row>
    <row r="72" spans="2:6">
      <c r="B72" s="667"/>
      <c r="C72" s="577"/>
      <c r="D72" s="577"/>
      <c r="E72" s="669"/>
      <c r="F72" s="470"/>
    </row>
    <row r="73" spans="2:6">
      <c r="B73" s="667"/>
      <c r="C73" s="577"/>
      <c r="D73" s="577"/>
      <c r="E73" s="669"/>
      <c r="F73" s="470"/>
    </row>
    <row r="74" spans="2:6">
      <c r="B74" s="667"/>
      <c r="C74" s="577"/>
      <c r="D74" s="577"/>
      <c r="E74" s="669"/>
      <c r="F74" s="470"/>
    </row>
    <row r="75" spans="2:6">
      <c r="B75" s="667"/>
      <c r="C75" s="577"/>
      <c r="D75" s="577"/>
      <c r="E75" s="669"/>
      <c r="F75" s="470"/>
    </row>
    <row r="76" spans="2:6">
      <c r="B76" s="667"/>
      <c r="C76" s="577"/>
      <c r="D76" s="577"/>
      <c r="E76" s="669"/>
      <c r="F76" s="470"/>
    </row>
    <row r="77" spans="2:6">
      <c r="B77" s="667"/>
      <c r="C77" s="577"/>
      <c r="D77" s="577"/>
      <c r="E77" s="669"/>
      <c r="F77" s="470"/>
    </row>
    <row r="78" spans="2:6">
      <c r="B78" s="667"/>
      <c r="C78" s="577"/>
      <c r="D78" s="577"/>
      <c r="E78" s="669"/>
      <c r="F78" s="470"/>
    </row>
    <row r="79" spans="2:6">
      <c r="B79" s="667"/>
      <c r="C79" s="577"/>
      <c r="D79" s="577"/>
      <c r="E79" s="669"/>
      <c r="F79" s="470"/>
    </row>
    <row r="80" spans="2:6">
      <c r="B80" s="667"/>
      <c r="C80" s="577"/>
      <c r="D80" s="577"/>
      <c r="E80" s="669"/>
      <c r="F80" s="470"/>
    </row>
    <row r="81" spans="1:6">
      <c r="B81" s="667"/>
      <c r="C81" s="577"/>
      <c r="D81" s="577"/>
      <c r="E81" s="669"/>
      <c r="F81" s="470"/>
    </row>
    <row r="82" spans="1:6">
      <c r="B82" s="667"/>
      <c r="C82" s="577"/>
      <c r="D82" s="577"/>
      <c r="E82" s="669"/>
      <c r="F82" s="470"/>
    </row>
    <row r="83" spans="1:6">
      <c r="B83" s="667"/>
      <c r="C83" s="577"/>
      <c r="D83" s="577"/>
      <c r="E83" s="548"/>
      <c r="F83" s="470"/>
    </row>
    <row r="84" spans="1:6">
      <c r="B84" s="667"/>
      <c r="C84" s="577"/>
      <c r="D84" s="577"/>
      <c r="E84" s="669"/>
      <c r="F84" s="470"/>
    </row>
    <row r="85" spans="1:6">
      <c r="B85" s="667"/>
      <c r="C85" s="577"/>
      <c r="D85" s="577"/>
      <c r="E85" s="669"/>
      <c r="F85" s="471"/>
    </row>
    <row r="86" spans="1:6">
      <c r="B86" s="667"/>
      <c r="C86" s="577"/>
      <c r="D86" s="577"/>
      <c r="E86" s="669"/>
      <c r="F86" s="470"/>
    </row>
    <row r="87" spans="1:6">
      <c r="A87" s="469"/>
      <c r="B87" s="667"/>
      <c r="C87" s="577"/>
      <c r="D87" s="577"/>
      <c r="E87" s="669"/>
      <c r="F87" s="470"/>
    </row>
    <row r="88" spans="1:6">
      <c r="B88" s="667"/>
      <c r="C88" s="577"/>
      <c r="D88" s="577"/>
      <c r="E88" s="669"/>
      <c r="F88" s="470"/>
    </row>
    <row r="89" spans="1:6">
      <c r="B89" s="667"/>
      <c r="C89" s="577"/>
      <c r="D89" s="577"/>
      <c r="E89" s="669"/>
      <c r="F89" s="470"/>
    </row>
    <row r="90" spans="1:6">
      <c r="B90" s="667"/>
      <c r="C90" s="577"/>
      <c r="D90" s="577"/>
      <c r="E90" s="669"/>
      <c r="F90" s="470"/>
    </row>
    <row r="91" spans="1:6">
      <c r="B91" s="667"/>
      <c r="C91" s="577"/>
      <c r="D91" s="577"/>
      <c r="E91" s="669"/>
      <c r="F91" s="470"/>
    </row>
    <row r="92" spans="1:6">
      <c r="B92" s="667"/>
      <c r="C92" s="577"/>
      <c r="D92" s="577"/>
      <c r="E92" s="669"/>
      <c r="F92" s="470"/>
    </row>
    <row r="93" spans="1:6">
      <c r="B93" s="667"/>
      <c r="C93" s="577"/>
      <c r="D93" s="577"/>
      <c r="E93" s="669"/>
      <c r="F93" s="470"/>
    </row>
    <row r="94" spans="1:6">
      <c r="B94" s="667"/>
      <c r="C94" s="577"/>
      <c r="D94" s="577"/>
      <c r="E94" s="669"/>
      <c r="F94" s="470"/>
    </row>
    <row r="95" spans="1:6">
      <c r="B95" s="667"/>
      <c r="C95" s="577"/>
      <c r="D95" s="577"/>
      <c r="E95" s="669"/>
      <c r="F95" s="470"/>
    </row>
    <row r="96" spans="1:6">
      <c r="B96" s="667"/>
      <c r="C96" s="577"/>
      <c r="D96" s="577"/>
      <c r="E96" s="669"/>
      <c r="F96" s="470"/>
    </row>
    <row r="97" spans="2:6">
      <c r="B97" s="667"/>
      <c r="C97" s="577"/>
      <c r="D97" s="577"/>
      <c r="E97" s="669"/>
      <c r="F97" s="470"/>
    </row>
    <row r="98" spans="2:6">
      <c r="B98" s="667"/>
      <c r="C98" s="577"/>
      <c r="D98" s="577"/>
      <c r="E98" s="669"/>
      <c r="F98" s="470"/>
    </row>
    <row r="99" spans="2:6">
      <c r="B99" s="667"/>
      <c r="C99" s="577"/>
      <c r="D99" s="577"/>
      <c r="E99" s="669"/>
      <c r="F99" s="470"/>
    </row>
    <row r="100" spans="2:6">
      <c r="B100" s="667"/>
      <c r="C100" s="577"/>
      <c r="D100" s="577"/>
      <c r="E100" s="669"/>
      <c r="F100" s="470"/>
    </row>
    <row r="101" spans="2:6">
      <c r="B101" s="667"/>
      <c r="C101" s="577"/>
      <c r="D101" s="577"/>
      <c r="E101" s="669"/>
      <c r="F101" s="470"/>
    </row>
    <row r="102" spans="2:6">
      <c r="B102" s="667"/>
      <c r="C102" s="577"/>
      <c r="D102" s="577"/>
      <c r="E102" s="669"/>
      <c r="F102" s="470"/>
    </row>
    <row r="103" spans="2:6">
      <c r="B103" s="667"/>
      <c r="C103" s="577"/>
      <c r="D103" s="577"/>
      <c r="E103" s="669"/>
      <c r="F103" s="470"/>
    </row>
    <row r="104" spans="2:6">
      <c r="B104" s="667"/>
      <c r="C104" s="577"/>
      <c r="D104" s="577"/>
      <c r="E104" s="669"/>
      <c r="F104" s="470"/>
    </row>
    <row r="105" spans="2:6">
      <c r="B105" s="667"/>
      <c r="C105" s="577"/>
      <c r="D105" s="577"/>
      <c r="E105" s="669"/>
      <c r="F105" s="470"/>
    </row>
    <row r="106" spans="2:6">
      <c r="B106" s="667"/>
      <c r="C106" s="577"/>
      <c r="D106" s="577"/>
      <c r="E106" s="669"/>
      <c r="F106" s="470"/>
    </row>
    <row r="107" spans="2:6">
      <c r="B107" s="667"/>
      <c r="C107" s="577"/>
      <c r="D107" s="577"/>
      <c r="E107" s="669"/>
      <c r="F107" s="470"/>
    </row>
    <row r="108" spans="2:6">
      <c r="B108" s="667"/>
      <c r="C108" s="577"/>
      <c r="D108" s="577"/>
      <c r="E108" s="669"/>
      <c r="F108" s="470"/>
    </row>
    <row r="109" spans="2:6">
      <c r="B109" s="667"/>
      <c r="C109" s="577"/>
      <c r="D109" s="577"/>
      <c r="E109" s="548"/>
      <c r="F109" s="470"/>
    </row>
    <row r="110" spans="2:6">
      <c r="B110" s="667"/>
      <c r="C110" s="577"/>
      <c r="D110" s="577"/>
      <c r="E110" s="669"/>
      <c r="F110" s="470"/>
    </row>
    <row r="111" spans="2:6">
      <c r="B111" s="667"/>
      <c r="C111" s="577"/>
      <c r="D111" s="577"/>
      <c r="E111" s="669"/>
      <c r="F111" s="471"/>
    </row>
    <row r="112" spans="2:6">
      <c r="B112" s="667"/>
      <c r="C112" s="577"/>
      <c r="D112" s="577"/>
      <c r="E112" s="669"/>
      <c r="F112" s="470"/>
    </row>
    <row r="113" spans="1:6">
      <c r="A113" s="469"/>
      <c r="B113" s="667"/>
      <c r="C113" s="577"/>
      <c r="D113" s="577"/>
      <c r="E113" s="669"/>
      <c r="F113" s="470"/>
    </row>
    <row r="114" spans="1:6">
      <c r="B114" s="667"/>
      <c r="C114" s="577"/>
      <c r="D114" s="577"/>
      <c r="E114" s="669"/>
      <c r="F114" s="470"/>
    </row>
    <row r="115" spans="1:6">
      <c r="B115" s="667"/>
      <c r="C115" s="577"/>
      <c r="D115" s="577"/>
      <c r="E115" s="669"/>
      <c r="F115" s="470"/>
    </row>
    <row r="116" spans="1:6">
      <c r="B116" s="667"/>
      <c r="C116" s="577"/>
      <c r="D116" s="577"/>
      <c r="E116" s="669"/>
      <c r="F116" s="470"/>
    </row>
    <row r="117" spans="1:6">
      <c r="B117" s="667"/>
      <c r="C117" s="577"/>
      <c r="D117" s="577"/>
      <c r="E117" s="669"/>
      <c r="F117" s="470"/>
    </row>
    <row r="118" spans="1:6">
      <c r="B118" s="667"/>
      <c r="C118" s="577"/>
      <c r="D118" s="577"/>
      <c r="E118" s="669"/>
      <c r="F118" s="470"/>
    </row>
    <row r="119" spans="1:6">
      <c r="B119" s="667"/>
      <c r="C119" s="577"/>
      <c r="D119" s="577"/>
      <c r="E119" s="669"/>
      <c r="F119" s="470"/>
    </row>
    <row r="120" spans="1:6">
      <c r="B120" s="667"/>
      <c r="C120" s="577"/>
      <c r="D120" s="577"/>
      <c r="E120" s="669"/>
      <c r="F120" s="470"/>
    </row>
    <row r="121" spans="1:6">
      <c r="B121" s="667"/>
      <c r="C121" s="577"/>
      <c r="D121" s="577"/>
      <c r="E121" s="669"/>
      <c r="F121" s="470"/>
    </row>
    <row r="122" spans="1:6">
      <c r="B122" s="667"/>
      <c r="C122" s="577"/>
      <c r="D122" s="577"/>
      <c r="E122" s="669"/>
      <c r="F122" s="470"/>
    </row>
    <row r="123" spans="1:6">
      <c r="B123" s="667"/>
      <c r="C123" s="577"/>
      <c r="D123" s="577"/>
      <c r="E123" s="669"/>
      <c r="F123" s="470"/>
    </row>
    <row r="124" spans="1:6">
      <c r="B124" s="667"/>
      <c r="C124" s="577"/>
      <c r="D124" s="577"/>
      <c r="E124" s="669"/>
      <c r="F124" s="470"/>
    </row>
    <row r="125" spans="1:6">
      <c r="B125" s="667"/>
      <c r="C125" s="577"/>
      <c r="D125" s="577"/>
      <c r="E125" s="669"/>
      <c r="F125" s="470"/>
    </row>
    <row r="126" spans="1:6">
      <c r="B126" s="667"/>
      <c r="C126" s="577"/>
      <c r="D126" s="577"/>
      <c r="E126" s="669"/>
      <c r="F126" s="470"/>
    </row>
    <row r="127" spans="1:6">
      <c r="B127" s="667"/>
      <c r="C127" s="577"/>
      <c r="D127" s="577"/>
      <c r="E127" s="669"/>
      <c r="F127" s="470"/>
    </row>
    <row r="128" spans="1:6">
      <c r="B128" s="667"/>
      <c r="C128" s="577"/>
      <c r="D128" s="577"/>
      <c r="E128" s="669"/>
      <c r="F128" s="470"/>
    </row>
    <row r="129" spans="2:6">
      <c r="B129" s="667"/>
      <c r="C129" s="577"/>
      <c r="D129" s="577"/>
      <c r="E129" s="669"/>
      <c r="F129" s="470"/>
    </row>
    <row r="130" spans="2:6">
      <c r="B130" s="667"/>
      <c r="C130" s="577"/>
      <c r="D130" s="577"/>
      <c r="E130" s="669"/>
      <c r="F130" s="470"/>
    </row>
    <row r="131" spans="2:6">
      <c r="B131" s="667"/>
      <c r="C131" s="577"/>
      <c r="D131" s="577"/>
      <c r="E131" s="669"/>
      <c r="F131" s="470"/>
    </row>
    <row r="132" spans="2:6">
      <c r="B132" s="667"/>
      <c r="C132" s="577"/>
      <c r="D132" s="577"/>
      <c r="E132" s="669"/>
      <c r="F132" s="470"/>
    </row>
    <row r="133" spans="2:6">
      <c r="B133" s="667"/>
      <c r="C133" s="577"/>
      <c r="D133" s="577"/>
      <c r="E133" s="669"/>
      <c r="F133" s="470"/>
    </row>
    <row r="134" spans="2:6">
      <c r="B134" s="667"/>
      <c r="C134" s="577"/>
      <c r="D134" s="577"/>
      <c r="E134" s="548"/>
      <c r="F134" s="470"/>
    </row>
    <row r="135" spans="2:6">
      <c r="B135" s="667"/>
      <c r="C135" s="577"/>
      <c r="D135" s="577"/>
      <c r="E135" s="669"/>
      <c r="F135" s="470"/>
    </row>
    <row r="136" spans="2:6">
      <c r="B136" s="667"/>
      <c r="C136" s="577"/>
      <c r="D136" s="577"/>
      <c r="E136" s="669"/>
      <c r="F136" s="471"/>
    </row>
    <row r="137" spans="2:6">
      <c r="B137" s="667"/>
      <c r="C137" s="577"/>
      <c r="D137" s="577"/>
      <c r="E137" s="669"/>
      <c r="F137" s="470"/>
    </row>
    <row r="138" spans="2:6">
      <c r="B138" s="667"/>
      <c r="C138" s="577"/>
      <c r="D138" s="577"/>
      <c r="E138" s="669"/>
      <c r="F138" s="470"/>
    </row>
    <row r="139" spans="2:6">
      <c r="B139" s="667"/>
      <c r="C139" s="577"/>
      <c r="D139" s="577"/>
      <c r="E139" s="669"/>
      <c r="F139" s="470"/>
    </row>
    <row r="140" spans="2:6">
      <c r="B140" s="667"/>
      <c r="C140" s="577"/>
      <c r="D140" s="577"/>
      <c r="E140" s="669"/>
      <c r="F140" s="470"/>
    </row>
    <row r="141" spans="2:6">
      <c r="B141" s="667"/>
      <c r="C141" s="577"/>
      <c r="D141" s="577"/>
      <c r="E141" s="669"/>
      <c r="F141" s="470"/>
    </row>
    <row r="142" spans="2:6">
      <c r="B142" s="667"/>
      <c r="C142" s="577"/>
      <c r="D142" s="577"/>
      <c r="E142" s="669"/>
      <c r="F142" s="470"/>
    </row>
    <row r="143" spans="2:6">
      <c r="B143" s="667"/>
      <c r="C143" s="577"/>
      <c r="D143" s="577"/>
      <c r="E143" s="548"/>
      <c r="F143" s="470"/>
    </row>
    <row r="144" spans="2:6">
      <c r="B144" s="667"/>
      <c r="C144" s="577"/>
      <c r="D144" s="577"/>
      <c r="E144" s="669"/>
      <c r="F144" s="470"/>
    </row>
    <row r="145" spans="1:6">
      <c r="B145" s="667"/>
      <c r="C145" s="577"/>
      <c r="D145" s="577"/>
      <c r="E145" s="669"/>
      <c r="F145" s="471"/>
    </row>
    <row r="146" spans="1:6">
      <c r="B146" s="667"/>
      <c r="C146" s="577"/>
      <c r="D146" s="577"/>
      <c r="E146" s="669"/>
      <c r="F146" s="470"/>
    </row>
    <row r="147" spans="1:6">
      <c r="B147" s="667"/>
      <c r="C147" s="577"/>
      <c r="D147" s="577"/>
      <c r="E147" s="669"/>
      <c r="F147" s="470"/>
    </row>
    <row r="148" spans="1:6">
      <c r="B148" s="667"/>
      <c r="C148" s="577"/>
      <c r="D148" s="577"/>
      <c r="E148" s="669"/>
      <c r="F148" s="470"/>
    </row>
    <row r="149" spans="1:6">
      <c r="B149" s="667"/>
      <c r="C149" s="577"/>
      <c r="D149" s="577"/>
      <c r="E149" s="669"/>
      <c r="F149" s="470"/>
    </row>
    <row r="150" spans="1:6">
      <c r="B150" s="667"/>
      <c r="C150" s="577"/>
      <c r="D150" s="577"/>
      <c r="E150" s="669"/>
      <c r="F150" s="470"/>
    </row>
    <row r="151" spans="1:6">
      <c r="B151" s="667"/>
      <c r="C151" s="577"/>
      <c r="D151" s="577"/>
      <c r="E151" s="669"/>
      <c r="F151" s="470"/>
    </row>
    <row r="152" spans="1:6">
      <c r="B152" s="667"/>
      <c r="C152" s="577"/>
      <c r="D152" s="577"/>
      <c r="E152" s="548"/>
      <c r="F152" s="470"/>
    </row>
    <row r="153" spans="1:6">
      <c r="B153" s="667"/>
      <c r="C153" s="577"/>
      <c r="D153" s="577"/>
      <c r="E153" s="669"/>
      <c r="F153" s="470"/>
    </row>
    <row r="154" spans="1:6">
      <c r="B154" s="667"/>
      <c r="C154" s="577"/>
      <c r="D154" s="577"/>
      <c r="E154" s="669"/>
      <c r="F154" s="471"/>
    </row>
    <row r="155" spans="1:6">
      <c r="B155" s="667"/>
      <c r="C155" s="577"/>
      <c r="D155" s="577"/>
      <c r="E155" s="669"/>
      <c r="F155" s="470"/>
    </row>
    <row r="156" spans="1:6">
      <c r="A156" s="469"/>
      <c r="B156" s="667"/>
      <c r="C156" s="577"/>
      <c r="D156" s="577"/>
      <c r="E156" s="669"/>
      <c r="F156" s="470"/>
    </row>
    <row r="157" spans="1:6">
      <c r="B157" s="667"/>
      <c r="C157" s="577"/>
      <c r="D157" s="577"/>
      <c r="E157" s="669"/>
      <c r="F157" s="470"/>
    </row>
    <row r="158" spans="1:6">
      <c r="B158" s="667"/>
      <c r="C158" s="577"/>
      <c r="D158" s="577"/>
      <c r="E158" s="669"/>
      <c r="F158" s="470"/>
    </row>
    <row r="159" spans="1:6">
      <c r="B159" s="667"/>
      <c r="C159" s="577"/>
      <c r="D159" s="577"/>
      <c r="E159" s="669"/>
      <c r="F159" s="470"/>
    </row>
    <row r="160" spans="1:6">
      <c r="B160" s="667"/>
      <c r="C160" s="577"/>
      <c r="D160" s="577"/>
      <c r="E160" s="669"/>
      <c r="F160" s="470"/>
    </row>
    <row r="161" spans="2:6">
      <c r="B161" s="667"/>
      <c r="C161" s="577"/>
      <c r="D161" s="577"/>
      <c r="E161" s="669"/>
      <c r="F161" s="470"/>
    </row>
    <row r="162" spans="2:6">
      <c r="B162" s="667"/>
      <c r="C162" s="577"/>
      <c r="D162" s="577"/>
      <c r="E162" s="669"/>
      <c r="F162" s="470"/>
    </row>
    <row r="163" spans="2:6">
      <c r="B163" s="667"/>
      <c r="C163" s="577"/>
      <c r="D163" s="577"/>
      <c r="E163" s="669"/>
      <c r="F163" s="470"/>
    </row>
    <row r="164" spans="2:6">
      <c r="B164" s="667"/>
      <c r="C164" s="577"/>
      <c r="D164" s="577"/>
      <c r="E164" s="669"/>
      <c r="F164" s="470"/>
    </row>
    <row r="165" spans="2:6">
      <c r="B165" s="667"/>
      <c r="C165" s="577"/>
      <c r="D165" s="577"/>
      <c r="E165" s="669"/>
      <c r="F165" s="470"/>
    </row>
    <row r="166" spans="2:6">
      <c r="B166" s="667"/>
      <c r="C166" s="577"/>
      <c r="D166" s="577"/>
      <c r="E166" s="669"/>
      <c r="F166" s="470"/>
    </row>
    <row r="167" spans="2:6">
      <c r="B167" s="667"/>
      <c r="C167" s="577"/>
      <c r="D167" s="577"/>
      <c r="E167" s="669"/>
      <c r="F167" s="470"/>
    </row>
    <row r="168" spans="2:6">
      <c r="B168" s="667"/>
      <c r="C168" s="577"/>
      <c r="D168" s="577"/>
      <c r="E168" s="669"/>
      <c r="F168" s="470"/>
    </row>
    <row r="169" spans="2:6">
      <c r="B169" s="667"/>
      <c r="C169" s="577"/>
      <c r="D169" s="577"/>
      <c r="E169" s="669"/>
      <c r="F169" s="470"/>
    </row>
    <row r="170" spans="2:6">
      <c r="B170" s="667"/>
      <c r="C170" s="577"/>
      <c r="D170" s="577"/>
      <c r="E170" s="669"/>
      <c r="F170" s="470"/>
    </row>
    <row r="171" spans="2:6">
      <c r="B171" s="667"/>
      <c r="C171" s="577"/>
      <c r="D171" s="577"/>
      <c r="E171" s="669"/>
      <c r="F171" s="470"/>
    </row>
    <row r="172" spans="2:6">
      <c r="B172" s="667"/>
      <c r="C172" s="577"/>
      <c r="D172" s="577"/>
      <c r="E172" s="669"/>
      <c r="F172" s="470"/>
    </row>
    <row r="173" spans="2:6">
      <c r="B173" s="667"/>
      <c r="C173" s="577"/>
      <c r="D173" s="577"/>
      <c r="E173" s="669"/>
      <c r="F173" s="470"/>
    </row>
    <row r="174" spans="2:6">
      <c r="B174" s="667"/>
      <c r="C174" s="577"/>
      <c r="D174" s="577"/>
      <c r="E174" s="669"/>
      <c r="F174" s="470"/>
    </row>
    <row r="175" spans="2:6">
      <c r="B175" s="667"/>
      <c r="C175" s="577"/>
      <c r="D175" s="577"/>
      <c r="E175" s="669"/>
      <c r="F175" s="470"/>
    </row>
    <row r="176" spans="2:6">
      <c r="B176" s="667"/>
      <c r="C176" s="577"/>
      <c r="D176" s="577"/>
      <c r="E176" s="669"/>
      <c r="F176" s="470"/>
    </row>
    <row r="177" spans="1:6">
      <c r="B177" s="667"/>
      <c r="C177" s="577"/>
      <c r="D177" s="577"/>
      <c r="E177" s="548"/>
      <c r="F177" s="470"/>
    </row>
    <row r="178" spans="1:6">
      <c r="B178" s="667"/>
      <c r="C178" s="577"/>
      <c r="D178" s="577"/>
      <c r="E178" s="669"/>
      <c r="F178" s="470"/>
    </row>
    <row r="179" spans="1:6">
      <c r="B179" s="667"/>
      <c r="C179" s="577"/>
      <c r="D179" s="577"/>
      <c r="E179" s="669"/>
      <c r="F179" s="471"/>
    </row>
    <row r="180" spans="1:6">
      <c r="B180" s="667"/>
      <c r="C180" s="577"/>
      <c r="D180" s="577"/>
      <c r="E180" s="669"/>
      <c r="F180" s="470"/>
    </row>
    <row r="181" spans="1:6">
      <c r="A181" s="469"/>
      <c r="B181" s="667"/>
      <c r="C181" s="577"/>
      <c r="D181" s="577"/>
      <c r="E181" s="669"/>
      <c r="F181" s="470"/>
    </row>
    <row r="182" spans="1:6">
      <c r="B182" s="667"/>
      <c r="C182" s="577"/>
      <c r="D182" s="577"/>
      <c r="E182" s="669"/>
      <c r="F182" s="470"/>
    </row>
    <row r="183" spans="1:6">
      <c r="B183" s="667"/>
      <c r="C183" s="577"/>
      <c r="D183" s="577"/>
      <c r="E183" s="669"/>
      <c r="F183" s="470"/>
    </row>
    <row r="184" spans="1:6">
      <c r="B184" s="667"/>
      <c r="C184" s="577"/>
      <c r="D184" s="577"/>
      <c r="E184" s="669"/>
      <c r="F184" s="470"/>
    </row>
    <row r="185" spans="1:6">
      <c r="B185" s="667"/>
      <c r="C185" s="577"/>
      <c r="D185" s="577"/>
      <c r="E185" s="669"/>
      <c r="F185" s="470"/>
    </row>
    <row r="186" spans="1:6">
      <c r="B186" s="667"/>
      <c r="C186" s="577"/>
      <c r="D186" s="577"/>
      <c r="E186" s="669"/>
      <c r="F186" s="470"/>
    </row>
    <row r="187" spans="1:6">
      <c r="B187" s="667"/>
      <c r="C187" s="577"/>
      <c r="D187" s="577"/>
      <c r="E187" s="548"/>
      <c r="F187" s="470"/>
    </row>
    <row r="188" spans="1:6">
      <c r="B188" s="667"/>
      <c r="C188" s="577"/>
      <c r="D188" s="577"/>
      <c r="E188" s="548"/>
      <c r="F188" s="470"/>
    </row>
    <row r="189" spans="1:6">
      <c r="B189" s="667"/>
      <c r="C189" s="577"/>
      <c r="D189" s="577"/>
      <c r="E189" s="548"/>
      <c r="F189" s="471"/>
    </row>
    <row r="190" spans="1:6">
      <c r="B190" s="667"/>
      <c r="C190" s="577"/>
      <c r="D190" s="577"/>
      <c r="E190" s="548"/>
      <c r="F190" s="471"/>
    </row>
    <row r="191" spans="1:6">
      <c r="B191" s="667"/>
      <c r="C191" s="577"/>
      <c r="D191" s="577"/>
      <c r="E191" s="548"/>
      <c r="F191" s="471"/>
    </row>
    <row r="192" spans="1:6">
      <c r="B192" s="667"/>
      <c r="C192" s="577"/>
      <c r="D192" s="577"/>
      <c r="E192" s="669"/>
      <c r="F192" s="471"/>
    </row>
    <row r="193" spans="1:6">
      <c r="B193" s="667"/>
      <c r="C193" s="577"/>
      <c r="D193" s="577"/>
      <c r="E193" s="669"/>
      <c r="F193" s="471"/>
    </row>
    <row r="194" spans="1:6">
      <c r="A194" s="469"/>
      <c r="B194" s="667"/>
      <c r="C194" s="577"/>
      <c r="D194" s="577"/>
      <c r="E194" s="669"/>
      <c r="F194" s="470"/>
    </row>
    <row r="195" spans="1:6">
      <c r="B195" s="667"/>
      <c r="C195" s="577"/>
      <c r="D195" s="577"/>
      <c r="E195" s="669"/>
      <c r="F195" s="470"/>
    </row>
    <row r="196" spans="1:6">
      <c r="B196" s="667"/>
      <c r="C196" s="577"/>
      <c r="D196" s="577"/>
      <c r="E196" s="669"/>
      <c r="F196" s="470"/>
    </row>
    <row r="197" spans="1:6">
      <c r="B197" s="667"/>
      <c r="C197" s="577"/>
      <c r="D197" s="577"/>
      <c r="E197" s="669"/>
      <c r="F197" s="470"/>
    </row>
    <row r="198" spans="1:6">
      <c r="B198" s="667"/>
      <c r="C198" s="577"/>
      <c r="D198" s="577"/>
      <c r="E198" s="669"/>
      <c r="F198" s="470"/>
    </row>
    <row r="199" spans="1:6">
      <c r="A199" s="469"/>
      <c r="B199" s="667"/>
      <c r="C199" s="577"/>
      <c r="D199" s="577"/>
      <c r="E199" s="548"/>
      <c r="F199" s="470"/>
    </row>
    <row r="200" spans="1:6">
      <c r="B200" s="667"/>
      <c r="C200" s="577"/>
      <c r="D200" s="577"/>
      <c r="E200" s="548"/>
      <c r="F200" s="470"/>
    </row>
    <row r="201" spans="1:6">
      <c r="B201" s="667"/>
      <c r="C201" s="577"/>
      <c r="D201" s="577"/>
      <c r="E201" s="669"/>
      <c r="F201" s="471"/>
    </row>
    <row r="202" spans="1:6">
      <c r="B202" s="667"/>
      <c r="C202" s="577"/>
      <c r="D202" s="577"/>
      <c r="E202" s="669"/>
      <c r="F202" s="471"/>
    </row>
    <row r="203" spans="1:6">
      <c r="B203" s="667"/>
      <c r="C203" s="577"/>
      <c r="D203" s="577"/>
      <c r="E203" s="669"/>
      <c r="F203" s="470"/>
    </row>
    <row r="204" spans="1:6">
      <c r="A204" s="469"/>
      <c r="B204" s="667"/>
      <c r="C204" s="577"/>
      <c r="D204" s="577"/>
      <c r="E204" s="548"/>
      <c r="F204" s="470"/>
    </row>
    <row r="205" spans="1:6">
      <c r="B205" s="667"/>
      <c r="C205" s="577"/>
      <c r="D205" s="577"/>
      <c r="E205" s="548"/>
      <c r="F205" s="470"/>
    </row>
    <row r="206" spans="1:6">
      <c r="B206" s="667"/>
      <c r="C206" s="577"/>
      <c r="D206" s="577"/>
      <c r="E206" s="669"/>
      <c r="F206" s="471"/>
    </row>
    <row r="207" spans="1:6">
      <c r="B207" s="667"/>
      <c r="C207" s="577"/>
      <c r="D207" s="577"/>
      <c r="E207" s="669"/>
      <c r="F207" s="471"/>
    </row>
    <row r="208" spans="1:6">
      <c r="B208" s="667"/>
      <c r="C208" s="577"/>
      <c r="D208" s="577"/>
      <c r="E208" s="669"/>
      <c r="F208" s="470"/>
    </row>
    <row r="209" spans="2:10">
      <c r="B209" s="667"/>
      <c r="C209" s="577"/>
      <c r="D209" s="577"/>
      <c r="E209" s="669"/>
      <c r="F209" s="470"/>
    </row>
    <row r="210" spans="2:10">
      <c r="B210" s="667"/>
      <c r="C210" s="577"/>
      <c r="D210" s="577"/>
      <c r="E210" s="548"/>
      <c r="F210" s="470"/>
    </row>
    <row r="211" spans="2:10">
      <c r="B211" s="667"/>
      <c r="C211" s="577"/>
      <c r="D211" s="577"/>
      <c r="E211" s="669"/>
      <c r="F211" s="470"/>
    </row>
    <row r="212" spans="2:10">
      <c r="B212" s="667"/>
      <c r="C212" s="577"/>
      <c r="D212" s="577"/>
      <c r="E212" s="548"/>
      <c r="F212" s="471"/>
    </row>
    <row r="213" spans="2:10">
      <c r="B213" s="667"/>
      <c r="C213" s="577"/>
      <c r="D213" s="577"/>
      <c r="E213" s="548"/>
      <c r="F213" s="470"/>
    </row>
    <row r="214" spans="2:10">
      <c r="B214" s="667"/>
      <c r="C214" s="577"/>
      <c r="D214" s="577"/>
      <c r="E214" s="548"/>
      <c r="F214" s="471"/>
      <c r="J214" s="670"/>
    </row>
    <row r="215" spans="2:10">
      <c r="B215" s="667"/>
      <c r="C215" s="577"/>
      <c r="D215" s="577"/>
      <c r="E215" s="548"/>
      <c r="F215" s="471"/>
    </row>
    <row r="216" spans="2:10">
      <c r="B216" s="667"/>
      <c r="C216" s="577"/>
      <c r="D216" s="577"/>
      <c r="E216" s="669"/>
      <c r="F216" s="471"/>
      <c r="J216" s="670"/>
    </row>
    <row r="217" spans="2:10">
      <c r="B217" s="667"/>
      <c r="C217" s="577"/>
      <c r="D217" s="577"/>
      <c r="E217" s="548"/>
      <c r="F217" s="471"/>
      <c r="J217" s="670"/>
    </row>
    <row r="218" spans="2:10">
      <c r="B218" s="667"/>
      <c r="C218" s="577"/>
      <c r="D218" s="577"/>
      <c r="E218" s="548"/>
      <c r="F218" s="470"/>
      <c r="J218" s="670"/>
    </row>
    <row r="219" spans="2:10">
      <c r="B219" s="667"/>
      <c r="C219" s="577"/>
      <c r="D219" s="577"/>
      <c r="E219" s="548"/>
      <c r="F219" s="471"/>
      <c r="J219" s="670"/>
    </row>
    <row r="220" spans="2:10">
      <c r="B220" s="667"/>
      <c r="C220" s="577"/>
      <c r="D220" s="577"/>
      <c r="E220" s="548"/>
      <c r="F220" s="471"/>
    </row>
    <row r="221" spans="2:10">
      <c r="B221" s="667"/>
      <c r="C221" s="577"/>
      <c r="D221" s="577"/>
      <c r="E221" s="548"/>
      <c r="F221" s="471"/>
      <c r="J221" s="670"/>
    </row>
    <row r="222" spans="2:10">
      <c r="B222" s="667"/>
      <c r="C222" s="577"/>
      <c r="D222" s="577"/>
      <c r="E222" s="669"/>
      <c r="F222" s="471"/>
      <c r="J222" s="670"/>
    </row>
    <row r="223" spans="2:10">
      <c r="B223" s="667"/>
      <c r="C223" s="577"/>
      <c r="D223" s="577"/>
      <c r="E223" s="548"/>
      <c r="F223" s="471"/>
      <c r="J223" s="670"/>
    </row>
    <row r="224" spans="2:10">
      <c r="B224" s="667"/>
      <c r="C224" s="577"/>
      <c r="D224" s="577"/>
      <c r="E224" s="548"/>
      <c r="F224" s="470"/>
      <c r="J224" s="670"/>
    </row>
    <row r="225" spans="1:10">
      <c r="B225" s="667"/>
      <c r="C225" s="577"/>
      <c r="D225" s="577"/>
      <c r="E225" s="548"/>
      <c r="F225" s="471"/>
      <c r="J225" s="670"/>
    </row>
    <row r="226" spans="1:10">
      <c r="B226" s="667"/>
      <c r="C226" s="577"/>
      <c r="D226" s="577"/>
      <c r="E226" s="548"/>
      <c r="F226" s="471"/>
    </row>
    <row r="227" spans="1:10">
      <c r="B227" s="667"/>
      <c r="C227" s="577"/>
      <c r="D227" s="577"/>
      <c r="E227" s="548"/>
      <c r="F227" s="471"/>
      <c r="J227" s="670"/>
    </row>
    <row r="228" spans="1:10">
      <c r="B228" s="667"/>
      <c r="C228" s="577"/>
      <c r="D228" s="577"/>
      <c r="E228" s="548"/>
      <c r="F228" s="471"/>
      <c r="J228" s="670"/>
    </row>
    <row r="229" spans="1:10">
      <c r="B229" s="667"/>
      <c r="C229" s="577"/>
      <c r="D229" s="577"/>
      <c r="E229" s="669"/>
      <c r="F229" s="471"/>
      <c r="J229" s="670"/>
    </row>
    <row r="230" spans="1:10">
      <c r="B230" s="667"/>
      <c r="C230" s="577"/>
      <c r="D230" s="577"/>
      <c r="E230" s="548"/>
      <c r="F230" s="471"/>
      <c r="J230" s="670"/>
    </row>
    <row r="231" spans="1:10">
      <c r="B231" s="667"/>
      <c r="C231" s="577"/>
      <c r="D231" s="577"/>
      <c r="E231" s="548"/>
      <c r="F231" s="470"/>
      <c r="J231" s="670"/>
    </row>
    <row r="232" spans="1:10">
      <c r="B232" s="667"/>
      <c r="C232" s="577"/>
      <c r="D232" s="577"/>
      <c r="E232" s="669"/>
      <c r="F232" s="471"/>
      <c r="J232" s="670"/>
    </row>
    <row r="233" spans="1:10">
      <c r="B233" s="667"/>
      <c r="C233" s="577"/>
      <c r="D233" s="577"/>
      <c r="E233" s="669"/>
      <c r="F233" s="471"/>
    </row>
    <row r="234" spans="1:10">
      <c r="A234" s="469"/>
      <c r="B234" s="667"/>
      <c r="C234" s="577"/>
      <c r="D234" s="577"/>
      <c r="E234" s="669"/>
      <c r="F234" s="470"/>
      <c r="J234" s="670"/>
    </row>
    <row r="235" spans="1:10">
      <c r="B235" s="667"/>
      <c r="C235" s="577"/>
      <c r="D235" s="577"/>
      <c r="E235" s="669"/>
      <c r="F235" s="470"/>
      <c r="J235" s="670"/>
    </row>
    <row r="236" spans="1:10">
      <c r="B236" s="667"/>
      <c r="C236" s="577"/>
      <c r="D236" s="577"/>
      <c r="E236" s="669"/>
      <c r="F236" s="470"/>
    </row>
    <row r="237" spans="1:10">
      <c r="B237" s="667"/>
      <c r="C237" s="577"/>
      <c r="D237" s="577"/>
      <c r="E237" s="669"/>
      <c r="F237" s="470"/>
    </row>
    <row r="238" spans="1:10">
      <c r="B238" s="667"/>
      <c r="C238" s="577"/>
      <c r="D238" s="577"/>
      <c r="E238" s="669"/>
      <c r="F238" s="470"/>
    </row>
    <row r="239" spans="1:10">
      <c r="B239" s="667"/>
      <c r="C239" s="577"/>
      <c r="D239" s="577"/>
      <c r="E239" s="669"/>
      <c r="F239" s="470"/>
    </row>
    <row r="240" spans="1:10">
      <c r="B240" s="667"/>
      <c r="C240" s="577"/>
      <c r="D240" s="577"/>
      <c r="E240" s="548"/>
      <c r="F240" s="470"/>
    </row>
    <row r="241" spans="1:10">
      <c r="B241" s="667"/>
      <c r="C241" s="577"/>
      <c r="D241" s="577"/>
      <c r="E241" s="548"/>
      <c r="F241" s="470"/>
    </row>
    <row r="242" spans="1:10">
      <c r="B242" s="667"/>
      <c r="C242" s="577"/>
      <c r="D242" s="577"/>
      <c r="E242" s="669"/>
      <c r="F242" s="471"/>
    </row>
    <row r="243" spans="1:10">
      <c r="B243" s="667"/>
      <c r="C243" s="577"/>
      <c r="D243" s="577"/>
      <c r="E243" s="669"/>
      <c r="F243" s="471"/>
    </row>
    <row r="244" spans="1:10">
      <c r="A244" s="469"/>
      <c r="B244" s="667"/>
      <c r="C244" s="577"/>
      <c r="D244" s="577"/>
      <c r="E244" s="669"/>
      <c r="F244" s="470"/>
      <c r="J244" s="670"/>
    </row>
    <row r="245" spans="1:10">
      <c r="B245" s="667"/>
      <c r="C245" s="577"/>
      <c r="D245" s="577"/>
      <c r="E245" s="669"/>
      <c r="F245" s="470"/>
      <c r="J245" s="670"/>
    </row>
    <row r="246" spans="1:10">
      <c r="B246" s="667"/>
      <c r="C246" s="577"/>
      <c r="D246" s="577"/>
      <c r="E246" s="669"/>
      <c r="F246" s="470"/>
      <c r="J246" s="493"/>
    </row>
    <row r="247" spans="1:10">
      <c r="B247" s="667"/>
      <c r="C247" s="577"/>
      <c r="D247" s="577"/>
      <c r="E247" s="669"/>
      <c r="F247" s="470"/>
    </row>
    <row r="248" spans="1:10">
      <c r="B248" s="667"/>
      <c r="C248" s="577"/>
      <c r="D248" s="577"/>
      <c r="E248" s="548"/>
      <c r="F248" s="470"/>
    </row>
    <row r="249" spans="1:10">
      <c r="A249" s="469"/>
      <c r="B249" s="667"/>
      <c r="C249" s="577"/>
      <c r="D249" s="577"/>
      <c r="E249" s="669"/>
      <c r="F249" s="470"/>
    </row>
    <row r="250" spans="1:10">
      <c r="B250" s="667"/>
      <c r="C250" s="577"/>
      <c r="D250" s="577"/>
      <c r="E250" s="669"/>
      <c r="F250" s="471"/>
    </row>
    <row r="251" spans="1:10">
      <c r="B251" s="667"/>
      <c r="C251" s="577"/>
      <c r="D251" s="577"/>
      <c r="E251" s="669"/>
      <c r="F251" s="470"/>
    </row>
    <row r="252" spans="1:10">
      <c r="B252" s="667"/>
      <c r="C252" s="577"/>
      <c r="D252" s="577"/>
      <c r="E252" s="669"/>
      <c r="F252" s="470"/>
    </row>
    <row r="253" spans="1:10">
      <c r="B253" s="667"/>
      <c r="C253" s="577"/>
      <c r="D253" s="577"/>
      <c r="E253" s="669"/>
      <c r="F253" s="470"/>
    </row>
    <row r="254" spans="1:10">
      <c r="B254" s="667"/>
      <c r="C254" s="577"/>
      <c r="D254" s="577"/>
      <c r="E254" s="548"/>
      <c r="F254" s="470"/>
    </row>
    <row r="255" spans="1:10">
      <c r="A255" s="469"/>
      <c r="B255" s="667"/>
      <c r="C255" s="577"/>
      <c r="D255" s="577"/>
      <c r="E255" s="669"/>
      <c r="F255" s="470"/>
    </row>
    <row r="256" spans="1:10">
      <c r="B256" s="667"/>
      <c r="C256" s="577"/>
      <c r="D256" s="577"/>
      <c r="E256" s="669"/>
      <c r="F256" s="471"/>
    </row>
    <row r="257" spans="1:6">
      <c r="B257" s="667"/>
      <c r="C257" s="577"/>
      <c r="D257" s="577"/>
      <c r="E257" s="669"/>
      <c r="F257" s="470"/>
    </row>
    <row r="258" spans="1:6">
      <c r="B258" s="667"/>
      <c r="C258" s="577"/>
      <c r="D258" s="577"/>
      <c r="E258" s="669"/>
      <c r="F258" s="470"/>
    </row>
    <row r="259" spans="1:6">
      <c r="B259" s="667"/>
      <c r="C259" s="577"/>
      <c r="D259" s="577"/>
      <c r="E259" s="669"/>
      <c r="F259" s="470"/>
    </row>
    <row r="260" spans="1:6">
      <c r="B260" s="667"/>
      <c r="C260" s="577"/>
      <c r="D260" s="577"/>
      <c r="E260" s="548"/>
      <c r="F260" s="470"/>
    </row>
    <row r="261" spans="1:6">
      <c r="A261" s="469"/>
      <c r="B261" s="667"/>
      <c r="C261" s="577"/>
      <c r="D261" s="577"/>
      <c r="E261" s="669"/>
      <c r="F261" s="470"/>
    </row>
    <row r="262" spans="1:6">
      <c r="B262" s="667"/>
      <c r="C262" s="577"/>
      <c r="D262" s="577"/>
      <c r="E262" s="669"/>
      <c r="F262" s="471"/>
    </row>
    <row r="263" spans="1:6">
      <c r="B263" s="667"/>
      <c r="C263" s="577"/>
      <c r="D263" s="577"/>
      <c r="E263" s="669"/>
      <c r="F263" s="470"/>
    </row>
    <row r="264" spans="1:6">
      <c r="B264" s="667"/>
      <c r="C264" s="577"/>
      <c r="D264" s="577"/>
      <c r="E264" s="669"/>
      <c r="F264" s="470"/>
    </row>
    <row r="265" spans="1:6">
      <c r="B265" s="667"/>
      <c r="C265" s="577"/>
      <c r="D265" s="577"/>
      <c r="E265" s="669"/>
      <c r="F265" s="470"/>
    </row>
    <row r="266" spans="1:6">
      <c r="B266" s="667"/>
      <c r="C266" s="577"/>
      <c r="D266" s="577"/>
      <c r="E266" s="669"/>
      <c r="F266" s="470"/>
    </row>
    <row r="267" spans="1:6">
      <c r="B267" s="667"/>
      <c r="C267" s="577"/>
      <c r="D267" s="577"/>
      <c r="E267" s="669"/>
      <c r="F267" s="470"/>
    </row>
    <row r="268" spans="1:6">
      <c r="B268" s="667"/>
      <c r="C268" s="577"/>
      <c r="D268" s="577"/>
      <c r="E268" s="548"/>
      <c r="F268" s="470"/>
    </row>
    <row r="269" spans="1:6">
      <c r="B269" s="667"/>
      <c r="C269" s="577"/>
      <c r="D269" s="577"/>
      <c r="E269" s="548"/>
      <c r="F269" s="470"/>
    </row>
    <row r="270" spans="1:6">
      <c r="B270" s="667"/>
      <c r="C270" s="577"/>
      <c r="D270" s="577"/>
      <c r="E270" s="548"/>
      <c r="F270" s="471"/>
    </row>
    <row r="271" spans="1:6">
      <c r="A271" s="469"/>
      <c r="B271" s="667"/>
      <c r="C271" s="577"/>
      <c r="D271" s="577"/>
      <c r="E271" s="669"/>
      <c r="F271" s="471"/>
    </row>
    <row r="272" spans="1:6">
      <c r="B272" s="667"/>
      <c r="C272" s="577"/>
      <c r="D272" s="577"/>
      <c r="E272" s="669"/>
      <c r="F272" s="471"/>
    </row>
    <row r="273" spans="1:6">
      <c r="B273" s="667"/>
      <c r="C273" s="577"/>
      <c r="D273" s="577"/>
      <c r="E273" s="669"/>
      <c r="F273" s="470"/>
    </row>
    <row r="274" spans="1:6">
      <c r="B274" s="667"/>
      <c r="C274" s="577"/>
      <c r="D274" s="577"/>
      <c r="E274" s="669"/>
      <c r="F274" s="470"/>
    </row>
    <row r="275" spans="1:6">
      <c r="B275" s="667"/>
      <c r="C275" s="577"/>
      <c r="D275" s="577"/>
      <c r="E275" s="669"/>
      <c r="F275" s="470"/>
    </row>
    <row r="276" spans="1:6">
      <c r="B276" s="667"/>
      <c r="C276" s="577"/>
      <c r="D276" s="577"/>
      <c r="E276" s="669"/>
      <c r="F276" s="470"/>
    </row>
    <row r="277" spans="1:6">
      <c r="B277" s="667"/>
      <c r="C277" s="577"/>
      <c r="D277" s="577"/>
      <c r="E277" s="669"/>
      <c r="F277" s="470"/>
    </row>
    <row r="278" spans="1:6">
      <c r="B278" s="667"/>
      <c r="C278" s="577"/>
      <c r="D278" s="577"/>
      <c r="E278" s="548"/>
      <c r="F278" s="470"/>
    </row>
    <row r="279" spans="1:6">
      <c r="B279" s="667"/>
      <c r="C279" s="577"/>
      <c r="D279" s="577"/>
      <c r="E279" s="548"/>
      <c r="F279" s="470"/>
    </row>
    <row r="280" spans="1:6">
      <c r="B280" s="667"/>
      <c r="C280" s="577"/>
      <c r="D280" s="577"/>
      <c r="E280" s="548"/>
      <c r="F280" s="471"/>
    </row>
    <row r="281" spans="1:6">
      <c r="A281" s="469"/>
      <c r="B281" s="667"/>
      <c r="C281" s="577"/>
      <c r="D281" s="577"/>
      <c r="E281" s="669"/>
      <c r="F281" s="471"/>
    </row>
    <row r="282" spans="1:6">
      <c r="B282" s="667"/>
      <c r="C282" s="577"/>
      <c r="D282" s="577"/>
      <c r="E282" s="669"/>
      <c r="F282" s="471"/>
    </row>
    <row r="283" spans="1:6">
      <c r="B283" s="667"/>
      <c r="C283" s="577"/>
      <c r="D283" s="577"/>
      <c r="E283" s="669"/>
      <c r="F283" s="470"/>
    </row>
    <row r="284" spans="1:6">
      <c r="B284" s="667"/>
      <c r="C284" s="577"/>
      <c r="D284" s="577"/>
      <c r="E284" s="669"/>
      <c r="F284" s="470"/>
    </row>
    <row r="285" spans="1:6">
      <c r="B285" s="667"/>
      <c r="C285" s="577"/>
      <c r="D285" s="577"/>
      <c r="E285" s="669"/>
      <c r="F285" s="470"/>
    </row>
    <row r="286" spans="1:6">
      <c r="B286" s="667"/>
      <c r="C286" s="577"/>
      <c r="D286" s="577"/>
      <c r="E286" s="669"/>
      <c r="F286" s="470"/>
    </row>
    <row r="287" spans="1:6">
      <c r="B287" s="667"/>
      <c r="C287" s="577"/>
      <c r="D287" s="577"/>
      <c r="E287" s="669"/>
      <c r="F287" s="470"/>
    </row>
    <row r="288" spans="1:6">
      <c r="B288" s="667"/>
      <c r="C288" s="577"/>
      <c r="D288" s="577"/>
      <c r="E288" s="669"/>
      <c r="F288" s="470"/>
    </row>
    <row r="289" spans="1:6">
      <c r="B289" s="667"/>
      <c r="C289" s="577"/>
      <c r="D289" s="577"/>
      <c r="E289" s="669"/>
      <c r="F289" s="470"/>
    </row>
    <row r="290" spans="1:6">
      <c r="B290" s="667"/>
      <c r="C290" s="577"/>
      <c r="D290" s="577"/>
      <c r="E290" s="548"/>
      <c r="F290" s="470"/>
    </row>
    <row r="291" spans="1:6">
      <c r="B291" s="667"/>
      <c r="C291" s="577"/>
      <c r="D291" s="577"/>
      <c r="E291" s="669"/>
      <c r="F291" s="470"/>
    </row>
    <row r="292" spans="1:6">
      <c r="B292" s="667"/>
      <c r="C292" s="577"/>
      <c r="D292" s="577"/>
      <c r="E292" s="669"/>
      <c r="F292" s="471"/>
    </row>
    <row r="293" spans="1:6">
      <c r="A293" s="469"/>
      <c r="B293" s="667"/>
      <c r="C293" s="577"/>
      <c r="D293" s="577"/>
      <c r="E293" s="669"/>
      <c r="F293" s="470"/>
    </row>
    <row r="294" spans="1:6">
      <c r="B294" s="667"/>
      <c r="C294" s="577"/>
      <c r="D294" s="577"/>
      <c r="E294" s="669"/>
      <c r="F294" s="470"/>
    </row>
    <row r="295" spans="1:6">
      <c r="B295" s="667"/>
      <c r="C295" s="577"/>
      <c r="D295" s="577"/>
      <c r="E295" s="669"/>
      <c r="F295" s="470"/>
    </row>
    <row r="296" spans="1:6">
      <c r="B296" s="667"/>
      <c r="C296" s="577"/>
      <c r="D296" s="577"/>
      <c r="E296" s="669"/>
      <c r="F296" s="470"/>
    </row>
    <row r="297" spans="1:6">
      <c r="B297" s="667"/>
      <c r="C297" s="577"/>
      <c r="D297" s="577"/>
      <c r="E297" s="669"/>
      <c r="F297" s="470"/>
    </row>
    <row r="298" spans="1:6">
      <c r="B298" s="667"/>
      <c r="C298" s="577"/>
      <c r="D298" s="577"/>
      <c r="E298" s="548"/>
      <c r="F298" s="470"/>
    </row>
    <row r="299" spans="1:6">
      <c r="A299" s="469"/>
      <c r="B299" s="667"/>
      <c r="C299" s="577"/>
      <c r="D299" s="577"/>
      <c r="E299" s="669"/>
      <c r="F299" s="470"/>
    </row>
    <row r="300" spans="1:6">
      <c r="B300" s="667"/>
      <c r="C300" s="577"/>
      <c r="D300" s="577"/>
      <c r="E300" s="669"/>
      <c r="F300" s="471"/>
    </row>
    <row r="301" spans="1:6">
      <c r="B301" s="667"/>
      <c r="C301" s="577"/>
      <c r="D301" s="577"/>
      <c r="E301" s="669"/>
      <c r="F301" s="470"/>
    </row>
    <row r="302" spans="1:6">
      <c r="B302" s="667"/>
      <c r="C302" s="577"/>
      <c r="D302" s="577"/>
      <c r="E302" s="669"/>
      <c r="F302" s="470"/>
    </row>
    <row r="303" spans="1:6">
      <c r="B303" s="667"/>
      <c r="C303" s="577"/>
      <c r="D303" s="577"/>
      <c r="E303" s="669"/>
      <c r="F303" s="470"/>
    </row>
    <row r="304" spans="1:6">
      <c r="B304" s="667"/>
      <c r="C304" s="577"/>
      <c r="D304" s="577"/>
      <c r="E304" s="669"/>
      <c r="F304" s="470"/>
    </row>
    <row r="305" spans="1:6">
      <c r="B305" s="667"/>
      <c r="C305" s="577"/>
      <c r="D305" s="577"/>
      <c r="E305" s="669"/>
      <c r="F305" s="470"/>
    </row>
    <row r="306" spans="1:6">
      <c r="B306" s="667"/>
      <c r="C306" s="577"/>
      <c r="D306" s="577"/>
      <c r="E306" s="669"/>
      <c r="F306" s="470"/>
    </row>
    <row r="307" spans="1:6">
      <c r="B307" s="667"/>
      <c r="C307" s="577"/>
      <c r="D307" s="577"/>
      <c r="E307" s="669"/>
      <c r="F307" s="470"/>
    </row>
    <row r="308" spans="1:6">
      <c r="B308" s="667"/>
      <c r="C308" s="577"/>
      <c r="D308" s="577"/>
      <c r="E308" s="669"/>
      <c r="F308" s="470"/>
    </row>
    <row r="309" spans="1:6">
      <c r="B309" s="667"/>
      <c r="C309" s="577"/>
      <c r="D309" s="577"/>
      <c r="E309" s="669"/>
      <c r="F309" s="470"/>
    </row>
    <row r="310" spans="1:6">
      <c r="B310" s="667"/>
      <c r="C310" s="577"/>
      <c r="D310" s="577"/>
      <c r="E310" s="669"/>
      <c r="F310" s="470"/>
    </row>
    <row r="311" spans="1:6">
      <c r="B311" s="667"/>
      <c r="C311" s="577"/>
      <c r="D311" s="577"/>
      <c r="E311" s="669"/>
      <c r="F311" s="470"/>
    </row>
    <row r="312" spans="1:6">
      <c r="B312" s="667"/>
      <c r="C312" s="577"/>
      <c r="D312" s="577"/>
      <c r="E312" s="669"/>
      <c r="F312" s="470"/>
    </row>
    <row r="313" spans="1:6">
      <c r="B313" s="667"/>
      <c r="C313" s="577"/>
      <c r="D313" s="577"/>
      <c r="E313" s="669"/>
      <c r="F313" s="470"/>
    </row>
    <row r="314" spans="1:6">
      <c r="B314" s="667"/>
      <c r="C314" s="577"/>
      <c r="D314" s="577"/>
      <c r="E314" s="669"/>
      <c r="F314" s="470"/>
    </row>
    <row r="315" spans="1:6">
      <c r="B315" s="667"/>
      <c r="C315" s="577"/>
      <c r="D315" s="577"/>
      <c r="E315" s="669"/>
      <c r="F315" s="470"/>
    </row>
    <row r="316" spans="1:6">
      <c r="B316" s="667"/>
      <c r="C316" s="577"/>
      <c r="D316" s="577"/>
      <c r="E316" s="548"/>
      <c r="F316" s="470"/>
    </row>
    <row r="317" spans="1:6">
      <c r="B317" s="667"/>
      <c r="C317" s="577"/>
      <c r="D317" s="577"/>
      <c r="E317" s="669"/>
      <c r="F317" s="470"/>
    </row>
    <row r="318" spans="1:6">
      <c r="A318" s="469"/>
      <c r="B318" s="667"/>
      <c r="C318" s="577"/>
      <c r="D318" s="577"/>
      <c r="E318" s="669"/>
      <c r="F318" s="471"/>
    </row>
    <row r="319" spans="1:6">
      <c r="B319" s="667"/>
      <c r="C319" s="577"/>
      <c r="D319" s="577"/>
      <c r="E319" s="669"/>
      <c r="F319" s="470"/>
    </row>
    <row r="320" spans="1:6">
      <c r="B320" s="667"/>
      <c r="C320" s="577"/>
      <c r="D320" s="577"/>
      <c r="E320" s="669"/>
      <c r="F320" s="470"/>
    </row>
    <row r="321" spans="1:6">
      <c r="B321" s="667"/>
      <c r="C321" s="577"/>
      <c r="D321" s="577"/>
      <c r="E321" s="669"/>
      <c r="F321" s="470"/>
    </row>
    <row r="322" spans="1:6">
      <c r="B322" s="667"/>
      <c r="C322" s="577"/>
      <c r="D322" s="577"/>
      <c r="E322" s="669"/>
      <c r="F322" s="470"/>
    </row>
    <row r="323" spans="1:6">
      <c r="B323" s="667"/>
      <c r="C323" s="577"/>
      <c r="D323" s="577"/>
      <c r="E323" s="548"/>
      <c r="F323" s="470"/>
    </row>
    <row r="324" spans="1:6">
      <c r="B324" s="667"/>
      <c r="C324" s="577"/>
      <c r="D324" s="577"/>
      <c r="E324" s="669"/>
      <c r="F324" s="470"/>
    </row>
    <row r="325" spans="1:6">
      <c r="A325" s="469"/>
      <c r="B325" s="667"/>
      <c r="C325" s="577"/>
      <c r="D325" s="577"/>
      <c r="E325" s="669"/>
      <c r="F325" s="471"/>
    </row>
    <row r="326" spans="1:6">
      <c r="B326" s="667"/>
      <c r="C326" s="577"/>
      <c r="D326" s="577"/>
      <c r="E326" s="669"/>
      <c r="F326" s="470"/>
    </row>
    <row r="327" spans="1:6">
      <c r="B327" s="667"/>
      <c r="C327" s="577"/>
      <c r="D327" s="577"/>
      <c r="E327" s="669"/>
      <c r="F327" s="470"/>
    </row>
    <row r="328" spans="1:6">
      <c r="B328" s="667"/>
      <c r="C328" s="577"/>
      <c r="D328" s="577"/>
      <c r="E328" s="669"/>
      <c r="F328" s="470"/>
    </row>
    <row r="329" spans="1:6">
      <c r="B329" s="667"/>
      <c r="C329" s="577"/>
      <c r="D329" s="577"/>
      <c r="E329" s="548"/>
      <c r="F329" s="470"/>
    </row>
    <row r="330" spans="1:6">
      <c r="B330" s="667"/>
      <c r="C330" s="577"/>
      <c r="D330" s="577"/>
      <c r="E330" s="669"/>
      <c r="F330" s="470"/>
    </row>
    <row r="331" spans="1:6">
      <c r="A331" s="469"/>
      <c r="B331" s="667"/>
      <c r="C331" s="577"/>
      <c r="D331" s="577"/>
      <c r="E331" s="669"/>
      <c r="F331" s="471"/>
    </row>
    <row r="332" spans="1:6">
      <c r="B332" s="667"/>
      <c r="C332" s="577"/>
      <c r="D332" s="577"/>
      <c r="E332" s="669"/>
      <c r="F332" s="470"/>
    </row>
    <row r="333" spans="1:6">
      <c r="B333" s="667"/>
      <c r="C333" s="577"/>
      <c r="D333" s="577"/>
      <c r="E333" s="669"/>
      <c r="F333" s="470"/>
    </row>
    <row r="334" spans="1:6">
      <c r="B334" s="667"/>
      <c r="C334" s="577"/>
      <c r="D334" s="577"/>
      <c r="E334" s="669"/>
      <c r="F334" s="470"/>
    </row>
    <row r="335" spans="1:6">
      <c r="B335" s="667"/>
      <c r="C335" s="577"/>
      <c r="D335" s="577"/>
      <c r="E335" s="669"/>
      <c r="F335" s="470"/>
    </row>
    <row r="336" spans="1:6">
      <c r="B336" s="667"/>
      <c r="C336" s="577"/>
      <c r="D336" s="577"/>
      <c r="E336" s="669"/>
      <c r="F336" s="470"/>
    </row>
    <row r="337" spans="1:6">
      <c r="B337" s="667"/>
      <c r="C337" s="577"/>
      <c r="D337" s="577"/>
      <c r="E337" s="669"/>
      <c r="F337" s="470"/>
    </row>
    <row r="338" spans="1:6">
      <c r="B338" s="667"/>
      <c r="C338" s="577"/>
      <c r="D338" s="577"/>
      <c r="E338" s="669"/>
      <c r="F338" s="470"/>
    </row>
    <row r="339" spans="1:6">
      <c r="B339" s="667"/>
      <c r="C339" s="577"/>
      <c r="D339" s="577"/>
      <c r="E339" s="669"/>
      <c r="F339" s="470"/>
    </row>
    <row r="340" spans="1:6">
      <c r="B340" s="667"/>
      <c r="C340" s="577"/>
      <c r="D340" s="577"/>
      <c r="E340" s="669"/>
      <c r="F340" s="470"/>
    </row>
    <row r="341" spans="1:6">
      <c r="B341" s="667"/>
      <c r="C341" s="577"/>
      <c r="D341" s="577"/>
      <c r="E341" s="669"/>
      <c r="F341" s="470"/>
    </row>
    <row r="342" spans="1:6">
      <c r="B342" s="667"/>
      <c r="C342" s="577"/>
      <c r="D342" s="577"/>
      <c r="E342" s="669"/>
      <c r="F342" s="470"/>
    </row>
    <row r="343" spans="1:6">
      <c r="B343" s="667"/>
      <c r="C343" s="577"/>
      <c r="D343" s="577"/>
      <c r="E343" s="548"/>
      <c r="F343" s="470"/>
    </row>
    <row r="344" spans="1:6">
      <c r="B344" s="667"/>
      <c r="C344" s="577"/>
      <c r="D344" s="577"/>
      <c r="E344" s="669"/>
      <c r="F344" s="470"/>
    </row>
    <row r="345" spans="1:6">
      <c r="B345" s="667"/>
      <c r="C345" s="577"/>
      <c r="D345" s="577"/>
      <c r="E345" s="669"/>
      <c r="F345" s="471"/>
    </row>
    <row r="346" spans="1:6">
      <c r="B346" s="667"/>
      <c r="C346" s="577"/>
      <c r="D346" s="577"/>
      <c r="E346" s="669"/>
      <c r="F346" s="470"/>
    </row>
    <row r="347" spans="1:6">
      <c r="A347" s="469"/>
      <c r="B347" s="667"/>
      <c r="C347" s="577"/>
      <c r="D347" s="577"/>
      <c r="E347" s="669"/>
      <c r="F347" s="470"/>
    </row>
    <row r="348" spans="1:6">
      <c r="B348" s="667"/>
      <c r="C348" s="577"/>
      <c r="D348" s="577"/>
      <c r="E348" s="669"/>
      <c r="F348" s="470"/>
    </row>
    <row r="349" spans="1:6">
      <c r="B349" s="667"/>
      <c r="C349" s="577"/>
      <c r="D349" s="577"/>
      <c r="E349" s="669"/>
      <c r="F349" s="470"/>
    </row>
    <row r="350" spans="1:6">
      <c r="B350" s="667"/>
      <c r="C350" s="577"/>
      <c r="D350" s="577"/>
      <c r="E350" s="669"/>
      <c r="F350" s="470"/>
    </row>
    <row r="351" spans="1:6">
      <c r="B351" s="667"/>
      <c r="C351" s="577"/>
      <c r="D351" s="577"/>
      <c r="E351" s="669"/>
      <c r="F351" s="470"/>
    </row>
    <row r="352" spans="1:6">
      <c r="A352" s="469"/>
      <c r="B352" s="667"/>
      <c r="C352" s="577"/>
      <c r="D352" s="577"/>
      <c r="E352" s="548"/>
      <c r="F352" s="470"/>
    </row>
    <row r="353" spans="1:6">
      <c r="B353" s="667"/>
      <c r="C353" s="577"/>
      <c r="D353" s="577"/>
      <c r="E353" s="669"/>
      <c r="F353" s="470"/>
    </row>
    <row r="354" spans="1:6">
      <c r="B354" s="667"/>
      <c r="C354" s="577"/>
      <c r="D354" s="577"/>
      <c r="E354" s="669"/>
      <c r="F354" s="471"/>
    </row>
    <row r="355" spans="1:6">
      <c r="B355" s="667"/>
      <c r="C355" s="577"/>
      <c r="D355" s="577"/>
      <c r="E355" s="669"/>
      <c r="F355" s="470"/>
    </row>
    <row r="356" spans="1:6">
      <c r="B356" s="667"/>
      <c r="C356" s="577"/>
      <c r="D356" s="577"/>
      <c r="E356" s="669"/>
      <c r="F356" s="470"/>
    </row>
    <row r="357" spans="1:6">
      <c r="A357" s="469"/>
      <c r="B357" s="667"/>
      <c r="C357" s="577"/>
      <c r="D357" s="577"/>
      <c r="E357" s="548"/>
      <c r="F357" s="470"/>
    </row>
    <row r="358" spans="1:6">
      <c r="B358" s="667"/>
      <c r="C358" s="577"/>
      <c r="D358" s="577"/>
      <c r="E358" s="669"/>
      <c r="F358" s="470"/>
    </row>
    <row r="359" spans="1:6">
      <c r="B359" s="667"/>
      <c r="C359" s="577"/>
      <c r="D359" s="577"/>
      <c r="E359" s="669"/>
      <c r="F359" s="471"/>
    </row>
    <row r="360" spans="1:6">
      <c r="B360" s="667"/>
      <c r="C360" s="577"/>
      <c r="D360" s="577"/>
      <c r="E360" s="669"/>
      <c r="F360" s="470"/>
    </row>
    <row r="361" spans="1:6">
      <c r="B361" s="667"/>
      <c r="C361" s="577"/>
      <c r="D361" s="577"/>
      <c r="E361" s="669"/>
      <c r="F361" s="470"/>
    </row>
    <row r="362" spans="1:6">
      <c r="B362" s="667"/>
      <c r="C362" s="577"/>
      <c r="D362" s="577"/>
      <c r="E362" s="669"/>
      <c r="F362" s="470"/>
    </row>
    <row r="363" spans="1:6">
      <c r="B363" s="667"/>
      <c r="C363" s="577"/>
      <c r="D363" s="577"/>
      <c r="E363" s="669"/>
      <c r="F363" s="470"/>
    </row>
    <row r="364" spans="1:6">
      <c r="B364" s="667"/>
      <c r="C364" s="577"/>
      <c r="D364" s="577"/>
      <c r="E364" s="548"/>
      <c r="F364" s="470"/>
    </row>
    <row r="365" spans="1:6">
      <c r="A365" s="469"/>
      <c r="B365" s="667"/>
      <c r="C365" s="577"/>
      <c r="D365" s="577"/>
      <c r="E365" s="548"/>
      <c r="F365" s="470"/>
    </row>
    <row r="366" spans="1:6">
      <c r="B366" s="667"/>
      <c r="C366" s="577"/>
      <c r="D366" s="577"/>
      <c r="E366" s="669"/>
      <c r="F366" s="471"/>
    </row>
    <row r="367" spans="1:6">
      <c r="B367" s="667"/>
      <c r="C367" s="577"/>
      <c r="D367" s="577"/>
      <c r="E367" s="669"/>
      <c r="F367" s="471"/>
    </row>
    <row r="368" spans="1:6">
      <c r="B368" s="667"/>
      <c r="C368" s="577"/>
      <c r="D368" s="577"/>
      <c r="E368" s="669"/>
      <c r="F368" s="470"/>
    </row>
    <row r="369" spans="1:6">
      <c r="B369" s="667"/>
      <c r="C369" s="577"/>
      <c r="D369" s="577"/>
      <c r="E369" s="669"/>
      <c r="F369" s="470"/>
    </row>
    <row r="370" spans="1:6">
      <c r="B370" s="667"/>
      <c r="C370" s="577"/>
      <c r="D370" s="577"/>
      <c r="E370" s="669"/>
      <c r="F370" s="470"/>
    </row>
    <row r="371" spans="1:6">
      <c r="B371" s="667"/>
      <c r="C371" s="577"/>
      <c r="D371" s="577"/>
      <c r="E371" s="669"/>
      <c r="F371" s="470"/>
    </row>
    <row r="372" spans="1:6">
      <c r="A372" s="469"/>
      <c r="B372" s="667"/>
      <c r="C372" s="577"/>
      <c r="D372" s="577"/>
      <c r="E372" s="669"/>
      <c r="F372" s="470"/>
    </row>
    <row r="373" spans="1:6">
      <c r="B373" s="667"/>
      <c r="C373" s="577"/>
      <c r="D373" s="577"/>
      <c r="E373" s="548"/>
      <c r="F373" s="470"/>
    </row>
    <row r="374" spans="1:6">
      <c r="B374" s="667"/>
      <c r="C374" s="577"/>
      <c r="D374" s="577"/>
      <c r="E374" s="669"/>
      <c r="F374" s="470"/>
    </row>
    <row r="375" spans="1:6">
      <c r="B375" s="667"/>
      <c r="C375" s="577"/>
      <c r="D375" s="577"/>
      <c r="E375" s="669"/>
      <c r="F375" s="471"/>
    </row>
    <row r="376" spans="1:6">
      <c r="B376" s="667"/>
      <c r="C376" s="577"/>
      <c r="D376" s="577"/>
      <c r="E376" s="669"/>
      <c r="F376" s="470"/>
    </row>
    <row r="377" spans="1:6">
      <c r="A377" s="469"/>
      <c r="B377" s="667"/>
      <c r="C377" s="577"/>
      <c r="D377" s="577"/>
      <c r="E377" s="548"/>
      <c r="F377" s="470"/>
    </row>
    <row r="378" spans="1:6">
      <c r="B378" s="667"/>
      <c r="C378" s="577"/>
      <c r="D378" s="577"/>
      <c r="E378" s="669"/>
      <c r="F378" s="470"/>
    </row>
    <row r="379" spans="1:6">
      <c r="B379" s="667"/>
      <c r="C379" s="577"/>
      <c r="D379" s="577"/>
      <c r="E379" s="669"/>
      <c r="F379" s="471"/>
    </row>
    <row r="380" spans="1:6">
      <c r="B380" s="667"/>
      <c r="C380" s="577"/>
      <c r="D380" s="577"/>
      <c r="E380" s="669"/>
      <c r="F380" s="470"/>
    </row>
    <row r="381" spans="1:6">
      <c r="B381" s="667"/>
      <c r="C381" s="577"/>
      <c r="D381" s="577"/>
      <c r="E381" s="669"/>
      <c r="F381" s="470"/>
    </row>
    <row r="382" spans="1:6">
      <c r="B382" s="667"/>
      <c r="C382" s="577"/>
      <c r="D382" s="577"/>
      <c r="E382" s="669"/>
      <c r="F382" s="470"/>
    </row>
    <row r="383" spans="1:6">
      <c r="B383" s="667"/>
      <c r="C383" s="577"/>
      <c r="D383" s="577"/>
      <c r="E383" s="669"/>
      <c r="F383" s="470"/>
    </row>
    <row r="384" spans="1:6">
      <c r="B384" s="667"/>
      <c r="C384" s="577"/>
      <c r="D384" s="577"/>
      <c r="E384" s="669"/>
      <c r="F384" s="470"/>
    </row>
    <row r="385" spans="1:6">
      <c r="B385" s="667"/>
      <c r="C385" s="577"/>
      <c r="D385" s="577"/>
      <c r="E385" s="669"/>
      <c r="F385" s="470"/>
    </row>
    <row r="386" spans="1:6">
      <c r="B386" s="667"/>
      <c r="C386" s="577"/>
      <c r="D386" s="577"/>
      <c r="E386" s="669"/>
      <c r="F386" s="470"/>
    </row>
    <row r="387" spans="1:6">
      <c r="B387" s="667"/>
      <c r="C387" s="577"/>
      <c r="D387" s="577"/>
      <c r="E387" s="669"/>
      <c r="F387" s="470"/>
    </row>
    <row r="388" spans="1:6">
      <c r="B388" s="667"/>
      <c r="C388" s="577"/>
      <c r="D388" s="577"/>
      <c r="E388" s="669"/>
      <c r="F388" s="470"/>
    </row>
    <row r="389" spans="1:6">
      <c r="B389" s="667"/>
      <c r="C389" s="577"/>
      <c r="D389" s="577"/>
      <c r="E389" s="548"/>
      <c r="F389" s="470"/>
    </row>
    <row r="390" spans="1:6">
      <c r="B390" s="667"/>
      <c r="C390" s="577"/>
      <c r="D390" s="577"/>
      <c r="E390" s="669"/>
      <c r="F390" s="470"/>
    </row>
    <row r="391" spans="1:6">
      <c r="B391" s="667"/>
      <c r="C391" s="577"/>
      <c r="D391" s="577"/>
      <c r="E391" s="669"/>
      <c r="F391" s="471"/>
    </row>
    <row r="392" spans="1:6">
      <c r="B392" s="667"/>
      <c r="C392" s="577"/>
      <c r="D392" s="577"/>
      <c r="E392" s="669"/>
      <c r="F392" s="470"/>
    </row>
    <row r="393" spans="1:6">
      <c r="B393" s="667"/>
      <c r="C393" s="577"/>
      <c r="D393" s="577"/>
      <c r="E393" s="669"/>
      <c r="F393" s="470"/>
    </row>
    <row r="394" spans="1:6">
      <c r="B394" s="667"/>
      <c r="C394" s="577"/>
      <c r="D394" s="577"/>
      <c r="E394" s="669"/>
      <c r="F394" s="470"/>
    </row>
    <row r="395" spans="1:6">
      <c r="B395" s="667"/>
      <c r="C395" s="577"/>
      <c r="D395" s="577"/>
      <c r="E395" s="669"/>
      <c r="F395" s="470"/>
    </row>
    <row r="396" spans="1:6">
      <c r="B396" s="667"/>
      <c r="C396" s="577"/>
      <c r="D396" s="577"/>
      <c r="E396" s="669"/>
      <c r="F396" s="470"/>
    </row>
    <row r="397" spans="1:6">
      <c r="B397" s="667"/>
      <c r="C397" s="577"/>
      <c r="D397" s="577"/>
      <c r="E397" s="548"/>
      <c r="F397" s="470"/>
    </row>
    <row r="398" spans="1:6">
      <c r="B398" s="667"/>
      <c r="C398" s="577"/>
      <c r="D398" s="577"/>
      <c r="E398" s="669"/>
      <c r="F398" s="470"/>
    </row>
    <row r="399" spans="1:6">
      <c r="A399" s="469"/>
      <c r="B399" s="667"/>
      <c r="C399" s="577"/>
      <c r="D399" s="577"/>
      <c r="E399" s="669"/>
      <c r="F399" s="471"/>
    </row>
    <row r="400" spans="1:6">
      <c r="B400" s="667"/>
      <c r="C400" s="577"/>
      <c r="D400" s="577"/>
      <c r="E400" s="669"/>
      <c r="F400" s="470"/>
    </row>
    <row r="401" spans="1:6">
      <c r="B401" s="667"/>
      <c r="C401" s="577"/>
      <c r="D401" s="577"/>
      <c r="E401" s="669"/>
      <c r="F401" s="470"/>
    </row>
    <row r="402" spans="1:6">
      <c r="B402" s="667"/>
      <c r="C402" s="577"/>
      <c r="D402" s="577"/>
      <c r="E402" s="669"/>
      <c r="F402" s="470"/>
    </row>
    <row r="403" spans="1:6">
      <c r="B403" s="667"/>
      <c r="C403" s="577"/>
      <c r="D403" s="577"/>
      <c r="E403" s="669"/>
      <c r="F403" s="470"/>
    </row>
    <row r="404" spans="1:6">
      <c r="B404" s="667"/>
      <c r="C404" s="577"/>
      <c r="D404" s="577"/>
      <c r="E404" s="669"/>
      <c r="F404" s="470"/>
    </row>
    <row r="405" spans="1:6">
      <c r="B405" s="667"/>
      <c r="C405" s="577"/>
      <c r="D405" s="577"/>
      <c r="E405" s="669"/>
      <c r="F405" s="470"/>
    </row>
    <row r="406" spans="1:6">
      <c r="B406" s="667"/>
      <c r="C406" s="577"/>
      <c r="D406" s="577"/>
      <c r="E406" s="548"/>
      <c r="F406" s="470"/>
    </row>
    <row r="407" spans="1:6">
      <c r="B407" s="667"/>
      <c r="C407" s="577"/>
      <c r="D407" s="577"/>
      <c r="E407" s="669"/>
      <c r="F407" s="470"/>
    </row>
    <row r="408" spans="1:6">
      <c r="B408" s="667"/>
      <c r="C408" s="577"/>
      <c r="D408" s="577"/>
      <c r="E408" s="669"/>
      <c r="F408" s="471"/>
    </row>
    <row r="409" spans="1:6">
      <c r="B409" s="667"/>
      <c r="C409" s="577"/>
      <c r="D409" s="577"/>
      <c r="E409" s="669"/>
      <c r="F409" s="470"/>
    </row>
    <row r="410" spans="1:6">
      <c r="B410" s="667"/>
      <c r="C410" s="577"/>
      <c r="D410" s="577"/>
      <c r="E410" s="669"/>
      <c r="F410" s="470"/>
    </row>
    <row r="411" spans="1:6">
      <c r="B411" s="667"/>
      <c r="C411" s="577"/>
      <c r="D411" s="577"/>
      <c r="E411" s="669"/>
      <c r="F411" s="470"/>
    </row>
    <row r="412" spans="1:6">
      <c r="B412" s="667"/>
      <c r="C412" s="577"/>
      <c r="D412" s="577"/>
      <c r="E412" s="548"/>
      <c r="F412" s="470"/>
    </row>
    <row r="413" spans="1:6">
      <c r="B413" s="667"/>
      <c r="C413" s="577"/>
      <c r="D413" s="577"/>
      <c r="E413" s="669"/>
      <c r="F413" s="470"/>
    </row>
    <row r="414" spans="1:6">
      <c r="A414" s="469"/>
      <c r="B414" s="667"/>
      <c r="C414" s="577"/>
      <c r="D414" s="577"/>
      <c r="E414" s="669"/>
      <c r="F414" s="471"/>
    </row>
    <row r="415" spans="1:6">
      <c r="B415" s="667"/>
      <c r="C415" s="577"/>
      <c r="D415" s="577"/>
      <c r="E415" s="669"/>
      <c r="F415" s="470"/>
    </row>
    <row r="416" spans="1:6">
      <c r="B416" s="667"/>
      <c r="C416" s="577"/>
      <c r="D416" s="577"/>
      <c r="E416" s="669"/>
      <c r="F416" s="470"/>
    </row>
    <row r="417" spans="1:6">
      <c r="B417" s="667"/>
      <c r="C417" s="577"/>
      <c r="D417" s="577"/>
      <c r="E417" s="669"/>
      <c r="F417" s="470"/>
    </row>
    <row r="418" spans="1:6">
      <c r="B418" s="667"/>
      <c r="C418" s="577"/>
      <c r="D418" s="577"/>
      <c r="E418" s="669"/>
      <c r="F418" s="470"/>
    </row>
    <row r="419" spans="1:6">
      <c r="B419" s="667"/>
      <c r="C419" s="577"/>
      <c r="D419" s="577"/>
      <c r="E419" s="669"/>
      <c r="F419" s="470"/>
    </row>
    <row r="420" spans="1:6">
      <c r="A420" s="469"/>
      <c r="B420" s="667"/>
      <c r="C420" s="577"/>
      <c r="D420" s="577"/>
      <c r="E420" s="548"/>
      <c r="F420" s="470"/>
    </row>
    <row r="421" spans="1:6">
      <c r="B421" s="667"/>
      <c r="C421" s="577"/>
      <c r="D421" s="577"/>
      <c r="E421" s="548"/>
      <c r="F421" s="470"/>
    </row>
    <row r="422" spans="1:6">
      <c r="B422" s="667"/>
      <c r="C422" s="577"/>
      <c r="D422" s="577"/>
      <c r="E422" s="669"/>
      <c r="F422" s="471"/>
    </row>
    <row r="423" spans="1:6">
      <c r="B423" s="667"/>
      <c r="C423" s="577"/>
      <c r="D423" s="577"/>
      <c r="E423" s="669"/>
      <c r="F423" s="471"/>
    </row>
    <row r="424" spans="1:6">
      <c r="B424" s="667"/>
      <c r="C424" s="577"/>
      <c r="D424" s="577"/>
      <c r="E424" s="669"/>
      <c r="F424" s="470"/>
    </row>
    <row r="425" spans="1:6">
      <c r="B425" s="667"/>
      <c r="C425" s="577"/>
      <c r="D425" s="577"/>
      <c r="E425" s="548"/>
      <c r="F425" s="470"/>
    </row>
    <row r="426" spans="1:6">
      <c r="B426" s="667"/>
      <c r="C426" s="577"/>
      <c r="D426" s="577"/>
      <c r="E426" s="548"/>
      <c r="F426" s="470"/>
    </row>
    <row r="427" spans="1:6">
      <c r="B427" s="667"/>
      <c r="C427" s="577"/>
      <c r="D427" s="577"/>
      <c r="E427" s="548"/>
      <c r="F427" s="471"/>
    </row>
    <row r="428" spans="1:6">
      <c r="A428" s="469"/>
      <c r="B428" s="667"/>
      <c r="C428" s="577"/>
      <c r="D428" s="577"/>
      <c r="E428" s="548"/>
      <c r="F428" s="471"/>
    </row>
    <row r="429" spans="1:6">
      <c r="B429" s="667"/>
      <c r="C429" s="577"/>
      <c r="D429" s="577"/>
      <c r="E429" s="548"/>
      <c r="F429" s="471"/>
    </row>
    <row r="430" spans="1:6">
      <c r="B430" s="667"/>
      <c r="C430" s="577"/>
      <c r="D430" s="577"/>
      <c r="E430" s="669"/>
      <c r="F430" s="471"/>
    </row>
    <row r="431" spans="1:6">
      <c r="B431" s="667"/>
      <c r="C431" s="577"/>
      <c r="D431" s="577"/>
      <c r="E431" s="669"/>
      <c r="F431" s="471"/>
    </row>
    <row r="432" spans="1:6">
      <c r="B432" s="667"/>
      <c r="C432" s="577"/>
      <c r="D432" s="577"/>
      <c r="E432" s="669"/>
      <c r="F432" s="470"/>
    </row>
    <row r="433" spans="1:6">
      <c r="A433" s="469"/>
      <c r="B433" s="667"/>
      <c r="C433" s="577"/>
      <c r="D433" s="577"/>
      <c r="E433" s="669"/>
      <c r="F433" s="470"/>
    </row>
    <row r="434" spans="1:6">
      <c r="B434" s="667"/>
      <c r="C434" s="577"/>
      <c r="D434" s="577"/>
      <c r="E434" s="548"/>
      <c r="F434" s="470"/>
    </row>
    <row r="435" spans="1:6">
      <c r="B435" s="667"/>
      <c r="C435" s="577"/>
      <c r="D435" s="577"/>
      <c r="E435" s="669"/>
      <c r="F435" s="470"/>
    </row>
    <row r="436" spans="1:6">
      <c r="B436" s="667"/>
      <c r="C436" s="577"/>
      <c r="D436" s="577"/>
      <c r="E436" s="669"/>
      <c r="F436" s="471"/>
    </row>
    <row r="437" spans="1:6">
      <c r="A437" s="469"/>
      <c r="B437" s="667"/>
      <c r="C437" s="577"/>
      <c r="D437" s="577"/>
      <c r="E437" s="669"/>
      <c r="F437" s="470"/>
    </row>
    <row r="438" spans="1:6">
      <c r="B438" s="667"/>
      <c r="C438" s="577"/>
      <c r="D438" s="577"/>
      <c r="E438" s="548"/>
      <c r="F438" s="470"/>
    </row>
    <row r="439" spans="1:6">
      <c r="A439" s="469"/>
      <c r="B439" s="667"/>
      <c r="C439" s="577"/>
      <c r="D439" s="577"/>
      <c r="E439" s="669"/>
      <c r="F439" s="470"/>
    </row>
    <row r="440" spans="1:6">
      <c r="B440" s="667"/>
      <c r="C440" s="577"/>
      <c r="D440" s="577"/>
      <c r="E440" s="669"/>
      <c r="F440" s="471"/>
    </row>
    <row r="441" spans="1:6">
      <c r="B441" s="667"/>
      <c r="C441" s="577"/>
      <c r="D441" s="577"/>
      <c r="E441" s="548"/>
      <c r="F441" s="470"/>
    </row>
    <row r="442" spans="1:6">
      <c r="B442" s="667"/>
      <c r="C442" s="577"/>
      <c r="D442" s="577"/>
      <c r="E442" s="669"/>
      <c r="F442" s="470"/>
    </row>
    <row r="443" spans="1:6">
      <c r="B443" s="667"/>
      <c r="C443" s="577"/>
      <c r="D443" s="577"/>
      <c r="E443" s="669"/>
      <c r="F443" s="471"/>
    </row>
    <row r="444" spans="1:6">
      <c r="B444" s="667"/>
      <c r="C444" s="577"/>
      <c r="D444" s="577"/>
      <c r="E444" s="548"/>
      <c r="F444" s="470"/>
    </row>
    <row r="445" spans="1:6">
      <c r="B445" s="667"/>
      <c r="C445" s="577"/>
      <c r="D445" s="577"/>
      <c r="E445" s="548"/>
      <c r="F445" s="470"/>
    </row>
    <row r="446" spans="1:6">
      <c r="B446" s="667"/>
      <c r="C446" s="577"/>
      <c r="D446" s="577"/>
      <c r="E446" s="548"/>
      <c r="F446" s="471"/>
    </row>
    <row r="447" spans="1:6">
      <c r="B447" s="667"/>
      <c r="C447" s="577"/>
      <c r="D447" s="577"/>
      <c r="E447" s="548"/>
      <c r="F447" s="471"/>
    </row>
    <row r="448" spans="1:6">
      <c r="B448" s="667"/>
      <c r="C448" s="577"/>
      <c r="D448" s="577"/>
      <c r="E448" s="548"/>
      <c r="F448" s="471"/>
    </row>
    <row r="449" spans="1:6">
      <c r="A449" s="469"/>
      <c r="B449" s="667"/>
      <c r="C449" s="577"/>
      <c r="D449" s="577"/>
      <c r="E449" s="548"/>
      <c r="F449" s="471"/>
    </row>
    <row r="450" spans="1:6">
      <c r="B450" s="667"/>
      <c r="C450" s="577"/>
      <c r="D450" s="577"/>
      <c r="E450" s="548"/>
      <c r="F450" s="471"/>
    </row>
    <row r="451" spans="1:6">
      <c r="B451" s="667"/>
      <c r="C451" s="577"/>
      <c r="D451" s="577"/>
      <c r="E451" s="548"/>
      <c r="F451" s="471"/>
    </row>
    <row r="452" spans="1:6">
      <c r="A452" s="469"/>
      <c r="B452" s="667"/>
      <c r="C452" s="577"/>
      <c r="D452" s="577"/>
      <c r="E452" s="669"/>
      <c r="F452" s="471"/>
    </row>
    <row r="453" spans="1:6">
      <c r="B453" s="667"/>
      <c r="C453" s="577"/>
      <c r="D453" s="577"/>
      <c r="E453" s="669"/>
      <c r="F453" s="471"/>
    </row>
    <row r="454" spans="1:6">
      <c r="B454" s="667"/>
      <c r="C454" s="577"/>
      <c r="D454" s="577"/>
      <c r="E454" s="548"/>
      <c r="F454" s="470"/>
    </row>
    <row r="455" spans="1:6">
      <c r="B455" s="667"/>
      <c r="C455" s="577"/>
      <c r="D455" s="577"/>
      <c r="E455" s="669"/>
      <c r="F455" s="470"/>
    </row>
    <row r="456" spans="1:6">
      <c r="B456" s="667"/>
      <c r="C456" s="577"/>
      <c r="D456" s="577"/>
      <c r="E456" s="669"/>
      <c r="F456" s="471"/>
    </row>
    <row r="457" spans="1:6">
      <c r="B457" s="667"/>
      <c r="C457" s="577"/>
      <c r="D457" s="577"/>
      <c r="E457" s="669"/>
      <c r="F457" s="470"/>
    </row>
    <row r="458" spans="1:6">
      <c r="B458" s="667"/>
      <c r="C458" s="577"/>
      <c r="D458" s="577"/>
      <c r="E458" s="548"/>
      <c r="F458" s="470"/>
    </row>
    <row r="459" spans="1:6">
      <c r="B459" s="667"/>
      <c r="C459" s="577"/>
      <c r="D459" s="577"/>
      <c r="E459" s="548"/>
      <c r="F459" s="470"/>
    </row>
    <row r="460" spans="1:6">
      <c r="B460" s="667"/>
      <c r="C460" s="577"/>
      <c r="D460" s="577"/>
      <c r="E460" s="548"/>
      <c r="F460" s="471"/>
    </row>
    <row r="461" spans="1:6">
      <c r="A461" s="469"/>
      <c r="B461" s="667"/>
      <c r="C461" s="577"/>
      <c r="D461" s="577"/>
      <c r="E461" s="548"/>
      <c r="F461" s="471"/>
    </row>
    <row r="462" spans="1:6">
      <c r="B462" s="667"/>
      <c r="C462" s="577"/>
      <c r="D462" s="577"/>
      <c r="E462" s="548"/>
      <c r="F462" s="471"/>
    </row>
    <row r="463" spans="1:6">
      <c r="B463" s="667"/>
      <c r="C463" s="577"/>
      <c r="D463" s="577"/>
      <c r="E463" s="548"/>
      <c r="F463" s="471"/>
    </row>
    <row r="464" spans="1:6">
      <c r="B464" s="667"/>
      <c r="C464" s="577"/>
      <c r="D464" s="577"/>
      <c r="E464" s="669"/>
      <c r="F464" s="471"/>
    </row>
    <row r="465" spans="1:6">
      <c r="B465" s="667"/>
      <c r="C465" s="577"/>
      <c r="D465" s="577"/>
      <c r="E465" s="669"/>
      <c r="F465" s="471"/>
    </row>
    <row r="466" spans="1:6">
      <c r="B466" s="667"/>
      <c r="C466" s="577"/>
      <c r="D466" s="577"/>
      <c r="E466" s="548"/>
      <c r="F466" s="470"/>
    </row>
    <row r="467" spans="1:6">
      <c r="A467" s="469"/>
      <c r="B467" s="667"/>
      <c r="C467" s="577"/>
      <c r="D467" s="577"/>
      <c r="E467" s="548"/>
      <c r="F467" s="470"/>
    </row>
    <row r="468" spans="1:6">
      <c r="B468" s="667"/>
      <c r="C468" s="577"/>
      <c r="D468" s="577"/>
      <c r="E468" s="548"/>
      <c r="F468" s="471"/>
    </row>
    <row r="469" spans="1:6">
      <c r="A469" s="469"/>
      <c r="B469" s="667"/>
      <c r="C469" s="577"/>
      <c r="D469" s="577"/>
      <c r="E469" s="548"/>
      <c r="F469" s="471"/>
    </row>
    <row r="470" spans="1:6">
      <c r="B470" s="667"/>
      <c r="C470" s="577"/>
      <c r="D470" s="577"/>
      <c r="E470" s="669"/>
      <c r="F470" s="471"/>
    </row>
    <row r="471" spans="1:6">
      <c r="B471" s="667"/>
      <c r="C471" s="577"/>
      <c r="D471" s="577"/>
      <c r="E471" s="548"/>
      <c r="F471" s="471"/>
    </row>
    <row r="472" spans="1:6">
      <c r="B472" s="667"/>
      <c r="C472" s="577"/>
      <c r="D472" s="577"/>
      <c r="E472" s="669"/>
      <c r="F472" s="470"/>
    </row>
    <row r="473" spans="1:6">
      <c r="B473" s="667"/>
      <c r="C473" s="577"/>
      <c r="D473" s="577"/>
      <c r="E473" s="669"/>
      <c r="F473" s="471"/>
    </row>
    <row r="474" spans="1:6">
      <c r="B474" s="667"/>
      <c r="C474" s="577"/>
      <c r="D474" s="577"/>
      <c r="E474" s="669"/>
      <c r="F474" s="470"/>
    </row>
    <row r="475" spans="1:6">
      <c r="B475" s="667"/>
      <c r="C475" s="577"/>
      <c r="D475" s="577"/>
      <c r="E475" s="669"/>
      <c r="F475" s="470"/>
    </row>
    <row r="476" spans="1:6">
      <c r="B476" s="667"/>
      <c r="C476" s="577"/>
      <c r="D476" s="577"/>
      <c r="E476" s="669"/>
      <c r="F476" s="470"/>
    </row>
    <row r="477" spans="1:6">
      <c r="B477" s="667"/>
      <c r="C477" s="577"/>
      <c r="D477" s="577"/>
      <c r="E477" s="669"/>
      <c r="F477" s="470"/>
    </row>
    <row r="478" spans="1:6">
      <c r="B478" s="667"/>
      <c r="C478" s="577"/>
      <c r="D478" s="577"/>
      <c r="E478" s="669"/>
      <c r="F478" s="470"/>
    </row>
    <row r="479" spans="1:6">
      <c r="B479" s="667"/>
      <c r="C479" s="577"/>
      <c r="D479" s="577"/>
      <c r="E479" s="548"/>
      <c r="F479" s="470"/>
    </row>
    <row r="480" spans="1:6">
      <c r="B480" s="667"/>
      <c r="C480" s="577"/>
      <c r="D480" s="577"/>
      <c r="E480" s="548"/>
      <c r="F480" s="470"/>
    </row>
    <row r="481" spans="1:6">
      <c r="B481" s="667"/>
      <c r="C481" s="577"/>
      <c r="D481" s="577"/>
      <c r="E481" s="548"/>
      <c r="F481" s="471"/>
    </row>
    <row r="482" spans="1:6">
      <c r="B482" s="667"/>
      <c r="C482" s="577"/>
      <c r="D482" s="577"/>
      <c r="E482" s="669"/>
      <c r="F482" s="471"/>
    </row>
    <row r="483" spans="1:6">
      <c r="B483" s="667"/>
      <c r="C483" s="577"/>
      <c r="D483" s="577"/>
      <c r="E483" s="548"/>
      <c r="F483" s="471"/>
    </row>
    <row r="484" spans="1:6">
      <c r="B484" s="667"/>
      <c r="C484" s="577"/>
      <c r="D484" s="577"/>
      <c r="E484" s="548"/>
      <c r="F484" s="470"/>
    </row>
    <row r="485" spans="1:6">
      <c r="B485" s="667"/>
      <c r="C485" s="577"/>
      <c r="D485" s="577"/>
      <c r="E485" s="669"/>
      <c r="F485" s="471"/>
    </row>
    <row r="486" spans="1:6">
      <c r="B486" s="667"/>
      <c r="C486" s="577"/>
      <c r="D486" s="577"/>
      <c r="E486" s="548"/>
      <c r="F486" s="471"/>
    </row>
    <row r="487" spans="1:6">
      <c r="B487" s="667"/>
      <c r="C487" s="577"/>
      <c r="D487" s="577"/>
      <c r="E487" s="548"/>
      <c r="F487" s="470"/>
    </row>
    <row r="488" spans="1:6">
      <c r="B488" s="667"/>
      <c r="C488" s="577"/>
      <c r="D488" s="577"/>
      <c r="E488" s="548"/>
      <c r="F488" s="471"/>
    </row>
    <row r="489" spans="1:6">
      <c r="B489" s="667"/>
      <c r="C489" s="577"/>
      <c r="D489" s="577"/>
      <c r="E489" s="669"/>
      <c r="F489" s="471"/>
    </row>
    <row r="490" spans="1:6">
      <c r="B490" s="667"/>
      <c r="C490" s="577"/>
      <c r="D490" s="577"/>
      <c r="E490" s="548"/>
      <c r="F490" s="471"/>
    </row>
    <row r="491" spans="1:6">
      <c r="B491" s="667"/>
      <c r="C491" s="577"/>
      <c r="D491" s="577"/>
      <c r="E491" s="548"/>
      <c r="F491" s="470"/>
    </row>
    <row r="492" spans="1:6">
      <c r="B492" s="667"/>
      <c r="C492" s="577"/>
      <c r="D492" s="577"/>
      <c r="E492" s="669"/>
      <c r="F492" s="471"/>
    </row>
    <row r="493" spans="1:6">
      <c r="A493" s="469"/>
      <c r="B493" s="667"/>
      <c r="C493" s="577"/>
      <c r="D493" s="577"/>
      <c r="E493" s="669"/>
      <c r="F493" s="471"/>
    </row>
    <row r="494" spans="1:6">
      <c r="B494" s="667"/>
      <c r="C494" s="577"/>
      <c r="D494" s="577"/>
      <c r="E494" s="669"/>
      <c r="F494" s="470"/>
    </row>
    <row r="495" spans="1:6">
      <c r="B495" s="667"/>
      <c r="C495" s="577"/>
      <c r="D495" s="577"/>
      <c r="E495" s="669"/>
      <c r="F495" s="470"/>
    </row>
    <row r="496" spans="1:6">
      <c r="B496" s="667"/>
      <c r="C496" s="577"/>
      <c r="D496" s="577"/>
      <c r="E496" s="669"/>
      <c r="F496" s="470"/>
    </row>
    <row r="497" spans="1:6">
      <c r="B497" s="667"/>
      <c r="C497" s="577"/>
      <c r="D497" s="577"/>
      <c r="E497" s="669"/>
      <c r="F497" s="470"/>
    </row>
    <row r="498" spans="1:6">
      <c r="B498" s="667"/>
      <c r="C498" s="577"/>
      <c r="D498" s="577"/>
      <c r="E498" s="669"/>
      <c r="F498" s="470"/>
    </row>
    <row r="499" spans="1:6">
      <c r="B499" s="667"/>
      <c r="C499" s="577"/>
      <c r="D499" s="577"/>
      <c r="E499" s="669"/>
      <c r="F499" s="470"/>
    </row>
    <row r="500" spans="1:6">
      <c r="B500" s="667"/>
      <c r="C500" s="577"/>
      <c r="D500" s="577"/>
      <c r="E500" s="669"/>
      <c r="F500" s="470"/>
    </row>
    <row r="501" spans="1:6">
      <c r="B501" s="667"/>
      <c r="C501" s="577"/>
      <c r="D501" s="577"/>
      <c r="E501" s="669"/>
      <c r="F501" s="470"/>
    </row>
    <row r="502" spans="1:6">
      <c r="B502" s="667"/>
      <c r="C502" s="577"/>
      <c r="D502" s="577"/>
      <c r="E502" s="548"/>
      <c r="F502" s="470"/>
    </row>
    <row r="503" spans="1:6">
      <c r="B503" s="667"/>
      <c r="C503" s="577"/>
      <c r="D503" s="577"/>
      <c r="E503" s="669"/>
      <c r="F503" s="470"/>
    </row>
    <row r="504" spans="1:6">
      <c r="B504" s="667"/>
      <c r="C504" s="577"/>
      <c r="D504" s="577"/>
      <c r="E504" s="669"/>
      <c r="F504" s="471"/>
    </row>
    <row r="505" spans="1:6">
      <c r="B505" s="667"/>
      <c r="C505" s="577"/>
      <c r="D505" s="577"/>
      <c r="E505" s="548"/>
      <c r="F505" s="470"/>
    </row>
    <row r="506" spans="1:6">
      <c r="B506" s="667"/>
      <c r="C506" s="577"/>
      <c r="D506" s="577"/>
      <c r="E506" s="669"/>
      <c r="F506" s="470"/>
    </row>
    <row r="507" spans="1:6">
      <c r="A507" s="469"/>
      <c r="B507" s="667"/>
      <c r="C507" s="577"/>
      <c r="D507" s="577"/>
      <c r="E507" s="669"/>
      <c r="F507" s="471"/>
    </row>
    <row r="508" spans="1:6">
      <c r="B508" s="667"/>
      <c r="C508" s="577"/>
      <c r="D508" s="577"/>
      <c r="E508" s="548"/>
      <c r="F508" s="470"/>
    </row>
    <row r="509" spans="1:6">
      <c r="B509" s="667"/>
      <c r="C509" s="577"/>
      <c r="D509" s="577"/>
      <c r="E509" s="548"/>
      <c r="F509" s="470"/>
    </row>
    <row r="510" spans="1:6">
      <c r="B510" s="667"/>
      <c r="C510" s="577"/>
      <c r="D510" s="577"/>
      <c r="E510" s="669"/>
      <c r="F510" s="471"/>
    </row>
    <row r="511" spans="1:6">
      <c r="B511" s="667"/>
      <c r="C511" s="577"/>
      <c r="D511" s="577"/>
      <c r="E511" s="669"/>
      <c r="F511" s="471"/>
    </row>
    <row r="512" spans="1:6">
      <c r="B512" s="667"/>
      <c r="C512" s="577"/>
      <c r="D512" s="577"/>
      <c r="E512" s="669"/>
      <c r="F512" s="470"/>
    </row>
    <row r="513" spans="1:6">
      <c r="B513" s="667"/>
      <c r="C513" s="577"/>
      <c r="D513" s="577"/>
      <c r="E513" s="669"/>
      <c r="F513" s="470"/>
    </row>
    <row r="514" spans="1:6">
      <c r="B514" s="667"/>
      <c r="C514" s="577"/>
      <c r="D514" s="577"/>
      <c r="E514" s="548"/>
      <c r="F514" s="470"/>
    </row>
    <row r="515" spans="1:6">
      <c r="B515" s="667"/>
      <c r="C515" s="577"/>
      <c r="D515" s="577"/>
      <c r="E515" s="548"/>
      <c r="F515" s="470"/>
    </row>
    <row r="516" spans="1:6">
      <c r="B516" s="667"/>
      <c r="C516" s="577"/>
      <c r="D516" s="577"/>
      <c r="E516" s="548"/>
      <c r="F516" s="471"/>
    </row>
    <row r="517" spans="1:6">
      <c r="B517" s="667"/>
      <c r="C517" s="577"/>
      <c r="D517" s="577"/>
      <c r="E517" s="669"/>
      <c r="F517" s="471"/>
    </row>
    <row r="518" spans="1:6">
      <c r="B518" s="667"/>
      <c r="C518" s="577"/>
      <c r="D518" s="577"/>
      <c r="E518" s="669"/>
      <c r="F518" s="471"/>
    </row>
    <row r="519" spans="1:6">
      <c r="B519" s="667"/>
      <c r="C519" s="577"/>
      <c r="D519" s="577"/>
      <c r="E519" s="548"/>
      <c r="F519" s="470"/>
    </row>
    <row r="520" spans="1:6">
      <c r="B520" s="667"/>
      <c r="C520" s="577"/>
      <c r="D520" s="577"/>
      <c r="E520" s="669"/>
      <c r="F520" s="470"/>
    </row>
    <row r="521" spans="1:6">
      <c r="B521" s="667"/>
      <c r="C521" s="577"/>
      <c r="D521" s="577"/>
      <c r="E521" s="548"/>
      <c r="F521" s="471"/>
    </row>
    <row r="522" spans="1:6">
      <c r="B522" s="667"/>
      <c r="C522" s="577"/>
      <c r="D522" s="577"/>
      <c r="E522" s="548"/>
      <c r="F522" s="470"/>
    </row>
    <row r="523" spans="1:6">
      <c r="B523" s="667"/>
      <c r="C523" s="577"/>
      <c r="D523" s="577"/>
      <c r="E523" s="548"/>
      <c r="F523" s="471"/>
    </row>
    <row r="524" spans="1:6">
      <c r="B524" s="667"/>
      <c r="C524" s="577"/>
      <c r="D524" s="577"/>
      <c r="E524" s="548"/>
      <c r="F524" s="471"/>
    </row>
    <row r="525" spans="1:6">
      <c r="B525" s="667"/>
      <c r="C525" s="577"/>
      <c r="D525" s="577"/>
      <c r="E525" s="548"/>
      <c r="F525" s="471"/>
    </row>
    <row r="526" spans="1:6">
      <c r="B526" s="667"/>
      <c r="C526" s="577"/>
      <c r="D526" s="577"/>
      <c r="E526" s="669"/>
      <c r="F526" s="471"/>
    </row>
    <row r="527" spans="1:6">
      <c r="A527" s="469"/>
      <c r="B527" s="667"/>
      <c r="C527" s="577"/>
      <c r="D527" s="577"/>
      <c r="E527" s="669"/>
      <c r="F527" s="471"/>
    </row>
    <row r="528" spans="1:6">
      <c r="B528" s="667"/>
      <c r="C528" s="577"/>
      <c r="D528" s="577"/>
      <c r="E528" s="669"/>
      <c r="F528" s="470"/>
    </row>
    <row r="529" spans="1:6">
      <c r="B529" s="667"/>
      <c r="C529" s="577"/>
      <c r="D529" s="577"/>
      <c r="E529" s="669"/>
      <c r="F529" s="470"/>
    </row>
    <row r="530" spans="1:6">
      <c r="B530" s="667"/>
      <c r="C530" s="577"/>
      <c r="D530" s="577"/>
      <c r="E530" s="669"/>
      <c r="F530" s="470"/>
    </row>
    <row r="531" spans="1:6">
      <c r="B531" s="667"/>
      <c r="C531" s="577"/>
      <c r="D531" s="577"/>
      <c r="E531" s="669"/>
      <c r="F531" s="470"/>
    </row>
    <row r="532" spans="1:6">
      <c r="B532" s="667"/>
      <c r="C532" s="577"/>
      <c r="D532" s="577"/>
      <c r="E532" s="669"/>
      <c r="F532" s="470"/>
    </row>
    <row r="533" spans="1:6">
      <c r="B533" s="667"/>
      <c r="C533" s="577"/>
      <c r="D533" s="577"/>
      <c r="E533" s="669"/>
      <c r="F533" s="470"/>
    </row>
    <row r="534" spans="1:6">
      <c r="B534" s="667"/>
      <c r="C534" s="577"/>
      <c r="D534" s="577"/>
      <c r="E534" s="669"/>
      <c r="F534" s="470"/>
    </row>
    <row r="535" spans="1:6">
      <c r="B535" s="667"/>
      <c r="C535" s="577"/>
      <c r="D535" s="577"/>
      <c r="E535" s="669"/>
      <c r="F535" s="470"/>
    </row>
    <row r="536" spans="1:6">
      <c r="B536" s="667"/>
      <c r="C536" s="577"/>
      <c r="D536" s="577"/>
      <c r="E536" s="669"/>
      <c r="F536" s="470"/>
    </row>
    <row r="537" spans="1:6">
      <c r="B537" s="667"/>
      <c r="C537" s="577"/>
      <c r="D537" s="577"/>
      <c r="E537" s="548"/>
      <c r="F537" s="470"/>
    </row>
    <row r="538" spans="1:6">
      <c r="B538" s="667"/>
      <c r="C538" s="577"/>
      <c r="D538" s="577"/>
      <c r="E538" s="548"/>
      <c r="F538" s="470"/>
    </row>
    <row r="539" spans="1:6">
      <c r="B539" s="667"/>
      <c r="C539" s="577"/>
      <c r="D539" s="577"/>
      <c r="E539" s="669"/>
      <c r="F539" s="471"/>
    </row>
    <row r="540" spans="1:6">
      <c r="B540" s="667"/>
      <c r="C540" s="577"/>
      <c r="D540" s="577"/>
      <c r="E540" s="548"/>
      <c r="F540" s="471"/>
    </row>
    <row r="541" spans="1:6">
      <c r="B541" s="667"/>
      <c r="C541" s="577"/>
      <c r="D541" s="577"/>
      <c r="E541" s="548"/>
      <c r="F541" s="470"/>
    </row>
    <row r="542" spans="1:6">
      <c r="B542" s="667"/>
      <c r="C542" s="577"/>
      <c r="D542" s="577"/>
      <c r="E542" s="669"/>
      <c r="F542" s="471"/>
    </row>
    <row r="543" spans="1:6">
      <c r="A543" s="469"/>
      <c r="B543" s="667"/>
      <c r="C543" s="577"/>
      <c r="D543" s="577"/>
      <c r="E543" s="669"/>
      <c r="F543" s="471"/>
    </row>
    <row r="544" spans="1:6">
      <c r="B544" s="667"/>
      <c r="C544" s="577"/>
      <c r="D544" s="577"/>
      <c r="E544" s="669"/>
      <c r="F544" s="470"/>
    </row>
    <row r="545" spans="2:6">
      <c r="B545" s="667"/>
      <c r="C545" s="577"/>
      <c r="D545" s="577"/>
      <c r="E545" s="669"/>
      <c r="F545" s="470"/>
    </row>
    <row r="546" spans="2:6">
      <c r="B546" s="667"/>
      <c r="C546" s="577"/>
      <c r="D546" s="577"/>
      <c r="E546" s="669"/>
      <c r="F546" s="470"/>
    </row>
    <row r="547" spans="2:6">
      <c r="B547" s="667"/>
      <c r="C547" s="577"/>
      <c r="D547" s="577"/>
      <c r="E547" s="669"/>
      <c r="F547" s="470"/>
    </row>
    <row r="548" spans="2:6">
      <c r="B548" s="667"/>
      <c r="C548" s="577"/>
      <c r="D548" s="577"/>
      <c r="E548" s="669"/>
      <c r="F548" s="470"/>
    </row>
    <row r="549" spans="2:6">
      <c r="B549" s="667"/>
      <c r="C549" s="577"/>
      <c r="D549" s="577"/>
      <c r="E549" s="669"/>
      <c r="F549" s="470"/>
    </row>
    <row r="550" spans="2:6">
      <c r="B550" s="667"/>
      <c r="C550" s="577"/>
      <c r="D550" s="577"/>
      <c r="E550" s="669"/>
      <c r="F550" s="470"/>
    </row>
    <row r="551" spans="2:6">
      <c r="B551" s="667"/>
      <c r="C551" s="577"/>
      <c r="D551" s="577"/>
      <c r="E551" s="669"/>
      <c r="F551" s="470"/>
    </row>
    <row r="552" spans="2:6">
      <c r="B552" s="667"/>
      <c r="C552" s="577"/>
      <c r="D552" s="577"/>
      <c r="E552" s="669"/>
      <c r="F552" s="470"/>
    </row>
    <row r="553" spans="2:6">
      <c r="B553" s="667"/>
      <c r="C553" s="577"/>
      <c r="D553" s="577"/>
      <c r="E553" s="548"/>
      <c r="F553" s="470"/>
    </row>
    <row r="554" spans="2:6">
      <c r="B554" s="667"/>
      <c r="C554" s="577"/>
      <c r="D554" s="577"/>
      <c r="E554" s="669"/>
      <c r="F554" s="470"/>
    </row>
    <row r="555" spans="2:6">
      <c r="B555" s="667"/>
      <c r="C555" s="577"/>
      <c r="D555" s="577"/>
      <c r="E555" s="548"/>
      <c r="F555" s="471"/>
    </row>
    <row r="556" spans="2:6">
      <c r="B556" s="667"/>
      <c r="C556" s="577"/>
      <c r="D556" s="577"/>
      <c r="E556" s="669"/>
      <c r="F556" s="470"/>
    </row>
    <row r="557" spans="2:6">
      <c r="B557" s="667"/>
      <c r="C557" s="577"/>
      <c r="D557" s="577"/>
      <c r="E557" s="548"/>
      <c r="F557" s="471"/>
    </row>
    <row r="558" spans="2:6">
      <c r="B558" s="667"/>
      <c r="C558" s="577"/>
      <c r="D558" s="577"/>
      <c r="E558" s="669"/>
      <c r="F558" s="470"/>
    </row>
    <row r="559" spans="2:6">
      <c r="B559" s="667"/>
      <c r="C559" s="577"/>
      <c r="D559" s="577"/>
      <c r="E559" s="548"/>
      <c r="F559" s="471"/>
    </row>
    <row r="560" spans="2:6">
      <c r="B560" s="667"/>
      <c r="C560" s="577"/>
      <c r="D560" s="577"/>
      <c r="E560" s="669"/>
      <c r="F560" s="470"/>
    </row>
    <row r="561" spans="2:6">
      <c r="B561" s="667"/>
      <c r="C561" s="577"/>
      <c r="D561" s="577"/>
      <c r="E561" s="548"/>
      <c r="F561" s="471"/>
    </row>
    <row r="562" spans="2:6">
      <c r="B562" s="667"/>
      <c r="C562" s="577"/>
      <c r="D562" s="577"/>
      <c r="E562" s="669"/>
      <c r="F562" s="470"/>
    </row>
    <row r="563" spans="2:6">
      <c r="B563" s="667"/>
      <c r="C563" s="577"/>
      <c r="D563" s="577"/>
      <c r="E563" s="669"/>
      <c r="F563" s="471"/>
    </row>
    <row r="564" spans="2:6">
      <c r="B564" s="667"/>
      <c r="C564" s="577"/>
      <c r="D564" s="577"/>
      <c r="E564" s="669"/>
      <c r="F564" s="470"/>
    </row>
    <row r="565" spans="2:6">
      <c r="B565" s="667"/>
      <c r="C565" s="577"/>
      <c r="D565" s="577"/>
      <c r="E565" s="669"/>
      <c r="F565" s="470"/>
    </row>
    <row r="566" spans="2:6">
      <c r="B566" s="667"/>
      <c r="C566" s="577"/>
      <c r="D566" s="577"/>
      <c r="E566" s="669"/>
      <c r="F566" s="470"/>
    </row>
    <row r="567" spans="2:6">
      <c r="B567" s="667"/>
      <c r="C567" s="577"/>
      <c r="D567" s="577"/>
      <c r="E567" s="669"/>
      <c r="F567" s="470"/>
    </row>
    <row r="568" spans="2:6">
      <c r="B568" s="667"/>
      <c r="C568" s="577"/>
      <c r="D568" s="577"/>
      <c r="E568" s="548"/>
      <c r="F568" s="470"/>
    </row>
    <row r="569" spans="2:6">
      <c r="B569" s="667"/>
      <c r="C569" s="577"/>
      <c r="D569" s="577"/>
      <c r="E569" s="669"/>
      <c r="F569" s="470"/>
    </row>
    <row r="570" spans="2:6">
      <c r="B570" s="667"/>
      <c r="C570" s="577"/>
      <c r="D570" s="577"/>
      <c r="E570" s="548"/>
      <c r="F570" s="471"/>
    </row>
    <row r="571" spans="2:6">
      <c r="B571" s="667"/>
      <c r="C571" s="577"/>
      <c r="D571" s="577"/>
      <c r="E571" s="669"/>
      <c r="F571" s="470"/>
    </row>
    <row r="572" spans="2:6">
      <c r="B572" s="667"/>
      <c r="C572" s="577"/>
      <c r="D572" s="577"/>
      <c r="E572" s="548"/>
      <c r="F572" s="471"/>
    </row>
    <row r="573" spans="2:6">
      <c r="B573" s="667"/>
      <c r="C573" s="577"/>
      <c r="D573" s="577"/>
      <c r="E573" s="669"/>
      <c r="F573" s="470"/>
    </row>
    <row r="574" spans="2:6">
      <c r="B574" s="667"/>
      <c r="C574" s="577"/>
      <c r="D574" s="577"/>
      <c r="E574" s="548"/>
      <c r="F574" s="471"/>
    </row>
    <row r="575" spans="2:6">
      <c r="B575" s="667"/>
      <c r="C575" s="577"/>
      <c r="D575" s="577"/>
      <c r="E575" s="669"/>
      <c r="F575" s="470"/>
    </row>
    <row r="576" spans="2:6">
      <c r="B576" s="667"/>
      <c r="C576" s="577"/>
      <c r="D576" s="577"/>
      <c r="E576" s="548"/>
      <c r="F576" s="471"/>
    </row>
    <row r="577" spans="1:6">
      <c r="B577" s="667"/>
      <c r="C577" s="577"/>
      <c r="D577" s="577"/>
      <c r="E577" s="669"/>
      <c r="F577" s="470"/>
    </row>
    <row r="578" spans="1:6">
      <c r="A578" s="469"/>
      <c r="B578" s="667"/>
      <c r="C578" s="577"/>
      <c r="D578" s="577"/>
      <c r="E578" s="669"/>
      <c r="F578" s="471"/>
    </row>
    <row r="579" spans="1:6">
      <c r="B579" s="667"/>
      <c r="C579" s="577"/>
      <c r="D579" s="577"/>
      <c r="E579" s="669"/>
      <c r="F579" s="470"/>
    </row>
    <row r="580" spans="1:6">
      <c r="B580" s="667"/>
      <c r="C580" s="577"/>
      <c r="D580" s="577"/>
      <c r="E580" s="669"/>
      <c r="F580" s="470"/>
    </row>
    <row r="581" spans="1:6">
      <c r="B581" s="667"/>
      <c r="C581" s="577"/>
      <c r="D581" s="577"/>
      <c r="E581" s="669"/>
      <c r="F581" s="470"/>
    </row>
    <row r="582" spans="1:6">
      <c r="B582" s="667"/>
      <c r="C582" s="577"/>
      <c r="D582" s="577"/>
      <c r="E582" s="669"/>
      <c r="F582" s="470"/>
    </row>
    <row r="583" spans="1:6">
      <c r="B583" s="667"/>
      <c r="C583" s="577"/>
      <c r="D583" s="577"/>
      <c r="E583" s="548"/>
      <c r="F583" s="470"/>
    </row>
    <row r="584" spans="1:6">
      <c r="B584" s="667"/>
      <c r="C584" s="577"/>
      <c r="D584" s="577"/>
      <c r="E584" s="669"/>
      <c r="F584" s="470"/>
    </row>
    <row r="585" spans="1:6">
      <c r="B585" s="667"/>
      <c r="C585" s="577"/>
      <c r="D585" s="577"/>
      <c r="E585" s="669"/>
      <c r="F585" s="471"/>
    </row>
    <row r="586" spans="1:6">
      <c r="B586" s="667"/>
      <c r="C586" s="577"/>
      <c r="D586" s="577"/>
      <c r="E586" s="669"/>
      <c r="F586" s="470"/>
    </row>
    <row r="587" spans="1:6">
      <c r="B587" s="667"/>
      <c r="C587" s="577"/>
      <c r="D587" s="577"/>
      <c r="E587" s="669"/>
      <c r="F587" s="470"/>
    </row>
    <row r="588" spans="1:6">
      <c r="B588" s="667"/>
      <c r="C588" s="577"/>
      <c r="D588" s="577"/>
      <c r="E588" s="669"/>
      <c r="F588" s="470"/>
    </row>
    <row r="589" spans="1:6">
      <c r="B589" s="667"/>
      <c r="C589" s="577"/>
      <c r="D589" s="577"/>
      <c r="E589" s="669"/>
      <c r="F589" s="470"/>
    </row>
    <row r="590" spans="1:6">
      <c r="B590" s="667"/>
      <c r="C590" s="577"/>
      <c r="D590" s="577"/>
      <c r="E590" s="548"/>
      <c r="F590" s="470"/>
    </row>
    <row r="591" spans="1:6">
      <c r="B591" s="667"/>
      <c r="C591" s="577"/>
      <c r="D591" s="577"/>
      <c r="E591" s="669"/>
      <c r="F591" s="470"/>
    </row>
    <row r="592" spans="1:6">
      <c r="B592" s="667"/>
      <c r="C592" s="577"/>
      <c r="D592" s="577"/>
      <c r="E592" s="669"/>
      <c r="F592" s="471"/>
    </row>
    <row r="593" spans="1:6">
      <c r="A593" s="469"/>
      <c r="B593" s="667"/>
      <c r="C593" s="577"/>
      <c r="D593" s="577"/>
      <c r="E593" s="669"/>
      <c r="F593" s="470"/>
    </row>
    <row r="594" spans="1:6">
      <c r="B594" s="667"/>
      <c r="C594" s="577"/>
      <c r="D594" s="577"/>
      <c r="E594" s="669"/>
      <c r="F594" s="470"/>
    </row>
    <row r="595" spans="1:6">
      <c r="A595" s="469"/>
      <c r="B595" s="667"/>
      <c r="C595" s="577"/>
      <c r="D595" s="577"/>
      <c r="E595" s="669"/>
      <c r="F595" s="470"/>
    </row>
    <row r="596" spans="1:6">
      <c r="B596" s="667"/>
      <c r="C596" s="577"/>
      <c r="D596" s="577"/>
      <c r="E596" s="669"/>
      <c r="F596" s="470"/>
    </row>
    <row r="597" spans="1:6">
      <c r="B597" s="667"/>
      <c r="C597" s="577"/>
      <c r="D597" s="577"/>
      <c r="E597" s="548"/>
      <c r="F597" s="470"/>
    </row>
    <row r="598" spans="1:6">
      <c r="B598" s="667"/>
      <c r="C598" s="577"/>
      <c r="D598" s="577"/>
      <c r="E598" s="669"/>
      <c r="F598" s="470"/>
    </row>
    <row r="599" spans="1:6">
      <c r="B599" s="667"/>
      <c r="C599" s="577"/>
      <c r="D599" s="577"/>
      <c r="E599" s="669"/>
      <c r="F599" s="471"/>
    </row>
    <row r="600" spans="1:6">
      <c r="B600" s="667"/>
      <c r="C600" s="577"/>
      <c r="D600" s="577"/>
      <c r="E600" s="548"/>
      <c r="F600" s="470"/>
    </row>
    <row r="601" spans="1:6">
      <c r="A601" s="469"/>
      <c r="B601" s="667"/>
      <c r="C601" s="577"/>
      <c r="D601" s="577"/>
      <c r="E601" s="669"/>
      <c r="F601" s="470"/>
    </row>
    <row r="602" spans="1:6">
      <c r="B602" s="667"/>
      <c r="C602" s="577"/>
      <c r="D602" s="577"/>
      <c r="E602" s="669"/>
      <c r="F602" s="471"/>
    </row>
    <row r="603" spans="1:6">
      <c r="B603" s="667"/>
      <c r="C603" s="577"/>
      <c r="D603" s="577"/>
      <c r="E603" s="669"/>
      <c r="F603" s="470"/>
    </row>
    <row r="604" spans="1:6">
      <c r="A604" s="469"/>
      <c r="B604" s="667"/>
      <c r="C604" s="577"/>
      <c r="D604" s="577"/>
      <c r="E604" s="669"/>
      <c r="F604" s="470"/>
    </row>
    <row r="605" spans="1:6">
      <c r="B605" s="667"/>
      <c r="C605" s="577"/>
      <c r="D605" s="577"/>
      <c r="E605" s="548"/>
      <c r="F605" s="470"/>
    </row>
    <row r="606" spans="1:6">
      <c r="B606" s="667"/>
      <c r="C606" s="577"/>
      <c r="D606" s="577"/>
      <c r="E606" s="669"/>
      <c r="F606" s="470"/>
    </row>
    <row r="607" spans="1:6">
      <c r="B607" s="667"/>
      <c r="C607" s="577"/>
      <c r="D607" s="577"/>
      <c r="E607" s="669"/>
      <c r="F607" s="471"/>
    </row>
    <row r="608" spans="1:6">
      <c r="B608" s="667"/>
      <c r="C608" s="577"/>
      <c r="D608" s="577"/>
      <c r="E608" s="548"/>
      <c r="F608" s="470"/>
    </row>
    <row r="609" spans="1:6">
      <c r="B609" s="667"/>
      <c r="C609" s="577"/>
      <c r="D609" s="577"/>
      <c r="E609" s="669"/>
      <c r="F609" s="470"/>
    </row>
    <row r="610" spans="1:6">
      <c r="A610" s="474"/>
      <c r="B610" s="667"/>
      <c r="C610" s="577"/>
      <c r="D610" s="577"/>
      <c r="E610" s="470"/>
      <c r="F610" s="471"/>
    </row>
    <row r="611" spans="1:6">
      <c r="B611" s="667"/>
      <c r="C611" s="577"/>
      <c r="D611" s="577"/>
      <c r="E611" s="470"/>
      <c r="F611" s="470"/>
    </row>
    <row r="612" spans="1:6">
      <c r="A612" s="469"/>
      <c r="B612" s="668"/>
      <c r="C612" s="577"/>
      <c r="D612" s="577"/>
      <c r="E612" s="470"/>
      <c r="F612" s="470"/>
    </row>
    <row r="613" spans="1:6">
      <c r="B613" s="667"/>
      <c r="C613" s="577"/>
      <c r="D613" s="577"/>
      <c r="E613" s="470"/>
      <c r="F613" s="470"/>
    </row>
    <row r="614" spans="1:6">
      <c r="B614" s="667"/>
      <c r="C614" s="577"/>
      <c r="D614" s="577"/>
      <c r="E614" s="470"/>
      <c r="F614" s="470"/>
    </row>
    <row r="615" spans="1:6">
      <c r="B615" s="667"/>
      <c r="C615" s="577"/>
      <c r="D615" s="577"/>
      <c r="E615" s="470"/>
      <c r="F615" s="470"/>
    </row>
    <row r="616" spans="1:6">
      <c r="B616" s="475"/>
      <c r="C616" s="473"/>
      <c r="D616" s="473"/>
      <c r="E616" s="470"/>
      <c r="F616" s="471"/>
    </row>
    <row r="617" spans="1:6">
      <c r="E617" s="470"/>
      <c r="F617" s="470"/>
    </row>
    <row r="618" spans="1:6">
      <c r="B618" s="667"/>
      <c r="E618" s="470"/>
      <c r="F618" s="470"/>
    </row>
    <row r="619" spans="1:6">
      <c r="B619" s="667"/>
      <c r="E619" s="470"/>
      <c r="F619" s="470"/>
    </row>
    <row r="620" spans="1:6">
      <c r="B620" s="667"/>
      <c r="E620" s="470"/>
      <c r="F620" s="470"/>
    </row>
    <row r="621" spans="1:6">
      <c r="B621" s="667"/>
      <c r="E621" s="470"/>
      <c r="F621" s="470"/>
    </row>
    <row r="622" spans="1:6">
      <c r="B622" s="667"/>
      <c r="E622" s="470"/>
      <c r="F622" s="470"/>
    </row>
    <row r="623" spans="1:6">
      <c r="B623" s="667"/>
      <c r="E623" s="470"/>
      <c r="F623" s="470"/>
    </row>
    <row r="624" spans="1:6">
      <c r="B624" s="667"/>
      <c r="E624" s="548"/>
      <c r="F624" s="470"/>
    </row>
    <row r="625" spans="1:6">
      <c r="A625" s="469"/>
      <c r="B625" s="667"/>
      <c r="E625" s="470"/>
      <c r="F625" s="470"/>
    </row>
    <row r="626" spans="1:6">
      <c r="B626" s="667"/>
      <c r="E626" s="470"/>
      <c r="F626" s="471"/>
    </row>
    <row r="627" spans="1:6">
      <c r="B627" s="667"/>
      <c r="E627" s="470"/>
      <c r="F627" s="470"/>
    </row>
    <row r="628" spans="1:6">
      <c r="B628" s="667"/>
      <c r="E628" s="470"/>
      <c r="F628" s="470"/>
    </row>
    <row r="629" spans="1:6">
      <c r="B629" s="667"/>
      <c r="E629" s="470"/>
      <c r="F629" s="470"/>
    </row>
    <row r="630" spans="1:6">
      <c r="B630" s="667"/>
      <c r="E630" s="470"/>
      <c r="F630" s="470"/>
    </row>
    <row r="631" spans="1:6">
      <c r="B631" s="667"/>
      <c r="E631" s="470"/>
      <c r="F631" s="470"/>
    </row>
    <row r="632" spans="1:6">
      <c r="B632" s="667"/>
      <c r="E632" s="470"/>
      <c r="F632" s="470"/>
    </row>
    <row r="633" spans="1:6">
      <c r="B633" s="667"/>
      <c r="E633" s="470"/>
      <c r="F633" s="470"/>
    </row>
    <row r="634" spans="1:6">
      <c r="B634" s="667"/>
      <c r="E634" s="470"/>
      <c r="F634" s="470"/>
    </row>
    <row r="635" spans="1:6">
      <c r="B635" s="667"/>
      <c r="E635" s="470"/>
      <c r="F635" s="470"/>
    </row>
    <row r="636" spans="1:6">
      <c r="B636" s="667"/>
      <c r="E636" s="470"/>
      <c r="F636" s="470"/>
    </row>
    <row r="637" spans="1:6">
      <c r="B637" s="667"/>
      <c r="E637" s="548"/>
      <c r="F637" s="470"/>
    </row>
    <row r="638" spans="1:6">
      <c r="A638" s="469"/>
      <c r="B638" s="667"/>
      <c r="E638" s="470"/>
      <c r="F638" s="470"/>
    </row>
    <row r="639" spans="1:6">
      <c r="B639" s="667"/>
      <c r="E639" s="470"/>
      <c r="F639" s="471"/>
    </row>
    <row r="640" spans="1:6">
      <c r="B640" s="667"/>
      <c r="E640" s="470"/>
      <c r="F640" s="470"/>
    </row>
    <row r="641" spans="1:6">
      <c r="B641" s="667"/>
      <c r="E641" s="470"/>
      <c r="F641" s="470"/>
    </row>
    <row r="642" spans="1:6">
      <c r="B642" s="667"/>
      <c r="E642" s="470"/>
      <c r="F642" s="470"/>
    </row>
    <row r="643" spans="1:6">
      <c r="B643" s="667"/>
      <c r="E643" s="470"/>
      <c r="F643" s="470"/>
    </row>
    <row r="644" spans="1:6">
      <c r="B644" s="667"/>
      <c r="E644" s="470"/>
      <c r="F644" s="470"/>
    </row>
    <row r="645" spans="1:6">
      <c r="B645" s="667"/>
      <c r="E645" s="470"/>
      <c r="F645" s="470"/>
    </row>
    <row r="646" spans="1:6">
      <c r="B646" s="667"/>
      <c r="E646" s="548"/>
      <c r="F646" s="470"/>
    </row>
    <row r="647" spans="1:6">
      <c r="A647" s="469"/>
      <c r="B647" s="667"/>
      <c r="E647" s="470"/>
      <c r="F647" s="470"/>
    </row>
    <row r="648" spans="1:6">
      <c r="B648" s="667"/>
      <c r="E648" s="470"/>
      <c r="F648" s="471"/>
    </row>
    <row r="649" spans="1:6">
      <c r="B649" s="667"/>
      <c r="E649" s="470"/>
      <c r="F649" s="470"/>
    </row>
    <row r="650" spans="1:6">
      <c r="B650" s="667"/>
      <c r="E650" s="470"/>
      <c r="F650" s="470"/>
    </row>
    <row r="651" spans="1:6">
      <c r="B651" s="667"/>
      <c r="E651" s="470"/>
      <c r="F651" s="470"/>
    </row>
    <row r="652" spans="1:6">
      <c r="B652" s="667"/>
      <c r="E652" s="470"/>
      <c r="F652" s="470"/>
    </row>
    <row r="653" spans="1:6">
      <c r="B653" s="667"/>
      <c r="E653" s="548"/>
      <c r="F653" s="470"/>
    </row>
    <row r="654" spans="1:6">
      <c r="B654" s="667"/>
      <c r="E654" s="548"/>
      <c r="F654" s="470"/>
    </row>
    <row r="655" spans="1:6">
      <c r="B655" s="667"/>
      <c r="E655" s="548"/>
      <c r="F655" s="471"/>
    </row>
    <row r="656" spans="1:6">
      <c r="B656" s="667"/>
      <c r="E656" s="548"/>
      <c r="F656" s="471"/>
    </row>
    <row r="657" spans="1:6">
      <c r="B657" s="667"/>
      <c r="E657" s="470"/>
      <c r="F657" s="471"/>
    </row>
    <row r="658" spans="1:6">
      <c r="B658" s="667"/>
      <c r="E658" s="470"/>
      <c r="F658" s="471"/>
    </row>
    <row r="659" spans="1:6">
      <c r="A659" s="469"/>
      <c r="B659" s="667"/>
      <c r="E659" s="470"/>
      <c r="F659" s="470"/>
    </row>
    <row r="660" spans="1:6">
      <c r="B660" s="667"/>
      <c r="E660" s="470"/>
      <c r="F660" s="470"/>
    </row>
    <row r="661" spans="1:6">
      <c r="B661" s="667"/>
      <c r="E661" s="470"/>
      <c r="F661" s="470"/>
    </row>
    <row r="662" spans="1:6">
      <c r="B662" s="667"/>
      <c r="E662" s="470"/>
      <c r="F662" s="470"/>
    </row>
    <row r="663" spans="1:6">
      <c r="B663" s="667"/>
      <c r="E663" s="470"/>
      <c r="F663" s="470"/>
    </row>
    <row r="664" spans="1:6">
      <c r="B664" s="667"/>
      <c r="E664" s="470"/>
      <c r="F664" s="470"/>
    </row>
    <row r="665" spans="1:6">
      <c r="B665" s="667"/>
      <c r="E665" s="548"/>
      <c r="F665" s="470"/>
    </row>
    <row r="666" spans="1:6">
      <c r="B666" s="667"/>
      <c r="E666" s="470"/>
      <c r="F666" s="470"/>
    </row>
    <row r="667" spans="1:6">
      <c r="B667" s="667"/>
      <c r="E667" s="470"/>
      <c r="F667" s="471"/>
    </row>
    <row r="668" spans="1:6">
      <c r="A668" s="469"/>
      <c r="B668" s="667"/>
      <c r="E668" s="470"/>
      <c r="F668" s="470"/>
    </row>
    <row r="669" spans="1:6">
      <c r="B669" s="667"/>
      <c r="E669" s="470"/>
      <c r="F669" s="470"/>
    </row>
    <row r="670" spans="1:6">
      <c r="B670" s="667"/>
      <c r="E670" s="470"/>
      <c r="F670" s="470"/>
    </row>
    <row r="671" spans="1:6">
      <c r="B671" s="667"/>
      <c r="E671" s="470"/>
      <c r="F671" s="470"/>
    </row>
    <row r="672" spans="1:6">
      <c r="B672" s="667"/>
      <c r="E672" s="470"/>
      <c r="F672" s="470"/>
    </row>
    <row r="673" spans="1:6">
      <c r="B673" s="667"/>
      <c r="E673" s="548"/>
      <c r="F673" s="470"/>
    </row>
    <row r="674" spans="1:6">
      <c r="A674" s="469"/>
      <c r="B674" s="667"/>
      <c r="E674" s="548"/>
      <c r="F674" s="470"/>
    </row>
    <row r="675" spans="1:6">
      <c r="B675" s="667"/>
      <c r="E675" s="548"/>
      <c r="F675" s="471"/>
    </row>
    <row r="676" spans="1:6">
      <c r="B676" s="667"/>
      <c r="E676" s="548"/>
      <c r="F676" s="471"/>
    </row>
    <row r="677" spans="1:6">
      <c r="A677" s="469"/>
      <c r="B677" s="667"/>
      <c r="E677" s="470"/>
      <c r="F677" s="471"/>
    </row>
    <row r="678" spans="1:6">
      <c r="B678" s="667"/>
      <c r="E678" s="470"/>
      <c r="F678" s="471"/>
    </row>
    <row r="679" spans="1:6">
      <c r="B679" s="667"/>
      <c r="E679" s="548"/>
      <c r="F679" s="470"/>
    </row>
    <row r="680" spans="1:6">
      <c r="B680" s="667"/>
      <c r="E680" s="470"/>
      <c r="F680" s="470"/>
    </row>
    <row r="681" spans="1:6">
      <c r="B681" s="667"/>
      <c r="E681" s="470"/>
      <c r="F681" s="471"/>
    </row>
    <row r="682" spans="1:6">
      <c r="B682" s="667"/>
      <c r="E682" s="548"/>
      <c r="F682" s="470"/>
    </row>
    <row r="683" spans="1:6">
      <c r="A683" s="469"/>
      <c r="B683" s="667"/>
      <c r="E683" s="548"/>
      <c r="F683" s="470"/>
    </row>
    <row r="684" spans="1:6">
      <c r="B684" s="667"/>
      <c r="E684" s="548"/>
      <c r="F684" s="471"/>
    </row>
    <row r="685" spans="1:6">
      <c r="A685" s="469"/>
      <c r="B685" s="667"/>
      <c r="E685" s="548"/>
      <c r="F685" s="471"/>
    </row>
    <row r="686" spans="1:6">
      <c r="B686" s="667"/>
      <c r="E686" s="470"/>
      <c r="F686" s="471"/>
    </row>
    <row r="687" spans="1:6">
      <c r="B687" s="667"/>
      <c r="E687" s="548"/>
      <c r="F687" s="471"/>
    </row>
    <row r="688" spans="1:6">
      <c r="B688" s="667"/>
      <c r="E688" s="470"/>
      <c r="F688" s="470"/>
    </row>
    <row r="689" spans="1:6">
      <c r="A689" s="469"/>
      <c r="B689" s="667"/>
      <c r="E689" s="470"/>
      <c r="F689" s="471"/>
    </row>
    <row r="690" spans="1:6">
      <c r="B690" s="667"/>
      <c r="E690" s="548"/>
      <c r="F690" s="470"/>
    </row>
    <row r="691" spans="1:6">
      <c r="A691" s="474"/>
      <c r="B691" s="667"/>
      <c r="E691" s="548"/>
      <c r="F691" s="470"/>
    </row>
    <row r="692" spans="1:6">
      <c r="B692" s="667"/>
      <c r="E692" s="470"/>
      <c r="F692" s="471"/>
    </row>
    <row r="693" spans="1:6">
      <c r="A693" s="469"/>
      <c r="B693" s="667"/>
      <c r="E693" s="548"/>
      <c r="F693" s="471"/>
    </row>
    <row r="694" spans="1:6">
      <c r="B694" s="667"/>
      <c r="E694" s="470"/>
      <c r="F694" s="470"/>
    </row>
    <row r="695" spans="1:6">
      <c r="B695" s="667"/>
      <c r="E695" s="470"/>
      <c r="F695" s="471"/>
    </row>
    <row r="696" spans="1:6">
      <c r="B696" s="667"/>
      <c r="E696" s="470"/>
      <c r="F696" s="470"/>
    </row>
    <row r="697" spans="1:6">
      <c r="B697" s="667"/>
      <c r="C697" s="473"/>
      <c r="D697" s="473"/>
      <c r="E697" s="470"/>
      <c r="F697" s="471"/>
    </row>
    <row r="698" spans="1:6">
      <c r="A698" s="469"/>
      <c r="B698" s="667"/>
      <c r="E698" s="470"/>
      <c r="F698" s="470"/>
    </row>
    <row r="699" spans="1:6">
      <c r="A699" s="469"/>
      <c r="B699" s="667"/>
      <c r="E699" s="470"/>
      <c r="F699" s="470"/>
    </row>
    <row r="700" spans="1:6">
      <c r="B700" s="667"/>
      <c r="E700" s="470"/>
      <c r="F700" s="470"/>
    </row>
    <row r="701" spans="1:6">
      <c r="B701" s="667"/>
      <c r="E701" s="470"/>
      <c r="F701" s="470"/>
    </row>
    <row r="702" spans="1:6">
      <c r="B702" s="667"/>
      <c r="E702" s="470"/>
      <c r="F702" s="471"/>
    </row>
    <row r="703" spans="1:6">
      <c r="B703" s="667"/>
      <c r="E703" s="470"/>
      <c r="F703" s="470"/>
    </row>
    <row r="704" spans="1:6">
      <c r="B704" s="667"/>
      <c r="E704" s="470"/>
      <c r="F704" s="470"/>
    </row>
    <row r="705" spans="1:6">
      <c r="B705" s="667"/>
      <c r="E705" s="548"/>
      <c r="F705" s="470"/>
    </row>
    <row r="706" spans="1:6">
      <c r="A706" s="469"/>
      <c r="B706" s="667"/>
      <c r="E706" s="470"/>
      <c r="F706" s="470"/>
    </row>
    <row r="707" spans="1:6">
      <c r="B707" s="667"/>
      <c r="E707" s="470"/>
      <c r="F707" s="471"/>
    </row>
    <row r="708" spans="1:6">
      <c r="A708" s="469"/>
      <c r="B708" s="667"/>
      <c r="E708" s="470"/>
      <c r="F708" s="470"/>
    </row>
    <row r="709" spans="1:6">
      <c r="A709" s="469"/>
      <c r="B709" s="667"/>
      <c r="E709" s="470"/>
      <c r="F709" s="470"/>
    </row>
    <row r="710" spans="1:6" s="477" customFormat="1">
      <c r="A710" s="329"/>
      <c r="B710" s="667"/>
      <c r="C710" s="450"/>
      <c r="D710" s="450"/>
      <c r="E710" s="470"/>
      <c r="F710" s="471"/>
    </row>
    <row r="711" spans="1:6">
      <c r="B711" s="667"/>
      <c r="E711" s="470"/>
      <c r="F711" s="470"/>
    </row>
    <row r="712" spans="1:6">
      <c r="B712" s="667"/>
      <c r="E712" s="470"/>
      <c r="F712" s="470"/>
    </row>
    <row r="713" spans="1:6">
      <c r="A713" s="469"/>
      <c r="B713" s="667"/>
      <c r="E713" s="470"/>
      <c r="F713" s="471"/>
    </row>
    <row r="714" spans="1:6">
      <c r="B714" s="667"/>
      <c r="E714" s="470"/>
      <c r="F714" s="470"/>
    </row>
    <row r="715" spans="1:6">
      <c r="B715" s="667"/>
      <c r="E715" s="548"/>
      <c r="F715" s="470"/>
    </row>
    <row r="716" spans="1:6">
      <c r="B716" s="667"/>
      <c r="E716" s="470"/>
      <c r="F716" s="471"/>
    </row>
    <row r="717" spans="1:6">
      <c r="B717" s="667"/>
      <c r="E717" s="470"/>
      <c r="F717" s="471"/>
    </row>
    <row r="718" spans="1:6">
      <c r="A718" s="469"/>
      <c r="B718" s="667"/>
      <c r="E718" s="470"/>
      <c r="F718" s="470"/>
    </row>
    <row r="719" spans="1:6">
      <c r="B719" s="667"/>
      <c r="E719" s="470"/>
      <c r="F719" s="470"/>
    </row>
    <row r="720" spans="1:6">
      <c r="B720" s="667"/>
      <c r="E720" s="470"/>
      <c r="F720" s="471"/>
    </row>
    <row r="721" spans="1:6">
      <c r="A721" s="469"/>
      <c r="B721" s="667"/>
      <c r="E721" s="470"/>
      <c r="F721" s="471"/>
    </row>
    <row r="722" spans="1:6">
      <c r="B722" s="667"/>
      <c r="E722" s="470"/>
      <c r="F722" s="470"/>
    </row>
    <row r="723" spans="1:6">
      <c r="B723" s="667"/>
      <c r="E723" s="548"/>
      <c r="F723" s="470"/>
    </row>
    <row r="724" spans="1:6">
      <c r="A724" s="469"/>
      <c r="B724" s="667"/>
      <c r="E724" s="470"/>
      <c r="F724" s="470"/>
    </row>
    <row r="725" spans="1:6">
      <c r="B725" s="667"/>
      <c r="E725" s="548"/>
      <c r="F725" s="471"/>
    </row>
    <row r="726" spans="1:6">
      <c r="B726" s="667"/>
      <c r="E726" s="470"/>
      <c r="F726" s="470"/>
    </row>
    <row r="727" spans="1:6">
      <c r="B727" s="667"/>
      <c r="E727" s="470"/>
      <c r="F727" s="471"/>
    </row>
    <row r="728" spans="1:6">
      <c r="B728" s="667"/>
      <c r="E728" s="548"/>
      <c r="F728" s="470"/>
    </row>
    <row r="729" spans="1:6">
      <c r="B729" s="667"/>
      <c r="E729" s="470"/>
      <c r="F729" s="470"/>
    </row>
    <row r="730" spans="1:6">
      <c r="B730" s="667"/>
      <c r="F730" s="471"/>
    </row>
    <row r="731" spans="1:6">
      <c r="B731" s="667"/>
      <c r="F731" s="470"/>
    </row>
  </sheetData>
  <sheetProtection algorithmName="SHA-512" hashValue="pKy7+xRu4jPGWOlMzGPb/1/dZRAMiae6DGObbZX9esgU/DVYzxeTMl+PeySBG7lo3micqIcJWjsDvrNBYukJGA==" saltValue="MIY9qFNt/FLKLWyyPlPF9g=="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3"/>
  <sheetViews>
    <sheetView view="pageBreakPreview" zoomScaleNormal="100" zoomScaleSheetLayoutView="100" workbookViewId="0"/>
  </sheetViews>
  <sheetFormatPr defaultRowHeight="12.75"/>
  <cols>
    <col min="1" max="1" width="4.7109375" style="34" customWidth="1"/>
    <col min="2" max="2" width="32.85546875" style="2" customWidth="1"/>
    <col min="3" max="3" width="9.140625" style="32"/>
    <col min="4" max="4" width="10.42578125" style="1" customWidth="1"/>
    <col min="5" max="5" width="15.42578125" style="1" customWidth="1"/>
    <col min="6" max="6" width="18.7109375" style="1" customWidth="1"/>
    <col min="7" max="16384" width="9.140625" style="32"/>
  </cols>
  <sheetData>
    <row r="1" spans="1:6">
      <c r="A1" s="72"/>
      <c r="B1" s="72"/>
      <c r="C1" s="3" t="s">
        <v>31</v>
      </c>
      <c r="D1" s="3" t="s">
        <v>11</v>
      </c>
      <c r="E1" s="3" t="s">
        <v>29</v>
      </c>
      <c r="F1" s="3" t="s">
        <v>30</v>
      </c>
    </row>
    <row r="2" spans="1:6" s="71" customFormat="1" ht="15.75">
      <c r="A2" s="83" t="s">
        <v>6</v>
      </c>
      <c r="B2" s="84" t="s">
        <v>33</v>
      </c>
      <c r="C2" s="85"/>
      <c r="D2" s="86"/>
      <c r="E2" s="86"/>
      <c r="F2" s="86"/>
    </row>
    <row r="3" spans="1:6" s="76" customFormat="1">
      <c r="A3" s="87"/>
      <c r="B3" s="88"/>
      <c r="C3" s="89"/>
      <c r="D3" s="90"/>
      <c r="E3" s="90"/>
      <c r="F3" s="90"/>
    </row>
    <row r="4" spans="1:6" s="76" customFormat="1" ht="15.75">
      <c r="A4" s="63" t="s">
        <v>28</v>
      </c>
      <c r="B4" s="97" t="s">
        <v>93</v>
      </c>
      <c r="C4" s="91"/>
      <c r="D4" s="35"/>
      <c r="E4" s="35"/>
      <c r="F4" s="35"/>
    </row>
    <row r="5" spans="1:6" s="98" customFormat="1">
      <c r="A5" s="32"/>
      <c r="B5" s="32"/>
      <c r="C5" s="62"/>
      <c r="D5" s="32"/>
      <c r="E5" s="32"/>
      <c r="F5" s="32"/>
    </row>
    <row r="6" spans="1:6" s="98" customFormat="1" ht="191.25">
      <c r="A6" s="34" t="s">
        <v>13</v>
      </c>
      <c r="B6" s="47" t="s">
        <v>589</v>
      </c>
    </row>
    <row r="7" spans="1:6" s="98" customFormat="1">
      <c r="A7" s="34" t="s">
        <v>153</v>
      </c>
      <c r="B7" s="47" t="s">
        <v>136</v>
      </c>
      <c r="C7" s="3" t="s">
        <v>10</v>
      </c>
      <c r="D7" s="1">
        <v>44.3</v>
      </c>
      <c r="E7" s="695"/>
      <c r="F7" s="33">
        <f>D7*E7</f>
        <v>0</v>
      </c>
    </row>
    <row r="8" spans="1:6" s="98" customFormat="1" ht="25.5">
      <c r="A8" s="34" t="s">
        <v>154</v>
      </c>
      <c r="B8" s="47" t="s">
        <v>137</v>
      </c>
      <c r="C8" s="3" t="s">
        <v>10</v>
      </c>
      <c r="D8" s="1">
        <v>5.5</v>
      </c>
      <c r="E8" s="695"/>
      <c r="F8" s="33">
        <f>D8*E8</f>
        <v>0</v>
      </c>
    </row>
    <row r="9" spans="1:6" s="98" customFormat="1" ht="25.5">
      <c r="A9" s="34" t="s">
        <v>158</v>
      </c>
      <c r="B9" s="47" t="s">
        <v>221</v>
      </c>
      <c r="C9" s="3" t="s">
        <v>10</v>
      </c>
      <c r="D9" s="1">
        <v>4.4000000000000004</v>
      </c>
      <c r="E9" s="695"/>
      <c r="F9" s="33">
        <f>D9*E9</f>
        <v>0</v>
      </c>
    </row>
    <row r="10" spans="1:6" s="98" customFormat="1">
      <c r="A10" s="34"/>
      <c r="B10" s="32"/>
      <c r="C10" s="62"/>
      <c r="D10" s="32"/>
      <c r="E10" s="698"/>
      <c r="F10" s="32"/>
    </row>
    <row r="11" spans="1:6" s="98" customFormat="1" ht="127.5">
      <c r="A11" s="34" t="s">
        <v>14</v>
      </c>
      <c r="B11" s="47" t="s">
        <v>138</v>
      </c>
      <c r="C11" s="62"/>
      <c r="D11" s="32"/>
      <c r="E11" s="698"/>
      <c r="F11" s="32"/>
    </row>
    <row r="12" spans="1:6" s="98" customFormat="1">
      <c r="A12" s="34" t="s">
        <v>155</v>
      </c>
      <c r="B12" s="47" t="s">
        <v>139</v>
      </c>
      <c r="C12" s="3" t="s">
        <v>10</v>
      </c>
      <c r="D12" s="1">
        <v>15.7</v>
      </c>
      <c r="E12" s="695"/>
      <c r="F12" s="33">
        <f>D12*E12</f>
        <v>0</v>
      </c>
    </row>
    <row r="13" spans="1:6" s="98" customFormat="1" ht="25.5">
      <c r="A13" s="34" t="s">
        <v>156</v>
      </c>
      <c r="B13" s="47" t="s">
        <v>140</v>
      </c>
      <c r="C13" s="3" t="s">
        <v>10</v>
      </c>
      <c r="D13" s="1">
        <v>31.9</v>
      </c>
      <c r="E13" s="695"/>
      <c r="F13" s="33">
        <f>D13*E13</f>
        <v>0</v>
      </c>
    </row>
    <row r="14" spans="1:6" s="98" customFormat="1">
      <c r="A14" s="34"/>
      <c r="B14" s="32"/>
      <c r="C14" s="62"/>
      <c r="D14" s="32"/>
      <c r="E14" s="698"/>
      <c r="F14" s="32"/>
    </row>
    <row r="15" spans="1:6" s="98" customFormat="1" ht="127.5">
      <c r="A15" s="34" t="s">
        <v>15</v>
      </c>
      <c r="B15" s="47" t="s">
        <v>141</v>
      </c>
      <c r="C15" s="62"/>
      <c r="D15" s="32"/>
      <c r="E15" s="698"/>
      <c r="F15" s="32"/>
    </row>
    <row r="16" spans="1:6" s="98" customFormat="1">
      <c r="A16" s="34" t="s">
        <v>127</v>
      </c>
      <c r="B16" s="47" t="s">
        <v>139</v>
      </c>
      <c r="C16" s="3" t="s">
        <v>10</v>
      </c>
      <c r="D16" s="1">
        <v>113.2</v>
      </c>
      <c r="E16" s="695"/>
      <c r="F16" s="33">
        <f>D16*E16</f>
        <v>0</v>
      </c>
    </row>
    <row r="17" spans="1:6" s="98" customFormat="1" ht="25.5">
      <c r="A17" s="34" t="s">
        <v>128</v>
      </c>
      <c r="B17" s="47" t="s">
        <v>140</v>
      </c>
      <c r="C17" s="3" t="s">
        <v>10</v>
      </c>
      <c r="D17" s="1">
        <v>32.700000000000003</v>
      </c>
      <c r="E17" s="695"/>
      <c r="F17" s="33">
        <f>D17*E17</f>
        <v>0</v>
      </c>
    </row>
    <row r="18" spans="1:6" s="98" customFormat="1">
      <c r="A18" s="34"/>
      <c r="B18" s="47"/>
      <c r="C18" s="3"/>
      <c r="D18" s="1"/>
      <c r="E18" s="695"/>
      <c r="F18" s="33"/>
    </row>
    <row r="19" spans="1:6" s="98" customFormat="1" ht="127.5">
      <c r="A19" s="34" t="s">
        <v>16</v>
      </c>
      <c r="B19" s="47" t="s">
        <v>142</v>
      </c>
      <c r="C19" s="3"/>
      <c r="D19" s="1"/>
      <c r="E19" s="695"/>
      <c r="F19" s="33"/>
    </row>
    <row r="20" spans="1:6" s="98" customFormat="1">
      <c r="A20" s="34" t="s">
        <v>129</v>
      </c>
      <c r="B20" s="47" t="s">
        <v>143</v>
      </c>
      <c r="C20" s="3" t="s">
        <v>10</v>
      </c>
      <c r="D20" s="1">
        <v>34</v>
      </c>
      <c r="E20" s="695"/>
      <c r="F20" s="33">
        <f>D20*E20</f>
        <v>0</v>
      </c>
    </row>
    <row r="21" spans="1:6" s="98" customFormat="1">
      <c r="A21" s="34" t="s">
        <v>130</v>
      </c>
      <c r="B21" s="47" t="s">
        <v>144</v>
      </c>
      <c r="C21" s="3" t="s">
        <v>10</v>
      </c>
      <c r="D21" s="1">
        <v>20.399999999999999</v>
      </c>
      <c r="E21" s="695"/>
      <c r="F21" s="33">
        <f>D21*E21</f>
        <v>0</v>
      </c>
    </row>
    <row r="22" spans="1:6" s="98" customFormat="1">
      <c r="A22" s="34"/>
      <c r="B22" s="47"/>
      <c r="C22" s="3"/>
      <c r="D22" s="1"/>
      <c r="E22" s="695"/>
      <c r="F22" s="33"/>
    </row>
    <row r="23" spans="1:6" s="98" customFormat="1" ht="102">
      <c r="A23" s="34" t="s">
        <v>18</v>
      </c>
      <c r="B23" s="47" t="s">
        <v>145</v>
      </c>
      <c r="C23" s="3"/>
      <c r="D23" s="1"/>
      <c r="E23" s="695"/>
      <c r="F23" s="33"/>
    </row>
    <row r="24" spans="1:6" s="98" customFormat="1">
      <c r="A24" s="34" t="s">
        <v>132</v>
      </c>
      <c r="B24" s="47" t="s">
        <v>143</v>
      </c>
      <c r="C24" s="3" t="s">
        <v>10</v>
      </c>
      <c r="D24" s="1">
        <v>19.2</v>
      </c>
      <c r="E24" s="695"/>
      <c r="F24" s="33">
        <f>D24*E24</f>
        <v>0</v>
      </c>
    </row>
    <row r="25" spans="1:6" s="98" customFormat="1">
      <c r="A25" s="34" t="s">
        <v>133</v>
      </c>
      <c r="B25" s="47" t="s">
        <v>144</v>
      </c>
      <c r="C25" s="3" t="s">
        <v>10</v>
      </c>
      <c r="D25" s="1">
        <v>54.4</v>
      </c>
      <c r="E25" s="695"/>
      <c r="F25" s="33">
        <f>D25*E25</f>
        <v>0</v>
      </c>
    </row>
    <row r="26" spans="1:6" s="98" customFormat="1">
      <c r="A26" s="34"/>
      <c r="B26" s="47"/>
      <c r="C26" s="3"/>
      <c r="D26" s="1"/>
      <c r="E26" s="695"/>
      <c r="F26" s="33"/>
    </row>
    <row r="27" spans="1:6" s="98" customFormat="1" ht="114.75">
      <c r="A27" s="34" t="s">
        <v>19</v>
      </c>
      <c r="B27" s="47" t="s">
        <v>146</v>
      </c>
      <c r="C27" s="3"/>
      <c r="D27" s="1"/>
      <c r="E27" s="695"/>
      <c r="F27" s="33"/>
    </row>
    <row r="28" spans="1:6" s="98" customFormat="1">
      <c r="A28" s="34" t="s">
        <v>134</v>
      </c>
      <c r="B28" s="47" t="s">
        <v>147</v>
      </c>
      <c r="C28" s="3" t="s">
        <v>10</v>
      </c>
      <c r="D28" s="1">
        <v>245.8</v>
      </c>
      <c r="E28" s="695"/>
      <c r="F28" s="33">
        <f>D28*E28</f>
        <v>0</v>
      </c>
    </row>
    <row r="29" spans="1:6" s="98" customFormat="1">
      <c r="A29" s="34" t="s">
        <v>135</v>
      </c>
      <c r="B29" s="47" t="s">
        <v>148</v>
      </c>
      <c r="C29" s="3" t="s">
        <v>10</v>
      </c>
      <c r="D29" s="1">
        <v>23</v>
      </c>
      <c r="E29" s="695"/>
      <c r="F29" s="33">
        <f>D29*E29</f>
        <v>0</v>
      </c>
    </row>
    <row r="30" spans="1:6" s="98" customFormat="1" ht="25.5">
      <c r="A30" s="34" t="s">
        <v>172</v>
      </c>
      <c r="B30" s="47" t="s">
        <v>590</v>
      </c>
      <c r="C30" s="3" t="s">
        <v>10</v>
      </c>
      <c r="D30" s="1">
        <v>5</v>
      </c>
      <c r="E30" s="695"/>
      <c r="F30" s="33">
        <f>D30*E30</f>
        <v>0</v>
      </c>
    </row>
    <row r="31" spans="1:6" s="98" customFormat="1">
      <c r="A31" s="34"/>
      <c r="B31" s="32"/>
      <c r="C31" s="62"/>
      <c r="D31" s="32"/>
      <c r="E31" s="698"/>
      <c r="F31" s="32"/>
    </row>
    <row r="32" spans="1:6" s="98" customFormat="1" ht="25.5">
      <c r="A32" s="34" t="s">
        <v>20</v>
      </c>
      <c r="B32" s="2" t="s">
        <v>149</v>
      </c>
      <c r="C32" s="3"/>
      <c r="D32" s="1"/>
      <c r="E32" s="695"/>
      <c r="F32" s="33"/>
    </row>
    <row r="33" spans="1:6" s="98" customFormat="1">
      <c r="A33" s="34" t="s">
        <v>112</v>
      </c>
      <c r="B33" s="2" t="s">
        <v>150</v>
      </c>
      <c r="C33" s="3" t="s">
        <v>9</v>
      </c>
      <c r="D33" s="1">
        <v>2</v>
      </c>
      <c r="E33" s="695"/>
      <c r="F33" s="33">
        <f t="shared" ref="F33:F35" si="0">D33*E33</f>
        <v>0</v>
      </c>
    </row>
    <row r="34" spans="1:6" s="98" customFormat="1">
      <c r="A34" s="34" t="s">
        <v>113</v>
      </c>
      <c r="B34" s="2" t="s">
        <v>151</v>
      </c>
      <c r="C34" s="3" t="s">
        <v>9</v>
      </c>
      <c r="D34" s="1">
        <v>1</v>
      </c>
      <c r="E34" s="695"/>
      <c r="F34" s="33">
        <f t="shared" si="0"/>
        <v>0</v>
      </c>
    </row>
    <row r="35" spans="1:6" s="98" customFormat="1">
      <c r="A35" s="34" t="s">
        <v>157</v>
      </c>
      <c r="B35" s="2" t="s">
        <v>152</v>
      </c>
      <c r="C35" s="3" t="s">
        <v>9</v>
      </c>
      <c r="D35" s="1">
        <v>2</v>
      </c>
      <c r="E35" s="695"/>
      <c r="F35" s="33">
        <f t="shared" si="0"/>
        <v>0</v>
      </c>
    </row>
    <row r="36" spans="1:6" s="98" customFormat="1">
      <c r="A36" s="34"/>
      <c r="B36" s="2"/>
      <c r="C36" s="62"/>
      <c r="D36" s="1"/>
      <c r="E36" s="696"/>
      <c r="F36" s="1"/>
    </row>
    <row r="37" spans="1:6" s="76" customFormat="1" ht="13.5" thickBot="1">
      <c r="A37" s="32"/>
      <c r="B37" s="92" t="s">
        <v>94</v>
      </c>
      <c r="C37" s="93"/>
      <c r="D37" s="94"/>
      <c r="E37" s="699"/>
      <c r="F37" s="94">
        <f>SUM(F5:F36)</f>
        <v>0</v>
      </c>
    </row>
    <row r="38" spans="1:6" s="76" customFormat="1" ht="13.5" thickTop="1">
      <c r="A38" s="87"/>
      <c r="B38" s="88"/>
      <c r="C38" s="89"/>
      <c r="D38" s="90"/>
      <c r="E38" s="700"/>
      <c r="F38" s="90"/>
    </row>
    <row r="39" spans="1:6" ht="15.75">
      <c r="A39" s="63" t="s">
        <v>27</v>
      </c>
      <c r="B39" s="95" t="s">
        <v>66</v>
      </c>
      <c r="C39" s="91"/>
      <c r="D39" s="35"/>
      <c r="E39" s="701"/>
      <c r="F39" s="35"/>
    </row>
    <row r="40" spans="1:6">
      <c r="A40" s="32"/>
      <c r="B40" s="32"/>
      <c r="C40" s="62"/>
      <c r="D40" s="32"/>
      <c r="E40" s="698"/>
      <c r="F40" s="32"/>
    </row>
    <row r="41" spans="1:6" ht="76.5">
      <c r="A41" s="34" t="s">
        <v>13</v>
      </c>
      <c r="B41" s="47" t="s">
        <v>90</v>
      </c>
      <c r="C41" s="3" t="s">
        <v>10</v>
      </c>
      <c r="D41" s="1">
        <v>40.6</v>
      </c>
      <c r="E41" s="695"/>
      <c r="F41" s="33">
        <f>D41*E41</f>
        <v>0</v>
      </c>
    </row>
    <row r="42" spans="1:6">
      <c r="A42" s="32"/>
      <c r="B42" s="32"/>
      <c r="C42" s="62"/>
      <c r="D42" s="32"/>
      <c r="E42" s="698"/>
      <c r="F42" s="32"/>
    </row>
    <row r="43" spans="1:6" ht="63.75">
      <c r="A43" s="34" t="s">
        <v>14</v>
      </c>
      <c r="B43" s="47" t="s">
        <v>116</v>
      </c>
      <c r="C43" s="3" t="s">
        <v>10</v>
      </c>
      <c r="D43" s="1">
        <v>23.5</v>
      </c>
      <c r="E43" s="695"/>
      <c r="F43" s="33">
        <f>D43*E43</f>
        <v>0</v>
      </c>
    </row>
    <row r="44" spans="1:6">
      <c r="A44" s="32"/>
      <c r="B44" s="32"/>
      <c r="C44" s="62"/>
      <c r="E44" s="698"/>
      <c r="F44" s="32"/>
    </row>
    <row r="45" spans="1:6" ht="102">
      <c r="A45" s="34" t="s">
        <v>15</v>
      </c>
      <c r="B45" s="2" t="s">
        <v>122</v>
      </c>
      <c r="E45" s="696"/>
    </row>
    <row r="46" spans="1:6">
      <c r="A46" s="34" t="s">
        <v>127</v>
      </c>
      <c r="B46" s="2" t="s">
        <v>123</v>
      </c>
      <c r="C46" s="3" t="s">
        <v>10</v>
      </c>
      <c r="D46" s="1">
        <v>111.2</v>
      </c>
      <c r="E46" s="695"/>
      <c r="F46" s="33">
        <f>D46*E46</f>
        <v>0</v>
      </c>
    </row>
    <row r="47" spans="1:6" ht="38.25">
      <c r="A47" s="34" t="s">
        <v>128</v>
      </c>
      <c r="B47" s="2" t="s">
        <v>124</v>
      </c>
      <c r="C47" s="3" t="s">
        <v>0</v>
      </c>
      <c r="D47" s="1">
        <v>28.4</v>
      </c>
      <c r="E47" s="695"/>
      <c r="F47" s="33">
        <f>D47*E47</f>
        <v>0</v>
      </c>
    </row>
    <row r="48" spans="1:6">
      <c r="A48" s="32"/>
      <c r="C48" s="62"/>
      <c r="E48" s="696"/>
    </row>
    <row r="49" spans="1:6" ht="102">
      <c r="A49" s="34" t="s">
        <v>16</v>
      </c>
      <c r="B49" s="2" t="s">
        <v>120</v>
      </c>
      <c r="C49" s="3"/>
      <c r="E49" s="695"/>
      <c r="F49" s="33"/>
    </row>
    <row r="50" spans="1:6">
      <c r="A50" s="34" t="s">
        <v>129</v>
      </c>
      <c r="B50" s="2" t="s">
        <v>121</v>
      </c>
      <c r="C50" s="62" t="s">
        <v>10</v>
      </c>
      <c r="D50" s="1">
        <v>23</v>
      </c>
      <c r="E50" s="696"/>
      <c r="F50" s="1">
        <f>+D50*E50</f>
        <v>0</v>
      </c>
    </row>
    <row r="51" spans="1:6">
      <c r="A51" s="34" t="s">
        <v>130</v>
      </c>
      <c r="B51" s="2" t="s">
        <v>125</v>
      </c>
      <c r="C51" s="62" t="s">
        <v>10</v>
      </c>
      <c r="D51" s="1">
        <v>28.4</v>
      </c>
      <c r="E51" s="696"/>
      <c r="F51" s="1">
        <f>+D51*E51</f>
        <v>0</v>
      </c>
    </row>
    <row r="52" spans="1:6">
      <c r="A52" s="34" t="s">
        <v>131</v>
      </c>
      <c r="B52" s="2" t="s">
        <v>126</v>
      </c>
      <c r="C52" s="62" t="s">
        <v>0</v>
      </c>
      <c r="D52" s="1">
        <v>59.6</v>
      </c>
      <c r="E52" s="696"/>
      <c r="F52" s="1">
        <f>+D52*E52</f>
        <v>0</v>
      </c>
    </row>
    <row r="53" spans="1:6">
      <c r="C53" s="3"/>
      <c r="E53" s="695"/>
      <c r="F53" s="33"/>
    </row>
    <row r="54" spans="1:6" ht="114.75">
      <c r="A54" s="34" t="s">
        <v>18</v>
      </c>
      <c r="B54" s="2" t="s">
        <v>114</v>
      </c>
      <c r="C54" s="3"/>
      <c r="E54" s="695"/>
      <c r="F54" s="33"/>
    </row>
    <row r="55" spans="1:6">
      <c r="A55" s="34" t="s">
        <v>132</v>
      </c>
      <c r="B55" s="2" t="s">
        <v>115</v>
      </c>
      <c r="C55" s="62" t="s">
        <v>10</v>
      </c>
      <c r="D55" s="1">
        <v>23.5</v>
      </c>
      <c r="E55" s="696"/>
      <c r="F55" s="1">
        <f>+D55*E55</f>
        <v>0</v>
      </c>
    </row>
    <row r="56" spans="1:6">
      <c r="A56" s="34" t="s">
        <v>133</v>
      </c>
      <c r="B56" s="2" t="s">
        <v>119</v>
      </c>
      <c r="C56" s="62" t="s">
        <v>0</v>
      </c>
      <c r="D56" s="1">
        <v>15.4</v>
      </c>
      <c r="E56" s="696"/>
      <c r="F56" s="1">
        <f>+D56*E56</f>
        <v>0</v>
      </c>
    </row>
    <row r="57" spans="1:6">
      <c r="C57" s="62"/>
      <c r="E57" s="696"/>
    </row>
    <row r="58" spans="1:6" ht="38.25">
      <c r="A58" s="34" t="s">
        <v>19</v>
      </c>
      <c r="B58" s="2" t="s">
        <v>117</v>
      </c>
      <c r="C58" s="62"/>
      <c r="E58" s="696"/>
    </row>
    <row r="59" spans="1:6" ht="25.5">
      <c r="A59" s="34" t="s">
        <v>134</v>
      </c>
      <c r="B59" s="2" t="s">
        <v>77</v>
      </c>
      <c r="C59" s="62" t="s">
        <v>0</v>
      </c>
      <c r="D59" s="1">
        <v>12.4</v>
      </c>
      <c r="E59" s="696"/>
      <c r="F59" s="1">
        <f>+D59*E59</f>
        <v>0</v>
      </c>
    </row>
    <row r="60" spans="1:6">
      <c r="A60" s="34" t="s">
        <v>135</v>
      </c>
      <c r="B60" s="2" t="s">
        <v>118</v>
      </c>
      <c r="C60" s="62" t="s">
        <v>0</v>
      </c>
      <c r="D60" s="1">
        <v>26.3</v>
      </c>
      <c r="E60" s="696"/>
      <c r="F60" s="1">
        <f>+D60*E60</f>
        <v>0</v>
      </c>
    </row>
    <row r="61" spans="1:6">
      <c r="C61" s="62"/>
      <c r="E61" s="696"/>
    </row>
    <row r="62" spans="1:6" ht="13.5" thickBot="1">
      <c r="A62" s="32"/>
      <c r="B62" s="92" t="s">
        <v>75</v>
      </c>
      <c r="C62" s="93"/>
      <c r="D62" s="94"/>
      <c r="E62" s="699"/>
      <c r="F62" s="94">
        <f>SUM(F40:F61)</f>
        <v>0</v>
      </c>
    </row>
    <row r="63" spans="1:6" ht="16.5" thickTop="1">
      <c r="A63" s="63" t="s">
        <v>4</v>
      </c>
      <c r="B63" s="95" t="s">
        <v>67</v>
      </c>
      <c r="C63" s="3"/>
      <c r="D63" s="72"/>
      <c r="E63" s="702"/>
      <c r="F63" s="72"/>
    </row>
    <row r="64" spans="1:6">
      <c r="A64" s="64"/>
      <c r="B64" s="96"/>
      <c r="C64" s="3"/>
      <c r="D64" s="32"/>
      <c r="E64" s="698"/>
      <c r="F64" s="32"/>
    </row>
    <row r="65" spans="1:6" ht="153">
      <c r="A65" s="34" t="s">
        <v>13</v>
      </c>
      <c r="B65" s="2" t="s">
        <v>111</v>
      </c>
      <c r="C65" s="62" t="s">
        <v>10</v>
      </c>
      <c r="D65" s="1">
        <v>736.1</v>
      </c>
      <c r="E65" s="696"/>
      <c r="F65" s="1">
        <f>+D65*E65</f>
        <v>0</v>
      </c>
    </row>
    <row r="66" spans="1:6">
      <c r="C66" s="62"/>
      <c r="E66" s="696"/>
    </row>
    <row r="67" spans="1:6" ht="38.25">
      <c r="A67" s="34" t="s">
        <v>14</v>
      </c>
      <c r="B67" s="2" t="s">
        <v>592</v>
      </c>
      <c r="C67" s="62" t="s">
        <v>10</v>
      </c>
      <c r="D67" s="1">
        <v>20.5</v>
      </c>
      <c r="E67" s="696"/>
      <c r="F67" s="1">
        <f>+D67*E67</f>
        <v>0</v>
      </c>
    </row>
    <row r="68" spans="1:6">
      <c r="C68" s="62"/>
      <c r="E68" s="696"/>
    </row>
    <row r="69" spans="1:6" ht="165.75">
      <c r="A69" s="34" t="s">
        <v>15</v>
      </c>
      <c r="B69" s="2" t="s">
        <v>108</v>
      </c>
      <c r="C69" s="62" t="s">
        <v>10</v>
      </c>
      <c r="D69" s="1">
        <v>105.1</v>
      </c>
      <c r="E69" s="696"/>
      <c r="F69" s="1">
        <f>+D69*E69</f>
        <v>0</v>
      </c>
    </row>
    <row r="70" spans="1:6">
      <c r="C70" s="62"/>
      <c r="E70" s="696"/>
    </row>
    <row r="71" spans="1:6" ht="178.5">
      <c r="A71" s="34" t="s">
        <v>16</v>
      </c>
      <c r="B71" s="2" t="s">
        <v>109</v>
      </c>
      <c r="C71" s="62" t="s">
        <v>10</v>
      </c>
      <c r="D71" s="1">
        <v>70.099999999999994</v>
      </c>
      <c r="E71" s="696"/>
      <c r="F71" s="1">
        <f>+D71*E71</f>
        <v>0</v>
      </c>
    </row>
    <row r="72" spans="1:6">
      <c r="C72" s="62"/>
      <c r="E72" s="696"/>
    </row>
    <row r="73" spans="1:6" ht="127.5">
      <c r="A73" s="34" t="s">
        <v>18</v>
      </c>
      <c r="B73" s="2" t="s">
        <v>107</v>
      </c>
      <c r="C73" s="62" t="s">
        <v>10</v>
      </c>
      <c r="D73" s="1">
        <v>50.4</v>
      </c>
      <c r="E73" s="696"/>
      <c r="F73" s="1">
        <f>+D73*E73</f>
        <v>0</v>
      </c>
    </row>
    <row r="74" spans="1:6">
      <c r="C74" s="62"/>
      <c r="E74" s="696"/>
    </row>
    <row r="75" spans="1:6" ht="89.25">
      <c r="A75" s="34" t="s">
        <v>19</v>
      </c>
      <c r="B75" s="2" t="s">
        <v>110</v>
      </c>
      <c r="C75" s="62" t="s">
        <v>10</v>
      </c>
      <c r="D75" s="1">
        <v>268.8</v>
      </c>
      <c r="E75" s="696"/>
      <c r="F75" s="1">
        <f>+D75*E75</f>
        <v>0</v>
      </c>
    </row>
    <row r="76" spans="1:6">
      <c r="C76" s="62"/>
      <c r="E76" s="696"/>
    </row>
    <row r="77" spans="1:6" ht="76.5">
      <c r="A77" s="34" t="s">
        <v>20</v>
      </c>
      <c r="B77" s="2" t="s">
        <v>103</v>
      </c>
      <c r="C77" s="62" t="s">
        <v>0</v>
      </c>
      <c r="D77" s="1">
        <v>26.3</v>
      </c>
      <c r="E77" s="696"/>
      <c r="F77" s="1">
        <f>+D77*E77</f>
        <v>0</v>
      </c>
    </row>
    <row r="78" spans="1:6">
      <c r="C78" s="62"/>
      <c r="E78" s="696"/>
    </row>
    <row r="79" spans="1:6" ht="63.75">
      <c r="A79" s="34" t="s">
        <v>21</v>
      </c>
      <c r="B79" s="2" t="s">
        <v>104</v>
      </c>
      <c r="C79" s="62"/>
      <c r="E79" s="696"/>
    </row>
    <row r="80" spans="1:6">
      <c r="A80" s="34" t="s">
        <v>179</v>
      </c>
      <c r="B80" s="2" t="s">
        <v>105</v>
      </c>
      <c r="C80" s="62" t="s">
        <v>9</v>
      </c>
      <c r="D80" s="1">
        <v>4</v>
      </c>
      <c r="E80" s="696"/>
      <c r="F80" s="1">
        <f>+D80*E80</f>
        <v>0</v>
      </c>
    </row>
    <row r="81" spans="1:6">
      <c r="A81" s="34" t="s">
        <v>593</v>
      </c>
      <c r="B81" s="2" t="s">
        <v>106</v>
      </c>
      <c r="C81" s="62" t="s">
        <v>9</v>
      </c>
      <c r="D81" s="1">
        <v>2</v>
      </c>
      <c r="E81" s="696"/>
      <c r="F81" s="1">
        <f>+D81*E81</f>
        <v>0</v>
      </c>
    </row>
    <row r="82" spans="1:6">
      <c r="C82" s="62"/>
      <c r="E82" s="696"/>
    </row>
    <row r="83" spans="1:6" ht="13.5" thickBot="1">
      <c r="A83" s="64"/>
      <c r="B83" s="92" t="s">
        <v>74</v>
      </c>
      <c r="C83" s="93"/>
      <c r="D83" s="94"/>
      <c r="E83" s="699"/>
      <c r="F83" s="94">
        <f>SUM(F65:F82)</f>
        <v>0</v>
      </c>
    </row>
    <row r="84" spans="1:6" ht="16.5" thickTop="1">
      <c r="A84" s="63" t="s">
        <v>8</v>
      </c>
      <c r="B84" s="95" t="s">
        <v>100</v>
      </c>
      <c r="C84" s="3"/>
      <c r="D84" s="72"/>
      <c r="E84" s="702"/>
      <c r="F84" s="72"/>
    </row>
    <row r="85" spans="1:6">
      <c r="A85" s="64"/>
      <c r="B85" s="96"/>
      <c r="C85" s="3"/>
      <c r="D85" s="32"/>
      <c r="E85" s="698"/>
      <c r="F85" s="32"/>
    </row>
    <row r="86" spans="1:6" ht="114.75">
      <c r="A86" s="34" t="s">
        <v>13</v>
      </c>
      <c r="B86" s="2" t="s">
        <v>102</v>
      </c>
      <c r="C86" s="62" t="s">
        <v>10</v>
      </c>
      <c r="D86" s="1">
        <v>248.8</v>
      </c>
      <c r="E86" s="696"/>
      <c r="F86" s="1">
        <f>+D86*E86</f>
        <v>0</v>
      </c>
    </row>
    <row r="87" spans="1:6">
      <c r="C87" s="62"/>
      <c r="E87" s="696"/>
    </row>
    <row r="88" spans="1:6" ht="13.5" thickBot="1">
      <c r="A88" s="64"/>
      <c r="B88" s="92" t="s">
        <v>101</v>
      </c>
      <c r="C88" s="93"/>
      <c r="D88" s="94"/>
      <c r="E88" s="699"/>
      <c r="F88" s="94">
        <f>SUM(F86:F87)</f>
        <v>0</v>
      </c>
    </row>
    <row r="89" spans="1:6" ht="16.5" thickTop="1">
      <c r="A89" s="63" t="s">
        <v>68</v>
      </c>
      <c r="B89" s="77" t="s">
        <v>98</v>
      </c>
      <c r="C89" s="3"/>
      <c r="E89" s="696"/>
    </row>
    <row r="90" spans="1:6" ht="15.75">
      <c r="A90" s="63"/>
      <c r="B90" s="77"/>
      <c r="C90" s="3"/>
      <c r="E90" s="696"/>
    </row>
    <row r="91" spans="1:6" ht="38.25">
      <c r="A91" s="63"/>
      <c r="B91" s="694" t="s">
        <v>595</v>
      </c>
      <c r="C91" s="3"/>
      <c r="E91" s="696"/>
    </row>
    <row r="92" spans="1:6">
      <c r="A92" s="64"/>
      <c r="B92" s="66"/>
      <c r="C92" s="3"/>
      <c r="E92" s="696"/>
    </row>
    <row r="93" spans="1:6" s="36" customFormat="1" ht="216.75">
      <c r="A93" s="78" t="s">
        <v>13</v>
      </c>
      <c r="B93" s="79" t="s">
        <v>604</v>
      </c>
      <c r="C93" s="62"/>
      <c r="D93" s="80"/>
      <c r="E93" s="696"/>
      <c r="F93" s="1"/>
    </row>
    <row r="94" spans="1:6" s="36" customFormat="1" ht="38.25">
      <c r="A94" s="78" t="s">
        <v>153</v>
      </c>
      <c r="B94" s="79" t="s">
        <v>596</v>
      </c>
      <c r="C94" s="62" t="s">
        <v>9</v>
      </c>
      <c r="D94" s="80">
        <v>5</v>
      </c>
      <c r="E94" s="696"/>
      <c r="F94" s="1">
        <f>+D94*E94</f>
        <v>0</v>
      </c>
    </row>
    <row r="95" spans="1:6" s="36" customFormat="1" ht="25.5">
      <c r="A95" s="78" t="s">
        <v>154</v>
      </c>
      <c r="B95" s="79" t="s">
        <v>597</v>
      </c>
      <c r="C95" s="62" t="s">
        <v>9</v>
      </c>
      <c r="D95" s="80">
        <v>4</v>
      </c>
      <c r="E95" s="696"/>
      <c r="F95" s="1">
        <f t="shared" ref="F95:F119" si="1">+D95*E95</f>
        <v>0</v>
      </c>
    </row>
    <row r="96" spans="1:6" s="36" customFormat="1" ht="25.5">
      <c r="A96" s="78" t="s">
        <v>158</v>
      </c>
      <c r="B96" s="79" t="s">
        <v>600</v>
      </c>
      <c r="C96" s="62" t="s">
        <v>9</v>
      </c>
      <c r="D96" s="80">
        <v>4</v>
      </c>
      <c r="E96" s="696"/>
      <c r="F96" s="1">
        <f t="shared" si="1"/>
        <v>0</v>
      </c>
    </row>
    <row r="97" spans="1:6" s="36" customFormat="1" ht="25.5">
      <c r="A97" s="78" t="s">
        <v>159</v>
      </c>
      <c r="B97" s="79" t="s">
        <v>601</v>
      </c>
      <c r="C97" s="62" t="s">
        <v>9</v>
      </c>
      <c r="D97" s="80">
        <v>2</v>
      </c>
      <c r="E97" s="696"/>
      <c r="F97" s="1">
        <f t="shared" si="1"/>
        <v>0</v>
      </c>
    </row>
    <row r="98" spans="1:6" s="36" customFormat="1" ht="25.5">
      <c r="A98" s="78" t="s">
        <v>160</v>
      </c>
      <c r="B98" s="79" t="s">
        <v>602</v>
      </c>
      <c r="C98" s="62" t="s">
        <v>9</v>
      </c>
      <c r="D98" s="80">
        <v>1</v>
      </c>
      <c r="E98" s="696"/>
      <c r="F98" s="1">
        <f t="shared" si="1"/>
        <v>0</v>
      </c>
    </row>
    <row r="99" spans="1:6" s="36" customFormat="1" ht="25.5">
      <c r="A99" s="78" t="s">
        <v>161</v>
      </c>
      <c r="B99" s="79" t="s">
        <v>603</v>
      </c>
      <c r="C99" s="62" t="s">
        <v>9</v>
      </c>
      <c r="D99" s="80">
        <v>1</v>
      </c>
      <c r="E99" s="696"/>
      <c r="F99" s="1">
        <f t="shared" si="1"/>
        <v>0</v>
      </c>
    </row>
    <row r="100" spans="1:6" s="36" customFormat="1" ht="25.5">
      <c r="A100" s="78" t="s">
        <v>162</v>
      </c>
      <c r="B100" s="79" t="s">
        <v>605</v>
      </c>
      <c r="C100" s="62" t="s">
        <v>9</v>
      </c>
      <c r="D100" s="80">
        <v>1</v>
      </c>
      <c r="E100" s="696"/>
      <c r="F100" s="1">
        <f t="shared" si="1"/>
        <v>0</v>
      </c>
    </row>
    <row r="101" spans="1:6" s="36" customFormat="1" ht="38.25">
      <c r="A101" s="78" t="s">
        <v>163</v>
      </c>
      <c r="B101" s="79" t="s">
        <v>606</v>
      </c>
      <c r="C101" s="62" t="s">
        <v>9</v>
      </c>
      <c r="D101" s="80">
        <v>2</v>
      </c>
      <c r="E101" s="696"/>
      <c r="F101" s="1">
        <f t="shared" si="1"/>
        <v>0</v>
      </c>
    </row>
    <row r="102" spans="1:6" s="36" customFormat="1" ht="38.25">
      <c r="A102" s="78" t="s">
        <v>164</v>
      </c>
      <c r="B102" s="79" t="s">
        <v>607</v>
      </c>
      <c r="C102" s="62" t="s">
        <v>9</v>
      </c>
      <c r="D102" s="80">
        <v>3</v>
      </c>
      <c r="E102" s="696"/>
      <c r="F102" s="1">
        <f t="shared" si="1"/>
        <v>0</v>
      </c>
    </row>
    <row r="103" spans="1:6" s="36" customFormat="1" ht="38.25">
      <c r="A103" s="78" t="s">
        <v>599</v>
      </c>
      <c r="B103" s="79" t="s">
        <v>598</v>
      </c>
      <c r="C103" s="62" t="s">
        <v>9</v>
      </c>
      <c r="D103" s="80">
        <v>13</v>
      </c>
      <c r="E103" s="696"/>
      <c r="F103" s="1">
        <f>+D103*E103</f>
        <v>0</v>
      </c>
    </row>
    <row r="104" spans="1:6" s="36" customFormat="1">
      <c r="A104" s="78"/>
      <c r="B104" s="79"/>
      <c r="C104" s="62"/>
      <c r="D104" s="80"/>
      <c r="E104" s="696"/>
      <c r="F104" s="1"/>
    </row>
    <row r="105" spans="1:6" s="36" customFormat="1" ht="89.25">
      <c r="A105" s="78" t="s">
        <v>14</v>
      </c>
      <c r="B105" s="79" t="s">
        <v>165</v>
      </c>
      <c r="C105" s="62" t="s">
        <v>0</v>
      </c>
      <c r="D105" s="80">
        <v>25.9</v>
      </c>
      <c r="E105" s="696"/>
      <c r="F105" s="1">
        <f t="shared" si="1"/>
        <v>0</v>
      </c>
    </row>
    <row r="106" spans="1:6" s="36" customFormat="1">
      <c r="A106" s="78"/>
      <c r="B106" s="79"/>
      <c r="C106" s="62"/>
      <c r="D106" s="80"/>
      <c r="E106" s="696"/>
      <c r="F106" s="1"/>
    </row>
    <row r="107" spans="1:6" s="36" customFormat="1" ht="51">
      <c r="A107" s="78" t="s">
        <v>15</v>
      </c>
      <c r="B107" s="79" t="s">
        <v>166</v>
      </c>
      <c r="C107" s="62" t="s">
        <v>0</v>
      </c>
      <c r="D107" s="80">
        <v>25.9</v>
      </c>
      <c r="E107" s="696"/>
      <c r="F107" s="1">
        <f t="shared" si="1"/>
        <v>0</v>
      </c>
    </row>
    <row r="108" spans="1:6" s="36" customFormat="1">
      <c r="A108" s="78"/>
      <c r="B108" s="79"/>
      <c r="C108" s="62"/>
      <c r="D108" s="80"/>
      <c r="E108" s="696"/>
      <c r="F108" s="1"/>
    </row>
    <row r="109" spans="1:6" s="36" customFormat="1" ht="204">
      <c r="A109" s="78" t="s">
        <v>16</v>
      </c>
      <c r="B109" s="79" t="s">
        <v>608</v>
      </c>
      <c r="C109" s="62"/>
      <c r="D109" s="80"/>
      <c r="E109" s="696"/>
      <c r="F109" s="1"/>
    </row>
    <row r="110" spans="1:6" s="36" customFormat="1" ht="25.5">
      <c r="A110" s="78" t="s">
        <v>129</v>
      </c>
      <c r="B110" s="79" t="s">
        <v>609</v>
      </c>
      <c r="C110" s="62" t="s">
        <v>9</v>
      </c>
      <c r="D110" s="80">
        <v>2</v>
      </c>
      <c r="E110" s="696"/>
      <c r="F110" s="1">
        <f t="shared" si="1"/>
        <v>0</v>
      </c>
    </row>
    <row r="111" spans="1:6" s="36" customFormat="1" ht="51">
      <c r="A111" s="78" t="s">
        <v>130</v>
      </c>
      <c r="B111" s="79" t="s">
        <v>610</v>
      </c>
      <c r="C111" s="62" t="s">
        <v>9</v>
      </c>
      <c r="D111" s="80">
        <v>3</v>
      </c>
      <c r="E111" s="696"/>
      <c r="F111" s="1">
        <f t="shared" si="1"/>
        <v>0</v>
      </c>
    </row>
    <row r="112" spans="1:6" s="36" customFormat="1">
      <c r="A112" s="78"/>
      <c r="B112" s="79"/>
      <c r="C112" s="62"/>
      <c r="D112" s="80"/>
      <c r="E112" s="696"/>
      <c r="F112" s="1"/>
    </row>
    <row r="113" spans="1:6" s="36" customFormat="1" ht="153">
      <c r="A113" s="78" t="s">
        <v>18</v>
      </c>
      <c r="B113" s="99" t="s">
        <v>611</v>
      </c>
      <c r="C113" s="62"/>
      <c r="D113" s="80"/>
      <c r="E113" s="696"/>
      <c r="F113" s="1"/>
    </row>
    <row r="114" spans="1:6" s="36" customFormat="1">
      <c r="A114" s="78" t="s">
        <v>132</v>
      </c>
      <c r="B114" s="79" t="s">
        <v>167</v>
      </c>
      <c r="C114" s="62" t="s">
        <v>9</v>
      </c>
      <c r="D114" s="80">
        <v>2</v>
      </c>
      <c r="E114" s="696"/>
      <c r="F114" s="1">
        <f t="shared" si="1"/>
        <v>0</v>
      </c>
    </row>
    <row r="115" spans="1:6" s="36" customFormat="1">
      <c r="A115" s="78" t="s">
        <v>133</v>
      </c>
      <c r="B115" s="79" t="s">
        <v>168</v>
      </c>
      <c r="C115" s="62" t="s">
        <v>9</v>
      </c>
      <c r="D115" s="80">
        <v>2</v>
      </c>
      <c r="E115" s="696"/>
      <c r="F115" s="1">
        <f t="shared" si="1"/>
        <v>0</v>
      </c>
    </row>
    <row r="116" spans="1:6" s="36" customFormat="1">
      <c r="A116" s="78"/>
      <c r="B116" s="79"/>
      <c r="C116" s="62"/>
      <c r="D116" s="80"/>
      <c r="E116" s="696"/>
      <c r="F116" s="1"/>
    </row>
    <row r="117" spans="1:6" s="36" customFormat="1" ht="153">
      <c r="A117" s="100" t="s">
        <v>19</v>
      </c>
      <c r="B117" s="99" t="s">
        <v>169</v>
      </c>
      <c r="C117" s="62"/>
      <c r="D117" s="80"/>
      <c r="E117" s="696"/>
      <c r="F117" s="1"/>
    </row>
    <row r="118" spans="1:6" s="36" customFormat="1">
      <c r="A118" s="78" t="s">
        <v>134</v>
      </c>
      <c r="B118" s="79" t="s">
        <v>170</v>
      </c>
      <c r="C118" s="62" t="s">
        <v>9</v>
      </c>
      <c r="D118" s="80">
        <v>13</v>
      </c>
      <c r="E118" s="696"/>
      <c r="F118" s="1">
        <f t="shared" si="1"/>
        <v>0</v>
      </c>
    </row>
    <row r="119" spans="1:6" s="36" customFormat="1">
      <c r="A119" s="78" t="s">
        <v>135</v>
      </c>
      <c r="B119" s="79" t="s">
        <v>171</v>
      </c>
      <c r="C119" s="62" t="s">
        <v>9</v>
      </c>
      <c r="D119" s="80">
        <v>2</v>
      </c>
      <c r="E119" s="696"/>
      <c r="F119" s="1">
        <f t="shared" si="1"/>
        <v>0</v>
      </c>
    </row>
    <row r="120" spans="1:6" s="36" customFormat="1" ht="38.25">
      <c r="A120" s="78" t="s">
        <v>172</v>
      </c>
      <c r="B120" s="79" t="s">
        <v>612</v>
      </c>
      <c r="C120" s="62" t="s">
        <v>9</v>
      </c>
      <c r="D120" s="80">
        <v>2</v>
      </c>
      <c r="E120" s="696"/>
      <c r="F120" s="1">
        <f t="shared" ref="F120:F122" si="2">+D120*E120</f>
        <v>0</v>
      </c>
    </row>
    <row r="121" spans="1:6" s="36" customFormat="1">
      <c r="A121" s="78" t="s">
        <v>173</v>
      </c>
      <c r="B121" s="79" t="s">
        <v>175</v>
      </c>
      <c r="C121" s="62" t="s">
        <v>9</v>
      </c>
      <c r="D121" s="80">
        <v>1</v>
      </c>
      <c r="E121" s="696"/>
      <c r="F121" s="1">
        <f t="shared" si="2"/>
        <v>0</v>
      </c>
    </row>
    <row r="122" spans="1:6" s="36" customFormat="1">
      <c r="A122" s="78" t="s">
        <v>174</v>
      </c>
      <c r="B122" s="79" t="s">
        <v>176</v>
      </c>
      <c r="C122" s="62" t="s">
        <v>9</v>
      </c>
      <c r="D122" s="80">
        <v>2</v>
      </c>
      <c r="E122" s="696"/>
      <c r="F122" s="1">
        <f t="shared" si="2"/>
        <v>0</v>
      </c>
    </row>
    <row r="123" spans="1:6" s="36" customFormat="1">
      <c r="A123" s="78"/>
      <c r="B123" s="79"/>
      <c r="C123" s="62"/>
      <c r="D123" s="80"/>
      <c r="E123" s="696"/>
      <c r="F123" s="1"/>
    </row>
    <row r="124" spans="1:6" s="36" customFormat="1" ht="191.25">
      <c r="A124" s="78" t="s">
        <v>20</v>
      </c>
      <c r="B124" s="79" t="s">
        <v>177</v>
      </c>
      <c r="C124" s="62"/>
      <c r="D124" s="80"/>
      <c r="E124" s="696"/>
      <c r="F124" s="1"/>
    </row>
    <row r="125" spans="1:6" s="36" customFormat="1">
      <c r="A125" s="78" t="s">
        <v>112</v>
      </c>
      <c r="B125" s="79" t="s">
        <v>178</v>
      </c>
      <c r="C125" s="62" t="s">
        <v>9</v>
      </c>
      <c r="D125" s="80">
        <v>1</v>
      </c>
      <c r="E125" s="696"/>
      <c r="F125" s="1">
        <f t="shared" ref="F125:F128" si="3">+D125*E125</f>
        <v>0</v>
      </c>
    </row>
    <row r="126" spans="1:6" s="36" customFormat="1">
      <c r="A126" s="78"/>
      <c r="B126" s="79"/>
      <c r="C126" s="62"/>
      <c r="D126" s="80"/>
      <c r="E126" s="696"/>
      <c r="F126" s="1"/>
    </row>
    <row r="127" spans="1:6" s="36" customFormat="1" ht="153">
      <c r="A127" s="78" t="s">
        <v>21</v>
      </c>
      <c r="B127" s="79" t="s">
        <v>591</v>
      </c>
      <c r="C127" s="62"/>
      <c r="D127" s="80"/>
      <c r="E127" s="696"/>
      <c r="F127" s="1"/>
    </row>
    <row r="128" spans="1:6" s="36" customFormat="1">
      <c r="A128" s="78" t="s">
        <v>179</v>
      </c>
      <c r="B128" s="79" t="s">
        <v>180</v>
      </c>
      <c r="C128" s="62" t="s">
        <v>87</v>
      </c>
      <c r="D128" s="80">
        <v>2</v>
      </c>
      <c r="E128" s="696"/>
      <c r="F128" s="1">
        <f t="shared" si="3"/>
        <v>0</v>
      </c>
    </row>
    <row r="129" spans="1:6" s="36" customFormat="1">
      <c r="A129" s="78"/>
      <c r="B129" s="79"/>
      <c r="C129" s="62"/>
      <c r="D129" s="80"/>
      <c r="E129" s="696"/>
      <c r="F129" s="1"/>
    </row>
    <row r="130" spans="1:6" s="36" customFormat="1" ht="51">
      <c r="A130" s="78" t="s">
        <v>22</v>
      </c>
      <c r="B130" s="79" t="s">
        <v>594</v>
      </c>
      <c r="C130" s="62" t="s">
        <v>9</v>
      </c>
      <c r="D130" s="80">
        <v>5</v>
      </c>
      <c r="E130" s="696"/>
      <c r="F130" s="1">
        <f t="shared" ref="F130" si="4">+D130*E130</f>
        <v>0</v>
      </c>
    </row>
    <row r="131" spans="1:6" s="36" customFormat="1">
      <c r="A131" s="78"/>
      <c r="B131" s="79"/>
      <c r="C131" s="62"/>
      <c r="D131" s="80"/>
      <c r="E131" s="1"/>
      <c r="F131" s="1"/>
    </row>
    <row r="132" spans="1:6" ht="13.5" thickBot="1">
      <c r="A132" s="32"/>
      <c r="B132" s="92" t="s">
        <v>99</v>
      </c>
      <c r="C132" s="93"/>
      <c r="D132" s="94"/>
      <c r="E132" s="94"/>
      <c r="F132" s="94">
        <f>SUM(F93:F131)</f>
        <v>0</v>
      </c>
    </row>
    <row r="133" spans="1:6" ht="13.5" thickTop="1"/>
  </sheetData>
  <sheetProtection algorithmName="SHA-512" hashValue="Q0qltUrkMt6TjmKEt5eOXfatZ42rCR15TTw3koJGjE317rc7tgsGm5A9fQLWh+I7+NL/1lGBsl+AvmmmqSJ1/A==" saltValue="VoBw87GD837sxQgB9m3fCA==" spinCount="100000" sheet="1" objects="1" scenarios="1"/>
  <pageMargins left="0.98425196850393704" right="0.19685039370078741" top="0.78740157480314965" bottom="0.78740157480314965" header="0.31496062992125984" footer="0.31496062992125984"/>
  <pageSetup paperSize="9" orientation="portrait" horizontalDpi="0" verticalDpi="0" r:id="rId1"/>
  <headerFooter>
    <oddFooter>Stran &amp;P od &amp;N</oddFooter>
  </headerFooter>
  <rowBreaks count="5" manualBreakCount="5">
    <brk id="38" max="16383" man="1"/>
    <brk id="57" max="16383" man="1"/>
    <brk id="62" max="16383" man="1"/>
    <brk id="83" max="16383" man="1"/>
    <brk id="8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1"/>
  <sheetViews>
    <sheetView view="pageBreakPreview" zoomScaleNormal="100" zoomScaleSheetLayoutView="100" workbookViewId="0"/>
  </sheetViews>
  <sheetFormatPr defaultColWidth="8" defaultRowHeight="14.25"/>
  <cols>
    <col min="1" max="1" width="10.7109375" style="110" customWidth="1"/>
    <col min="2" max="2" width="63.28515625" style="140" customWidth="1"/>
    <col min="3" max="3" width="0.85546875" style="141" customWidth="1"/>
    <col min="4" max="4" width="11.85546875" style="112" bestFit="1" customWidth="1"/>
    <col min="5" max="16384" width="8" style="113"/>
  </cols>
  <sheetData>
    <row r="1" spans="1:4" ht="15">
      <c r="B1" s="252"/>
      <c r="C1" s="111"/>
    </row>
    <row r="2" spans="1:4" s="117" customFormat="1" ht="24" customHeight="1">
      <c r="A2" s="114" t="s">
        <v>236</v>
      </c>
      <c r="B2" s="115"/>
      <c r="C2" s="114"/>
      <c r="D2" s="116" t="s">
        <v>237</v>
      </c>
    </row>
    <row r="3" spans="1:4" s="117" customFormat="1" ht="24" customHeight="1">
      <c r="A3" s="117" t="s">
        <v>238</v>
      </c>
      <c r="B3" s="118"/>
      <c r="D3" s="119"/>
    </row>
    <row r="4" spans="1:4" s="117" customFormat="1" ht="24" customHeight="1">
      <c r="A4" s="114" t="s">
        <v>239</v>
      </c>
      <c r="B4" s="115"/>
      <c r="C4" s="114"/>
      <c r="D4" s="120"/>
    </row>
    <row r="5" spans="1:4" s="117" customFormat="1" ht="42.75">
      <c r="A5" s="118" t="s">
        <v>240</v>
      </c>
      <c r="B5" s="118" t="s">
        <v>241</v>
      </c>
      <c r="D5" s="121"/>
    </row>
    <row r="6" spans="1:4" s="117" customFormat="1" ht="24" customHeight="1">
      <c r="A6" s="117" t="s">
        <v>242</v>
      </c>
      <c r="B6" s="118"/>
      <c r="D6" s="121"/>
    </row>
    <row r="7" spans="1:4" ht="15.75" thickBot="1">
      <c r="A7" s="122"/>
      <c r="B7" s="123"/>
      <c r="C7" s="124"/>
      <c r="D7" s="125"/>
    </row>
    <row r="8" spans="1:4" s="117" customFormat="1" ht="24" customHeight="1" thickBot="1">
      <c r="A8" s="126" t="s">
        <v>243</v>
      </c>
      <c r="B8" s="127"/>
      <c r="C8" s="126"/>
      <c r="D8" s="128" t="s">
        <v>244</v>
      </c>
    </row>
    <row r="9" spans="1:4">
      <c r="B9" s="129"/>
      <c r="C9" s="130"/>
      <c r="D9" s="131"/>
    </row>
    <row r="10" spans="1:4" ht="24.95" customHeight="1">
      <c r="A10" s="132" t="str">
        <f>OGREVANJE!A1</f>
        <v>I./</v>
      </c>
      <c r="B10" s="133" t="str">
        <f>OGREVANJE!B1</f>
        <v>OGREVANJE</v>
      </c>
      <c r="C10" s="134"/>
      <c r="D10" s="135">
        <f>OGREVANJE!F1</f>
        <v>0</v>
      </c>
    </row>
    <row r="11" spans="1:4" ht="24.95" customHeight="1">
      <c r="A11" s="132" t="str">
        <f>VODOVOD!A1</f>
        <v>II./</v>
      </c>
      <c r="B11" s="136" t="s">
        <v>245</v>
      </c>
      <c r="C11" s="134"/>
      <c r="D11" s="135">
        <f>VODOVOD!F1</f>
        <v>0</v>
      </c>
    </row>
    <row r="12" spans="1:4" ht="24.95" customHeight="1">
      <c r="A12" s="132" t="str">
        <f>PREZRAČEVANJE!A1</f>
        <v>III./</v>
      </c>
      <c r="B12" s="136" t="s">
        <v>246</v>
      </c>
      <c r="C12" s="134"/>
      <c r="D12" s="135">
        <f>PREZRAČEVANJE!F1</f>
        <v>0</v>
      </c>
    </row>
    <row r="13" spans="1:4" ht="15.75" thickBot="1">
      <c r="B13" s="252"/>
      <c r="C13" s="111"/>
    </row>
    <row r="14" spans="1:4" s="117" customFormat="1" ht="24" customHeight="1" thickBot="1">
      <c r="A14" s="137"/>
      <c r="B14" s="126" t="s">
        <v>247</v>
      </c>
      <c r="C14" s="138"/>
      <c r="D14" s="128">
        <f>SUM(D10:D12)</f>
        <v>0</v>
      </c>
    </row>
    <row r="16" spans="1:4" ht="15">
      <c r="B16" s="139" t="s">
        <v>248</v>
      </c>
      <c r="C16" s="111"/>
    </row>
    <row r="17" spans="2:3" ht="15">
      <c r="B17" s="252"/>
      <c r="C17" s="111"/>
    </row>
    <row r="18" spans="2:3" ht="58.5" customHeight="1">
      <c r="B18" s="253" t="s">
        <v>249</v>
      </c>
      <c r="C18" s="253"/>
    </row>
    <row r="19" spans="2:3" ht="15">
      <c r="B19" s="252"/>
      <c r="C19" s="111"/>
    </row>
    <row r="20" spans="2:3" ht="60">
      <c r="B20" s="253" t="s">
        <v>250</v>
      </c>
      <c r="C20" s="253"/>
    </row>
    <row r="21" spans="2:3" ht="15">
      <c r="B21" s="252"/>
      <c r="C21" s="111"/>
    </row>
  </sheetData>
  <sheetProtection algorithmName="SHA-512" hashValue="9z3tZQRfGdneM4XklKcsxUeU4anph1FIh5IZl3YTqXx/2m7ZMbNe8L2l1aUELzWI5/xqdIsl+AuyS6AzY9MOJw==" saltValue="ZsTgAlYW0PgTMJsd3F+yWg==" spinCount="100000" sheet="1" objects="1" scenarios="1"/>
  <pageMargins left="0.98425196850393704" right="0.19685039370078741" top="0.78740157480314965" bottom="0.78740157480314965" header="0.31496062992125984" footer="0.31496062992125984"/>
  <pageSetup paperSize="9" fitToHeight="100" orientation="portrait" horizontalDpi="300" verticalDpi="300" r:id="rId1"/>
  <headerFooter alignWithMargins="0">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5"/>
  <sheetViews>
    <sheetView view="pageBreakPreview" zoomScaleNormal="85" zoomScaleSheetLayoutView="100" workbookViewId="0">
      <pane ySplit="2" topLeftCell="A3" activePane="bottomLeft" state="frozen"/>
      <selection activeCell="A18" sqref="A18"/>
      <selection pane="bottomLeft" activeCell="A2" sqref="A2"/>
    </sheetView>
  </sheetViews>
  <sheetFormatPr defaultColWidth="9" defaultRowHeight="12.75"/>
  <cols>
    <col min="1" max="1" width="9" style="257"/>
    <col min="2" max="2" width="74.28515625" style="256" customWidth="1"/>
    <col min="3" max="3" width="6" style="255" customWidth="1"/>
    <col min="4" max="4" width="72.28515625" style="254" customWidth="1"/>
    <col min="5" max="5" width="13.140625" style="254" customWidth="1"/>
    <col min="6" max="8" width="9" style="254"/>
    <col min="9" max="9" width="11.5703125" style="254" customWidth="1"/>
    <col min="10" max="16384" width="9" style="254"/>
  </cols>
  <sheetData>
    <row r="2" spans="1:5" s="145" customFormat="1">
      <c r="A2" s="257"/>
      <c r="B2" s="142" t="s">
        <v>251</v>
      </c>
      <c r="C2" s="143"/>
      <c r="D2" s="144"/>
      <c r="E2" s="144"/>
    </row>
    <row r="3" spans="1:5" ht="25.5">
      <c r="B3" s="142" t="s">
        <v>252</v>
      </c>
      <c r="C3" s="264"/>
      <c r="D3" s="263"/>
      <c r="E3" s="263"/>
    </row>
    <row r="4" spans="1:5" ht="9" customHeight="1">
      <c r="B4" s="146"/>
      <c r="C4" s="264"/>
      <c r="D4" s="260"/>
      <c r="E4" s="263"/>
    </row>
    <row r="5" spans="1:5" ht="63.75">
      <c r="B5" s="261" t="s">
        <v>253</v>
      </c>
      <c r="D5" s="260"/>
    </row>
    <row r="6" spans="1:5">
      <c r="B6" s="261"/>
      <c r="D6" s="260"/>
    </row>
    <row r="7" spans="1:5" ht="38.25">
      <c r="B7" s="261" t="s">
        <v>254</v>
      </c>
      <c r="D7" s="260"/>
    </row>
    <row r="8" spans="1:5">
      <c r="B8" s="261"/>
      <c r="D8" s="260"/>
    </row>
    <row r="9" spans="1:5" ht="51">
      <c r="B9" s="261" t="s">
        <v>255</v>
      </c>
      <c r="D9" s="260"/>
    </row>
    <row r="10" spans="1:5">
      <c r="B10" s="261"/>
      <c r="D10" s="260"/>
    </row>
    <row r="11" spans="1:5" ht="25.5">
      <c r="B11" s="261" t="s">
        <v>256</v>
      </c>
      <c r="D11" s="260"/>
    </row>
    <row r="12" spans="1:5">
      <c r="B12" s="261"/>
      <c r="D12" s="260"/>
    </row>
    <row r="13" spans="1:5" ht="38.25">
      <c r="B13" s="261" t="s">
        <v>257</v>
      </c>
      <c r="D13" s="260"/>
    </row>
    <row r="14" spans="1:5">
      <c r="B14" s="261"/>
      <c r="D14" s="260"/>
    </row>
    <row r="15" spans="1:5" ht="51">
      <c r="B15" s="261" t="s">
        <v>258</v>
      </c>
      <c r="D15" s="260"/>
    </row>
    <row r="16" spans="1:5">
      <c r="B16" s="261"/>
      <c r="D16" s="260"/>
    </row>
    <row r="17" spans="2:4">
      <c r="B17" s="261" t="s">
        <v>259</v>
      </c>
      <c r="D17" s="260"/>
    </row>
    <row r="18" spans="2:4">
      <c r="B18" s="261"/>
      <c r="D18" s="260"/>
    </row>
    <row r="19" spans="2:4" ht="63.75">
      <c r="B19" s="261" t="s">
        <v>260</v>
      </c>
      <c r="D19" s="260"/>
    </row>
    <row r="20" spans="2:4">
      <c r="B20" s="261"/>
      <c r="D20" s="260"/>
    </row>
    <row r="21" spans="2:4" ht="38.25">
      <c r="B21" s="261" t="s">
        <v>261</v>
      </c>
      <c r="D21" s="260"/>
    </row>
    <row r="22" spans="2:4">
      <c r="B22" s="261"/>
      <c r="D22" s="260"/>
    </row>
    <row r="23" spans="2:4" ht="38.25">
      <c r="B23" s="261" t="s">
        <v>262</v>
      </c>
      <c r="D23" s="260"/>
    </row>
    <row r="24" spans="2:4">
      <c r="B24" s="261"/>
      <c r="D24" s="260"/>
    </row>
    <row r="25" spans="2:4" ht="25.5">
      <c r="B25" s="261" t="s">
        <v>263</v>
      </c>
      <c r="D25" s="260"/>
    </row>
    <row r="26" spans="2:4">
      <c r="B26" s="261"/>
      <c r="D26" s="260"/>
    </row>
    <row r="27" spans="2:4" ht="51">
      <c r="B27" s="261" t="s">
        <v>264</v>
      </c>
      <c r="D27" s="260"/>
    </row>
    <row r="28" spans="2:4">
      <c r="B28" s="261"/>
      <c r="D28" s="260"/>
    </row>
    <row r="29" spans="2:4" ht="38.25">
      <c r="B29" s="261" t="s">
        <v>265</v>
      </c>
      <c r="D29" s="260"/>
    </row>
    <row r="30" spans="2:4">
      <c r="B30" s="261"/>
      <c r="D30" s="260"/>
    </row>
    <row r="31" spans="2:4">
      <c r="B31" s="261" t="s">
        <v>266</v>
      </c>
    </row>
    <row r="32" spans="2:4">
      <c r="B32" s="261"/>
      <c r="D32" s="260"/>
    </row>
    <row r="33" spans="2:2" ht="25.5" customHeight="1">
      <c r="B33" s="262" t="s">
        <v>267</v>
      </c>
    </row>
    <row r="34" spans="2:2">
      <c r="B34" s="261"/>
    </row>
    <row r="35" spans="2:2">
      <c r="B35" s="261" t="s">
        <v>268</v>
      </c>
    </row>
    <row r="36" spans="2:2">
      <c r="B36" s="261"/>
    </row>
    <row r="37" spans="2:2" ht="38.25">
      <c r="B37" s="261" t="s">
        <v>269</v>
      </c>
    </row>
    <row r="38" spans="2:2">
      <c r="B38" s="261"/>
    </row>
    <row r="39" spans="2:2">
      <c r="B39" s="260" t="s">
        <v>270</v>
      </c>
    </row>
    <row r="40" spans="2:2">
      <c r="B40" s="259"/>
    </row>
    <row r="41" spans="2:2">
      <c r="B41" s="259"/>
    </row>
    <row r="42" spans="2:2">
      <c r="B42" s="258"/>
    </row>
    <row r="43" spans="2:2">
      <c r="B43" s="259"/>
    </row>
    <row r="44" spans="2:2">
      <c r="B44" s="258"/>
    </row>
    <row r="45" spans="2:2">
      <c r="B45" s="259"/>
    </row>
    <row r="46" spans="2:2">
      <c r="B46" s="258"/>
    </row>
    <row r="47" spans="2:2">
      <c r="B47" s="259"/>
    </row>
    <row r="48" spans="2:2">
      <c r="B48" s="258"/>
    </row>
    <row r="49" spans="2:2">
      <c r="B49" s="259"/>
    </row>
    <row r="50" spans="2:2">
      <c r="B50" s="258"/>
    </row>
    <row r="51" spans="2:2">
      <c r="B51" s="259"/>
    </row>
    <row r="52" spans="2:2">
      <c r="B52" s="258"/>
    </row>
    <row r="53" spans="2:2">
      <c r="B53" s="259"/>
    </row>
    <row r="54" spans="2:2">
      <c r="B54" s="258"/>
    </row>
    <row r="55" spans="2:2">
      <c r="B55" s="258"/>
    </row>
  </sheetData>
  <sheetProtection algorithmName="SHA-512" hashValue="NfMbM6b4EzhHc+J6s3hHMzBoyvEQZSlHNh6JROex9GjGz4rANPxYKdnd1GHuW/s3cgy/sA4Hvv3TKvPpUMSg1w==" saltValue="aleaRjZN2tvMScZ38/fiGg==" spinCount="100000" sheet="1" objects="1" scenarios="1"/>
  <pageMargins left="0.98425196850393704" right="0.19685039370078741" top="0.78740157480314965" bottom="0.78740157480314965" header="0.31496062992125984" footer="0.31496062992125984"/>
  <pageSetup paperSize="9" orientation="portrait" verticalDpi="4294967295" r:id="rId1"/>
  <headerFooter alignWithMargins="0">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view="pageBreakPreview" zoomScaleNormal="85" zoomScaleSheetLayoutView="100" workbookViewId="0">
      <pane ySplit="3" topLeftCell="A4" activePane="bottomLeft" state="frozen"/>
      <selection activeCell="A18" sqref="A18"/>
      <selection pane="bottomLeft" activeCell="A4" sqref="A4"/>
    </sheetView>
  </sheetViews>
  <sheetFormatPr defaultColWidth="9" defaultRowHeight="12.75"/>
  <cols>
    <col min="1" max="1" width="3.5703125" style="270" bestFit="1" customWidth="1"/>
    <col min="2" max="2" width="56.42578125" style="269" customWidth="1"/>
    <col min="3" max="3" width="5" style="268" bestFit="1" customWidth="1"/>
    <col min="4" max="4" width="3.7109375" style="268" bestFit="1" customWidth="1"/>
    <col min="5" max="6" width="9.7109375" style="267" bestFit="1" customWidth="1"/>
    <col min="7" max="11" width="9" style="266"/>
    <col min="12" max="253" width="9" style="265"/>
    <col min="254" max="254" width="48" style="265" customWidth="1"/>
    <col min="255" max="255" width="9" style="265"/>
    <col min="256" max="256" width="6" style="265" bestFit="1" customWidth="1"/>
    <col min="257" max="258" width="13.140625" style="265" customWidth="1"/>
    <col min="259" max="509" width="9" style="265"/>
    <col min="510" max="510" width="48" style="265" customWidth="1"/>
    <col min="511" max="511" width="9" style="265"/>
    <col min="512" max="512" width="6" style="265" bestFit="1" customWidth="1"/>
    <col min="513" max="514" width="13.140625" style="265" customWidth="1"/>
    <col min="515" max="765" width="9" style="265"/>
    <col min="766" max="766" width="48" style="265" customWidth="1"/>
    <col min="767" max="767" width="9" style="265"/>
    <col min="768" max="768" width="6" style="265" bestFit="1" customWidth="1"/>
    <col min="769" max="770" width="13.140625" style="265" customWidth="1"/>
    <col min="771" max="1021" width="9" style="265"/>
    <col min="1022" max="1022" width="48" style="265" customWidth="1"/>
    <col min="1023" max="1023" width="9" style="265"/>
    <col min="1024" max="1024" width="6" style="265" bestFit="1" customWidth="1"/>
    <col min="1025" max="1026" width="13.140625" style="265" customWidth="1"/>
    <col min="1027" max="1277" width="9" style="265"/>
    <col min="1278" max="1278" width="48" style="265" customWidth="1"/>
    <col min="1279" max="1279" width="9" style="265"/>
    <col min="1280" max="1280" width="6" style="265" bestFit="1" customWidth="1"/>
    <col min="1281" max="1282" width="13.140625" style="265" customWidth="1"/>
    <col min="1283" max="1533" width="9" style="265"/>
    <col min="1534" max="1534" width="48" style="265" customWidth="1"/>
    <col min="1535" max="1535" width="9" style="265"/>
    <col min="1536" max="1536" width="6" style="265" bestFit="1" customWidth="1"/>
    <col min="1537" max="1538" width="13.140625" style="265" customWidth="1"/>
    <col min="1539" max="1789" width="9" style="265"/>
    <col min="1790" max="1790" width="48" style="265" customWidth="1"/>
    <col min="1791" max="1791" width="9" style="265"/>
    <col min="1792" max="1792" width="6" style="265" bestFit="1" customWidth="1"/>
    <col min="1793" max="1794" width="13.140625" style="265" customWidth="1"/>
    <col min="1795" max="2045" width="9" style="265"/>
    <col min="2046" max="2046" width="48" style="265" customWidth="1"/>
    <col min="2047" max="2047" width="9" style="265"/>
    <col min="2048" max="2048" width="6" style="265" bestFit="1" customWidth="1"/>
    <col min="2049" max="2050" width="13.140625" style="265" customWidth="1"/>
    <col min="2051" max="2301" width="9" style="265"/>
    <col min="2302" max="2302" width="48" style="265" customWidth="1"/>
    <col min="2303" max="2303" width="9" style="265"/>
    <col min="2304" max="2304" width="6" style="265" bestFit="1" customWidth="1"/>
    <col min="2305" max="2306" width="13.140625" style="265" customWidth="1"/>
    <col min="2307" max="2557" width="9" style="265"/>
    <col min="2558" max="2558" width="48" style="265" customWidth="1"/>
    <col min="2559" max="2559" width="9" style="265"/>
    <col min="2560" max="2560" width="6" style="265" bestFit="1" customWidth="1"/>
    <col min="2561" max="2562" width="13.140625" style="265" customWidth="1"/>
    <col min="2563" max="2813" width="9" style="265"/>
    <col min="2814" max="2814" width="48" style="265" customWidth="1"/>
    <col min="2815" max="2815" width="9" style="265"/>
    <col min="2816" max="2816" width="6" style="265" bestFit="1" customWidth="1"/>
    <col min="2817" max="2818" width="13.140625" style="265" customWidth="1"/>
    <col min="2819" max="3069" width="9" style="265"/>
    <col min="3070" max="3070" width="48" style="265" customWidth="1"/>
    <col min="3071" max="3071" width="9" style="265"/>
    <col min="3072" max="3072" width="6" style="265" bestFit="1" customWidth="1"/>
    <col min="3073" max="3074" width="13.140625" style="265" customWidth="1"/>
    <col min="3075" max="3325" width="9" style="265"/>
    <col min="3326" max="3326" width="48" style="265" customWidth="1"/>
    <col min="3327" max="3327" width="9" style="265"/>
    <col min="3328" max="3328" width="6" style="265" bestFit="1" customWidth="1"/>
    <col min="3329" max="3330" width="13.140625" style="265" customWidth="1"/>
    <col min="3331" max="3581" width="9" style="265"/>
    <col min="3582" max="3582" width="48" style="265" customWidth="1"/>
    <col min="3583" max="3583" width="9" style="265"/>
    <col min="3584" max="3584" width="6" style="265" bestFit="1" customWidth="1"/>
    <col min="3585" max="3586" width="13.140625" style="265" customWidth="1"/>
    <col min="3587" max="3837" width="9" style="265"/>
    <col min="3838" max="3838" width="48" style="265" customWidth="1"/>
    <col min="3839" max="3839" width="9" style="265"/>
    <col min="3840" max="3840" width="6" style="265" bestFit="1" customWidth="1"/>
    <col min="3841" max="3842" width="13.140625" style="265" customWidth="1"/>
    <col min="3843" max="4093" width="9" style="265"/>
    <col min="4094" max="4094" width="48" style="265" customWidth="1"/>
    <col min="4095" max="4095" width="9" style="265"/>
    <col min="4096" max="4096" width="6" style="265" bestFit="1" customWidth="1"/>
    <col min="4097" max="4098" width="13.140625" style="265" customWidth="1"/>
    <col min="4099" max="4349" width="9" style="265"/>
    <col min="4350" max="4350" width="48" style="265" customWidth="1"/>
    <col min="4351" max="4351" width="9" style="265"/>
    <col min="4352" max="4352" width="6" style="265" bestFit="1" customWidth="1"/>
    <col min="4353" max="4354" width="13.140625" style="265" customWidth="1"/>
    <col min="4355" max="4605" width="9" style="265"/>
    <col min="4606" max="4606" width="48" style="265" customWidth="1"/>
    <col min="4607" max="4607" width="9" style="265"/>
    <col min="4608" max="4608" width="6" style="265" bestFit="1" customWidth="1"/>
    <col min="4609" max="4610" width="13.140625" style="265" customWidth="1"/>
    <col min="4611" max="4861" width="9" style="265"/>
    <col min="4862" max="4862" width="48" style="265" customWidth="1"/>
    <col min="4863" max="4863" width="9" style="265"/>
    <col min="4864" max="4864" width="6" style="265" bestFit="1" customWidth="1"/>
    <col min="4865" max="4866" width="13.140625" style="265" customWidth="1"/>
    <col min="4867" max="5117" width="9" style="265"/>
    <col min="5118" max="5118" width="48" style="265" customWidth="1"/>
    <col min="5119" max="5119" width="9" style="265"/>
    <col min="5120" max="5120" width="6" style="265" bestFit="1" customWidth="1"/>
    <col min="5121" max="5122" width="13.140625" style="265" customWidth="1"/>
    <col min="5123" max="5373" width="9" style="265"/>
    <col min="5374" max="5374" width="48" style="265" customWidth="1"/>
    <col min="5375" max="5375" width="9" style="265"/>
    <col min="5376" max="5376" width="6" style="265" bestFit="1" customWidth="1"/>
    <col min="5377" max="5378" width="13.140625" style="265" customWidth="1"/>
    <col min="5379" max="5629" width="9" style="265"/>
    <col min="5630" max="5630" width="48" style="265" customWidth="1"/>
    <col min="5631" max="5631" width="9" style="265"/>
    <col min="5632" max="5632" width="6" style="265" bestFit="1" customWidth="1"/>
    <col min="5633" max="5634" width="13.140625" style="265" customWidth="1"/>
    <col min="5635" max="5885" width="9" style="265"/>
    <col min="5886" max="5886" width="48" style="265" customWidth="1"/>
    <col min="5887" max="5887" width="9" style="265"/>
    <col min="5888" max="5888" width="6" style="265" bestFit="1" customWidth="1"/>
    <col min="5889" max="5890" width="13.140625" style="265" customWidth="1"/>
    <col min="5891" max="6141" width="9" style="265"/>
    <col min="6142" max="6142" width="48" style="265" customWidth="1"/>
    <col min="6143" max="6143" width="9" style="265"/>
    <col min="6144" max="6144" width="6" style="265" bestFit="1" customWidth="1"/>
    <col min="6145" max="6146" width="13.140625" style="265" customWidth="1"/>
    <col min="6147" max="6397" width="9" style="265"/>
    <col min="6398" max="6398" width="48" style="265" customWidth="1"/>
    <col min="6399" max="6399" width="9" style="265"/>
    <col min="6400" max="6400" width="6" style="265" bestFit="1" customWidth="1"/>
    <col min="6401" max="6402" width="13.140625" style="265" customWidth="1"/>
    <col min="6403" max="6653" width="9" style="265"/>
    <col min="6654" max="6654" width="48" style="265" customWidth="1"/>
    <col min="6655" max="6655" width="9" style="265"/>
    <col min="6656" max="6656" width="6" style="265" bestFit="1" customWidth="1"/>
    <col min="6657" max="6658" width="13.140625" style="265" customWidth="1"/>
    <col min="6659" max="6909" width="9" style="265"/>
    <col min="6910" max="6910" width="48" style="265" customWidth="1"/>
    <col min="6911" max="6911" width="9" style="265"/>
    <col min="6912" max="6912" width="6" style="265" bestFit="1" customWidth="1"/>
    <col min="6913" max="6914" width="13.140625" style="265" customWidth="1"/>
    <col min="6915" max="7165" width="9" style="265"/>
    <col min="7166" max="7166" width="48" style="265" customWidth="1"/>
    <col min="7167" max="7167" width="9" style="265"/>
    <col min="7168" max="7168" width="6" style="265" bestFit="1" customWidth="1"/>
    <col min="7169" max="7170" width="13.140625" style="265" customWidth="1"/>
    <col min="7171" max="7421" width="9" style="265"/>
    <col min="7422" max="7422" width="48" style="265" customWidth="1"/>
    <col min="7423" max="7423" width="9" style="265"/>
    <col min="7424" max="7424" width="6" style="265" bestFit="1" customWidth="1"/>
    <col min="7425" max="7426" width="13.140625" style="265" customWidth="1"/>
    <col min="7427" max="7677" width="9" style="265"/>
    <col min="7678" max="7678" width="48" style="265" customWidth="1"/>
    <col min="7679" max="7679" width="9" style="265"/>
    <col min="7680" max="7680" width="6" style="265" bestFit="1" customWidth="1"/>
    <col min="7681" max="7682" width="13.140625" style="265" customWidth="1"/>
    <col min="7683" max="7933" width="9" style="265"/>
    <col min="7934" max="7934" width="48" style="265" customWidth="1"/>
    <col min="7935" max="7935" width="9" style="265"/>
    <col min="7936" max="7936" width="6" style="265" bestFit="1" customWidth="1"/>
    <col min="7937" max="7938" width="13.140625" style="265" customWidth="1"/>
    <col min="7939" max="8189" width="9" style="265"/>
    <col min="8190" max="8190" width="48" style="265" customWidth="1"/>
    <col min="8191" max="8191" width="9" style="265"/>
    <col min="8192" max="8192" width="6" style="265" bestFit="1" customWidth="1"/>
    <col min="8193" max="8194" width="13.140625" style="265" customWidth="1"/>
    <col min="8195" max="8445" width="9" style="265"/>
    <col min="8446" max="8446" width="48" style="265" customWidth="1"/>
    <col min="8447" max="8447" width="9" style="265"/>
    <col min="8448" max="8448" width="6" style="265" bestFit="1" customWidth="1"/>
    <col min="8449" max="8450" width="13.140625" style="265" customWidth="1"/>
    <col min="8451" max="8701" width="9" style="265"/>
    <col min="8702" max="8702" width="48" style="265" customWidth="1"/>
    <col min="8703" max="8703" width="9" style="265"/>
    <col min="8704" max="8704" width="6" style="265" bestFit="1" customWidth="1"/>
    <col min="8705" max="8706" width="13.140625" style="265" customWidth="1"/>
    <col min="8707" max="8957" width="9" style="265"/>
    <col min="8958" max="8958" width="48" style="265" customWidth="1"/>
    <col min="8959" max="8959" width="9" style="265"/>
    <col min="8960" max="8960" width="6" style="265" bestFit="1" customWidth="1"/>
    <col min="8961" max="8962" width="13.140625" style="265" customWidth="1"/>
    <col min="8963" max="9213" width="9" style="265"/>
    <col min="9214" max="9214" width="48" style="265" customWidth="1"/>
    <col min="9215" max="9215" width="9" style="265"/>
    <col min="9216" max="9216" width="6" style="265" bestFit="1" customWidth="1"/>
    <col min="9217" max="9218" width="13.140625" style="265" customWidth="1"/>
    <col min="9219" max="9469" width="9" style="265"/>
    <col min="9470" max="9470" width="48" style="265" customWidth="1"/>
    <col min="9471" max="9471" width="9" style="265"/>
    <col min="9472" max="9472" width="6" style="265" bestFit="1" customWidth="1"/>
    <col min="9473" max="9474" width="13.140625" style="265" customWidth="1"/>
    <col min="9475" max="9725" width="9" style="265"/>
    <col min="9726" max="9726" width="48" style="265" customWidth="1"/>
    <col min="9727" max="9727" width="9" style="265"/>
    <col min="9728" max="9728" width="6" style="265" bestFit="1" customWidth="1"/>
    <col min="9729" max="9730" width="13.140625" style="265" customWidth="1"/>
    <col min="9731" max="9981" width="9" style="265"/>
    <col min="9982" max="9982" width="48" style="265" customWidth="1"/>
    <col min="9983" max="9983" width="9" style="265"/>
    <col min="9984" max="9984" width="6" style="265" bestFit="1" customWidth="1"/>
    <col min="9985" max="9986" width="13.140625" style="265" customWidth="1"/>
    <col min="9987" max="10237" width="9" style="265"/>
    <col min="10238" max="10238" width="48" style="265" customWidth="1"/>
    <col min="10239" max="10239" width="9" style="265"/>
    <col min="10240" max="10240" width="6" style="265" bestFit="1" customWidth="1"/>
    <col min="10241" max="10242" width="13.140625" style="265" customWidth="1"/>
    <col min="10243" max="10493" width="9" style="265"/>
    <col min="10494" max="10494" width="48" style="265" customWidth="1"/>
    <col min="10495" max="10495" width="9" style="265"/>
    <col min="10496" max="10496" width="6" style="265" bestFit="1" customWidth="1"/>
    <col min="10497" max="10498" width="13.140625" style="265" customWidth="1"/>
    <col min="10499" max="10749" width="9" style="265"/>
    <col min="10750" max="10750" width="48" style="265" customWidth="1"/>
    <col min="10751" max="10751" width="9" style="265"/>
    <col min="10752" max="10752" width="6" style="265" bestFit="1" customWidth="1"/>
    <col min="10753" max="10754" width="13.140625" style="265" customWidth="1"/>
    <col min="10755" max="11005" width="9" style="265"/>
    <col min="11006" max="11006" width="48" style="265" customWidth="1"/>
    <col min="11007" max="11007" width="9" style="265"/>
    <col min="11008" max="11008" width="6" style="265" bestFit="1" customWidth="1"/>
    <col min="11009" max="11010" width="13.140625" style="265" customWidth="1"/>
    <col min="11011" max="11261" width="9" style="265"/>
    <col min="11262" max="11262" width="48" style="265" customWidth="1"/>
    <col min="11263" max="11263" width="9" style="265"/>
    <col min="11264" max="11264" width="6" style="265" bestFit="1" customWidth="1"/>
    <col min="11265" max="11266" width="13.140625" style="265" customWidth="1"/>
    <col min="11267" max="11517" width="9" style="265"/>
    <col min="11518" max="11518" width="48" style="265" customWidth="1"/>
    <col min="11519" max="11519" width="9" style="265"/>
    <col min="11520" max="11520" width="6" style="265" bestFit="1" customWidth="1"/>
    <col min="11521" max="11522" width="13.140625" style="265" customWidth="1"/>
    <col min="11523" max="11773" width="9" style="265"/>
    <col min="11774" max="11774" width="48" style="265" customWidth="1"/>
    <col min="11775" max="11775" width="9" style="265"/>
    <col min="11776" max="11776" width="6" style="265" bestFit="1" customWidth="1"/>
    <col min="11777" max="11778" width="13.140625" style="265" customWidth="1"/>
    <col min="11779" max="12029" width="9" style="265"/>
    <col min="12030" max="12030" width="48" style="265" customWidth="1"/>
    <col min="12031" max="12031" width="9" style="265"/>
    <col min="12032" max="12032" width="6" style="265" bestFit="1" customWidth="1"/>
    <col min="12033" max="12034" width="13.140625" style="265" customWidth="1"/>
    <col min="12035" max="12285" width="9" style="265"/>
    <col min="12286" max="12286" width="48" style="265" customWidth="1"/>
    <col min="12287" max="12287" width="9" style="265"/>
    <col min="12288" max="12288" width="6" style="265" bestFit="1" customWidth="1"/>
    <col min="12289" max="12290" width="13.140625" style="265" customWidth="1"/>
    <col min="12291" max="12541" width="9" style="265"/>
    <col min="12542" max="12542" width="48" style="265" customWidth="1"/>
    <col min="12543" max="12543" width="9" style="265"/>
    <col min="12544" max="12544" width="6" style="265" bestFit="1" customWidth="1"/>
    <col min="12545" max="12546" width="13.140625" style="265" customWidth="1"/>
    <col min="12547" max="12797" width="9" style="265"/>
    <col min="12798" max="12798" width="48" style="265" customWidth="1"/>
    <col min="12799" max="12799" width="9" style="265"/>
    <col min="12800" max="12800" width="6" style="265" bestFit="1" customWidth="1"/>
    <col min="12801" max="12802" width="13.140625" style="265" customWidth="1"/>
    <col min="12803" max="13053" width="9" style="265"/>
    <col min="13054" max="13054" width="48" style="265" customWidth="1"/>
    <col min="13055" max="13055" width="9" style="265"/>
    <col min="13056" max="13056" width="6" style="265" bestFit="1" customWidth="1"/>
    <col min="13057" max="13058" width="13.140625" style="265" customWidth="1"/>
    <col min="13059" max="13309" width="9" style="265"/>
    <col min="13310" max="13310" width="48" style="265" customWidth="1"/>
    <col min="13311" max="13311" width="9" style="265"/>
    <col min="13312" max="13312" width="6" style="265" bestFit="1" customWidth="1"/>
    <col min="13313" max="13314" width="13.140625" style="265" customWidth="1"/>
    <col min="13315" max="13565" width="9" style="265"/>
    <col min="13566" max="13566" width="48" style="265" customWidth="1"/>
    <col min="13567" max="13567" width="9" style="265"/>
    <col min="13568" max="13568" width="6" style="265" bestFit="1" customWidth="1"/>
    <col min="13569" max="13570" width="13.140625" style="265" customWidth="1"/>
    <col min="13571" max="13821" width="9" style="265"/>
    <col min="13822" max="13822" width="48" style="265" customWidth="1"/>
    <col min="13823" max="13823" width="9" style="265"/>
    <col min="13824" max="13824" width="6" style="265" bestFit="1" customWidth="1"/>
    <col min="13825" max="13826" width="13.140625" style="265" customWidth="1"/>
    <col min="13827" max="14077" width="9" style="265"/>
    <col min="14078" max="14078" width="48" style="265" customWidth="1"/>
    <col min="14079" max="14079" width="9" style="265"/>
    <col min="14080" max="14080" width="6" style="265" bestFit="1" customWidth="1"/>
    <col min="14081" max="14082" width="13.140625" style="265" customWidth="1"/>
    <col min="14083" max="14333" width="9" style="265"/>
    <col min="14334" max="14334" width="48" style="265" customWidth="1"/>
    <col min="14335" max="14335" width="9" style="265"/>
    <col min="14336" max="14336" width="6" style="265" bestFit="1" customWidth="1"/>
    <col min="14337" max="14338" width="13.140625" style="265" customWidth="1"/>
    <col min="14339" max="14589" width="9" style="265"/>
    <col min="14590" max="14590" width="48" style="265" customWidth="1"/>
    <col min="14591" max="14591" width="9" style="265"/>
    <col min="14592" max="14592" width="6" style="265" bestFit="1" customWidth="1"/>
    <col min="14593" max="14594" width="13.140625" style="265" customWidth="1"/>
    <col min="14595" max="14845" width="9" style="265"/>
    <col min="14846" max="14846" width="48" style="265" customWidth="1"/>
    <col min="14847" max="14847" width="9" style="265"/>
    <col min="14848" max="14848" width="6" style="265" bestFit="1" customWidth="1"/>
    <col min="14849" max="14850" width="13.140625" style="265" customWidth="1"/>
    <col min="14851" max="15101" width="9" style="265"/>
    <col min="15102" max="15102" width="48" style="265" customWidth="1"/>
    <col min="15103" max="15103" width="9" style="265"/>
    <col min="15104" max="15104" width="6" style="265" bestFit="1" customWidth="1"/>
    <col min="15105" max="15106" width="13.140625" style="265" customWidth="1"/>
    <col min="15107" max="15357" width="9" style="265"/>
    <col min="15358" max="15358" width="48" style="265" customWidth="1"/>
    <col min="15359" max="15359" width="9" style="265"/>
    <col min="15360" max="15360" width="6" style="265" bestFit="1" customWidth="1"/>
    <col min="15361" max="15362" width="13.140625" style="265" customWidth="1"/>
    <col min="15363" max="15613" width="9" style="265"/>
    <col min="15614" max="15614" width="48" style="265" customWidth="1"/>
    <col min="15615" max="15615" width="9" style="265"/>
    <col min="15616" max="15616" width="6" style="265" bestFit="1" customWidth="1"/>
    <col min="15617" max="15618" width="13.140625" style="265" customWidth="1"/>
    <col min="15619" max="15869" width="9" style="265"/>
    <col min="15870" max="15870" width="48" style="265" customWidth="1"/>
    <col min="15871" max="15871" width="9" style="265"/>
    <col min="15872" max="15872" width="6" style="265" bestFit="1" customWidth="1"/>
    <col min="15873" max="15874" width="13.140625" style="265" customWidth="1"/>
    <col min="15875" max="16125" width="9" style="265"/>
    <col min="16126" max="16126" width="48" style="265" customWidth="1"/>
    <col min="16127" max="16127" width="9" style="265"/>
    <col min="16128" max="16128" width="6" style="265" bestFit="1" customWidth="1"/>
    <col min="16129" max="16130" width="13.140625" style="265" customWidth="1"/>
    <col min="16131" max="16384" width="9" style="265"/>
  </cols>
  <sheetData>
    <row r="1" spans="1:11" s="151" customFormat="1">
      <c r="A1" s="147" t="s">
        <v>271</v>
      </c>
      <c r="B1" s="142" t="s">
        <v>272</v>
      </c>
      <c r="C1" s="148"/>
      <c r="D1" s="148"/>
      <c r="E1" s="149" t="s">
        <v>247</v>
      </c>
      <c r="F1" s="150">
        <f>SUBTOTAL(9,F5:F74)</f>
        <v>0</v>
      </c>
    </row>
    <row r="2" spans="1:11" s="158" customFormat="1">
      <c r="A2" s="152"/>
      <c r="B2" s="153"/>
      <c r="C2" s="154"/>
      <c r="D2" s="154"/>
      <c r="E2" s="155"/>
      <c r="F2" s="155"/>
      <c r="G2" s="156"/>
      <c r="H2" s="157"/>
      <c r="I2" s="157"/>
      <c r="J2" s="157"/>
      <c r="K2" s="157"/>
    </row>
    <row r="3" spans="1:11" s="151" customFormat="1">
      <c r="A3" s="147"/>
      <c r="B3" s="142" t="s">
        <v>273</v>
      </c>
      <c r="C3" s="148" t="s">
        <v>274</v>
      </c>
      <c r="D3" s="148" t="s">
        <v>275</v>
      </c>
      <c r="E3" s="159" t="s">
        <v>276</v>
      </c>
      <c r="F3" s="150" t="s">
        <v>244</v>
      </c>
    </row>
    <row r="5" spans="1:11" s="254" customFormat="1">
      <c r="A5" s="298"/>
      <c r="B5" s="312"/>
      <c r="C5" s="271"/>
      <c r="D5" s="271"/>
      <c r="H5" s="309"/>
    </row>
    <row r="6" spans="1:11" s="254" customFormat="1" ht="76.5">
      <c r="A6" s="160">
        <f>MAX($A$5:A5)+1</f>
        <v>1</v>
      </c>
      <c r="B6" s="303" t="s">
        <v>277</v>
      </c>
      <c r="C6" s="271"/>
      <c r="D6" s="271"/>
      <c r="H6" s="309"/>
    </row>
    <row r="7" spans="1:11" s="254" customFormat="1">
      <c r="A7" s="298"/>
      <c r="B7" s="303" t="s">
        <v>278</v>
      </c>
      <c r="C7" s="305" t="s">
        <v>9</v>
      </c>
      <c r="D7" s="304">
        <v>2</v>
      </c>
      <c r="E7" s="161"/>
      <c r="F7" s="162">
        <f t="shared" ref="F7:F16" si="0">D7*E7</f>
        <v>0</v>
      </c>
      <c r="H7" s="309"/>
    </row>
    <row r="8" spans="1:11" s="254" customFormat="1">
      <c r="A8" s="298"/>
      <c r="B8" s="303" t="s">
        <v>279</v>
      </c>
      <c r="C8" s="305" t="s">
        <v>9</v>
      </c>
      <c r="D8" s="304">
        <v>3</v>
      </c>
      <c r="E8" s="161"/>
      <c r="F8" s="162">
        <f t="shared" si="0"/>
        <v>0</v>
      </c>
      <c r="H8" s="309"/>
    </row>
    <row r="9" spans="1:11" s="254" customFormat="1">
      <c r="A9" s="298"/>
      <c r="B9" s="303" t="s">
        <v>280</v>
      </c>
      <c r="C9" s="305" t="s">
        <v>9</v>
      </c>
      <c r="D9" s="304">
        <v>1</v>
      </c>
      <c r="E9" s="161"/>
      <c r="F9" s="162">
        <f t="shared" si="0"/>
        <v>0</v>
      </c>
      <c r="H9" s="309"/>
    </row>
    <row r="10" spans="1:11" s="254" customFormat="1">
      <c r="A10" s="298"/>
      <c r="B10" s="303" t="s">
        <v>281</v>
      </c>
      <c r="C10" s="305" t="s">
        <v>9</v>
      </c>
      <c r="D10" s="304">
        <v>4</v>
      </c>
      <c r="E10" s="161"/>
      <c r="F10" s="162">
        <f t="shared" si="0"/>
        <v>0</v>
      </c>
      <c r="H10" s="309"/>
    </row>
    <row r="11" spans="1:11" s="254" customFormat="1">
      <c r="A11" s="298"/>
      <c r="B11" s="303" t="s">
        <v>282</v>
      </c>
      <c r="C11" s="305" t="s">
        <v>9</v>
      </c>
      <c r="D11" s="304">
        <v>1</v>
      </c>
      <c r="E11" s="161"/>
      <c r="F11" s="162">
        <f t="shared" si="0"/>
        <v>0</v>
      </c>
      <c r="H11" s="309"/>
    </row>
    <row r="12" spans="1:11" s="254" customFormat="1">
      <c r="A12" s="298"/>
      <c r="B12" s="303" t="s">
        <v>283</v>
      </c>
      <c r="C12" s="305" t="s">
        <v>9</v>
      </c>
      <c r="D12" s="304">
        <v>2</v>
      </c>
      <c r="E12" s="161"/>
      <c r="F12" s="162">
        <f t="shared" si="0"/>
        <v>0</v>
      </c>
      <c r="H12" s="309"/>
    </row>
    <row r="13" spans="1:11" s="254" customFormat="1">
      <c r="A13" s="298"/>
      <c r="B13" s="303" t="s">
        <v>284</v>
      </c>
      <c r="C13" s="305" t="s">
        <v>9</v>
      </c>
      <c r="D13" s="304">
        <v>2</v>
      </c>
      <c r="E13" s="161"/>
      <c r="F13" s="162">
        <f t="shared" si="0"/>
        <v>0</v>
      </c>
      <c r="H13" s="309"/>
    </row>
    <row r="14" spans="1:11" s="254" customFormat="1">
      <c r="A14" s="298"/>
      <c r="B14" s="303" t="s">
        <v>285</v>
      </c>
      <c r="C14" s="305" t="s">
        <v>9</v>
      </c>
      <c r="D14" s="304">
        <v>2</v>
      </c>
      <c r="E14" s="161"/>
      <c r="F14" s="162">
        <f t="shared" si="0"/>
        <v>0</v>
      </c>
      <c r="H14" s="309"/>
    </row>
    <row r="15" spans="1:11" s="254" customFormat="1">
      <c r="A15" s="298"/>
      <c r="B15" s="303" t="s">
        <v>286</v>
      </c>
      <c r="C15" s="305" t="s">
        <v>9</v>
      </c>
      <c r="D15" s="304">
        <v>2</v>
      </c>
      <c r="E15" s="161"/>
      <c r="F15" s="162">
        <f t="shared" si="0"/>
        <v>0</v>
      </c>
      <c r="H15" s="309"/>
    </row>
    <row r="16" spans="1:11" s="254" customFormat="1">
      <c r="A16" s="298"/>
      <c r="B16" s="303" t="s">
        <v>287</v>
      </c>
      <c r="C16" s="305" t="s">
        <v>9</v>
      </c>
      <c r="D16" s="304">
        <v>1</v>
      </c>
      <c r="E16" s="161"/>
      <c r="F16" s="162">
        <f t="shared" si="0"/>
        <v>0</v>
      </c>
      <c r="H16" s="309"/>
    </row>
    <row r="17" spans="1:8" s="254" customFormat="1">
      <c r="A17" s="298"/>
      <c r="B17" s="311" t="s">
        <v>288</v>
      </c>
      <c r="C17" s="271"/>
      <c r="D17" s="271"/>
      <c r="H17" s="309"/>
    </row>
    <row r="18" spans="1:8" s="254" customFormat="1">
      <c r="A18" s="298"/>
      <c r="B18" s="303" t="s">
        <v>289</v>
      </c>
      <c r="C18" s="271"/>
      <c r="D18" s="271"/>
      <c r="H18" s="309"/>
    </row>
    <row r="19" spans="1:8" s="254" customFormat="1">
      <c r="A19" s="298"/>
      <c r="B19" s="310"/>
      <c r="C19" s="271"/>
      <c r="D19" s="271"/>
      <c r="H19" s="309"/>
    </row>
    <row r="20" spans="1:8" s="254" customFormat="1" ht="63.75">
      <c r="A20" s="160">
        <f>MAX($A$5:A19)+1</f>
        <v>2</v>
      </c>
      <c r="B20" s="302" t="s">
        <v>290</v>
      </c>
      <c r="H20" s="309"/>
    </row>
    <row r="21" spans="1:8" s="254" customFormat="1">
      <c r="A21" s="298"/>
      <c r="B21" s="303" t="s">
        <v>291</v>
      </c>
      <c r="C21" s="305" t="s">
        <v>9</v>
      </c>
      <c r="D21" s="304">
        <v>20</v>
      </c>
      <c r="E21" s="161"/>
      <c r="F21" s="162">
        <f>D21*E21</f>
        <v>0</v>
      </c>
      <c r="H21" s="309"/>
    </row>
    <row r="22" spans="1:8" s="254" customFormat="1">
      <c r="A22" s="298"/>
      <c r="B22" s="303" t="s">
        <v>289</v>
      </c>
      <c r="C22" s="271"/>
      <c r="D22" s="271"/>
      <c r="H22" s="309"/>
    </row>
    <row r="23" spans="1:8" s="254" customFormat="1">
      <c r="A23" s="298"/>
      <c r="B23" s="302"/>
      <c r="C23" s="301"/>
      <c r="D23" s="301"/>
      <c r="E23" s="295"/>
      <c r="F23" s="295"/>
      <c r="H23" s="309"/>
    </row>
    <row r="24" spans="1:8" s="254" customFormat="1" ht="38.25">
      <c r="A24" s="160">
        <f>MAX($A$5:A23)+1</f>
        <v>3</v>
      </c>
      <c r="B24" s="307" t="s">
        <v>292</v>
      </c>
      <c r="C24" s="306"/>
      <c r="D24" s="306"/>
      <c r="E24" s="306"/>
      <c r="F24" s="306"/>
      <c r="H24" s="309"/>
    </row>
    <row r="25" spans="1:8" s="254" customFormat="1">
      <c r="A25" s="308"/>
      <c r="B25" s="307" t="s">
        <v>293</v>
      </c>
      <c r="H25" s="309"/>
    </row>
    <row r="26" spans="1:8" s="254" customFormat="1">
      <c r="A26" s="308"/>
      <c r="B26" s="307" t="s">
        <v>294</v>
      </c>
      <c r="C26" s="292" t="s">
        <v>9</v>
      </c>
      <c r="D26" s="292">
        <v>20</v>
      </c>
      <c r="E26" s="163"/>
      <c r="F26" s="164">
        <f>D26*E26</f>
        <v>0</v>
      </c>
    </row>
    <row r="27" spans="1:8" s="254" customFormat="1" ht="15">
      <c r="A27" s="308"/>
      <c r="B27" s="307" t="s">
        <v>289</v>
      </c>
      <c r="C27" s="306"/>
      <c r="D27" s="306"/>
      <c r="E27" s="306"/>
      <c r="F27" s="306"/>
    </row>
    <row r="28" spans="1:8" s="254" customFormat="1" ht="15">
      <c r="A28" s="308"/>
      <c r="B28" s="307"/>
      <c r="C28" s="306"/>
      <c r="D28" s="306"/>
      <c r="E28" s="306"/>
      <c r="F28" s="306"/>
    </row>
    <row r="29" spans="1:8" s="254" customFormat="1" ht="51">
      <c r="A29" s="160">
        <f>MAX($A$5:A28)+1</f>
        <v>4</v>
      </c>
      <c r="B29" s="274" t="s">
        <v>295</v>
      </c>
    </row>
    <row r="30" spans="1:8" s="254" customFormat="1">
      <c r="A30" s="160"/>
      <c r="B30" s="274" t="s">
        <v>296</v>
      </c>
      <c r="C30" s="305"/>
      <c r="D30" s="304"/>
      <c r="F30" s="162"/>
    </row>
    <row r="31" spans="1:8" s="254" customFormat="1">
      <c r="A31" s="298"/>
      <c r="B31" s="303" t="s">
        <v>297</v>
      </c>
      <c r="C31" s="305" t="s">
        <v>9</v>
      </c>
      <c r="D31" s="304">
        <v>20</v>
      </c>
      <c r="E31" s="161"/>
      <c r="F31" s="162">
        <f>D31*E31</f>
        <v>0</v>
      </c>
    </row>
    <row r="32" spans="1:8" s="254" customFormat="1">
      <c r="A32" s="298"/>
      <c r="B32" s="303" t="s">
        <v>289</v>
      </c>
      <c r="C32" s="271"/>
      <c r="D32" s="271"/>
    </row>
    <row r="33" spans="1:9" s="254" customFormat="1">
      <c r="A33" s="298"/>
      <c r="B33" s="302"/>
      <c r="C33" s="301"/>
      <c r="D33" s="301"/>
      <c r="E33" s="295"/>
      <c r="F33" s="295"/>
    </row>
    <row r="34" spans="1:9" s="254" customFormat="1" ht="63.75">
      <c r="A34" s="160">
        <f>MAX($A$5:A33)+1</f>
        <v>5</v>
      </c>
      <c r="B34" s="299" t="s">
        <v>298</v>
      </c>
      <c r="C34" s="271"/>
      <c r="D34" s="271"/>
      <c r="E34" s="165"/>
      <c r="F34" s="166"/>
      <c r="I34" s="300"/>
    </row>
    <row r="35" spans="1:9" s="276" customFormat="1">
      <c r="A35" s="167"/>
      <c r="B35" s="299" t="s">
        <v>299</v>
      </c>
      <c r="C35" s="271"/>
      <c r="D35" s="271"/>
      <c r="E35" s="165"/>
      <c r="F35" s="166"/>
    </row>
    <row r="36" spans="1:9" s="276" customFormat="1">
      <c r="A36" s="298"/>
      <c r="B36" s="299" t="s">
        <v>300</v>
      </c>
      <c r="C36" s="271" t="s">
        <v>9</v>
      </c>
      <c r="D36" s="271">
        <v>3</v>
      </c>
      <c r="E36" s="163"/>
      <c r="F36" s="168">
        <f>E36*D36</f>
        <v>0</v>
      </c>
    </row>
    <row r="37" spans="1:9" s="276" customFormat="1">
      <c r="A37" s="167"/>
      <c r="B37" s="299" t="s">
        <v>301</v>
      </c>
      <c r="C37" s="271"/>
      <c r="D37" s="271"/>
      <c r="E37" s="165"/>
      <c r="F37" s="166"/>
    </row>
    <row r="38" spans="1:9" s="276" customFormat="1">
      <c r="A38" s="167"/>
      <c r="B38" s="299" t="s">
        <v>302</v>
      </c>
      <c r="C38" s="271" t="s">
        <v>9</v>
      </c>
      <c r="D38" s="271">
        <v>3</v>
      </c>
      <c r="E38" s="163"/>
      <c r="F38" s="168">
        <f>D38*E38</f>
        <v>0</v>
      </c>
    </row>
    <row r="39" spans="1:9" s="276" customFormat="1">
      <c r="A39" s="167"/>
      <c r="B39" s="299" t="s">
        <v>289</v>
      </c>
      <c r="C39" s="271"/>
      <c r="D39" s="271"/>
      <c r="E39" s="165"/>
      <c r="F39" s="166"/>
    </row>
    <row r="40" spans="1:9" s="276" customFormat="1">
      <c r="A40" s="298"/>
      <c r="B40" s="297"/>
      <c r="C40" s="296"/>
      <c r="D40" s="296"/>
      <c r="E40" s="295"/>
      <c r="F40" s="295"/>
    </row>
    <row r="41" spans="1:9">
      <c r="A41" s="160">
        <f>MAX($A$5:A40)+1</f>
        <v>6</v>
      </c>
      <c r="B41" s="294" t="s">
        <v>303</v>
      </c>
      <c r="C41" s="285"/>
      <c r="D41" s="285"/>
      <c r="E41" s="273"/>
      <c r="F41" s="273"/>
    </row>
    <row r="42" spans="1:9">
      <c r="B42" s="294" t="s">
        <v>304</v>
      </c>
    </row>
    <row r="43" spans="1:9">
      <c r="B43" s="294" t="s">
        <v>305</v>
      </c>
    </row>
    <row r="44" spans="1:9">
      <c r="B44" s="293" t="s">
        <v>306</v>
      </c>
    </row>
    <row r="45" spans="1:9">
      <c r="B45" s="293" t="s">
        <v>307</v>
      </c>
    </row>
    <row r="46" spans="1:9">
      <c r="B46" s="293" t="s">
        <v>308</v>
      </c>
    </row>
    <row r="47" spans="1:9">
      <c r="B47" s="293" t="s">
        <v>309</v>
      </c>
    </row>
    <row r="48" spans="1:9">
      <c r="B48" s="293" t="s">
        <v>310</v>
      </c>
    </row>
    <row r="49" spans="1:6">
      <c r="B49" s="293" t="s">
        <v>311</v>
      </c>
    </row>
    <row r="50" spans="1:6">
      <c r="B50" s="293" t="s">
        <v>312</v>
      </c>
      <c r="C50" s="292" t="s">
        <v>9</v>
      </c>
      <c r="D50" s="292">
        <v>23</v>
      </c>
      <c r="E50" s="163"/>
      <c r="F50" s="164">
        <f>D50*E50</f>
        <v>0</v>
      </c>
    </row>
    <row r="52" spans="1:6" s="276" customFormat="1" ht="127.5">
      <c r="A52" s="169">
        <f>MAX($A$5:A51)+1</f>
        <v>7</v>
      </c>
      <c r="B52" s="291" t="s">
        <v>313</v>
      </c>
      <c r="C52" s="282"/>
      <c r="D52" s="282"/>
      <c r="E52" s="170"/>
      <c r="F52" s="171"/>
    </row>
    <row r="53" spans="1:6" s="276" customFormat="1" ht="127.5">
      <c r="A53" s="169"/>
      <c r="B53" s="260" t="s">
        <v>314</v>
      </c>
      <c r="C53" s="282"/>
      <c r="D53" s="282"/>
      <c r="E53" s="170"/>
      <c r="F53" s="171"/>
    </row>
    <row r="54" spans="1:6" s="276" customFormat="1" ht="38.25">
      <c r="A54" s="169"/>
      <c r="B54" s="260" t="s">
        <v>315</v>
      </c>
      <c r="C54" s="282"/>
      <c r="D54" s="282"/>
      <c r="E54" s="170"/>
      <c r="F54" s="171"/>
    </row>
    <row r="55" spans="1:6" s="276" customFormat="1">
      <c r="A55" s="289"/>
      <c r="B55" s="288" t="s">
        <v>316</v>
      </c>
      <c r="C55" s="290" t="s">
        <v>317</v>
      </c>
      <c r="D55" s="290">
        <v>16</v>
      </c>
      <c r="E55" s="172"/>
      <c r="F55" s="171">
        <f>D55*E55</f>
        <v>0</v>
      </c>
    </row>
    <row r="56" spans="1:6" s="276" customFormat="1">
      <c r="A56" s="289"/>
      <c r="B56" s="288" t="s">
        <v>318</v>
      </c>
      <c r="C56" s="271"/>
      <c r="D56" s="271"/>
      <c r="E56" s="170"/>
      <c r="F56" s="171"/>
    </row>
    <row r="57" spans="1:6" s="276" customFormat="1">
      <c r="A57" s="169"/>
      <c r="B57" s="274" t="s">
        <v>319</v>
      </c>
      <c r="C57" s="271"/>
      <c r="D57" s="271"/>
      <c r="E57" s="275"/>
      <c r="F57" s="275"/>
    </row>
    <row r="58" spans="1:6" s="276" customFormat="1">
      <c r="A58" s="173"/>
      <c r="B58" s="174"/>
      <c r="C58" s="175"/>
      <c r="D58" s="175"/>
      <c r="E58" s="176"/>
      <c r="F58" s="177"/>
    </row>
    <row r="59" spans="1:6" s="284" customFormat="1" ht="89.25">
      <c r="A59" s="178">
        <f>MAX($A$4:A58)+1</f>
        <v>8</v>
      </c>
      <c r="B59" s="286" t="s">
        <v>320</v>
      </c>
      <c r="C59" s="285"/>
      <c r="D59" s="285"/>
    </row>
    <row r="60" spans="1:6" s="284" customFormat="1">
      <c r="B60" s="286" t="s">
        <v>321</v>
      </c>
      <c r="C60" s="285"/>
      <c r="D60" s="285"/>
    </row>
    <row r="61" spans="1:6" s="284" customFormat="1">
      <c r="B61" s="286" t="s">
        <v>322</v>
      </c>
      <c r="C61" s="285"/>
      <c r="D61" s="285"/>
    </row>
    <row r="62" spans="1:6" s="284" customFormat="1">
      <c r="B62" s="286" t="s">
        <v>323</v>
      </c>
      <c r="C62" s="285"/>
      <c r="D62" s="285"/>
    </row>
    <row r="63" spans="1:6" s="284" customFormat="1">
      <c r="B63" s="286" t="s">
        <v>324</v>
      </c>
      <c r="C63" s="287" t="s">
        <v>9</v>
      </c>
      <c r="D63" s="287">
        <v>23</v>
      </c>
      <c r="E63" s="163"/>
      <c r="F63" s="179">
        <f>+E63*D63</f>
        <v>0</v>
      </c>
    </row>
    <row r="64" spans="1:6" s="284" customFormat="1">
      <c r="B64" s="286" t="s">
        <v>289</v>
      </c>
      <c r="C64" s="285"/>
      <c r="D64" s="285"/>
    </row>
    <row r="65" spans="1:7" s="276" customFormat="1" ht="25.5">
      <c r="B65" s="283" t="s">
        <v>325</v>
      </c>
      <c r="C65" s="282"/>
      <c r="D65" s="282"/>
      <c r="E65" s="281"/>
    </row>
    <row r="66" spans="1:7" s="276" customFormat="1">
      <c r="B66" s="283"/>
      <c r="C66" s="282"/>
      <c r="D66" s="282"/>
      <c r="E66" s="281"/>
    </row>
    <row r="67" spans="1:7" ht="51">
      <c r="A67" s="178">
        <f>MAX($A$4:A66)+1</f>
        <v>9</v>
      </c>
      <c r="B67" s="274" t="s">
        <v>326</v>
      </c>
      <c r="C67" s="278" t="s">
        <v>87</v>
      </c>
      <c r="D67" s="278">
        <v>1</v>
      </c>
      <c r="E67" s="163"/>
      <c r="F67" s="164">
        <f>D67*E67</f>
        <v>0</v>
      </c>
      <c r="G67" s="254"/>
    </row>
    <row r="68" spans="1:7">
      <c r="A68" s="276"/>
      <c r="B68" s="277"/>
      <c r="C68" s="271"/>
      <c r="D68" s="271"/>
      <c r="E68" s="276"/>
      <c r="F68" s="275"/>
      <c r="G68" s="280"/>
    </row>
    <row r="69" spans="1:7" ht="51">
      <c r="A69" s="178">
        <f>MAX($A$4:A68)+1</f>
        <v>10</v>
      </c>
      <c r="B69" s="279" t="s">
        <v>327</v>
      </c>
      <c r="C69" s="278" t="s">
        <v>87</v>
      </c>
      <c r="D69" s="278">
        <v>1</v>
      </c>
      <c r="E69" s="161"/>
      <c r="F69" s="164">
        <f>+E69*D69</f>
        <v>0</v>
      </c>
      <c r="G69" s="254"/>
    </row>
    <row r="70" spans="1:7">
      <c r="A70" s="276"/>
      <c r="B70" s="277"/>
      <c r="C70" s="271"/>
      <c r="D70" s="271"/>
      <c r="E70" s="276"/>
      <c r="F70" s="275"/>
      <c r="G70" s="254"/>
    </row>
    <row r="71" spans="1:7" ht="25.5">
      <c r="A71" s="178">
        <f>MAX($A$4:A70)+1</f>
        <v>11</v>
      </c>
      <c r="B71" s="274" t="s">
        <v>328</v>
      </c>
      <c r="C71" s="271" t="s">
        <v>17</v>
      </c>
      <c r="D71" s="271">
        <v>20</v>
      </c>
      <c r="E71" s="163"/>
      <c r="F71" s="180">
        <f>D71*E71</f>
        <v>0</v>
      </c>
      <c r="G71" s="254"/>
    </row>
    <row r="72" spans="1:7">
      <c r="A72" s="167"/>
      <c r="B72" s="274"/>
      <c r="C72" s="271"/>
      <c r="D72" s="271"/>
      <c r="E72" s="271"/>
      <c r="F72" s="180"/>
      <c r="G72" s="254"/>
    </row>
    <row r="73" spans="1:7">
      <c r="A73" s="167"/>
      <c r="B73" s="274"/>
      <c r="C73" s="271"/>
      <c r="D73" s="271"/>
      <c r="E73" s="271"/>
      <c r="F73" s="180"/>
      <c r="G73" s="273"/>
    </row>
    <row r="74" spans="1:7">
      <c r="A74" s="167"/>
      <c r="B74" s="272"/>
      <c r="C74" s="271"/>
      <c r="D74" s="271"/>
      <c r="E74" s="271"/>
      <c r="F74" s="180"/>
    </row>
  </sheetData>
  <sheetProtection algorithmName="SHA-512" hashValue="1eOL8uz88wvTqwWEY8zjs0Ui7EC/dSSB4vtZCffZh+sLn3aeDV8KTr4M+qgvWde57Q3dxMkZarjuEFzjQkIOQw==" saltValue="+6M7l3F5JcPI3/EMeJ+Tog=="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57"/>
  <sheetViews>
    <sheetView view="pageBreakPreview" zoomScale="85" zoomScaleNormal="85" zoomScaleSheetLayoutView="85" workbookViewId="0">
      <pane ySplit="3" topLeftCell="A4" activePane="bottomLeft" state="frozen"/>
      <selection activeCell="A18" sqref="A18"/>
      <selection pane="bottomLeft" activeCell="A4" sqref="A4"/>
    </sheetView>
  </sheetViews>
  <sheetFormatPr defaultColWidth="9" defaultRowHeight="12.75"/>
  <cols>
    <col min="1" max="1" width="3.7109375" style="313" bestFit="1" customWidth="1"/>
    <col min="2" max="2" width="54.85546875" style="317" customWidth="1"/>
    <col min="3" max="3" width="5.140625" style="316" bestFit="1" customWidth="1"/>
    <col min="4" max="4" width="4" style="316" bestFit="1" customWidth="1"/>
    <col min="5" max="5" width="9.7109375" style="315" bestFit="1" customWidth="1"/>
    <col min="6" max="6" width="10.7109375" style="315" bestFit="1" customWidth="1"/>
    <col min="7" max="15" width="9" style="314"/>
    <col min="16" max="257" width="9" style="313"/>
    <col min="258" max="258" width="48" style="313" customWidth="1"/>
    <col min="259" max="259" width="9" style="313"/>
    <col min="260" max="260" width="6" style="313" bestFit="1" customWidth="1"/>
    <col min="261" max="262" width="13.140625" style="313" customWidth="1"/>
    <col min="263" max="513" width="9" style="313"/>
    <col min="514" max="514" width="48" style="313" customWidth="1"/>
    <col min="515" max="515" width="9" style="313"/>
    <col min="516" max="516" width="6" style="313" bestFit="1" customWidth="1"/>
    <col min="517" max="518" width="13.140625" style="313" customWidth="1"/>
    <col min="519" max="769" width="9" style="313"/>
    <col min="770" max="770" width="48" style="313" customWidth="1"/>
    <col min="771" max="771" width="9" style="313"/>
    <col min="772" max="772" width="6" style="313" bestFit="1" customWidth="1"/>
    <col min="773" max="774" width="13.140625" style="313" customWidth="1"/>
    <col min="775" max="1025" width="9" style="313"/>
    <col min="1026" max="1026" width="48" style="313" customWidth="1"/>
    <col min="1027" max="1027" width="9" style="313"/>
    <col min="1028" max="1028" width="6" style="313" bestFit="1" customWidth="1"/>
    <col min="1029" max="1030" width="13.140625" style="313" customWidth="1"/>
    <col min="1031" max="1281" width="9" style="313"/>
    <col min="1282" max="1282" width="48" style="313" customWidth="1"/>
    <col min="1283" max="1283" width="9" style="313"/>
    <col min="1284" max="1284" width="6" style="313" bestFit="1" customWidth="1"/>
    <col min="1285" max="1286" width="13.140625" style="313" customWidth="1"/>
    <col min="1287" max="1537" width="9" style="313"/>
    <col min="1538" max="1538" width="48" style="313" customWidth="1"/>
    <col min="1539" max="1539" width="9" style="313"/>
    <col min="1540" max="1540" width="6" style="313" bestFit="1" customWidth="1"/>
    <col min="1541" max="1542" width="13.140625" style="313" customWidth="1"/>
    <col min="1543" max="1793" width="9" style="313"/>
    <col min="1794" max="1794" width="48" style="313" customWidth="1"/>
    <col min="1795" max="1795" width="9" style="313"/>
    <col min="1796" max="1796" width="6" style="313" bestFit="1" customWidth="1"/>
    <col min="1797" max="1798" width="13.140625" style="313" customWidth="1"/>
    <col min="1799" max="2049" width="9" style="313"/>
    <col min="2050" max="2050" width="48" style="313" customWidth="1"/>
    <col min="2051" max="2051" width="9" style="313"/>
    <col min="2052" max="2052" width="6" style="313" bestFit="1" customWidth="1"/>
    <col min="2053" max="2054" width="13.140625" style="313" customWidth="1"/>
    <col min="2055" max="2305" width="9" style="313"/>
    <col min="2306" max="2306" width="48" style="313" customWidth="1"/>
    <col min="2307" max="2307" width="9" style="313"/>
    <col min="2308" max="2308" width="6" style="313" bestFit="1" customWidth="1"/>
    <col min="2309" max="2310" width="13.140625" style="313" customWidth="1"/>
    <col min="2311" max="2561" width="9" style="313"/>
    <col min="2562" max="2562" width="48" style="313" customWidth="1"/>
    <col min="2563" max="2563" width="9" style="313"/>
    <col min="2564" max="2564" width="6" style="313" bestFit="1" customWidth="1"/>
    <col min="2565" max="2566" width="13.140625" style="313" customWidth="1"/>
    <col min="2567" max="2817" width="9" style="313"/>
    <col min="2818" max="2818" width="48" style="313" customWidth="1"/>
    <col min="2819" max="2819" width="9" style="313"/>
    <col min="2820" max="2820" width="6" style="313" bestFit="1" customWidth="1"/>
    <col min="2821" max="2822" width="13.140625" style="313" customWidth="1"/>
    <col min="2823" max="3073" width="9" style="313"/>
    <col min="3074" max="3074" width="48" style="313" customWidth="1"/>
    <col min="3075" max="3075" width="9" style="313"/>
    <col min="3076" max="3076" width="6" style="313" bestFit="1" customWidth="1"/>
    <col min="3077" max="3078" width="13.140625" style="313" customWidth="1"/>
    <col min="3079" max="3329" width="9" style="313"/>
    <col min="3330" max="3330" width="48" style="313" customWidth="1"/>
    <col min="3331" max="3331" width="9" style="313"/>
    <col min="3332" max="3332" width="6" style="313" bestFit="1" customWidth="1"/>
    <col min="3333" max="3334" width="13.140625" style="313" customWidth="1"/>
    <col min="3335" max="3585" width="9" style="313"/>
    <col min="3586" max="3586" width="48" style="313" customWidth="1"/>
    <col min="3587" max="3587" width="9" style="313"/>
    <col min="3588" max="3588" width="6" style="313" bestFit="1" customWidth="1"/>
    <col min="3589" max="3590" width="13.140625" style="313" customWidth="1"/>
    <col min="3591" max="3841" width="9" style="313"/>
    <col min="3842" max="3842" width="48" style="313" customWidth="1"/>
    <col min="3843" max="3843" width="9" style="313"/>
    <col min="3844" max="3844" width="6" style="313" bestFit="1" customWidth="1"/>
    <col min="3845" max="3846" width="13.140625" style="313" customWidth="1"/>
    <col min="3847" max="4097" width="9" style="313"/>
    <col min="4098" max="4098" width="48" style="313" customWidth="1"/>
    <col min="4099" max="4099" width="9" style="313"/>
    <col min="4100" max="4100" width="6" style="313" bestFit="1" customWidth="1"/>
    <col min="4101" max="4102" width="13.140625" style="313" customWidth="1"/>
    <col min="4103" max="4353" width="9" style="313"/>
    <col min="4354" max="4354" width="48" style="313" customWidth="1"/>
    <col min="4355" max="4355" width="9" style="313"/>
    <col min="4356" max="4356" width="6" style="313" bestFit="1" customWidth="1"/>
    <col min="4357" max="4358" width="13.140625" style="313" customWidth="1"/>
    <col min="4359" max="4609" width="9" style="313"/>
    <col min="4610" max="4610" width="48" style="313" customWidth="1"/>
    <col min="4611" max="4611" width="9" style="313"/>
    <col min="4612" max="4612" width="6" style="313" bestFit="1" customWidth="1"/>
    <col min="4613" max="4614" width="13.140625" style="313" customWidth="1"/>
    <col min="4615" max="4865" width="9" style="313"/>
    <col min="4866" max="4866" width="48" style="313" customWidth="1"/>
    <col min="4867" max="4867" width="9" style="313"/>
    <col min="4868" max="4868" width="6" style="313" bestFit="1" customWidth="1"/>
    <col min="4869" max="4870" width="13.140625" style="313" customWidth="1"/>
    <col min="4871" max="5121" width="9" style="313"/>
    <col min="5122" max="5122" width="48" style="313" customWidth="1"/>
    <col min="5123" max="5123" width="9" style="313"/>
    <col min="5124" max="5124" width="6" style="313" bestFit="1" customWidth="1"/>
    <col min="5125" max="5126" width="13.140625" style="313" customWidth="1"/>
    <col min="5127" max="5377" width="9" style="313"/>
    <col min="5378" max="5378" width="48" style="313" customWidth="1"/>
    <col min="5379" max="5379" width="9" style="313"/>
    <col min="5380" max="5380" width="6" style="313" bestFit="1" customWidth="1"/>
    <col min="5381" max="5382" width="13.140625" style="313" customWidth="1"/>
    <col min="5383" max="5633" width="9" style="313"/>
    <col min="5634" max="5634" width="48" style="313" customWidth="1"/>
    <col min="5635" max="5635" width="9" style="313"/>
    <col min="5636" max="5636" width="6" style="313" bestFit="1" customWidth="1"/>
    <col min="5637" max="5638" width="13.140625" style="313" customWidth="1"/>
    <col min="5639" max="5889" width="9" style="313"/>
    <col min="5890" max="5890" width="48" style="313" customWidth="1"/>
    <col min="5891" max="5891" width="9" style="313"/>
    <col min="5892" max="5892" width="6" style="313" bestFit="1" customWidth="1"/>
    <col min="5893" max="5894" width="13.140625" style="313" customWidth="1"/>
    <col min="5895" max="6145" width="9" style="313"/>
    <col min="6146" max="6146" width="48" style="313" customWidth="1"/>
    <col min="6147" max="6147" width="9" style="313"/>
    <col min="6148" max="6148" width="6" style="313" bestFit="1" customWidth="1"/>
    <col min="6149" max="6150" width="13.140625" style="313" customWidth="1"/>
    <col min="6151" max="6401" width="9" style="313"/>
    <col min="6402" max="6402" width="48" style="313" customWidth="1"/>
    <col min="6403" max="6403" width="9" style="313"/>
    <col min="6404" max="6404" width="6" style="313" bestFit="1" customWidth="1"/>
    <col min="6405" max="6406" width="13.140625" style="313" customWidth="1"/>
    <col min="6407" max="6657" width="9" style="313"/>
    <col min="6658" max="6658" width="48" style="313" customWidth="1"/>
    <col min="6659" max="6659" width="9" style="313"/>
    <col min="6660" max="6660" width="6" style="313" bestFit="1" customWidth="1"/>
    <col min="6661" max="6662" width="13.140625" style="313" customWidth="1"/>
    <col min="6663" max="6913" width="9" style="313"/>
    <col min="6914" max="6914" width="48" style="313" customWidth="1"/>
    <col min="6915" max="6915" width="9" style="313"/>
    <col min="6916" max="6916" width="6" style="313" bestFit="1" customWidth="1"/>
    <col min="6917" max="6918" width="13.140625" style="313" customWidth="1"/>
    <col min="6919" max="7169" width="9" style="313"/>
    <col min="7170" max="7170" width="48" style="313" customWidth="1"/>
    <col min="7171" max="7171" width="9" style="313"/>
    <col min="7172" max="7172" width="6" style="313" bestFit="1" customWidth="1"/>
    <col min="7173" max="7174" width="13.140625" style="313" customWidth="1"/>
    <col min="7175" max="7425" width="9" style="313"/>
    <col min="7426" max="7426" width="48" style="313" customWidth="1"/>
    <col min="7427" max="7427" width="9" style="313"/>
    <col min="7428" max="7428" width="6" style="313" bestFit="1" customWidth="1"/>
    <col min="7429" max="7430" width="13.140625" style="313" customWidth="1"/>
    <col min="7431" max="7681" width="9" style="313"/>
    <col min="7682" max="7682" width="48" style="313" customWidth="1"/>
    <col min="7683" max="7683" width="9" style="313"/>
    <col min="7684" max="7684" width="6" style="313" bestFit="1" customWidth="1"/>
    <col min="7685" max="7686" width="13.140625" style="313" customWidth="1"/>
    <col min="7687" max="7937" width="9" style="313"/>
    <col min="7938" max="7938" width="48" style="313" customWidth="1"/>
    <col min="7939" max="7939" width="9" style="313"/>
    <col min="7940" max="7940" width="6" style="313" bestFit="1" customWidth="1"/>
    <col min="7941" max="7942" width="13.140625" style="313" customWidth="1"/>
    <col min="7943" max="8193" width="9" style="313"/>
    <col min="8194" max="8194" width="48" style="313" customWidth="1"/>
    <col min="8195" max="8195" width="9" style="313"/>
    <col min="8196" max="8196" width="6" style="313" bestFit="1" customWidth="1"/>
    <col min="8197" max="8198" width="13.140625" style="313" customWidth="1"/>
    <col min="8199" max="8449" width="9" style="313"/>
    <col min="8450" max="8450" width="48" style="313" customWidth="1"/>
    <col min="8451" max="8451" width="9" style="313"/>
    <col min="8452" max="8452" width="6" style="313" bestFit="1" customWidth="1"/>
    <col min="8453" max="8454" width="13.140625" style="313" customWidth="1"/>
    <col min="8455" max="8705" width="9" style="313"/>
    <col min="8706" max="8706" width="48" style="313" customWidth="1"/>
    <col min="8707" max="8707" width="9" style="313"/>
    <col min="8708" max="8708" width="6" style="313" bestFit="1" customWidth="1"/>
    <col min="8709" max="8710" width="13.140625" style="313" customWidth="1"/>
    <col min="8711" max="8961" width="9" style="313"/>
    <col min="8962" max="8962" width="48" style="313" customWidth="1"/>
    <col min="8963" max="8963" width="9" style="313"/>
    <col min="8964" max="8964" width="6" style="313" bestFit="1" customWidth="1"/>
    <col min="8965" max="8966" width="13.140625" style="313" customWidth="1"/>
    <col min="8967" max="9217" width="9" style="313"/>
    <col min="9218" max="9218" width="48" style="313" customWidth="1"/>
    <col min="9219" max="9219" width="9" style="313"/>
    <col min="9220" max="9220" width="6" style="313" bestFit="1" customWidth="1"/>
    <col min="9221" max="9222" width="13.140625" style="313" customWidth="1"/>
    <col min="9223" max="9473" width="9" style="313"/>
    <col min="9474" max="9474" width="48" style="313" customWidth="1"/>
    <col min="9475" max="9475" width="9" style="313"/>
    <col min="9476" max="9476" width="6" style="313" bestFit="1" customWidth="1"/>
    <col min="9477" max="9478" width="13.140625" style="313" customWidth="1"/>
    <col min="9479" max="9729" width="9" style="313"/>
    <col min="9730" max="9730" width="48" style="313" customWidth="1"/>
    <col min="9731" max="9731" width="9" style="313"/>
    <col min="9732" max="9732" width="6" style="313" bestFit="1" customWidth="1"/>
    <col min="9733" max="9734" width="13.140625" style="313" customWidth="1"/>
    <col min="9735" max="9985" width="9" style="313"/>
    <col min="9986" max="9986" width="48" style="313" customWidth="1"/>
    <col min="9987" max="9987" width="9" style="313"/>
    <col min="9988" max="9988" width="6" style="313" bestFit="1" customWidth="1"/>
    <col min="9989" max="9990" width="13.140625" style="313" customWidth="1"/>
    <col min="9991" max="10241" width="9" style="313"/>
    <col min="10242" max="10242" width="48" style="313" customWidth="1"/>
    <col min="10243" max="10243" width="9" style="313"/>
    <col min="10244" max="10244" width="6" style="313" bestFit="1" customWidth="1"/>
    <col min="10245" max="10246" width="13.140625" style="313" customWidth="1"/>
    <col min="10247" max="10497" width="9" style="313"/>
    <col min="10498" max="10498" width="48" style="313" customWidth="1"/>
    <col min="10499" max="10499" width="9" style="313"/>
    <col min="10500" max="10500" width="6" style="313" bestFit="1" customWidth="1"/>
    <col min="10501" max="10502" width="13.140625" style="313" customWidth="1"/>
    <col min="10503" max="10753" width="9" style="313"/>
    <col min="10754" max="10754" width="48" style="313" customWidth="1"/>
    <col min="10755" max="10755" width="9" style="313"/>
    <col min="10756" max="10756" width="6" style="313" bestFit="1" customWidth="1"/>
    <col min="10757" max="10758" width="13.140625" style="313" customWidth="1"/>
    <col min="10759" max="11009" width="9" style="313"/>
    <col min="11010" max="11010" width="48" style="313" customWidth="1"/>
    <col min="11011" max="11011" width="9" style="313"/>
    <col min="11012" max="11012" width="6" style="313" bestFit="1" customWidth="1"/>
    <col min="11013" max="11014" width="13.140625" style="313" customWidth="1"/>
    <col min="11015" max="11265" width="9" style="313"/>
    <col min="11266" max="11266" width="48" style="313" customWidth="1"/>
    <col min="11267" max="11267" width="9" style="313"/>
    <col min="11268" max="11268" width="6" style="313" bestFit="1" customWidth="1"/>
    <col min="11269" max="11270" width="13.140625" style="313" customWidth="1"/>
    <col min="11271" max="11521" width="9" style="313"/>
    <col min="11522" max="11522" width="48" style="313" customWidth="1"/>
    <col min="11523" max="11523" width="9" style="313"/>
    <col min="11524" max="11524" width="6" style="313" bestFit="1" customWidth="1"/>
    <col min="11525" max="11526" width="13.140625" style="313" customWidth="1"/>
    <col min="11527" max="11777" width="9" style="313"/>
    <col min="11778" max="11778" width="48" style="313" customWidth="1"/>
    <col min="11779" max="11779" width="9" style="313"/>
    <col min="11780" max="11780" width="6" style="313" bestFit="1" customWidth="1"/>
    <col min="11781" max="11782" width="13.140625" style="313" customWidth="1"/>
    <col min="11783" max="12033" width="9" style="313"/>
    <col min="12034" max="12034" width="48" style="313" customWidth="1"/>
    <col min="12035" max="12035" width="9" style="313"/>
    <col min="12036" max="12036" width="6" style="313" bestFit="1" customWidth="1"/>
    <col min="12037" max="12038" width="13.140625" style="313" customWidth="1"/>
    <col min="12039" max="12289" width="9" style="313"/>
    <col min="12290" max="12290" width="48" style="313" customWidth="1"/>
    <col min="12291" max="12291" width="9" style="313"/>
    <col min="12292" max="12292" width="6" style="313" bestFit="1" customWidth="1"/>
    <col min="12293" max="12294" width="13.140625" style="313" customWidth="1"/>
    <col min="12295" max="12545" width="9" style="313"/>
    <col min="12546" max="12546" width="48" style="313" customWidth="1"/>
    <col min="12547" max="12547" width="9" style="313"/>
    <col min="12548" max="12548" width="6" style="313" bestFit="1" customWidth="1"/>
    <col min="12549" max="12550" width="13.140625" style="313" customWidth="1"/>
    <col min="12551" max="12801" width="9" style="313"/>
    <col min="12802" max="12802" width="48" style="313" customWidth="1"/>
    <col min="12803" max="12803" width="9" style="313"/>
    <col min="12804" max="12804" width="6" style="313" bestFit="1" customWidth="1"/>
    <col min="12805" max="12806" width="13.140625" style="313" customWidth="1"/>
    <col min="12807" max="13057" width="9" style="313"/>
    <col min="13058" max="13058" width="48" style="313" customWidth="1"/>
    <col min="13059" max="13059" width="9" style="313"/>
    <col min="13060" max="13060" width="6" style="313" bestFit="1" customWidth="1"/>
    <col min="13061" max="13062" width="13.140625" style="313" customWidth="1"/>
    <col min="13063" max="13313" width="9" style="313"/>
    <col min="13314" max="13314" width="48" style="313" customWidth="1"/>
    <col min="13315" max="13315" width="9" style="313"/>
    <col min="13316" max="13316" width="6" style="313" bestFit="1" customWidth="1"/>
    <col min="13317" max="13318" width="13.140625" style="313" customWidth="1"/>
    <col min="13319" max="13569" width="9" style="313"/>
    <col min="13570" max="13570" width="48" style="313" customWidth="1"/>
    <col min="13571" max="13571" width="9" style="313"/>
    <col min="13572" max="13572" width="6" style="313" bestFit="1" customWidth="1"/>
    <col min="13573" max="13574" width="13.140625" style="313" customWidth="1"/>
    <col min="13575" max="13825" width="9" style="313"/>
    <col min="13826" max="13826" width="48" style="313" customWidth="1"/>
    <col min="13827" max="13827" width="9" style="313"/>
    <col min="13828" max="13828" width="6" style="313" bestFit="1" customWidth="1"/>
    <col min="13829" max="13830" width="13.140625" style="313" customWidth="1"/>
    <col min="13831" max="14081" width="9" style="313"/>
    <col min="14082" max="14082" width="48" style="313" customWidth="1"/>
    <col min="14083" max="14083" width="9" style="313"/>
    <col min="14084" max="14084" width="6" style="313" bestFit="1" customWidth="1"/>
    <col min="14085" max="14086" width="13.140625" style="313" customWidth="1"/>
    <col min="14087" max="14337" width="9" style="313"/>
    <col min="14338" max="14338" width="48" style="313" customWidth="1"/>
    <col min="14339" max="14339" width="9" style="313"/>
    <col min="14340" max="14340" width="6" style="313" bestFit="1" customWidth="1"/>
    <col min="14341" max="14342" width="13.140625" style="313" customWidth="1"/>
    <col min="14343" max="14593" width="9" style="313"/>
    <col min="14594" max="14594" width="48" style="313" customWidth="1"/>
    <col min="14595" max="14595" width="9" style="313"/>
    <col min="14596" max="14596" width="6" style="313" bestFit="1" customWidth="1"/>
    <col min="14597" max="14598" width="13.140625" style="313" customWidth="1"/>
    <col min="14599" max="14849" width="9" style="313"/>
    <col min="14850" max="14850" width="48" style="313" customWidth="1"/>
    <col min="14851" max="14851" width="9" style="313"/>
    <col min="14852" max="14852" width="6" style="313" bestFit="1" customWidth="1"/>
    <col min="14853" max="14854" width="13.140625" style="313" customWidth="1"/>
    <col min="14855" max="15105" width="9" style="313"/>
    <col min="15106" max="15106" width="48" style="313" customWidth="1"/>
    <col min="15107" max="15107" width="9" style="313"/>
    <col min="15108" max="15108" width="6" style="313" bestFit="1" customWidth="1"/>
    <col min="15109" max="15110" width="13.140625" style="313" customWidth="1"/>
    <col min="15111" max="15361" width="9" style="313"/>
    <col min="15362" max="15362" width="48" style="313" customWidth="1"/>
    <col min="15363" max="15363" width="9" style="313"/>
    <col min="15364" max="15364" width="6" style="313" bestFit="1" customWidth="1"/>
    <col min="15365" max="15366" width="13.140625" style="313" customWidth="1"/>
    <col min="15367" max="15617" width="9" style="313"/>
    <col min="15618" max="15618" width="48" style="313" customWidth="1"/>
    <col min="15619" max="15619" width="9" style="313"/>
    <col min="15620" max="15620" width="6" style="313" bestFit="1" customWidth="1"/>
    <col min="15621" max="15622" width="13.140625" style="313" customWidth="1"/>
    <col min="15623" max="15873" width="9" style="313"/>
    <col min="15874" max="15874" width="48" style="313" customWidth="1"/>
    <col min="15875" max="15875" width="9" style="313"/>
    <col min="15876" max="15876" width="6" style="313" bestFit="1" customWidth="1"/>
    <col min="15877" max="15878" width="13.140625" style="313" customWidth="1"/>
    <col min="15879" max="16129" width="9" style="313"/>
    <col min="16130" max="16130" width="48" style="313" customWidth="1"/>
    <col min="16131" max="16131" width="9" style="313"/>
    <col min="16132" max="16132" width="6" style="313" bestFit="1" customWidth="1"/>
    <col min="16133" max="16134" width="13.140625" style="313" customWidth="1"/>
    <col min="16135" max="16384" width="9" style="313"/>
  </cols>
  <sheetData>
    <row r="1" spans="1:256" s="151" customFormat="1">
      <c r="A1" s="147" t="s">
        <v>329</v>
      </c>
      <c r="B1" s="142" t="s">
        <v>330</v>
      </c>
      <c r="C1" s="148"/>
      <c r="D1" s="148"/>
      <c r="E1" s="181" t="s">
        <v>247</v>
      </c>
      <c r="F1" s="150">
        <f>SUBTOTAL(9,F4:F73)</f>
        <v>0</v>
      </c>
    </row>
    <row r="2" spans="1:256" s="187" customFormat="1">
      <c r="A2" s="182"/>
      <c r="B2" s="183"/>
      <c r="C2" s="184"/>
      <c r="D2" s="184"/>
      <c r="E2" s="185"/>
      <c r="F2" s="185"/>
      <c r="G2" s="186"/>
      <c r="H2" s="186"/>
      <c r="I2" s="186"/>
      <c r="J2" s="186"/>
      <c r="K2" s="186"/>
      <c r="L2" s="186"/>
      <c r="M2" s="186"/>
      <c r="N2" s="186"/>
      <c r="O2" s="186"/>
    </row>
    <row r="3" spans="1:256" s="151" customFormat="1">
      <c r="A3" s="147"/>
      <c r="B3" s="142" t="s">
        <v>273</v>
      </c>
      <c r="C3" s="148" t="s">
        <v>274</v>
      </c>
      <c r="D3" s="148" t="s">
        <v>275</v>
      </c>
      <c r="E3" s="159" t="s">
        <v>276</v>
      </c>
      <c r="F3" s="150" t="s">
        <v>244</v>
      </c>
    </row>
    <row r="4" spans="1:256" s="319" customFormat="1">
      <c r="A4" s="332"/>
      <c r="B4" s="359"/>
      <c r="C4" s="330"/>
      <c r="D4" s="330"/>
      <c r="E4" s="188"/>
      <c r="F4" s="329"/>
      <c r="G4" s="189"/>
      <c r="H4" s="189"/>
      <c r="I4" s="189"/>
      <c r="J4" s="189"/>
      <c r="K4" s="189"/>
      <c r="L4" s="189"/>
      <c r="M4" s="189"/>
      <c r="N4" s="189"/>
      <c r="O4" s="189"/>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0"/>
      <c r="AR4" s="190"/>
      <c r="AS4" s="190"/>
      <c r="AT4" s="190"/>
      <c r="AU4" s="190"/>
      <c r="AV4" s="190"/>
      <c r="AW4" s="190"/>
      <c r="AX4" s="190"/>
      <c r="AY4" s="190"/>
      <c r="AZ4" s="190"/>
      <c r="BA4" s="190"/>
      <c r="BB4" s="190"/>
      <c r="BC4" s="190"/>
      <c r="BD4" s="190"/>
      <c r="BE4" s="190"/>
      <c r="BF4" s="190"/>
      <c r="BG4" s="190"/>
      <c r="BH4" s="190"/>
      <c r="BI4" s="190"/>
      <c r="BJ4" s="190"/>
      <c r="BK4" s="190"/>
      <c r="BL4" s="190"/>
      <c r="BM4" s="190"/>
      <c r="BN4" s="190"/>
      <c r="BO4" s="190"/>
      <c r="BP4" s="190"/>
      <c r="BQ4" s="190"/>
      <c r="BR4" s="190"/>
      <c r="BS4" s="190"/>
      <c r="BT4" s="190"/>
      <c r="BU4" s="190"/>
      <c r="BV4" s="190"/>
      <c r="BW4" s="190"/>
      <c r="BX4" s="190"/>
      <c r="BY4" s="190"/>
      <c r="BZ4" s="190"/>
      <c r="CA4" s="190"/>
      <c r="CB4" s="190"/>
      <c r="CC4" s="190"/>
      <c r="CD4" s="190"/>
      <c r="CE4" s="190"/>
      <c r="CF4" s="190"/>
      <c r="CG4" s="190"/>
      <c r="CH4" s="190"/>
      <c r="CI4" s="190"/>
      <c r="CJ4" s="190"/>
      <c r="CK4" s="190"/>
      <c r="CL4" s="190"/>
      <c r="CM4" s="190"/>
      <c r="CN4" s="190"/>
      <c r="CO4" s="190"/>
      <c r="CP4" s="190"/>
      <c r="CQ4" s="190"/>
      <c r="CR4" s="190"/>
      <c r="CS4" s="190"/>
      <c r="CT4" s="190"/>
      <c r="CU4" s="190"/>
      <c r="CV4" s="190"/>
      <c r="CW4" s="190"/>
      <c r="CX4" s="190"/>
      <c r="CY4" s="190"/>
      <c r="CZ4" s="190"/>
      <c r="DA4" s="190"/>
      <c r="DB4" s="190"/>
      <c r="DC4" s="190"/>
      <c r="DD4" s="190"/>
      <c r="DE4" s="190"/>
      <c r="DF4" s="190"/>
      <c r="DG4" s="190"/>
      <c r="DH4" s="190"/>
      <c r="DI4" s="190"/>
      <c r="DJ4" s="190"/>
      <c r="DK4" s="190"/>
      <c r="DL4" s="190"/>
      <c r="DM4" s="190"/>
      <c r="DN4" s="190"/>
      <c r="DO4" s="190"/>
      <c r="DP4" s="190"/>
      <c r="DQ4" s="190"/>
      <c r="DR4" s="190"/>
      <c r="DS4" s="190"/>
      <c r="DT4" s="190"/>
      <c r="DU4" s="190"/>
      <c r="DV4" s="190"/>
      <c r="DW4" s="190"/>
      <c r="DX4" s="190"/>
      <c r="DY4" s="190"/>
      <c r="DZ4" s="190"/>
      <c r="EA4" s="190"/>
      <c r="EB4" s="190"/>
      <c r="EC4" s="190"/>
      <c r="ED4" s="190"/>
      <c r="EE4" s="190"/>
      <c r="EF4" s="190"/>
      <c r="EG4" s="190"/>
      <c r="EH4" s="190"/>
      <c r="EI4" s="190"/>
      <c r="EJ4" s="190"/>
      <c r="EK4" s="190"/>
      <c r="EL4" s="190"/>
      <c r="EM4" s="190"/>
      <c r="EN4" s="190"/>
      <c r="EO4" s="190"/>
      <c r="EP4" s="190"/>
      <c r="EQ4" s="190"/>
      <c r="ER4" s="190"/>
      <c r="ES4" s="190"/>
      <c r="ET4" s="190"/>
      <c r="EU4" s="190"/>
      <c r="EV4" s="190"/>
      <c r="EW4" s="190"/>
      <c r="EX4" s="190"/>
      <c r="EY4" s="190"/>
      <c r="EZ4" s="190"/>
      <c r="FA4" s="190"/>
      <c r="FB4" s="190"/>
      <c r="FC4" s="190"/>
      <c r="FD4" s="190"/>
      <c r="FE4" s="190"/>
      <c r="FF4" s="190"/>
      <c r="FG4" s="190"/>
      <c r="FH4" s="190"/>
      <c r="FI4" s="190"/>
      <c r="FJ4" s="190"/>
      <c r="FK4" s="190"/>
      <c r="FL4" s="190"/>
      <c r="FM4" s="190"/>
      <c r="FN4" s="190"/>
      <c r="FO4" s="190"/>
      <c r="FP4" s="190"/>
      <c r="FQ4" s="190"/>
      <c r="FR4" s="190"/>
      <c r="FS4" s="190"/>
      <c r="FT4" s="190"/>
      <c r="FU4" s="190"/>
      <c r="FV4" s="190"/>
      <c r="FW4" s="190"/>
      <c r="FX4" s="190"/>
      <c r="FY4" s="190"/>
      <c r="FZ4" s="190"/>
      <c r="GA4" s="190"/>
      <c r="GB4" s="190"/>
      <c r="GC4" s="190"/>
      <c r="GD4" s="190"/>
      <c r="GE4" s="190"/>
      <c r="GF4" s="190"/>
      <c r="GG4" s="190"/>
      <c r="GH4" s="190"/>
      <c r="GI4" s="190"/>
      <c r="GJ4" s="190"/>
      <c r="GK4" s="190"/>
      <c r="GL4" s="190"/>
      <c r="GM4" s="190"/>
      <c r="GN4" s="190"/>
      <c r="GO4" s="190"/>
      <c r="GP4" s="190"/>
      <c r="GQ4" s="190"/>
      <c r="GR4" s="190"/>
      <c r="GS4" s="190"/>
      <c r="GT4" s="190"/>
      <c r="GU4" s="190"/>
      <c r="GV4" s="190"/>
      <c r="GW4" s="190"/>
      <c r="GX4" s="190"/>
      <c r="GY4" s="190"/>
      <c r="GZ4" s="190"/>
      <c r="HA4" s="190"/>
      <c r="HB4" s="190"/>
      <c r="HC4" s="190"/>
      <c r="HD4" s="190"/>
      <c r="HE4" s="190"/>
      <c r="HF4" s="190"/>
      <c r="HG4" s="190"/>
      <c r="HH4" s="190"/>
      <c r="HI4" s="190"/>
      <c r="HJ4" s="190"/>
      <c r="HK4" s="190"/>
      <c r="HL4" s="190"/>
      <c r="HM4" s="190"/>
      <c r="HN4" s="190"/>
      <c r="HO4" s="190"/>
      <c r="HP4" s="190"/>
      <c r="HQ4" s="190"/>
      <c r="HR4" s="190"/>
      <c r="HS4" s="190"/>
      <c r="HT4" s="190"/>
      <c r="HU4" s="190"/>
      <c r="HV4" s="190"/>
      <c r="HW4" s="190"/>
      <c r="HX4" s="190"/>
      <c r="HY4" s="190"/>
      <c r="HZ4" s="190"/>
      <c r="IA4" s="190"/>
      <c r="IB4" s="190"/>
      <c r="IC4" s="190"/>
      <c r="ID4" s="190"/>
      <c r="IE4" s="190"/>
      <c r="IF4" s="190"/>
      <c r="IG4" s="190"/>
      <c r="IH4" s="190"/>
      <c r="II4" s="190"/>
      <c r="IJ4" s="190"/>
      <c r="IK4" s="190"/>
      <c r="IL4" s="190"/>
      <c r="IM4" s="190"/>
      <c r="IN4" s="190"/>
      <c r="IO4" s="190"/>
      <c r="IP4" s="190"/>
      <c r="IQ4" s="190"/>
      <c r="IR4" s="190"/>
      <c r="IS4" s="190"/>
      <c r="IT4" s="190"/>
      <c r="IU4" s="190"/>
      <c r="IV4" s="190"/>
    </row>
    <row r="5" spans="1:256" s="319" customFormat="1">
      <c r="A5" s="178">
        <v>1</v>
      </c>
      <c r="B5" s="348" t="s">
        <v>331</v>
      </c>
      <c r="C5" s="349"/>
      <c r="D5" s="349"/>
      <c r="E5" s="344"/>
      <c r="G5" s="189"/>
      <c r="H5" s="189"/>
      <c r="I5" s="189"/>
      <c r="J5" s="189"/>
      <c r="K5" s="189"/>
      <c r="L5" s="189"/>
      <c r="M5" s="189"/>
      <c r="N5" s="189"/>
      <c r="O5" s="189"/>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0"/>
      <c r="DB5" s="190"/>
      <c r="DC5" s="190"/>
      <c r="DD5" s="190"/>
      <c r="DE5" s="190"/>
      <c r="DF5" s="190"/>
      <c r="DG5" s="190"/>
      <c r="DH5" s="190"/>
      <c r="DI5" s="190"/>
      <c r="DJ5" s="190"/>
      <c r="DK5" s="190"/>
      <c r="DL5" s="190"/>
      <c r="DM5" s="190"/>
      <c r="DN5" s="190"/>
      <c r="DO5" s="190"/>
      <c r="DP5" s="190"/>
      <c r="DQ5" s="190"/>
      <c r="DR5" s="190"/>
      <c r="DS5" s="190"/>
      <c r="DT5" s="190"/>
      <c r="DU5" s="190"/>
      <c r="DV5" s="190"/>
      <c r="DW5" s="190"/>
      <c r="DX5" s="190"/>
      <c r="DY5" s="190"/>
      <c r="DZ5" s="190"/>
      <c r="EA5" s="190"/>
      <c r="EB5" s="190"/>
      <c r="EC5" s="190"/>
      <c r="ED5" s="190"/>
      <c r="EE5" s="190"/>
      <c r="EF5" s="190"/>
      <c r="EG5" s="190"/>
      <c r="EH5" s="190"/>
      <c r="EI5" s="190"/>
      <c r="EJ5" s="190"/>
      <c r="EK5" s="190"/>
      <c r="EL5" s="190"/>
      <c r="EM5" s="190"/>
      <c r="EN5" s="190"/>
      <c r="EO5" s="190"/>
      <c r="EP5" s="190"/>
      <c r="EQ5" s="190"/>
      <c r="ER5" s="190"/>
      <c r="ES5" s="190"/>
      <c r="ET5" s="190"/>
      <c r="EU5" s="190"/>
      <c r="EV5" s="190"/>
      <c r="EW5" s="190"/>
      <c r="EX5" s="190"/>
      <c r="EY5" s="190"/>
      <c r="EZ5" s="190"/>
      <c r="FA5" s="190"/>
      <c r="FB5" s="190"/>
      <c r="FC5" s="190"/>
      <c r="FD5" s="190"/>
      <c r="FE5" s="190"/>
      <c r="FF5" s="190"/>
      <c r="FG5" s="190"/>
      <c r="FH5" s="190"/>
      <c r="FI5" s="190"/>
      <c r="FJ5" s="190"/>
      <c r="FK5" s="190"/>
      <c r="FL5" s="190"/>
      <c r="FM5" s="190"/>
      <c r="FN5" s="190"/>
      <c r="FO5" s="190"/>
      <c r="FP5" s="190"/>
      <c r="FQ5" s="190"/>
      <c r="FR5" s="190"/>
      <c r="FS5" s="190"/>
      <c r="FT5" s="190"/>
      <c r="FU5" s="190"/>
      <c r="FV5" s="190"/>
      <c r="FW5" s="190"/>
      <c r="FX5" s="190"/>
      <c r="FY5" s="190"/>
      <c r="FZ5" s="190"/>
      <c r="GA5" s="190"/>
      <c r="GB5" s="190"/>
      <c r="GC5" s="190"/>
      <c r="GD5" s="190"/>
      <c r="GE5" s="190"/>
      <c r="GF5" s="190"/>
      <c r="GG5" s="190"/>
      <c r="GH5" s="190"/>
      <c r="GI5" s="190"/>
      <c r="GJ5" s="190"/>
      <c r="GK5" s="190"/>
      <c r="GL5" s="190"/>
      <c r="GM5" s="190"/>
      <c r="GN5" s="190"/>
      <c r="GO5" s="190"/>
      <c r="GP5" s="190"/>
      <c r="GQ5" s="190"/>
      <c r="GR5" s="190"/>
      <c r="GS5" s="190"/>
      <c r="GT5" s="190"/>
      <c r="GU5" s="190"/>
      <c r="GV5" s="190"/>
      <c r="GW5" s="190"/>
      <c r="GX5" s="190"/>
      <c r="GY5" s="190"/>
      <c r="GZ5" s="190"/>
      <c r="HA5" s="190"/>
      <c r="HB5" s="190"/>
      <c r="HC5" s="190"/>
      <c r="HD5" s="190"/>
      <c r="HE5" s="190"/>
      <c r="HF5" s="190"/>
      <c r="HG5" s="190"/>
      <c r="HH5" s="190"/>
      <c r="HI5" s="190"/>
      <c r="HJ5" s="190"/>
      <c r="HK5" s="190"/>
      <c r="HL5" s="190"/>
      <c r="HM5" s="190"/>
      <c r="HN5" s="190"/>
      <c r="HO5" s="190"/>
      <c r="HP5" s="190"/>
      <c r="HQ5" s="190"/>
      <c r="HR5" s="190"/>
      <c r="HS5" s="190"/>
      <c r="HT5" s="190"/>
      <c r="HU5" s="190"/>
      <c r="HV5" s="190"/>
      <c r="HW5" s="190"/>
      <c r="HX5" s="190"/>
      <c r="HY5" s="190"/>
      <c r="HZ5" s="190"/>
      <c r="IA5" s="190"/>
      <c r="IB5" s="190"/>
      <c r="IC5" s="190"/>
      <c r="ID5" s="190"/>
      <c r="IE5" s="190"/>
      <c r="IF5" s="190"/>
      <c r="IG5" s="190"/>
      <c r="IH5" s="190"/>
      <c r="II5" s="190"/>
      <c r="IJ5" s="190"/>
      <c r="IK5" s="190"/>
      <c r="IL5" s="190"/>
      <c r="IM5" s="190"/>
      <c r="IN5" s="190"/>
      <c r="IO5" s="190"/>
      <c r="IP5" s="190"/>
      <c r="IQ5" s="190"/>
      <c r="IR5" s="190"/>
      <c r="IS5" s="190"/>
      <c r="IT5" s="190"/>
      <c r="IU5" s="190"/>
      <c r="IV5" s="190"/>
    </row>
    <row r="6" spans="1:256" s="319" customFormat="1">
      <c r="B6" s="348" t="s">
        <v>332</v>
      </c>
      <c r="C6" s="349"/>
      <c r="D6" s="349"/>
      <c r="E6" s="344"/>
      <c r="G6" s="189"/>
      <c r="H6" s="189"/>
      <c r="I6" s="189"/>
      <c r="J6" s="189"/>
      <c r="K6" s="189"/>
      <c r="L6" s="189"/>
      <c r="M6" s="189"/>
      <c r="N6" s="189"/>
      <c r="O6" s="189"/>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190"/>
      <c r="EL6" s="190"/>
      <c r="EM6" s="190"/>
      <c r="EN6" s="190"/>
      <c r="EO6" s="190"/>
      <c r="EP6" s="190"/>
      <c r="EQ6" s="190"/>
      <c r="ER6" s="190"/>
      <c r="ES6" s="190"/>
      <c r="ET6" s="190"/>
      <c r="EU6" s="190"/>
      <c r="EV6" s="190"/>
      <c r="EW6" s="190"/>
      <c r="EX6" s="190"/>
      <c r="EY6" s="190"/>
      <c r="EZ6" s="190"/>
      <c r="FA6" s="190"/>
      <c r="FB6" s="190"/>
      <c r="FC6" s="190"/>
      <c r="FD6" s="190"/>
      <c r="FE6" s="190"/>
      <c r="FF6" s="190"/>
      <c r="FG6" s="190"/>
      <c r="FH6" s="190"/>
      <c r="FI6" s="190"/>
      <c r="FJ6" s="190"/>
      <c r="FK6" s="190"/>
      <c r="FL6" s="190"/>
      <c r="FM6" s="190"/>
      <c r="FN6" s="190"/>
      <c r="FO6" s="190"/>
      <c r="FP6" s="190"/>
      <c r="FQ6" s="190"/>
      <c r="FR6" s="190"/>
      <c r="FS6" s="190"/>
      <c r="FT6" s="190"/>
      <c r="FU6" s="190"/>
      <c r="FV6" s="190"/>
      <c r="FW6" s="190"/>
      <c r="FX6" s="190"/>
      <c r="FY6" s="190"/>
      <c r="FZ6" s="190"/>
      <c r="GA6" s="190"/>
      <c r="GB6" s="190"/>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c r="HT6" s="190"/>
      <c r="HU6" s="190"/>
      <c r="HV6" s="190"/>
      <c r="HW6" s="190"/>
      <c r="HX6" s="190"/>
      <c r="HY6" s="190"/>
      <c r="HZ6" s="190"/>
      <c r="IA6" s="190"/>
      <c r="IB6" s="190"/>
      <c r="IC6" s="190"/>
      <c r="ID6" s="190"/>
      <c r="IE6" s="190"/>
      <c r="IF6" s="190"/>
      <c r="IG6" s="190"/>
      <c r="IH6" s="190"/>
      <c r="II6" s="190"/>
      <c r="IJ6" s="190"/>
      <c r="IK6" s="190"/>
      <c r="IL6" s="190"/>
      <c r="IM6" s="190"/>
      <c r="IN6" s="190"/>
      <c r="IO6" s="190"/>
      <c r="IP6" s="190"/>
      <c r="IQ6" s="190"/>
      <c r="IR6" s="190"/>
      <c r="IS6" s="190"/>
      <c r="IT6" s="190"/>
      <c r="IU6" s="190"/>
      <c r="IV6" s="190"/>
    </row>
    <row r="7" spans="1:256" s="319" customFormat="1" ht="25.5">
      <c r="B7" s="348" t="s">
        <v>333</v>
      </c>
      <c r="C7" s="349"/>
      <c r="D7" s="349"/>
      <c r="E7" s="344"/>
      <c r="G7" s="189"/>
      <c r="H7" s="189"/>
      <c r="I7" s="189"/>
      <c r="J7" s="189"/>
      <c r="K7" s="189"/>
      <c r="L7" s="189"/>
      <c r="M7" s="189"/>
      <c r="N7" s="189"/>
      <c r="O7" s="189"/>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c r="AW7" s="190"/>
      <c r="AX7" s="190"/>
      <c r="AY7" s="190"/>
      <c r="AZ7" s="190"/>
      <c r="BA7" s="190"/>
      <c r="BB7" s="190"/>
      <c r="BC7" s="190"/>
      <c r="BD7" s="190"/>
      <c r="BE7" s="190"/>
      <c r="BF7" s="190"/>
      <c r="BG7" s="190"/>
      <c r="BH7" s="190"/>
      <c r="BI7" s="190"/>
      <c r="BJ7" s="190"/>
      <c r="BK7" s="190"/>
      <c r="BL7" s="190"/>
      <c r="BM7" s="190"/>
      <c r="BN7" s="190"/>
      <c r="BO7" s="190"/>
      <c r="BP7" s="190"/>
      <c r="BQ7" s="190"/>
      <c r="BR7" s="190"/>
      <c r="BS7" s="190"/>
      <c r="BT7" s="190"/>
      <c r="BU7" s="190"/>
      <c r="BV7" s="190"/>
      <c r="BW7" s="190"/>
      <c r="BX7" s="190"/>
      <c r="BY7" s="190"/>
      <c r="BZ7" s="190"/>
      <c r="CA7" s="190"/>
      <c r="CB7" s="190"/>
      <c r="CC7" s="190"/>
      <c r="CD7" s="190"/>
      <c r="CE7" s="190"/>
      <c r="CF7" s="190"/>
      <c r="CG7" s="190"/>
      <c r="CH7" s="190"/>
      <c r="CI7" s="190"/>
      <c r="CJ7" s="190"/>
      <c r="CK7" s="190"/>
      <c r="CL7" s="190"/>
      <c r="CM7" s="190"/>
      <c r="CN7" s="190"/>
      <c r="CO7" s="190"/>
      <c r="CP7" s="190"/>
      <c r="CQ7" s="190"/>
      <c r="CR7" s="190"/>
      <c r="CS7" s="190"/>
      <c r="CT7" s="190"/>
      <c r="CU7" s="190"/>
      <c r="CV7" s="190"/>
      <c r="CW7" s="190"/>
      <c r="CX7" s="190"/>
      <c r="CY7" s="190"/>
      <c r="CZ7" s="190"/>
      <c r="DA7" s="190"/>
      <c r="DB7" s="190"/>
      <c r="DC7" s="190"/>
      <c r="DD7" s="190"/>
      <c r="DE7" s="190"/>
      <c r="DF7" s="190"/>
      <c r="DG7" s="190"/>
      <c r="DH7" s="190"/>
      <c r="DI7" s="190"/>
      <c r="DJ7" s="190"/>
      <c r="DK7" s="190"/>
      <c r="DL7" s="190"/>
      <c r="DM7" s="190"/>
      <c r="DN7" s="190"/>
      <c r="DO7" s="190"/>
      <c r="DP7" s="190"/>
      <c r="DQ7" s="190"/>
      <c r="DR7" s="190"/>
      <c r="DS7" s="190"/>
      <c r="DT7" s="190"/>
      <c r="DU7" s="190"/>
      <c r="DV7" s="190"/>
      <c r="DW7" s="190"/>
      <c r="DX7" s="190"/>
      <c r="DY7" s="190"/>
      <c r="DZ7" s="190"/>
      <c r="EA7" s="190"/>
      <c r="EB7" s="190"/>
      <c r="EC7" s="190"/>
      <c r="ED7" s="190"/>
      <c r="EE7" s="190"/>
      <c r="EF7" s="190"/>
      <c r="EG7" s="190"/>
      <c r="EH7" s="190"/>
      <c r="EI7" s="190"/>
      <c r="EJ7" s="190"/>
      <c r="EK7" s="190"/>
      <c r="EL7" s="190"/>
      <c r="EM7" s="190"/>
      <c r="EN7" s="190"/>
      <c r="EO7" s="190"/>
      <c r="EP7" s="190"/>
      <c r="EQ7" s="190"/>
      <c r="ER7" s="190"/>
      <c r="ES7" s="190"/>
      <c r="ET7" s="190"/>
      <c r="EU7" s="190"/>
      <c r="EV7" s="190"/>
      <c r="EW7" s="190"/>
      <c r="EX7" s="190"/>
      <c r="EY7" s="190"/>
      <c r="EZ7" s="190"/>
      <c r="FA7" s="190"/>
      <c r="FB7" s="190"/>
      <c r="FC7" s="190"/>
      <c r="FD7" s="190"/>
      <c r="FE7" s="190"/>
      <c r="FF7" s="190"/>
      <c r="FG7" s="190"/>
      <c r="FH7" s="190"/>
      <c r="FI7" s="190"/>
      <c r="FJ7" s="190"/>
      <c r="FK7" s="190"/>
      <c r="FL7" s="190"/>
      <c r="FM7" s="190"/>
      <c r="FN7" s="190"/>
      <c r="FO7" s="190"/>
      <c r="FP7" s="190"/>
      <c r="FQ7" s="190"/>
      <c r="FR7" s="190"/>
      <c r="FS7" s="190"/>
      <c r="FT7" s="190"/>
      <c r="FU7" s="190"/>
      <c r="FV7" s="190"/>
      <c r="FW7" s="190"/>
      <c r="FX7" s="190"/>
      <c r="FY7" s="190"/>
      <c r="FZ7" s="190"/>
      <c r="GA7" s="190"/>
      <c r="GB7" s="190"/>
      <c r="GC7" s="190"/>
      <c r="GD7" s="190"/>
      <c r="GE7" s="190"/>
      <c r="GF7" s="190"/>
      <c r="GG7" s="190"/>
      <c r="GH7" s="190"/>
      <c r="GI7" s="190"/>
      <c r="GJ7" s="190"/>
      <c r="GK7" s="190"/>
      <c r="GL7" s="190"/>
      <c r="GM7" s="190"/>
      <c r="GN7" s="190"/>
      <c r="GO7" s="190"/>
      <c r="GP7" s="190"/>
      <c r="GQ7" s="190"/>
      <c r="GR7" s="190"/>
      <c r="GS7" s="190"/>
      <c r="GT7" s="190"/>
      <c r="GU7" s="190"/>
      <c r="GV7" s="190"/>
      <c r="GW7" s="190"/>
      <c r="GX7" s="190"/>
      <c r="GY7" s="190"/>
      <c r="GZ7" s="190"/>
      <c r="HA7" s="190"/>
      <c r="HB7" s="190"/>
      <c r="HC7" s="190"/>
      <c r="HD7" s="190"/>
      <c r="HE7" s="190"/>
      <c r="HF7" s="190"/>
      <c r="HG7" s="190"/>
      <c r="HH7" s="190"/>
      <c r="HI7" s="190"/>
      <c r="HJ7" s="190"/>
      <c r="HK7" s="190"/>
      <c r="HL7" s="190"/>
      <c r="HM7" s="190"/>
      <c r="HN7" s="190"/>
      <c r="HO7" s="190"/>
      <c r="HP7" s="190"/>
      <c r="HQ7" s="190"/>
      <c r="HR7" s="190"/>
      <c r="HS7" s="190"/>
      <c r="HT7" s="190"/>
      <c r="HU7" s="190"/>
      <c r="HV7" s="190"/>
      <c r="HW7" s="190"/>
      <c r="HX7" s="190"/>
      <c r="HY7" s="190"/>
      <c r="HZ7" s="190"/>
      <c r="IA7" s="190"/>
      <c r="IB7" s="190"/>
      <c r="IC7" s="190"/>
      <c r="ID7" s="190"/>
      <c r="IE7" s="190"/>
      <c r="IF7" s="190"/>
      <c r="IG7" s="190"/>
      <c r="IH7" s="190"/>
      <c r="II7" s="190"/>
      <c r="IJ7" s="190"/>
      <c r="IK7" s="190"/>
      <c r="IL7" s="190"/>
      <c r="IM7" s="190"/>
      <c r="IN7" s="190"/>
      <c r="IO7" s="190"/>
      <c r="IP7" s="190"/>
      <c r="IQ7" s="190"/>
      <c r="IR7" s="190"/>
      <c r="IS7" s="190"/>
      <c r="IT7" s="190"/>
      <c r="IU7" s="190"/>
      <c r="IV7" s="190"/>
    </row>
    <row r="8" spans="1:256" s="319" customFormat="1" ht="28.5">
      <c r="B8" s="348" t="s">
        <v>334</v>
      </c>
      <c r="C8" s="349"/>
      <c r="D8" s="349"/>
      <c r="E8" s="344"/>
      <c r="G8" s="189"/>
      <c r="H8" s="189"/>
      <c r="I8" s="189"/>
      <c r="J8" s="189"/>
      <c r="K8" s="189"/>
      <c r="L8" s="189"/>
      <c r="M8" s="189"/>
      <c r="N8" s="189"/>
      <c r="O8" s="189"/>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c r="AW8" s="190"/>
      <c r="AX8" s="190"/>
      <c r="AY8" s="190"/>
      <c r="AZ8" s="190"/>
      <c r="BA8" s="190"/>
      <c r="BB8" s="190"/>
      <c r="BC8" s="190"/>
      <c r="BD8" s="190"/>
      <c r="BE8" s="190"/>
      <c r="BF8" s="190"/>
      <c r="BG8" s="190"/>
      <c r="BH8" s="190"/>
      <c r="BI8" s="190"/>
      <c r="BJ8" s="190"/>
      <c r="BK8" s="190"/>
      <c r="BL8" s="190"/>
      <c r="BM8" s="190"/>
      <c r="BN8" s="190"/>
      <c r="BO8" s="190"/>
      <c r="BP8" s="190"/>
      <c r="BQ8" s="190"/>
      <c r="BR8" s="190"/>
      <c r="BS8" s="190"/>
      <c r="BT8" s="190"/>
      <c r="BU8" s="190"/>
      <c r="BV8" s="190"/>
      <c r="BW8" s="190"/>
      <c r="BX8" s="190"/>
      <c r="BY8" s="190"/>
      <c r="BZ8" s="190"/>
      <c r="CA8" s="190"/>
      <c r="CB8" s="190"/>
      <c r="CC8" s="190"/>
      <c r="CD8" s="190"/>
      <c r="CE8" s="190"/>
      <c r="CF8" s="190"/>
      <c r="CG8" s="190"/>
      <c r="CH8" s="190"/>
      <c r="CI8" s="190"/>
      <c r="CJ8" s="190"/>
      <c r="CK8" s="190"/>
      <c r="CL8" s="190"/>
      <c r="CM8" s="190"/>
      <c r="CN8" s="190"/>
      <c r="CO8" s="190"/>
      <c r="CP8" s="190"/>
      <c r="CQ8" s="190"/>
      <c r="CR8" s="190"/>
      <c r="CS8" s="190"/>
      <c r="CT8" s="190"/>
      <c r="CU8" s="190"/>
      <c r="CV8" s="190"/>
      <c r="CW8" s="190"/>
      <c r="CX8" s="190"/>
      <c r="CY8" s="190"/>
      <c r="CZ8" s="190"/>
      <c r="DA8" s="190"/>
      <c r="DB8" s="190"/>
      <c r="DC8" s="190"/>
      <c r="DD8" s="190"/>
      <c r="DE8" s="190"/>
      <c r="DF8" s="190"/>
      <c r="DG8" s="190"/>
      <c r="DH8" s="190"/>
      <c r="DI8" s="190"/>
      <c r="DJ8" s="190"/>
      <c r="DK8" s="190"/>
      <c r="DL8" s="190"/>
      <c r="DM8" s="190"/>
      <c r="DN8" s="190"/>
      <c r="DO8" s="190"/>
      <c r="DP8" s="190"/>
      <c r="DQ8" s="190"/>
      <c r="DR8" s="190"/>
      <c r="DS8" s="190"/>
      <c r="DT8" s="190"/>
      <c r="DU8" s="190"/>
      <c r="DV8" s="190"/>
      <c r="DW8" s="190"/>
      <c r="DX8" s="190"/>
      <c r="DY8" s="190"/>
      <c r="DZ8" s="190"/>
      <c r="EA8" s="190"/>
      <c r="EB8" s="190"/>
      <c r="EC8" s="190"/>
      <c r="ED8" s="190"/>
      <c r="EE8" s="190"/>
      <c r="EF8" s="190"/>
      <c r="EG8" s="190"/>
      <c r="EH8" s="190"/>
      <c r="EI8" s="190"/>
      <c r="EJ8" s="190"/>
      <c r="EK8" s="190"/>
      <c r="EL8" s="190"/>
      <c r="EM8" s="190"/>
      <c r="EN8" s="190"/>
      <c r="EO8" s="190"/>
      <c r="EP8" s="190"/>
      <c r="EQ8" s="190"/>
      <c r="ER8" s="190"/>
      <c r="ES8" s="190"/>
      <c r="ET8" s="190"/>
      <c r="EU8" s="190"/>
      <c r="EV8" s="190"/>
      <c r="EW8" s="190"/>
      <c r="EX8" s="190"/>
      <c r="EY8" s="190"/>
      <c r="EZ8" s="190"/>
      <c r="FA8" s="190"/>
      <c r="FB8" s="190"/>
      <c r="FC8" s="190"/>
      <c r="FD8" s="190"/>
      <c r="FE8" s="190"/>
      <c r="FF8" s="190"/>
      <c r="FG8" s="190"/>
      <c r="FH8" s="190"/>
      <c r="FI8" s="190"/>
      <c r="FJ8" s="190"/>
      <c r="FK8" s="190"/>
      <c r="FL8" s="190"/>
      <c r="FM8" s="190"/>
      <c r="FN8" s="190"/>
      <c r="FO8" s="190"/>
      <c r="FP8" s="190"/>
      <c r="FQ8" s="190"/>
      <c r="FR8" s="190"/>
      <c r="FS8" s="190"/>
      <c r="FT8" s="190"/>
      <c r="FU8" s="190"/>
      <c r="FV8" s="190"/>
      <c r="FW8" s="190"/>
      <c r="FX8" s="190"/>
      <c r="FY8" s="190"/>
      <c r="FZ8" s="190"/>
      <c r="GA8" s="190"/>
      <c r="GB8" s="190"/>
      <c r="GC8" s="190"/>
      <c r="GD8" s="190"/>
      <c r="GE8" s="190"/>
      <c r="GF8" s="190"/>
      <c r="GG8" s="190"/>
      <c r="GH8" s="190"/>
      <c r="GI8" s="190"/>
      <c r="GJ8" s="190"/>
      <c r="GK8" s="190"/>
      <c r="GL8" s="190"/>
      <c r="GM8" s="190"/>
      <c r="GN8" s="190"/>
      <c r="GO8" s="190"/>
      <c r="GP8" s="190"/>
      <c r="GQ8" s="190"/>
      <c r="GR8" s="190"/>
      <c r="GS8" s="190"/>
      <c r="GT8" s="190"/>
      <c r="GU8" s="190"/>
      <c r="GV8" s="190"/>
      <c r="GW8" s="190"/>
      <c r="GX8" s="190"/>
      <c r="GY8" s="190"/>
      <c r="GZ8" s="190"/>
      <c r="HA8" s="190"/>
      <c r="HB8" s="190"/>
      <c r="HC8" s="190"/>
      <c r="HD8" s="190"/>
      <c r="HE8" s="190"/>
      <c r="HF8" s="190"/>
      <c r="HG8" s="190"/>
      <c r="HH8" s="190"/>
      <c r="HI8" s="190"/>
      <c r="HJ8" s="190"/>
      <c r="HK8" s="190"/>
      <c r="HL8" s="190"/>
      <c r="HM8" s="190"/>
      <c r="HN8" s="190"/>
      <c r="HO8" s="190"/>
      <c r="HP8" s="190"/>
      <c r="HQ8" s="190"/>
      <c r="HR8" s="190"/>
      <c r="HS8" s="190"/>
      <c r="HT8" s="190"/>
      <c r="HU8" s="190"/>
      <c r="HV8" s="190"/>
      <c r="HW8" s="190"/>
      <c r="HX8" s="190"/>
      <c r="HY8" s="190"/>
      <c r="HZ8" s="190"/>
      <c r="IA8" s="190"/>
      <c r="IB8" s="190"/>
      <c r="IC8" s="190"/>
      <c r="ID8" s="190"/>
      <c r="IE8" s="190"/>
      <c r="IF8" s="190"/>
      <c r="IG8" s="190"/>
      <c r="IH8" s="190"/>
      <c r="II8" s="190"/>
      <c r="IJ8" s="190"/>
      <c r="IK8" s="190"/>
      <c r="IL8" s="190"/>
      <c r="IM8" s="190"/>
      <c r="IN8" s="190"/>
      <c r="IO8" s="190"/>
      <c r="IP8" s="190"/>
      <c r="IQ8" s="190"/>
      <c r="IR8" s="190"/>
      <c r="IS8" s="190"/>
      <c r="IT8" s="190"/>
      <c r="IU8" s="190"/>
      <c r="IV8" s="190"/>
    </row>
    <row r="9" spans="1:256" s="319" customFormat="1" ht="28.5">
      <c r="B9" s="348" t="s">
        <v>335</v>
      </c>
      <c r="C9" s="349"/>
      <c r="D9" s="349"/>
      <c r="E9" s="344"/>
      <c r="G9" s="189"/>
      <c r="H9" s="189"/>
      <c r="I9" s="189"/>
      <c r="J9" s="189"/>
      <c r="K9" s="189"/>
      <c r="L9" s="189"/>
      <c r="M9" s="189"/>
      <c r="N9" s="189"/>
      <c r="O9" s="189"/>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0"/>
      <c r="DE9" s="190"/>
      <c r="DF9" s="190"/>
      <c r="DG9" s="190"/>
      <c r="DH9" s="190"/>
      <c r="DI9" s="190"/>
      <c r="DJ9" s="190"/>
      <c r="DK9" s="190"/>
      <c r="DL9" s="190"/>
      <c r="DM9" s="190"/>
      <c r="DN9" s="190"/>
      <c r="DO9" s="190"/>
      <c r="DP9" s="190"/>
      <c r="DQ9" s="190"/>
      <c r="DR9" s="190"/>
      <c r="DS9" s="190"/>
      <c r="DT9" s="190"/>
      <c r="DU9" s="190"/>
      <c r="DV9" s="190"/>
      <c r="DW9" s="190"/>
      <c r="DX9" s="190"/>
      <c r="DY9" s="190"/>
      <c r="DZ9" s="190"/>
      <c r="EA9" s="190"/>
      <c r="EB9" s="190"/>
      <c r="EC9" s="190"/>
      <c r="ED9" s="190"/>
      <c r="EE9" s="190"/>
      <c r="EF9" s="190"/>
      <c r="EG9" s="190"/>
      <c r="EH9" s="190"/>
      <c r="EI9" s="190"/>
      <c r="EJ9" s="190"/>
      <c r="EK9" s="190"/>
      <c r="EL9" s="190"/>
      <c r="EM9" s="190"/>
      <c r="EN9" s="190"/>
      <c r="EO9" s="190"/>
      <c r="EP9" s="190"/>
      <c r="EQ9" s="190"/>
      <c r="ER9" s="190"/>
      <c r="ES9" s="190"/>
      <c r="ET9" s="190"/>
      <c r="EU9" s="190"/>
      <c r="EV9" s="190"/>
      <c r="EW9" s="190"/>
      <c r="EX9" s="190"/>
      <c r="EY9" s="190"/>
      <c r="EZ9" s="190"/>
      <c r="FA9" s="190"/>
      <c r="FB9" s="190"/>
      <c r="FC9" s="190"/>
      <c r="FD9" s="190"/>
      <c r="FE9" s="190"/>
      <c r="FF9" s="190"/>
      <c r="FG9" s="190"/>
      <c r="FH9" s="190"/>
      <c r="FI9" s="190"/>
      <c r="FJ9" s="190"/>
      <c r="FK9" s="190"/>
      <c r="FL9" s="190"/>
      <c r="FM9" s="190"/>
      <c r="FN9" s="190"/>
      <c r="FO9" s="190"/>
      <c r="FP9" s="190"/>
      <c r="FQ9" s="190"/>
      <c r="FR9" s="190"/>
      <c r="FS9" s="190"/>
      <c r="FT9" s="190"/>
      <c r="FU9" s="190"/>
      <c r="FV9" s="190"/>
      <c r="FW9" s="190"/>
      <c r="FX9" s="190"/>
      <c r="FY9" s="190"/>
      <c r="FZ9" s="190"/>
      <c r="GA9" s="190"/>
      <c r="GB9" s="190"/>
      <c r="GC9" s="190"/>
      <c r="GD9" s="190"/>
      <c r="GE9" s="190"/>
      <c r="GF9" s="190"/>
      <c r="GG9" s="190"/>
      <c r="GH9" s="190"/>
      <c r="GI9" s="190"/>
      <c r="GJ9" s="190"/>
      <c r="GK9" s="190"/>
      <c r="GL9" s="190"/>
      <c r="GM9" s="190"/>
      <c r="GN9" s="190"/>
      <c r="GO9" s="190"/>
      <c r="GP9" s="190"/>
      <c r="GQ9" s="190"/>
      <c r="GR9" s="190"/>
      <c r="GS9" s="190"/>
      <c r="GT9" s="190"/>
      <c r="GU9" s="190"/>
      <c r="GV9" s="190"/>
      <c r="GW9" s="190"/>
      <c r="GX9" s="190"/>
      <c r="GY9" s="190"/>
      <c r="GZ9" s="190"/>
      <c r="HA9" s="190"/>
      <c r="HB9" s="190"/>
      <c r="HC9" s="190"/>
      <c r="HD9" s="190"/>
      <c r="HE9" s="190"/>
      <c r="HF9" s="190"/>
      <c r="HG9" s="190"/>
      <c r="HH9" s="190"/>
      <c r="HI9" s="190"/>
      <c r="HJ9" s="190"/>
      <c r="HK9" s="190"/>
      <c r="HL9" s="190"/>
      <c r="HM9" s="190"/>
      <c r="HN9" s="190"/>
      <c r="HO9" s="190"/>
      <c r="HP9" s="190"/>
      <c r="HQ9" s="190"/>
      <c r="HR9" s="190"/>
      <c r="HS9" s="190"/>
      <c r="HT9" s="190"/>
      <c r="HU9" s="190"/>
      <c r="HV9" s="190"/>
      <c r="HW9" s="190"/>
      <c r="HX9" s="190"/>
      <c r="HY9" s="190"/>
      <c r="HZ9" s="190"/>
      <c r="IA9" s="190"/>
      <c r="IB9" s="190"/>
      <c r="IC9" s="190"/>
      <c r="ID9" s="190"/>
      <c r="IE9" s="190"/>
      <c r="IF9" s="190"/>
      <c r="IG9" s="190"/>
      <c r="IH9" s="190"/>
      <c r="II9" s="190"/>
      <c r="IJ9" s="190"/>
      <c r="IK9" s="190"/>
      <c r="IL9" s="190"/>
      <c r="IM9" s="190"/>
      <c r="IN9" s="190"/>
      <c r="IO9" s="190"/>
      <c r="IP9" s="190"/>
      <c r="IQ9" s="190"/>
      <c r="IR9" s="190"/>
      <c r="IS9" s="190"/>
      <c r="IT9" s="190"/>
      <c r="IU9" s="190"/>
      <c r="IV9" s="190"/>
    </row>
    <row r="10" spans="1:256" s="319" customFormat="1" ht="38.25">
      <c r="B10" s="348" t="s">
        <v>336</v>
      </c>
      <c r="C10" s="349"/>
      <c r="D10" s="349"/>
      <c r="E10" s="344"/>
      <c r="G10" s="189"/>
      <c r="H10" s="189"/>
      <c r="I10" s="189"/>
      <c r="J10" s="189"/>
      <c r="K10" s="189"/>
      <c r="L10" s="189"/>
      <c r="M10" s="189"/>
      <c r="N10" s="189"/>
      <c r="O10" s="189"/>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0"/>
      <c r="DE10" s="190"/>
      <c r="DF10" s="190"/>
      <c r="DG10" s="190"/>
      <c r="DH10" s="190"/>
      <c r="DI10" s="190"/>
      <c r="DJ10" s="190"/>
      <c r="DK10" s="190"/>
      <c r="DL10" s="190"/>
      <c r="DM10" s="190"/>
      <c r="DN10" s="190"/>
      <c r="DO10" s="190"/>
      <c r="DP10" s="190"/>
      <c r="DQ10" s="190"/>
      <c r="DR10" s="190"/>
      <c r="DS10" s="190"/>
      <c r="DT10" s="190"/>
      <c r="DU10" s="190"/>
      <c r="DV10" s="190"/>
      <c r="DW10" s="190"/>
      <c r="DX10" s="190"/>
      <c r="DY10" s="190"/>
      <c r="DZ10" s="190"/>
      <c r="EA10" s="190"/>
      <c r="EB10" s="190"/>
      <c r="EC10" s="190"/>
      <c r="ED10" s="190"/>
      <c r="EE10" s="190"/>
      <c r="EF10" s="190"/>
      <c r="EG10" s="190"/>
      <c r="EH10" s="190"/>
      <c r="EI10" s="190"/>
      <c r="EJ10" s="190"/>
      <c r="EK10" s="190"/>
      <c r="EL10" s="190"/>
      <c r="EM10" s="190"/>
      <c r="EN10" s="190"/>
      <c r="EO10" s="190"/>
      <c r="EP10" s="190"/>
      <c r="EQ10" s="190"/>
      <c r="ER10" s="190"/>
      <c r="ES10" s="190"/>
      <c r="ET10" s="190"/>
      <c r="EU10" s="190"/>
      <c r="EV10" s="190"/>
      <c r="EW10" s="190"/>
      <c r="EX10" s="190"/>
      <c r="EY10" s="190"/>
      <c r="EZ10" s="190"/>
      <c r="FA10" s="190"/>
      <c r="FB10" s="190"/>
      <c r="FC10" s="190"/>
      <c r="FD10" s="190"/>
      <c r="FE10" s="190"/>
      <c r="FF10" s="190"/>
      <c r="FG10" s="190"/>
      <c r="FH10" s="190"/>
      <c r="FI10" s="190"/>
      <c r="FJ10" s="190"/>
      <c r="FK10" s="190"/>
      <c r="FL10" s="190"/>
      <c r="FM10" s="190"/>
      <c r="FN10" s="190"/>
      <c r="FO10" s="190"/>
      <c r="FP10" s="190"/>
      <c r="FQ10" s="190"/>
      <c r="FR10" s="190"/>
      <c r="FS10" s="190"/>
      <c r="FT10" s="190"/>
      <c r="FU10" s="190"/>
      <c r="FV10" s="190"/>
      <c r="FW10" s="190"/>
      <c r="FX10" s="190"/>
      <c r="FY10" s="190"/>
      <c r="FZ10" s="190"/>
      <c r="GA10" s="190"/>
      <c r="GB10" s="190"/>
      <c r="GC10" s="190"/>
      <c r="GD10" s="190"/>
      <c r="GE10" s="190"/>
      <c r="GF10" s="190"/>
      <c r="GG10" s="190"/>
      <c r="GH10" s="190"/>
      <c r="GI10" s="190"/>
      <c r="GJ10" s="190"/>
      <c r="GK10" s="190"/>
      <c r="GL10" s="190"/>
      <c r="GM10" s="190"/>
      <c r="GN10" s="190"/>
      <c r="GO10" s="190"/>
      <c r="GP10" s="190"/>
      <c r="GQ10" s="190"/>
      <c r="GR10" s="190"/>
      <c r="GS10" s="190"/>
      <c r="GT10" s="190"/>
      <c r="GU10" s="190"/>
      <c r="GV10" s="190"/>
      <c r="GW10" s="190"/>
      <c r="GX10" s="190"/>
      <c r="GY10" s="190"/>
      <c r="GZ10" s="190"/>
      <c r="HA10" s="190"/>
      <c r="HB10" s="190"/>
      <c r="HC10" s="190"/>
      <c r="HD10" s="190"/>
      <c r="HE10" s="190"/>
      <c r="HF10" s="190"/>
      <c r="HG10" s="190"/>
      <c r="HH10" s="190"/>
      <c r="HI10" s="190"/>
      <c r="HJ10" s="190"/>
      <c r="HK10" s="190"/>
      <c r="HL10" s="190"/>
      <c r="HM10" s="190"/>
      <c r="HN10" s="190"/>
      <c r="HO10" s="190"/>
      <c r="HP10" s="190"/>
      <c r="HQ10" s="190"/>
      <c r="HR10" s="190"/>
      <c r="HS10" s="190"/>
      <c r="HT10" s="190"/>
      <c r="HU10" s="190"/>
      <c r="HV10" s="190"/>
      <c r="HW10" s="190"/>
      <c r="HX10" s="190"/>
      <c r="HY10" s="190"/>
      <c r="HZ10" s="190"/>
      <c r="IA10" s="190"/>
      <c r="IB10" s="190"/>
      <c r="IC10" s="190"/>
      <c r="ID10" s="190"/>
      <c r="IE10" s="190"/>
      <c r="IF10" s="190"/>
      <c r="IG10" s="190"/>
      <c r="IH10" s="190"/>
      <c r="II10" s="190"/>
      <c r="IJ10" s="190"/>
      <c r="IK10" s="190"/>
      <c r="IL10" s="190"/>
      <c r="IM10" s="190"/>
      <c r="IN10" s="190"/>
      <c r="IO10" s="190"/>
      <c r="IP10" s="190"/>
      <c r="IQ10" s="190"/>
      <c r="IR10" s="190"/>
      <c r="IS10" s="190"/>
      <c r="IT10" s="190"/>
      <c r="IU10" s="190"/>
      <c r="IV10" s="190"/>
    </row>
    <row r="11" spans="1:256" s="319" customFormat="1">
      <c r="B11" s="348" t="s">
        <v>337</v>
      </c>
      <c r="C11" s="349"/>
      <c r="D11" s="349"/>
      <c r="E11" s="344"/>
      <c r="G11" s="189"/>
      <c r="H11" s="189"/>
      <c r="I11" s="189"/>
      <c r="J11" s="189"/>
      <c r="K11" s="189"/>
      <c r="L11" s="189"/>
      <c r="M11" s="189"/>
      <c r="N11" s="189"/>
      <c r="O11" s="189"/>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c r="AW11" s="190"/>
      <c r="AX11" s="190"/>
      <c r="AY11" s="190"/>
      <c r="AZ11" s="190"/>
      <c r="BA11" s="190"/>
      <c r="BB11" s="190"/>
      <c r="BC11" s="190"/>
      <c r="BD11" s="190"/>
      <c r="BE11" s="190"/>
      <c r="BF11" s="190"/>
      <c r="BG11" s="190"/>
      <c r="BH11" s="190"/>
      <c r="BI11" s="190"/>
      <c r="BJ11" s="190"/>
      <c r="BK11" s="190"/>
      <c r="BL11" s="190"/>
      <c r="BM11" s="190"/>
      <c r="BN11" s="190"/>
      <c r="BO11" s="190"/>
      <c r="BP11" s="190"/>
      <c r="BQ11" s="190"/>
      <c r="BR11" s="190"/>
      <c r="BS11" s="190"/>
      <c r="BT11" s="190"/>
      <c r="BU11" s="190"/>
      <c r="BV11" s="190"/>
      <c r="BW11" s="190"/>
      <c r="BX11" s="190"/>
      <c r="BY11" s="190"/>
      <c r="BZ11" s="190"/>
      <c r="CA11" s="190"/>
      <c r="CB11" s="190"/>
      <c r="CC11" s="190"/>
      <c r="CD11" s="190"/>
      <c r="CE11" s="190"/>
      <c r="CF11" s="190"/>
      <c r="CG11" s="190"/>
      <c r="CH11" s="190"/>
      <c r="CI11" s="190"/>
      <c r="CJ11" s="190"/>
      <c r="CK11" s="190"/>
      <c r="CL11" s="190"/>
      <c r="CM11" s="190"/>
      <c r="CN11" s="190"/>
      <c r="CO11" s="190"/>
      <c r="CP11" s="190"/>
      <c r="CQ11" s="190"/>
      <c r="CR11" s="190"/>
      <c r="CS11" s="190"/>
      <c r="CT11" s="190"/>
      <c r="CU11" s="190"/>
      <c r="CV11" s="190"/>
      <c r="CW11" s="190"/>
      <c r="CX11" s="190"/>
      <c r="CY11" s="190"/>
      <c r="CZ11" s="190"/>
      <c r="DA11" s="190"/>
      <c r="DB11" s="190"/>
      <c r="DC11" s="190"/>
      <c r="DD11" s="190"/>
      <c r="DE11" s="190"/>
      <c r="DF11" s="190"/>
      <c r="DG11" s="190"/>
      <c r="DH11" s="190"/>
      <c r="DI11" s="190"/>
      <c r="DJ11" s="190"/>
      <c r="DK11" s="190"/>
      <c r="DL11" s="190"/>
      <c r="DM11" s="190"/>
      <c r="DN11" s="190"/>
      <c r="DO11" s="190"/>
      <c r="DP11" s="190"/>
      <c r="DQ11" s="190"/>
      <c r="DR11" s="190"/>
      <c r="DS11" s="190"/>
      <c r="DT11" s="190"/>
      <c r="DU11" s="190"/>
      <c r="DV11" s="190"/>
      <c r="DW11" s="190"/>
      <c r="DX11" s="190"/>
      <c r="DY11" s="190"/>
      <c r="DZ11" s="190"/>
      <c r="EA11" s="190"/>
      <c r="EB11" s="190"/>
      <c r="EC11" s="190"/>
      <c r="ED11" s="190"/>
      <c r="EE11" s="190"/>
      <c r="EF11" s="190"/>
      <c r="EG11" s="190"/>
      <c r="EH11" s="190"/>
      <c r="EI11" s="190"/>
      <c r="EJ11" s="190"/>
      <c r="EK11" s="190"/>
      <c r="EL11" s="190"/>
      <c r="EM11" s="190"/>
      <c r="EN11" s="190"/>
      <c r="EO11" s="190"/>
      <c r="EP11" s="190"/>
      <c r="EQ11" s="190"/>
      <c r="ER11" s="190"/>
      <c r="ES11" s="190"/>
      <c r="ET11" s="190"/>
      <c r="EU11" s="190"/>
      <c r="EV11" s="190"/>
      <c r="EW11" s="190"/>
      <c r="EX11" s="190"/>
      <c r="EY11" s="190"/>
      <c r="EZ11" s="190"/>
      <c r="FA11" s="190"/>
      <c r="FB11" s="190"/>
      <c r="FC11" s="190"/>
      <c r="FD11" s="190"/>
      <c r="FE11" s="190"/>
      <c r="FF11" s="190"/>
      <c r="FG11" s="190"/>
      <c r="FH11" s="190"/>
      <c r="FI11" s="190"/>
      <c r="FJ11" s="190"/>
      <c r="FK11" s="190"/>
      <c r="FL11" s="190"/>
      <c r="FM11" s="190"/>
      <c r="FN11" s="190"/>
      <c r="FO11" s="190"/>
      <c r="FP11" s="190"/>
      <c r="FQ11" s="190"/>
      <c r="FR11" s="190"/>
      <c r="FS11" s="190"/>
      <c r="FT11" s="190"/>
      <c r="FU11" s="190"/>
      <c r="FV11" s="190"/>
      <c r="FW11" s="190"/>
      <c r="FX11" s="190"/>
      <c r="FY11" s="190"/>
      <c r="FZ11" s="190"/>
      <c r="GA11" s="190"/>
      <c r="GB11" s="190"/>
      <c r="GC11" s="190"/>
      <c r="GD11" s="190"/>
      <c r="GE11" s="190"/>
      <c r="GF11" s="190"/>
      <c r="GG11" s="190"/>
      <c r="GH11" s="190"/>
      <c r="GI11" s="190"/>
      <c r="GJ11" s="190"/>
      <c r="GK11" s="190"/>
      <c r="GL11" s="190"/>
      <c r="GM11" s="190"/>
      <c r="GN11" s="190"/>
      <c r="GO11" s="190"/>
      <c r="GP11" s="190"/>
      <c r="GQ11" s="190"/>
      <c r="GR11" s="190"/>
      <c r="GS11" s="190"/>
      <c r="GT11" s="190"/>
      <c r="GU11" s="190"/>
      <c r="GV11" s="190"/>
      <c r="GW11" s="190"/>
      <c r="GX11" s="190"/>
      <c r="GY11" s="190"/>
      <c r="GZ11" s="190"/>
      <c r="HA11" s="190"/>
      <c r="HB11" s="190"/>
      <c r="HC11" s="190"/>
      <c r="HD11" s="190"/>
      <c r="HE11" s="190"/>
      <c r="HF11" s="190"/>
      <c r="HG11" s="190"/>
      <c r="HH11" s="190"/>
      <c r="HI11" s="190"/>
      <c r="HJ11" s="190"/>
      <c r="HK11" s="190"/>
      <c r="HL11" s="190"/>
      <c r="HM11" s="190"/>
      <c r="HN11" s="190"/>
      <c r="HO11" s="190"/>
      <c r="HP11" s="190"/>
      <c r="HQ11" s="190"/>
      <c r="HR11" s="190"/>
      <c r="HS11" s="190"/>
      <c r="HT11" s="190"/>
      <c r="HU11" s="190"/>
      <c r="HV11" s="190"/>
      <c r="HW11" s="190"/>
      <c r="HX11" s="190"/>
      <c r="HY11" s="190"/>
      <c r="HZ11" s="190"/>
      <c r="IA11" s="190"/>
      <c r="IB11" s="190"/>
      <c r="IC11" s="190"/>
      <c r="ID11" s="190"/>
      <c r="IE11" s="190"/>
      <c r="IF11" s="190"/>
      <c r="IG11" s="190"/>
      <c r="IH11" s="190"/>
      <c r="II11" s="190"/>
      <c r="IJ11" s="190"/>
      <c r="IK11" s="190"/>
      <c r="IL11" s="190"/>
      <c r="IM11" s="190"/>
      <c r="IN11" s="190"/>
      <c r="IO11" s="190"/>
      <c r="IP11" s="190"/>
      <c r="IQ11" s="190"/>
      <c r="IR11" s="190"/>
      <c r="IS11" s="190"/>
      <c r="IT11" s="190"/>
      <c r="IU11" s="190"/>
      <c r="IV11" s="190"/>
    </row>
    <row r="12" spans="1:256" s="319" customFormat="1">
      <c r="B12" s="348" t="s">
        <v>338</v>
      </c>
      <c r="C12" s="349"/>
      <c r="D12" s="349"/>
      <c r="E12" s="344"/>
      <c r="G12" s="189"/>
      <c r="H12" s="189"/>
      <c r="I12" s="189"/>
      <c r="J12" s="189"/>
      <c r="K12" s="189"/>
      <c r="L12" s="189"/>
      <c r="M12" s="189"/>
      <c r="N12" s="189"/>
      <c r="O12" s="189"/>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c r="AW12" s="190"/>
      <c r="AX12" s="190"/>
      <c r="AY12" s="190"/>
      <c r="AZ12" s="190"/>
      <c r="BA12" s="190"/>
      <c r="BB12" s="190"/>
      <c r="BC12" s="190"/>
      <c r="BD12" s="190"/>
      <c r="BE12" s="190"/>
      <c r="BF12" s="190"/>
      <c r="BG12" s="190"/>
      <c r="BH12" s="190"/>
      <c r="BI12" s="190"/>
      <c r="BJ12" s="190"/>
      <c r="BK12" s="190"/>
      <c r="BL12" s="190"/>
      <c r="BM12" s="190"/>
      <c r="BN12" s="190"/>
      <c r="BO12" s="190"/>
      <c r="BP12" s="190"/>
      <c r="BQ12" s="190"/>
      <c r="BR12" s="190"/>
      <c r="BS12" s="190"/>
      <c r="BT12" s="190"/>
      <c r="BU12" s="190"/>
      <c r="BV12" s="190"/>
      <c r="BW12" s="190"/>
      <c r="BX12" s="190"/>
      <c r="BY12" s="190"/>
      <c r="BZ12" s="190"/>
      <c r="CA12" s="190"/>
      <c r="CB12" s="190"/>
      <c r="CC12" s="190"/>
      <c r="CD12" s="190"/>
      <c r="CE12" s="190"/>
      <c r="CF12" s="190"/>
      <c r="CG12" s="190"/>
      <c r="CH12" s="190"/>
      <c r="CI12" s="190"/>
      <c r="CJ12" s="190"/>
      <c r="CK12" s="190"/>
      <c r="CL12" s="190"/>
      <c r="CM12" s="190"/>
      <c r="CN12" s="190"/>
      <c r="CO12" s="190"/>
      <c r="CP12" s="190"/>
      <c r="CQ12" s="190"/>
      <c r="CR12" s="190"/>
      <c r="CS12" s="190"/>
      <c r="CT12" s="190"/>
      <c r="CU12" s="190"/>
      <c r="CV12" s="190"/>
      <c r="CW12" s="190"/>
      <c r="CX12" s="190"/>
      <c r="CY12" s="190"/>
      <c r="CZ12" s="190"/>
      <c r="DA12" s="190"/>
      <c r="DB12" s="190"/>
      <c r="DC12" s="190"/>
      <c r="DD12" s="190"/>
      <c r="DE12" s="190"/>
      <c r="DF12" s="190"/>
      <c r="DG12" s="190"/>
      <c r="DH12" s="190"/>
      <c r="DI12" s="190"/>
      <c r="DJ12" s="190"/>
      <c r="DK12" s="190"/>
      <c r="DL12" s="190"/>
      <c r="DM12" s="190"/>
      <c r="DN12" s="190"/>
      <c r="DO12" s="190"/>
      <c r="DP12" s="190"/>
      <c r="DQ12" s="190"/>
      <c r="DR12" s="190"/>
      <c r="DS12" s="190"/>
      <c r="DT12" s="190"/>
      <c r="DU12" s="190"/>
      <c r="DV12" s="190"/>
      <c r="DW12" s="190"/>
      <c r="DX12" s="190"/>
      <c r="DY12" s="190"/>
      <c r="DZ12" s="190"/>
      <c r="EA12" s="190"/>
      <c r="EB12" s="190"/>
      <c r="EC12" s="190"/>
      <c r="ED12" s="190"/>
      <c r="EE12" s="190"/>
      <c r="EF12" s="190"/>
      <c r="EG12" s="190"/>
      <c r="EH12" s="190"/>
      <c r="EI12" s="190"/>
      <c r="EJ12" s="190"/>
      <c r="EK12" s="190"/>
      <c r="EL12" s="190"/>
      <c r="EM12" s="190"/>
      <c r="EN12" s="190"/>
      <c r="EO12" s="190"/>
      <c r="EP12" s="190"/>
      <c r="EQ12" s="190"/>
      <c r="ER12" s="190"/>
      <c r="ES12" s="190"/>
      <c r="ET12" s="190"/>
      <c r="EU12" s="190"/>
      <c r="EV12" s="190"/>
      <c r="EW12" s="190"/>
      <c r="EX12" s="190"/>
      <c r="EY12" s="190"/>
      <c r="EZ12" s="190"/>
      <c r="FA12" s="190"/>
      <c r="FB12" s="190"/>
      <c r="FC12" s="190"/>
      <c r="FD12" s="190"/>
      <c r="FE12" s="190"/>
      <c r="FF12" s="190"/>
      <c r="FG12" s="190"/>
      <c r="FH12" s="190"/>
      <c r="FI12" s="190"/>
      <c r="FJ12" s="190"/>
      <c r="FK12" s="190"/>
      <c r="FL12" s="190"/>
      <c r="FM12" s="190"/>
      <c r="FN12" s="190"/>
      <c r="FO12" s="190"/>
      <c r="FP12" s="190"/>
      <c r="FQ12" s="190"/>
      <c r="FR12" s="190"/>
      <c r="FS12" s="190"/>
      <c r="FT12" s="190"/>
      <c r="FU12" s="190"/>
      <c r="FV12" s="190"/>
      <c r="FW12" s="190"/>
      <c r="FX12" s="190"/>
      <c r="FY12" s="190"/>
      <c r="FZ12" s="190"/>
      <c r="GA12" s="190"/>
      <c r="GB12" s="190"/>
      <c r="GC12" s="190"/>
      <c r="GD12" s="190"/>
      <c r="GE12" s="190"/>
      <c r="GF12" s="190"/>
      <c r="GG12" s="190"/>
      <c r="GH12" s="190"/>
      <c r="GI12" s="190"/>
      <c r="GJ12" s="190"/>
      <c r="GK12" s="190"/>
      <c r="GL12" s="190"/>
      <c r="GM12" s="190"/>
      <c r="GN12" s="190"/>
      <c r="GO12" s="190"/>
      <c r="GP12" s="190"/>
      <c r="GQ12" s="190"/>
      <c r="GR12" s="190"/>
      <c r="GS12" s="190"/>
      <c r="GT12" s="190"/>
      <c r="GU12" s="190"/>
      <c r="GV12" s="190"/>
      <c r="GW12" s="190"/>
      <c r="GX12" s="190"/>
      <c r="GY12" s="190"/>
      <c r="GZ12" s="190"/>
      <c r="HA12" s="190"/>
      <c r="HB12" s="190"/>
      <c r="HC12" s="190"/>
      <c r="HD12" s="190"/>
      <c r="HE12" s="190"/>
      <c r="HF12" s="190"/>
      <c r="HG12" s="190"/>
      <c r="HH12" s="190"/>
      <c r="HI12" s="190"/>
      <c r="HJ12" s="190"/>
      <c r="HK12" s="190"/>
      <c r="HL12" s="190"/>
      <c r="HM12" s="190"/>
      <c r="HN12" s="190"/>
      <c r="HO12" s="190"/>
      <c r="HP12" s="190"/>
      <c r="HQ12" s="190"/>
      <c r="HR12" s="190"/>
      <c r="HS12" s="190"/>
      <c r="HT12" s="190"/>
      <c r="HU12" s="190"/>
      <c r="HV12" s="190"/>
      <c r="HW12" s="190"/>
      <c r="HX12" s="190"/>
      <c r="HY12" s="190"/>
      <c r="HZ12" s="190"/>
      <c r="IA12" s="190"/>
      <c r="IB12" s="190"/>
      <c r="IC12" s="190"/>
      <c r="ID12" s="190"/>
      <c r="IE12" s="190"/>
      <c r="IF12" s="190"/>
      <c r="IG12" s="190"/>
      <c r="IH12" s="190"/>
      <c r="II12" s="190"/>
      <c r="IJ12" s="190"/>
      <c r="IK12" s="190"/>
      <c r="IL12" s="190"/>
      <c r="IM12" s="190"/>
      <c r="IN12" s="190"/>
      <c r="IO12" s="190"/>
      <c r="IP12" s="190"/>
      <c r="IQ12" s="190"/>
      <c r="IR12" s="190"/>
      <c r="IS12" s="190"/>
      <c r="IT12" s="190"/>
      <c r="IU12" s="190"/>
      <c r="IV12" s="190"/>
    </row>
    <row r="13" spans="1:256" s="319" customFormat="1">
      <c r="B13" s="348" t="s">
        <v>339</v>
      </c>
      <c r="C13" s="349"/>
      <c r="D13" s="349"/>
      <c r="E13" s="344"/>
      <c r="G13" s="189"/>
      <c r="H13" s="189"/>
      <c r="I13" s="189"/>
      <c r="J13" s="189"/>
      <c r="K13" s="189"/>
      <c r="L13" s="189"/>
      <c r="M13" s="189"/>
      <c r="N13" s="189"/>
      <c r="O13" s="189"/>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c r="AX13" s="190"/>
      <c r="AY13" s="190"/>
      <c r="AZ13" s="190"/>
      <c r="BA13" s="190"/>
      <c r="BB13" s="190"/>
      <c r="BC13" s="190"/>
      <c r="BD13" s="190"/>
      <c r="BE13" s="190"/>
      <c r="BF13" s="190"/>
      <c r="BG13" s="190"/>
      <c r="BH13" s="190"/>
      <c r="BI13" s="190"/>
      <c r="BJ13" s="190"/>
      <c r="BK13" s="190"/>
      <c r="BL13" s="190"/>
      <c r="BM13" s="190"/>
      <c r="BN13" s="190"/>
      <c r="BO13" s="190"/>
      <c r="BP13" s="190"/>
      <c r="BQ13" s="190"/>
      <c r="BR13" s="190"/>
      <c r="BS13" s="190"/>
      <c r="BT13" s="190"/>
      <c r="BU13" s="190"/>
      <c r="BV13" s="190"/>
      <c r="BW13" s="190"/>
      <c r="BX13" s="190"/>
      <c r="BY13" s="190"/>
      <c r="BZ13" s="190"/>
      <c r="CA13" s="190"/>
      <c r="CB13" s="190"/>
      <c r="CC13" s="190"/>
      <c r="CD13" s="190"/>
      <c r="CE13" s="190"/>
      <c r="CF13" s="190"/>
      <c r="CG13" s="190"/>
      <c r="CH13" s="190"/>
      <c r="CI13" s="190"/>
      <c r="CJ13" s="190"/>
      <c r="CK13" s="190"/>
      <c r="CL13" s="190"/>
      <c r="CM13" s="190"/>
      <c r="CN13" s="190"/>
      <c r="CO13" s="190"/>
      <c r="CP13" s="190"/>
      <c r="CQ13" s="190"/>
      <c r="CR13" s="190"/>
      <c r="CS13" s="190"/>
      <c r="CT13" s="190"/>
      <c r="CU13" s="190"/>
      <c r="CV13" s="190"/>
      <c r="CW13" s="190"/>
      <c r="CX13" s="190"/>
      <c r="CY13" s="190"/>
      <c r="CZ13" s="190"/>
      <c r="DA13" s="190"/>
      <c r="DB13" s="190"/>
      <c r="DC13" s="190"/>
      <c r="DD13" s="190"/>
      <c r="DE13" s="190"/>
      <c r="DF13" s="190"/>
      <c r="DG13" s="190"/>
      <c r="DH13" s="190"/>
      <c r="DI13" s="190"/>
      <c r="DJ13" s="190"/>
      <c r="DK13" s="190"/>
      <c r="DL13" s="190"/>
      <c r="DM13" s="190"/>
      <c r="DN13" s="190"/>
      <c r="DO13" s="190"/>
      <c r="DP13" s="190"/>
      <c r="DQ13" s="190"/>
      <c r="DR13" s="190"/>
      <c r="DS13" s="190"/>
      <c r="DT13" s="190"/>
      <c r="DU13" s="190"/>
      <c r="DV13" s="190"/>
      <c r="DW13" s="190"/>
      <c r="DX13" s="190"/>
      <c r="DY13" s="190"/>
      <c r="DZ13" s="190"/>
      <c r="EA13" s="190"/>
      <c r="EB13" s="190"/>
      <c r="EC13" s="190"/>
      <c r="ED13" s="190"/>
      <c r="EE13" s="190"/>
      <c r="EF13" s="190"/>
      <c r="EG13" s="190"/>
      <c r="EH13" s="190"/>
      <c r="EI13" s="190"/>
      <c r="EJ13" s="190"/>
      <c r="EK13" s="190"/>
      <c r="EL13" s="190"/>
      <c r="EM13" s="190"/>
      <c r="EN13" s="190"/>
      <c r="EO13" s="190"/>
      <c r="EP13" s="190"/>
      <c r="EQ13" s="190"/>
      <c r="ER13" s="190"/>
      <c r="ES13" s="190"/>
      <c r="ET13" s="190"/>
      <c r="EU13" s="190"/>
      <c r="EV13" s="190"/>
      <c r="EW13" s="190"/>
      <c r="EX13" s="190"/>
      <c r="EY13" s="190"/>
      <c r="EZ13" s="190"/>
      <c r="FA13" s="190"/>
      <c r="FB13" s="190"/>
      <c r="FC13" s="190"/>
      <c r="FD13" s="190"/>
      <c r="FE13" s="190"/>
      <c r="FF13" s="190"/>
      <c r="FG13" s="190"/>
      <c r="FH13" s="190"/>
      <c r="FI13" s="190"/>
      <c r="FJ13" s="190"/>
      <c r="FK13" s="190"/>
      <c r="FL13" s="190"/>
      <c r="FM13" s="190"/>
      <c r="FN13" s="190"/>
      <c r="FO13" s="190"/>
      <c r="FP13" s="190"/>
      <c r="FQ13" s="190"/>
      <c r="FR13" s="190"/>
      <c r="FS13" s="190"/>
      <c r="FT13" s="190"/>
      <c r="FU13" s="190"/>
      <c r="FV13" s="190"/>
      <c r="FW13" s="190"/>
      <c r="FX13" s="190"/>
      <c r="FY13" s="190"/>
      <c r="FZ13" s="190"/>
      <c r="GA13" s="190"/>
      <c r="GB13" s="190"/>
      <c r="GC13" s="190"/>
      <c r="GD13" s="190"/>
      <c r="GE13" s="190"/>
      <c r="GF13" s="190"/>
      <c r="GG13" s="190"/>
      <c r="GH13" s="190"/>
      <c r="GI13" s="190"/>
      <c r="GJ13" s="190"/>
      <c r="GK13" s="190"/>
      <c r="GL13" s="190"/>
      <c r="GM13" s="190"/>
      <c r="GN13" s="190"/>
      <c r="GO13" s="190"/>
      <c r="GP13" s="190"/>
      <c r="GQ13" s="190"/>
      <c r="GR13" s="190"/>
      <c r="GS13" s="190"/>
      <c r="GT13" s="190"/>
      <c r="GU13" s="190"/>
      <c r="GV13" s="190"/>
      <c r="GW13" s="190"/>
      <c r="GX13" s="190"/>
      <c r="GY13" s="190"/>
      <c r="GZ13" s="190"/>
      <c r="HA13" s="190"/>
      <c r="HB13" s="190"/>
      <c r="HC13" s="190"/>
      <c r="HD13" s="190"/>
      <c r="HE13" s="190"/>
      <c r="HF13" s="190"/>
      <c r="HG13" s="190"/>
      <c r="HH13" s="190"/>
      <c r="HI13" s="190"/>
      <c r="HJ13" s="190"/>
      <c r="HK13" s="190"/>
      <c r="HL13" s="190"/>
      <c r="HM13" s="190"/>
      <c r="HN13" s="190"/>
      <c r="HO13" s="190"/>
      <c r="HP13" s="190"/>
      <c r="HQ13" s="190"/>
      <c r="HR13" s="190"/>
      <c r="HS13" s="190"/>
      <c r="HT13" s="190"/>
      <c r="HU13" s="190"/>
      <c r="HV13" s="190"/>
      <c r="HW13" s="190"/>
      <c r="HX13" s="190"/>
      <c r="HY13" s="190"/>
      <c r="HZ13" s="190"/>
      <c r="IA13" s="190"/>
      <c r="IB13" s="190"/>
      <c r="IC13" s="190"/>
      <c r="ID13" s="190"/>
      <c r="IE13" s="190"/>
      <c r="IF13" s="190"/>
      <c r="IG13" s="190"/>
      <c r="IH13" s="190"/>
      <c r="II13" s="190"/>
      <c r="IJ13" s="190"/>
      <c r="IK13" s="190"/>
      <c r="IL13" s="190"/>
      <c r="IM13" s="190"/>
      <c r="IN13" s="190"/>
      <c r="IO13" s="190"/>
      <c r="IP13" s="190"/>
      <c r="IQ13" s="190"/>
      <c r="IR13" s="190"/>
      <c r="IS13" s="190"/>
      <c r="IT13" s="190"/>
      <c r="IU13" s="190"/>
      <c r="IV13" s="190"/>
    </row>
    <row r="14" spans="1:256" s="319" customFormat="1">
      <c r="B14" s="348" t="s">
        <v>340</v>
      </c>
      <c r="C14" s="349"/>
      <c r="D14" s="349"/>
      <c r="E14" s="344"/>
      <c r="G14" s="189"/>
      <c r="H14" s="189"/>
      <c r="I14" s="189"/>
      <c r="J14" s="189"/>
      <c r="K14" s="189"/>
      <c r="L14" s="189"/>
      <c r="M14" s="189"/>
      <c r="N14" s="189"/>
      <c r="O14" s="189"/>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0"/>
      <c r="AM14" s="190"/>
      <c r="AN14" s="190"/>
      <c r="AO14" s="190"/>
      <c r="AP14" s="190"/>
      <c r="AQ14" s="190"/>
      <c r="AR14" s="190"/>
      <c r="AS14" s="190"/>
      <c r="AT14" s="190"/>
      <c r="AU14" s="190"/>
      <c r="AV14" s="190"/>
      <c r="AW14" s="190"/>
      <c r="AX14" s="190"/>
      <c r="AY14" s="190"/>
      <c r="AZ14" s="190"/>
      <c r="BA14" s="190"/>
      <c r="BB14" s="190"/>
      <c r="BC14" s="190"/>
      <c r="BD14" s="190"/>
      <c r="BE14" s="190"/>
      <c r="BF14" s="190"/>
      <c r="BG14" s="190"/>
      <c r="BH14" s="190"/>
      <c r="BI14" s="190"/>
      <c r="BJ14" s="190"/>
      <c r="BK14" s="190"/>
      <c r="BL14" s="190"/>
      <c r="BM14" s="190"/>
      <c r="BN14" s="190"/>
      <c r="BO14" s="190"/>
      <c r="BP14" s="190"/>
      <c r="BQ14" s="190"/>
      <c r="BR14" s="190"/>
      <c r="BS14" s="190"/>
      <c r="BT14" s="190"/>
      <c r="BU14" s="190"/>
      <c r="BV14" s="190"/>
      <c r="BW14" s="190"/>
      <c r="BX14" s="190"/>
      <c r="BY14" s="190"/>
      <c r="BZ14" s="190"/>
      <c r="CA14" s="190"/>
      <c r="CB14" s="190"/>
      <c r="CC14" s="190"/>
      <c r="CD14" s="190"/>
      <c r="CE14" s="190"/>
      <c r="CF14" s="190"/>
      <c r="CG14" s="190"/>
      <c r="CH14" s="190"/>
      <c r="CI14" s="190"/>
      <c r="CJ14" s="190"/>
      <c r="CK14" s="190"/>
      <c r="CL14" s="190"/>
      <c r="CM14" s="190"/>
      <c r="CN14" s="190"/>
      <c r="CO14" s="190"/>
      <c r="CP14" s="190"/>
      <c r="CQ14" s="190"/>
      <c r="CR14" s="190"/>
      <c r="CS14" s="190"/>
      <c r="CT14" s="190"/>
      <c r="CU14" s="190"/>
      <c r="CV14" s="190"/>
      <c r="CW14" s="190"/>
      <c r="CX14" s="190"/>
      <c r="CY14" s="190"/>
      <c r="CZ14" s="190"/>
      <c r="DA14" s="190"/>
      <c r="DB14" s="190"/>
      <c r="DC14" s="190"/>
      <c r="DD14" s="190"/>
      <c r="DE14" s="190"/>
      <c r="DF14" s="190"/>
      <c r="DG14" s="190"/>
      <c r="DH14" s="190"/>
      <c r="DI14" s="190"/>
      <c r="DJ14" s="190"/>
      <c r="DK14" s="190"/>
      <c r="DL14" s="190"/>
      <c r="DM14" s="190"/>
      <c r="DN14" s="190"/>
      <c r="DO14" s="190"/>
      <c r="DP14" s="190"/>
      <c r="DQ14" s="190"/>
      <c r="DR14" s="190"/>
      <c r="DS14" s="190"/>
      <c r="DT14" s="190"/>
      <c r="DU14" s="190"/>
      <c r="DV14" s="190"/>
      <c r="DW14" s="190"/>
      <c r="DX14" s="190"/>
      <c r="DY14" s="190"/>
      <c r="DZ14" s="190"/>
      <c r="EA14" s="190"/>
      <c r="EB14" s="190"/>
      <c r="EC14" s="190"/>
      <c r="ED14" s="190"/>
      <c r="EE14" s="190"/>
      <c r="EF14" s="190"/>
      <c r="EG14" s="190"/>
      <c r="EH14" s="190"/>
      <c r="EI14" s="190"/>
      <c r="EJ14" s="190"/>
      <c r="EK14" s="190"/>
      <c r="EL14" s="190"/>
      <c r="EM14" s="190"/>
      <c r="EN14" s="190"/>
      <c r="EO14" s="190"/>
      <c r="EP14" s="190"/>
      <c r="EQ14" s="190"/>
      <c r="ER14" s="190"/>
      <c r="ES14" s="190"/>
      <c r="ET14" s="190"/>
      <c r="EU14" s="190"/>
      <c r="EV14" s="190"/>
      <c r="EW14" s="190"/>
      <c r="EX14" s="190"/>
      <c r="EY14" s="190"/>
      <c r="EZ14" s="190"/>
      <c r="FA14" s="190"/>
      <c r="FB14" s="190"/>
      <c r="FC14" s="190"/>
      <c r="FD14" s="190"/>
      <c r="FE14" s="190"/>
      <c r="FF14" s="190"/>
      <c r="FG14" s="190"/>
      <c r="FH14" s="190"/>
      <c r="FI14" s="190"/>
      <c r="FJ14" s="190"/>
      <c r="FK14" s="190"/>
      <c r="FL14" s="190"/>
      <c r="FM14" s="190"/>
      <c r="FN14" s="190"/>
      <c r="FO14" s="190"/>
      <c r="FP14" s="190"/>
      <c r="FQ14" s="190"/>
      <c r="FR14" s="190"/>
      <c r="FS14" s="190"/>
      <c r="FT14" s="190"/>
      <c r="FU14" s="190"/>
      <c r="FV14" s="190"/>
      <c r="FW14" s="190"/>
      <c r="FX14" s="190"/>
      <c r="FY14" s="190"/>
      <c r="FZ14" s="190"/>
      <c r="GA14" s="190"/>
      <c r="GB14" s="190"/>
      <c r="GC14" s="190"/>
      <c r="GD14" s="190"/>
      <c r="GE14" s="190"/>
      <c r="GF14" s="190"/>
      <c r="GG14" s="190"/>
      <c r="GH14" s="190"/>
      <c r="GI14" s="190"/>
      <c r="GJ14" s="190"/>
      <c r="GK14" s="190"/>
      <c r="GL14" s="190"/>
      <c r="GM14" s="190"/>
      <c r="GN14" s="190"/>
      <c r="GO14" s="190"/>
      <c r="GP14" s="190"/>
      <c r="GQ14" s="190"/>
      <c r="GR14" s="190"/>
      <c r="GS14" s="190"/>
      <c r="GT14" s="190"/>
      <c r="GU14" s="190"/>
      <c r="GV14" s="190"/>
      <c r="GW14" s="190"/>
      <c r="GX14" s="190"/>
      <c r="GY14" s="190"/>
      <c r="GZ14" s="190"/>
      <c r="HA14" s="190"/>
      <c r="HB14" s="190"/>
      <c r="HC14" s="190"/>
      <c r="HD14" s="190"/>
      <c r="HE14" s="190"/>
      <c r="HF14" s="190"/>
      <c r="HG14" s="190"/>
      <c r="HH14" s="190"/>
      <c r="HI14" s="190"/>
      <c r="HJ14" s="190"/>
      <c r="HK14" s="190"/>
      <c r="HL14" s="190"/>
      <c r="HM14" s="190"/>
      <c r="HN14" s="190"/>
      <c r="HO14" s="190"/>
      <c r="HP14" s="190"/>
      <c r="HQ14" s="190"/>
      <c r="HR14" s="190"/>
      <c r="HS14" s="190"/>
      <c r="HT14" s="190"/>
      <c r="HU14" s="190"/>
      <c r="HV14" s="190"/>
      <c r="HW14" s="190"/>
      <c r="HX14" s="190"/>
      <c r="HY14" s="190"/>
      <c r="HZ14" s="190"/>
      <c r="IA14" s="190"/>
      <c r="IB14" s="190"/>
      <c r="IC14" s="190"/>
      <c r="ID14" s="190"/>
      <c r="IE14" s="190"/>
      <c r="IF14" s="190"/>
      <c r="IG14" s="190"/>
      <c r="IH14" s="190"/>
      <c r="II14" s="190"/>
      <c r="IJ14" s="190"/>
      <c r="IK14" s="190"/>
      <c r="IL14" s="190"/>
      <c r="IM14" s="190"/>
      <c r="IN14" s="190"/>
      <c r="IO14" s="190"/>
      <c r="IP14" s="190"/>
      <c r="IQ14" s="190"/>
      <c r="IR14" s="190"/>
      <c r="IS14" s="190"/>
      <c r="IT14" s="190"/>
      <c r="IU14" s="190"/>
      <c r="IV14" s="190"/>
    </row>
    <row r="15" spans="1:256" s="319" customFormat="1">
      <c r="B15" s="348" t="s">
        <v>341</v>
      </c>
      <c r="C15" s="292" t="s">
        <v>9</v>
      </c>
      <c r="D15" s="292">
        <v>5</v>
      </c>
      <c r="E15" s="703"/>
      <c r="F15" s="171">
        <f>D15*E15</f>
        <v>0</v>
      </c>
      <c r="G15" s="189"/>
      <c r="H15" s="189"/>
      <c r="I15" s="189"/>
      <c r="J15" s="189"/>
      <c r="K15" s="189"/>
      <c r="L15" s="189"/>
      <c r="M15" s="189"/>
      <c r="N15" s="189"/>
      <c r="O15" s="189"/>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c r="AW15" s="190"/>
      <c r="AX15" s="190"/>
      <c r="AY15" s="190"/>
      <c r="AZ15" s="190"/>
      <c r="BA15" s="190"/>
      <c r="BB15" s="190"/>
      <c r="BC15" s="190"/>
      <c r="BD15" s="190"/>
      <c r="BE15" s="190"/>
      <c r="BF15" s="190"/>
      <c r="BG15" s="190"/>
      <c r="BH15" s="190"/>
      <c r="BI15" s="190"/>
      <c r="BJ15" s="190"/>
      <c r="BK15" s="190"/>
      <c r="BL15" s="190"/>
      <c r="BM15" s="190"/>
      <c r="BN15" s="190"/>
      <c r="BO15" s="190"/>
      <c r="BP15" s="190"/>
      <c r="BQ15" s="190"/>
      <c r="BR15" s="190"/>
      <c r="BS15" s="190"/>
      <c r="BT15" s="190"/>
      <c r="BU15" s="190"/>
      <c r="BV15" s="190"/>
      <c r="BW15" s="190"/>
      <c r="BX15" s="190"/>
      <c r="BY15" s="190"/>
      <c r="BZ15" s="190"/>
      <c r="CA15" s="190"/>
      <c r="CB15" s="190"/>
      <c r="CC15" s="190"/>
      <c r="CD15" s="190"/>
      <c r="CE15" s="190"/>
      <c r="CF15" s="190"/>
      <c r="CG15" s="190"/>
      <c r="CH15" s="190"/>
      <c r="CI15" s="190"/>
      <c r="CJ15" s="190"/>
      <c r="CK15" s="190"/>
      <c r="CL15" s="190"/>
      <c r="CM15" s="190"/>
      <c r="CN15" s="190"/>
      <c r="CO15" s="190"/>
      <c r="CP15" s="190"/>
      <c r="CQ15" s="190"/>
      <c r="CR15" s="190"/>
      <c r="CS15" s="190"/>
      <c r="CT15" s="190"/>
      <c r="CU15" s="190"/>
      <c r="CV15" s="190"/>
      <c r="CW15" s="190"/>
      <c r="CX15" s="190"/>
      <c r="CY15" s="190"/>
      <c r="CZ15" s="190"/>
      <c r="DA15" s="190"/>
      <c r="DB15" s="190"/>
      <c r="DC15" s="190"/>
      <c r="DD15" s="190"/>
      <c r="DE15" s="190"/>
      <c r="DF15" s="190"/>
      <c r="DG15" s="190"/>
      <c r="DH15" s="190"/>
      <c r="DI15" s="190"/>
      <c r="DJ15" s="190"/>
      <c r="DK15" s="190"/>
      <c r="DL15" s="190"/>
      <c r="DM15" s="190"/>
      <c r="DN15" s="190"/>
      <c r="DO15" s="190"/>
      <c r="DP15" s="190"/>
      <c r="DQ15" s="190"/>
      <c r="DR15" s="190"/>
      <c r="DS15" s="190"/>
      <c r="DT15" s="190"/>
      <c r="DU15" s="190"/>
      <c r="DV15" s="190"/>
      <c r="DW15" s="190"/>
      <c r="DX15" s="190"/>
      <c r="DY15" s="190"/>
      <c r="DZ15" s="190"/>
      <c r="EA15" s="190"/>
      <c r="EB15" s="190"/>
      <c r="EC15" s="190"/>
      <c r="ED15" s="190"/>
      <c r="EE15" s="190"/>
      <c r="EF15" s="190"/>
      <c r="EG15" s="190"/>
      <c r="EH15" s="190"/>
      <c r="EI15" s="190"/>
      <c r="EJ15" s="190"/>
      <c r="EK15" s="190"/>
      <c r="EL15" s="190"/>
      <c r="EM15" s="190"/>
      <c r="EN15" s="190"/>
      <c r="EO15" s="190"/>
      <c r="EP15" s="190"/>
      <c r="EQ15" s="190"/>
      <c r="ER15" s="190"/>
      <c r="ES15" s="190"/>
      <c r="ET15" s="190"/>
      <c r="EU15" s="190"/>
      <c r="EV15" s="190"/>
      <c r="EW15" s="190"/>
      <c r="EX15" s="190"/>
      <c r="EY15" s="190"/>
      <c r="EZ15" s="190"/>
      <c r="FA15" s="190"/>
      <c r="FB15" s="190"/>
      <c r="FC15" s="190"/>
      <c r="FD15" s="190"/>
      <c r="FE15" s="190"/>
      <c r="FF15" s="190"/>
      <c r="FG15" s="190"/>
      <c r="FH15" s="190"/>
      <c r="FI15" s="190"/>
      <c r="FJ15" s="190"/>
      <c r="FK15" s="190"/>
      <c r="FL15" s="190"/>
      <c r="FM15" s="190"/>
      <c r="FN15" s="190"/>
      <c r="FO15" s="190"/>
      <c r="FP15" s="190"/>
      <c r="FQ15" s="190"/>
      <c r="FR15" s="190"/>
      <c r="FS15" s="190"/>
      <c r="FT15" s="190"/>
      <c r="FU15" s="190"/>
      <c r="FV15" s="190"/>
      <c r="FW15" s="190"/>
      <c r="FX15" s="190"/>
      <c r="FY15" s="190"/>
      <c r="FZ15" s="190"/>
      <c r="GA15" s="190"/>
      <c r="GB15" s="190"/>
      <c r="GC15" s="190"/>
      <c r="GD15" s="190"/>
      <c r="GE15" s="190"/>
      <c r="GF15" s="190"/>
      <c r="GG15" s="190"/>
      <c r="GH15" s="190"/>
      <c r="GI15" s="190"/>
      <c r="GJ15" s="190"/>
      <c r="GK15" s="190"/>
      <c r="GL15" s="190"/>
      <c r="GM15" s="190"/>
      <c r="GN15" s="190"/>
      <c r="GO15" s="190"/>
      <c r="GP15" s="190"/>
      <c r="GQ15" s="190"/>
      <c r="GR15" s="190"/>
      <c r="GS15" s="190"/>
      <c r="GT15" s="190"/>
      <c r="GU15" s="190"/>
      <c r="GV15" s="190"/>
      <c r="GW15" s="190"/>
      <c r="GX15" s="190"/>
      <c r="GY15" s="190"/>
      <c r="GZ15" s="190"/>
      <c r="HA15" s="190"/>
      <c r="HB15" s="190"/>
      <c r="HC15" s="190"/>
      <c r="HD15" s="190"/>
      <c r="HE15" s="190"/>
      <c r="HF15" s="190"/>
      <c r="HG15" s="190"/>
      <c r="HH15" s="190"/>
      <c r="HI15" s="190"/>
      <c r="HJ15" s="190"/>
      <c r="HK15" s="190"/>
      <c r="HL15" s="190"/>
      <c r="HM15" s="190"/>
      <c r="HN15" s="190"/>
      <c r="HO15" s="190"/>
      <c r="HP15" s="190"/>
      <c r="HQ15" s="190"/>
      <c r="HR15" s="190"/>
      <c r="HS15" s="190"/>
      <c r="HT15" s="190"/>
      <c r="HU15" s="190"/>
      <c r="HV15" s="190"/>
      <c r="HW15" s="190"/>
      <c r="HX15" s="190"/>
      <c r="HY15" s="190"/>
      <c r="HZ15" s="190"/>
      <c r="IA15" s="190"/>
      <c r="IB15" s="190"/>
      <c r="IC15" s="190"/>
      <c r="ID15" s="190"/>
      <c r="IE15" s="190"/>
      <c r="IF15" s="190"/>
      <c r="IG15" s="190"/>
      <c r="IH15" s="190"/>
      <c r="II15" s="190"/>
      <c r="IJ15" s="190"/>
      <c r="IK15" s="190"/>
      <c r="IL15" s="190"/>
      <c r="IM15" s="190"/>
      <c r="IN15" s="190"/>
      <c r="IO15" s="190"/>
      <c r="IP15" s="190"/>
      <c r="IQ15" s="190"/>
      <c r="IR15" s="190"/>
      <c r="IS15" s="190"/>
      <c r="IT15" s="190"/>
      <c r="IU15" s="190"/>
      <c r="IV15" s="190"/>
    </row>
    <row r="16" spans="1:256" s="319" customFormat="1">
      <c r="B16" s="348"/>
      <c r="C16" s="346"/>
      <c r="D16" s="346"/>
      <c r="E16" s="344"/>
      <c r="G16" s="189"/>
      <c r="H16" s="189"/>
      <c r="I16" s="189"/>
      <c r="J16" s="189"/>
      <c r="K16" s="189"/>
      <c r="L16" s="189"/>
      <c r="M16" s="189"/>
      <c r="N16" s="189"/>
      <c r="O16" s="189"/>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c r="AW16" s="190"/>
      <c r="AX16" s="190"/>
      <c r="AY16" s="190"/>
      <c r="AZ16" s="190"/>
      <c r="BA16" s="190"/>
      <c r="BB16" s="190"/>
      <c r="BC16" s="190"/>
      <c r="BD16" s="190"/>
      <c r="BE16" s="190"/>
      <c r="BF16" s="190"/>
      <c r="BG16" s="190"/>
      <c r="BH16" s="190"/>
      <c r="BI16" s="190"/>
      <c r="BJ16" s="190"/>
      <c r="BK16" s="190"/>
      <c r="BL16" s="190"/>
      <c r="BM16" s="190"/>
      <c r="BN16" s="190"/>
      <c r="BO16" s="190"/>
      <c r="BP16" s="190"/>
      <c r="BQ16" s="190"/>
      <c r="BR16" s="190"/>
      <c r="BS16" s="190"/>
      <c r="BT16" s="190"/>
      <c r="BU16" s="190"/>
      <c r="BV16" s="190"/>
      <c r="BW16" s="190"/>
      <c r="BX16" s="190"/>
      <c r="BY16" s="190"/>
      <c r="BZ16" s="190"/>
      <c r="CA16" s="190"/>
      <c r="CB16" s="190"/>
      <c r="CC16" s="190"/>
      <c r="CD16" s="190"/>
      <c r="CE16" s="190"/>
      <c r="CF16" s="190"/>
      <c r="CG16" s="190"/>
      <c r="CH16" s="190"/>
      <c r="CI16" s="190"/>
      <c r="CJ16" s="190"/>
      <c r="CK16" s="190"/>
      <c r="CL16" s="190"/>
      <c r="CM16" s="190"/>
      <c r="CN16" s="190"/>
      <c r="CO16" s="190"/>
      <c r="CP16" s="190"/>
      <c r="CQ16" s="190"/>
      <c r="CR16" s="190"/>
      <c r="CS16" s="190"/>
      <c r="CT16" s="190"/>
      <c r="CU16" s="190"/>
      <c r="CV16" s="190"/>
      <c r="CW16" s="190"/>
      <c r="CX16" s="190"/>
      <c r="CY16" s="190"/>
      <c r="CZ16" s="190"/>
      <c r="DA16" s="190"/>
      <c r="DB16" s="190"/>
      <c r="DC16" s="190"/>
      <c r="DD16" s="190"/>
      <c r="DE16" s="190"/>
      <c r="DF16" s="190"/>
      <c r="DG16" s="190"/>
      <c r="DH16" s="190"/>
      <c r="DI16" s="190"/>
      <c r="DJ16" s="190"/>
      <c r="DK16" s="190"/>
      <c r="DL16" s="190"/>
      <c r="DM16" s="190"/>
      <c r="DN16" s="190"/>
      <c r="DO16" s="190"/>
      <c r="DP16" s="190"/>
      <c r="DQ16" s="190"/>
      <c r="DR16" s="190"/>
      <c r="DS16" s="190"/>
      <c r="DT16" s="190"/>
      <c r="DU16" s="190"/>
      <c r="DV16" s="190"/>
      <c r="DW16" s="190"/>
      <c r="DX16" s="190"/>
      <c r="DY16" s="190"/>
      <c r="DZ16" s="190"/>
      <c r="EA16" s="190"/>
      <c r="EB16" s="190"/>
      <c r="EC16" s="190"/>
      <c r="ED16" s="190"/>
      <c r="EE16" s="190"/>
      <c r="EF16" s="190"/>
      <c r="EG16" s="190"/>
      <c r="EH16" s="190"/>
      <c r="EI16" s="190"/>
      <c r="EJ16" s="190"/>
      <c r="EK16" s="190"/>
      <c r="EL16" s="190"/>
      <c r="EM16" s="190"/>
      <c r="EN16" s="190"/>
      <c r="EO16" s="190"/>
      <c r="EP16" s="190"/>
      <c r="EQ16" s="190"/>
      <c r="ER16" s="190"/>
      <c r="ES16" s="190"/>
      <c r="ET16" s="190"/>
      <c r="EU16" s="190"/>
      <c r="EV16" s="190"/>
      <c r="EW16" s="190"/>
      <c r="EX16" s="190"/>
      <c r="EY16" s="190"/>
      <c r="EZ16" s="190"/>
      <c r="FA16" s="190"/>
      <c r="FB16" s="190"/>
      <c r="FC16" s="190"/>
      <c r="FD16" s="190"/>
      <c r="FE16" s="190"/>
      <c r="FF16" s="190"/>
      <c r="FG16" s="190"/>
      <c r="FH16" s="190"/>
      <c r="FI16" s="190"/>
      <c r="FJ16" s="190"/>
      <c r="FK16" s="190"/>
      <c r="FL16" s="190"/>
      <c r="FM16" s="190"/>
      <c r="FN16" s="190"/>
      <c r="FO16" s="190"/>
      <c r="FP16" s="190"/>
      <c r="FQ16" s="190"/>
      <c r="FR16" s="190"/>
      <c r="FS16" s="190"/>
      <c r="FT16" s="190"/>
      <c r="FU16" s="190"/>
      <c r="FV16" s="190"/>
      <c r="FW16" s="190"/>
      <c r="FX16" s="190"/>
      <c r="FY16" s="190"/>
      <c r="FZ16" s="190"/>
      <c r="GA16" s="190"/>
      <c r="GB16" s="190"/>
      <c r="GC16" s="190"/>
      <c r="GD16" s="190"/>
      <c r="GE16" s="190"/>
      <c r="GF16" s="190"/>
      <c r="GG16" s="190"/>
      <c r="GH16" s="190"/>
      <c r="GI16" s="190"/>
      <c r="GJ16" s="190"/>
      <c r="GK16" s="190"/>
      <c r="GL16" s="190"/>
      <c r="GM16" s="190"/>
      <c r="GN16" s="190"/>
      <c r="GO16" s="190"/>
      <c r="GP16" s="190"/>
      <c r="GQ16" s="190"/>
      <c r="GR16" s="190"/>
      <c r="GS16" s="190"/>
      <c r="GT16" s="190"/>
      <c r="GU16" s="190"/>
      <c r="GV16" s="190"/>
      <c r="GW16" s="190"/>
      <c r="GX16" s="190"/>
      <c r="GY16" s="190"/>
      <c r="GZ16" s="190"/>
      <c r="HA16" s="190"/>
      <c r="HB16" s="190"/>
      <c r="HC16" s="190"/>
      <c r="HD16" s="190"/>
      <c r="HE16" s="190"/>
      <c r="HF16" s="190"/>
      <c r="HG16" s="190"/>
      <c r="HH16" s="190"/>
      <c r="HI16" s="190"/>
      <c r="HJ16" s="190"/>
      <c r="HK16" s="190"/>
      <c r="HL16" s="190"/>
      <c r="HM16" s="190"/>
      <c r="HN16" s="190"/>
      <c r="HO16" s="190"/>
      <c r="HP16" s="190"/>
      <c r="HQ16" s="190"/>
      <c r="HR16" s="190"/>
      <c r="HS16" s="190"/>
      <c r="HT16" s="190"/>
      <c r="HU16" s="190"/>
      <c r="HV16" s="190"/>
      <c r="HW16" s="190"/>
      <c r="HX16" s="190"/>
      <c r="HY16" s="190"/>
      <c r="HZ16" s="190"/>
      <c r="IA16" s="190"/>
      <c r="IB16" s="190"/>
      <c r="IC16" s="190"/>
      <c r="ID16" s="190"/>
      <c r="IE16" s="190"/>
      <c r="IF16" s="190"/>
      <c r="IG16" s="190"/>
      <c r="IH16" s="190"/>
      <c r="II16" s="190"/>
      <c r="IJ16" s="190"/>
      <c r="IK16" s="190"/>
      <c r="IL16" s="190"/>
      <c r="IM16" s="190"/>
      <c r="IN16" s="190"/>
      <c r="IO16" s="190"/>
      <c r="IP16" s="190"/>
      <c r="IQ16" s="190"/>
      <c r="IR16" s="190"/>
      <c r="IS16" s="190"/>
      <c r="IT16" s="190"/>
      <c r="IU16" s="190"/>
      <c r="IV16" s="190"/>
    </row>
    <row r="17" spans="1:256" s="319" customFormat="1" ht="153">
      <c r="A17" s="178">
        <f>MAX($A$4:A16)+1</f>
        <v>2</v>
      </c>
      <c r="B17" s="191" t="s">
        <v>342</v>
      </c>
      <c r="C17" s="192"/>
      <c r="D17" s="193"/>
      <c r="E17" s="704"/>
      <c r="F17" s="194"/>
      <c r="G17" s="189"/>
      <c r="H17" s="189"/>
      <c r="I17" s="189"/>
      <c r="J17" s="189"/>
      <c r="K17" s="189"/>
      <c r="L17" s="189"/>
      <c r="M17" s="189"/>
      <c r="N17" s="189"/>
      <c r="O17" s="189"/>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190"/>
      <c r="AN17" s="190"/>
      <c r="AO17" s="190"/>
      <c r="AP17" s="190"/>
      <c r="AQ17" s="190"/>
      <c r="AR17" s="190"/>
      <c r="AS17" s="190"/>
      <c r="AT17" s="190"/>
      <c r="AU17" s="190"/>
      <c r="AV17" s="190"/>
      <c r="AW17" s="190"/>
      <c r="AX17" s="190"/>
      <c r="AY17" s="190"/>
      <c r="AZ17" s="190"/>
      <c r="BA17" s="190"/>
      <c r="BB17" s="190"/>
      <c r="BC17" s="190"/>
      <c r="BD17" s="190"/>
      <c r="BE17" s="190"/>
      <c r="BF17" s="190"/>
      <c r="BG17" s="190"/>
      <c r="BH17" s="190"/>
      <c r="BI17" s="190"/>
      <c r="BJ17" s="190"/>
      <c r="BK17" s="190"/>
      <c r="BL17" s="190"/>
      <c r="BM17" s="190"/>
      <c r="BN17" s="190"/>
      <c r="BO17" s="190"/>
      <c r="BP17" s="190"/>
      <c r="BQ17" s="190"/>
      <c r="BR17" s="190"/>
      <c r="BS17" s="190"/>
      <c r="BT17" s="190"/>
      <c r="BU17" s="190"/>
      <c r="BV17" s="190"/>
      <c r="BW17" s="190"/>
      <c r="BX17" s="190"/>
      <c r="BY17" s="190"/>
      <c r="BZ17" s="190"/>
      <c r="CA17" s="190"/>
      <c r="CB17" s="190"/>
      <c r="CC17" s="190"/>
      <c r="CD17" s="190"/>
      <c r="CE17" s="190"/>
      <c r="CF17" s="190"/>
      <c r="CG17" s="190"/>
      <c r="CH17" s="190"/>
      <c r="CI17" s="190"/>
      <c r="CJ17" s="190"/>
      <c r="CK17" s="190"/>
      <c r="CL17" s="190"/>
      <c r="CM17" s="190"/>
      <c r="CN17" s="190"/>
      <c r="CO17" s="190"/>
      <c r="CP17" s="190"/>
      <c r="CQ17" s="190"/>
      <c r="CR17" s="190"/>
      <c r="CS17" s="190"/>
      <c r="CT17" s="190"/>
      <c r="CU17" s="190"/>
      <c r="CV17" s="190"/>
      <c r="CW17" s="190"/>
      <c r="CX17" s="190"/>
      <c r="CY17" s="190"/>
      <c r="CZ17" s="190"/>
      <c r="DA17" s="190"/>
      <c r="DB17" s="190"/>
      <c r="DC17" s="190"/>
      <c r="DD17" s="190"/>
      <c r="DE17" s="190"/>
      <c r="DF17" s="190"/>
      <c r="DG17" s="190"/>
      <c r="DH17" s="190"/>
      <c r="DI17" s="190"/>
      <c r="DJ17" s="190"/>
      <c r="DK17" s="190"/>
      <c r="DL17" s="190"/>
      <c r="DM17" s="190"/>
      <c r="DN17" s="190"/>
      <c r="DO17" s="190"/>
      <c r="DP17" s="190"/>
      <c r="DQ17" s="190"/>
      <c r="DR17" s="190"/>
      <c r="DS17" s="190"/>
      <c r="DT17" s="190"/>
      <c r="DU17" s="190"/>
      <c r="DV17" s="190"/>
      <c r="DW17" s="190"/>
      <c r="DX17" s="190"/>
      <c r="DY17" s="190"/>
      <c r="DZ17" s="190"/>
      <c r="EA17" s="190"/>
      <c r="EB17" s="190"/>
      <c r="EC17" s="190"/>
      <c r="ED17" s="190"/>
      <c r="EE17" s="190"/>
      <c r="EF17" s="190"/>
      <c r="EG17" s="190"/>
      <c r="EH17" s="190"/>
      <c r="EI17" s="190"/>
      <c r="EJ17" s="190"/>
      <c r="EK17" s="190"/>
      <c r="EL17" s="190"/>
      <c r="EM17" s="190"/>
      <c r="EN17" s="190"/>
      <c r="EO17" s="190"/>
      <c r="EP17" s="190"/>
      <c r="EQ17" s="190"/>
      <c r="ER17" s="190"/>
      <c r="ES17" s="190"/>
      <c r="ET17" s="190"/>
      <c r="EU17" s="190"/>
      <c r="EV17" s="190"/>
      <c r="EW17" s="190"/>
      <c r="EX17" s="190"/>
      <c r="EY17" s="190"/>
      <c r="EZ17" s="190"/>
      <c r="FA17" s="190"/>
      <c r="FB17" s="190"/>
      <c r="FC17" s="190"/>
      <c r="FD17" s="190"/>
      <c r="FE17" s="190"/>
      <c r="FF17" s="190"/>
      <c r="FG17" s="190"/>
      <c r="FH17" s="190"/>
      <c r="FI17" s="190"/>
      <c r="FJ17" s="190"/>
      <c r="FK17" s="190"/>
      <c r="FL17" s="190"/>
      <c r="FM17" s="190"/>
      <c r="FN17" s="190"/>
      <c r="FO17" s="190"/>
      <c r="FP17" s="190"/>
      <c r="FQ17" s="190"/>
      <c r="FR17" s="190"/>
      <c r="FS17" s="190"/>
      <c r="FT17" s="190"/>
      <c r="FU17" s="190"/>
      <c r="FV17" s="190"/>
      <c r="FW17" s="190"/>
      <c r="FX17" s="190"/>
      <c r="FY17" s="190"/>
      <c r="FZ17" s="190"/>
      <c r="GA17" s="190"/>
      <c r="GB17" s="190"/>
      <c r="GC17" s="190"/>
      <c r="GD17" s="190"/>
      <c r="GE17" s="190"/>
      <c r="GF17" s="190"/>
      <c r="GG17" s="190"/>
      <c r="GH17" s="190"/>
      <c r="GI17" s="190"/>
      <c r="GJ17" s="190"/>
      <c r="GK17" s="190"/>
      <c r="GL17" s="190"/>
      <c r="GM17" s="190"/>
      <c r="GN17" s="190"/>
      <c r="GO17" s="190"/>
      <c r="GP17" s="190"/>
      <c r="GQ17" s="190"/>
      <c r="GR17" s="190"/>
      <c r="GS17" s="190"/>
      <c r="GT17" s="190"/>
      <c r="GU17" s="190"/>
      <c r="GV17" s="190"/>
      <c r="GW17" s="190"/>
      <c r="GX17" s="190"/>
      <c r="GY17" s="190"/>
      <c r="GZ17" s="190"/>
      <c r="HA17" s="190"/>
      <c r="HB17" s="190"/>
      <c r="HC17" s="190"/>
      <c r="HD17" s="190"/>
      <c r="HE17" s="190"/>
      <c r="HF17" s="190"/>
      <c r="HG17" s="190"/>
      <c r="HH17" s="190"/>
      <c r="HI17" s="190"/>
      <c r="HJ17" s="190"/>
      <c r="HK17" s="190"/>
      <c r="HL17" s="190"/>
      <c r="HM17" s="190"/>
      <c r="HN17" s="190"/>
      <c r="HO17" s="190"/>
      <c r="HP17" s="190"/>
      <c r="HQ17" s="190"/>
      <c r="HR17" s="190"/>
      <c r="HS17" s="190"/>
      <c r="HT17" s="190"/>
      <c r="HU17" s="190"/>
      <c r="HV17" s="190"/>
      <c r="HW17" s="190"/>
      <c r="HX17" s="190"/>
      <c r="HY17" s="190"/>
      <c r="HZ17" s="190"/>
      <c r="IA17" s="190"/>
      <c r="IB17" s="190"/>
      <c r="IC17" s="190"/>
      <c r="ID17" s="190"/>
      <c r="IE17" s="190"/>
      <c r="IF17" s="190"/>
      <c r="IG17" s="190"/>
      <c r="IH17" s="190"/>
      <c r="II17" s="190"/>
      <c r="IJ17" s="190"/>
      <c r="IK17" s="190"/>
      <c r="IL17" s="190"/>
      <c r="IM17" s="190"/>
      <c r="IN17" s="190"/>
      <c r="IO17" s="190"/>
      <c r="IP17" s="190"/>
      <c r="IQ17" s="190"/>
      <c r="IR17" s="190"/>
      <c r="IS17" s="190"/>
      <c r="IT17" s="190"/>
      <c r="IU17" s="190"/>
      <c r="IV17" s="190"/>
    </row>
    <row r="18" spans="1:256" s="319" customFormat="1">
      <c r="A18" s="195"/>
      <c r="B18" s="196" t="s">
        <v>343</v>
      </c>
      <c r="C18" s="192" t="s">
        <v>9</v>
      </c>
      <c r="D18" s="197">
        <v>7</v>
      </c>
      <c r="E18" s="705"/>
      <c r="F18" s="180">
        <f>+E18*D18</f>
        <v>0</v>
      </c>
      <c r="G18" s="189"/>
      <c r="H18" s="189"/>
      <c r="I18" s="189"/>
      <c r="J18" s="189"/>
      <c r="K18" s="189"/>
      <c r="L18" s="189"/>
      <c r="M18" s="189"/>
      <c r="N18" s="189"/>
      <c r="O18" s="189"/>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c r="AS18" s="190"/>
      <c r="AT18" s="190"/>
      <c r="AU18" s="190"/>
      <c r="AV18" s="190"/>
      <c r="AW18" s="190"/>
      <c r="AX18" s="190"/>
      <c r="AY18" s="190"/>
      <c r="AZ18" s="190"/>
      <c r="BA18" s="190"/>
      <c r="BB18" s="190"/>
      <c r="BC18" s="190"/>
      <c r="BD18" s="190"/>
      <c r="BE18" s="190"/>
      <c r="BF18" s="190"/>
      <c r="BG18" s="190"/>
      <c r="BH18" s="190"/>
      <c r="BI18" s="190"/>
      <c r="BJ18" s="190"/>
      <c r="BK18" s="190"/>
      <c r="BL18" s="190"/>
      <c r="BM18" s="190"/>
      <c r="BN18" s="190"/>
      <c r="BO18" s="190"/>
      <c r="BP18" s="190"/>
      <c r="BQ18" s="190"/>
      <c r="BR18" s="190"/>
      <c r="BS18" s="190"/>
      <c r="BT18" s="190"/>
      <c r="BU18" s="190"/>
      <c r="BV18" s="190"/>
      <c r="BW18" s="190"/>
      <c r="BX18" s="190"/>
      <c r="BY18" s="190"/>
      <c r="BZ18" s="190"/>
      <c r="CA18" s="190"/>
      <c r="CB18" s="190"/>
      <c r="CC18" s="190"/>
      <c r="CD18" s="190"/>
      <c r="CE18" s="190"/>
      <c r="CF18" s="190"/>
      <c r="CG18" s="190"/>
      <c r="CH18" s="190"/>
      <c r="CI18" s="190"/>
      <c r="CJ18" s="190"/>
      <c r="CK18" s="190"/>
      <c r="CL18" s="190"/>
      <c r="CM18" s="190"/>
      <c r="CN18" s="190"/>
      <c r="CO18" s="190"/>
      <c r="CP18" s="190"/>
      <c r="CQ18" s="190"/>
      <c r="CR18" s="190"/>
      <c r="CS18" s="190"/>
      <c r="CT18" s="190"/>
      <c r="CU18" s="190"/>
      <c r="CV18" s="190"/>
      <c r="CW18" s="190"/>
      <c r="CX18" s="190"/>
      <c r="CY18" s="190"/>
      <c r="CZ18" s="190"/>
      <c r="DA18" s="190"/>
      <c r="DB18" s="190"/>
      <c r="DC18" s="190"/>
      <c r="DD18" s="190"/>
      <c r="DE18" s="190"/>
      <c r="DF18" s="190"/>
      <c r="DG18" s="190"/>
      <c r="DH18" s="190"/>
      <c r="DI18" s="190"/>
      <c r="DJ18" s="190"/>
      <c r="DK18" s="190"/>
      <c r="DL18" s="190"/>
      <c r="DM18" s="190"/>
      <c r="DN18" s="190"/>
      <c r="DO18" s="190"/>
      <c r="DP18" s="190"/>
      <c r="DQ18" s="190"/>
      <c r="DR18" s="190"/>
      <c r="DS18" s="190"/>
      <c r="DT18" s="190"/>
      <c r="DU18" s="190"/>
      <c r="DV18" s="190"/>
      <c r="DW18" s="190"/>
      <c r="DX18" s="190"/>
      <c r="DY18" s="190"/>
      <c r="DZ18" s="190"/>
      <c r="EA18" s="190"/>
      <c r="EB18" s="190"/>
      <c r="EC18" s="190"/>
      <c r="ED18" s="190"/>
      <c r="EE18" s="190"/>
      <c r="EF18" s="190"/>
      <c r="EG18" s="190"/>
      <c r="EH18" s="190"/>
      <c r="EI18" s="190"/>
      <c r="EJ18" s="190"/>
      <c r="EK18" s="190"/>
      <c r="EL18" s="190"/>
      <c r="EM18" s="190"/>
      <c r="EN18" s="190"/>
      <c r="EO18" s="190"/>
      <c r="EP18" s="190"/>
      <c r="EQ18" s="190"/>
      <c r="ER18" s="190"/>
      <c r="ES18" s="190"/>
      <c r="ET18" s="190"/>
      <c r="EU18" s="190"/>
      <c r="EV18" s="190"/>
      <c r="EW18" s="190"/>
      <c r="EX18" s="190"/>
      <c r="EY18" s="190"/>
      <c r="EZ18" s="190"/>
      <c r="FA18" s="190"/>
      <c r="FB18" s="190"/>
      <c r="FC18" s="190"/>
      <c r="FD18" s="190"/>
      <c r="FE18" s="190"/>
      <c r="FF18" s="190"/>
      <c r="FG18" s="190"/>
      <c r="FH18" s="190"/>
      <c r="FI18" s="190"/>
      <c r="FJ18" s="190"/>
      <c r="FK18" s="190"/>
      <c r="FL18" s="190"/>
      <c r="FM18" s="190"/>
      <c r="FN18" s="190"/>
      <c r="FO18" s="190"/>
      <c r="FP18" s="190"/>
      <c r="FQ18" s="190"/>
      <c r="FR18" s="190"/>
      <c r="FS18" s="190"/>
      <c r="FT18" s="190"/>
      <c r="FU18" s="190"/>
      <c r="FV18" s="190"/>
      <c r="FW18" s="190"/>
      <c r="FX18" s="190"/>
      <c r="FY18" s="190"/>
      <c r="FZ18" s="190"/>
      <c r="GA18" s="190"/>
      <c r="GB18" s="190"/>
      <c r="GC18" s="190"/>
      <c r="GD18" s="190"/>
      <c r="GE18" s="190"/>
      <c r="GF18" s="190"/>
      <c r="GG18" s="190"/>
      <c r="GH18" s="190"/>
      <c r="GI18" s="190"/>
      <c r="GJ18" s="190"/>
      <c r="GK18" s="190"/>
      <c r="GL18" s="190"/>
      <c r="GM18" s="190"/>
      <c r="GN18" s="190"/>
      <c r="GO18" s="190"/>
      <c r="GP18" s="190"/>
      <c r="GQ18" s="190"/>
      <c r="GR18" s="190"/>
      <c r="GS18" s="190"/>
      <c r="GT18" s="190"/>
      <c r="GU18" s="190"/>
      <c r="GV18" s="190"/>
      <c r="GW18" s="190"/>
      <c r="GX18" s="190"/>
      <c r="GY18" s="190"/>
      <c r="GZ18" s="190"/>
      <c r="HA18" s="190"/>
      <c r="HB18" s="190"/>
      <c r="HC18" s="190"/>
      <c r="HD18" s="190"/>
      <c r="HE18" s="190"/>
      <c r="HF18" s="190"/>
      <c r="HG18" s="190"/>
      <c r="HH18" s="190"/>
      <c r="HI18" s="190"/>
      <c r="HJ18" s="190"/>
      <c r="HK18" s="190"/>
      <c r="HL18" s="190"/>
      <c r="HM18" s="190"/>
      <c r="HN18" s="190"/>
      <c r="HO18" s="190"/>
      <c r="HP18" s="190"/>
      <c r="HQ18" s="190"/>
      <c r="HR18" s="190"/>
      <c r="HS18" s="190"/>
      <c r="HT18" s="190"/>
      <c r="HU18" s="190"/>
      <c r="HV18" s="190"/>
      <c r="HW18" s="190"/>
      <c r="HX18" s="190"/>
      <c r="HY18" s="190"/>
      <c r="HZ18" s="190"/>
      <c r="IA18" s="190"/>
      <c r="IB18" s="190"/>
      <c r="IC18" s="190"/>
      <c r="ID18" s="190"/>
      <c r="IE18" s="190"/>
      <c r="IF18" s="190"/>
      <c r="IG18" s="190"/>
      <c r="IH18" s="190"/>
      <c r="II18" s="190"/>
      <c r="IJ18" s="190"/>
      <c r="IK18" s="190"/>
      <c r="IL18" s="190"/>
      <c r="IM18" s="190"/>
      <c r="IN18" s="190"/>
      <c r="IO18" s="190"/>
      <c r="IP18" s="190"/>
      <c r="IQ18" s="190"/>
      <c r="IR18" s="190"/>
      <c r="IS18" s="190"/>
      <c r="IT18" s="190"/>
      <c r="IU18" s="190"/>
      <c r="IV18" s="190"/>
    </row>
    <row r="19" spans="1:256" s="319" customFormat="1" ht="25.5">
      <c r="A19" s="195"/>
      <c r="B19" s="198" t="s">
        <v>344</v>
      </c>
      <c r="C19" s="192" t="s">
        <v>9</v>
      </c>
      <c r="D19" s="197">
        <v>7</v>
      </c>
      <c r="E19" s="705"/>
      <c r="F19" s="180">
        <f>+E19*D19</f>
        <v>0</v>
      </c>
      <c r="G19" s="189"/>
      <c r="H19" s="189"/>
      <c r="I19" s="189"/>
      <c r="J19" s="189"/>
      <c r="K19" s="189"/>
      <c r="L19" s="189"/>
      <c r="M19" s="189"/>
      <c r="N19" s="189"/>
      <c r="O19" s="189"/>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c r="AS19" s="190"/>
      <c r="AT19" s="190"/>
      <c r="AU19" s="190"/>
      <c r="AV19" s="190"/>
      <c r="AW19" s="190"/>
      <c r="AX19" s="190"/>
      <c r="AY19" s="190"/>
      <c r="AZ19" s="190"/>
      <c r="BA19" s="190"/>
      <c r="BB19" s="190"/>
      <c r="BC19" s="190"/>
      <c r="BD19" s="190"/>
      <c r="BE19" s="190"/>
      <c r="BF19" s="190"/>
      <c r="BG19" s="190"/>
      <c r="BH19" s="190"/>
      <c r="BI19" s="190"/>
      <c r="BJ19" s="190"/>
      <c r="BK19" s="190"/>
      <c r="BL19" s="190"/>
      <c r="BM19" s="190"/>
      <c r="BN19" s="190"/>
      <c r="BO19" s="190"/>
      <c r="BP19" s="190"/>
      <c r="BQ19" s="190"/>
      <c r="BR19" s="190"/>
      <c r="BS19" s="190"/>
      <c r="BT19" s="190"/>
      <c r="BU19" s="190"/>
      <c r="BV19" s="190"/>
      <c r="BW19" s="190"/>
      <c r="BX19" s="190"/>
      <c r="BY19" s="190"/>
      <c r="BZ19" s="190"/>
      <c r="CA19" s="190"/>
      <c r="CB19" s="190"/>
      <c r="CC19" s="190"/>
      <c r="CD19" s="190"/>
      <c r="CE19" s="190"/>
      <c r="CF19" s="190"/>
      <c r="CG19" s="190"/>
      <c r="CH19" s="190"/>
      <c r="CI19" s="190"/>
      <c r="CJ19" s="190"/>
      <c r="CK19" s="190"/>
      <c r="CL19" s="190"/>
      <c r="CM19" s="190"/>
      <c r="CN19" s="190"/>
      <c r="CO19" s="190"/>
      <c r="CP19" s="190"/>
      <c r="CQ19" s="190"/>
      <c r="CR19" s="190"/>
      <c r="CS19" s="190"/>
      <c r="CT19" s="190"/>
      <c r="CU19" s="190"/>
      <c r="CV19" s="190"/>
      <c r="CW19" s="190"/>
      <c r="CX19" s="190"/>
      <c r="CY19" s="190"/>
      <c r="CZ19" s="190"/>
      <c r="DA19" s="190"/>
      <c r="DB19" s="190"/>
      <c r="DC19" s="190"/>
      <c r="DD19" s="190"/>
      <c r="DE19" s="190"/>
      <c r="DF19" s="190"/>
      <c r="DG19" s="190"/>
      <c r="DH19" s="190"/>
      <c r="DI19" s="190"/>
      <c r="DJ19" s="190"/>
      <c r="DK19" s="190"/>
      <c r="DL19" s="190"/>
      <c r="DM19" s="190"/>
      <c r="DN19" s="190"/>
      <c r="DO19" s="190"/>
      <c r="DP19" s="190"/>
      <c r="DQ19" s="190"/>
      <c r="DR19" s="190"/>
      <c r="DS19" s="190"/>
      <c r="DT19" s="190"/>
      <c r="DU19" s="190"/>
      <c r="DV19" s="190"/>
      <c r="DW19" s="190"/>
      <c r="DX19" s="190"/>
      <c r="DY19" s="190"/>
      <c r="DZ19" s="190"/>
      <c r="EA19" s="190"/>
      <c r="EB19" s="190"/>
      <c r="EC19" s="190"/>
      <c r="ED19" s="190"/>
      <c r="EE19" s="190"/>
      <c r="EF19" s="190"/>
      <c r="EG19" s="190"/>
      <c r="EH19" s="190"/>
      <c r="EI19" s="190"/>
      <c r="EJ19" s="190"/>
      <c r="EK19" s="190"/>
      <c r="EL19" s="190"/>
      <c r="EM19" s="190"/>
      <c r="EN19" s="190"/>
      <c r="EO19" s="190"/>
      <c r="EP19" s="190"/>
      <c r="EQ19" s="190"/>
      <c r="ER19" s="190"/>
      <c r="ES19" s="190"/>
      <c r="ET19" s="190"/>
      <c r="EU19" s="190"/>
      <c r="EV19" s="190"/>
      <c r="EW19" s="190"/>
      <c r="EX19" s="190"/>
      <c r="EY19" s="190"/>
      <c r="EZ19" s="190"/>
      <c r="FA19" s="190"/>
      <c r="FB19" s="190"/>
      <c r="FC19" s="190"/>
      <c r="FD19" s="190"/>
      <c r="FE19" s="190"/>
      <c r="FF19" s="190"/>
      <c r="FG19" s="190"/>
      <c r="FH19" s="190"/>
      <c r="FI19" s="190"/>
      <c r="FJ19" s="190"/>
      <c r="FK19" s="190"/>
      <c r="FL19" s="190"/>
      <c r="FM19" s="190"/>
      <c r="FN19" s="190"/>
      <c r="FO19" s="190"/>
      <c r="FP19" s="190"/>
      <c r="FQ19" s="190"/>
      <c r="FR19" s="190"/>
      <c r="FS19" s="190"/>
      <c r="FT19" s="190"/>
      <c r="FU19" s="190"/>
      <c r="FV19" s="190"/>
      <c r="FW19" s="190"/>
      <c r="FX19" s="190"/>
      <c r="FY19" s="190"/>
      <c r="FZ19" s="190"/>
      <c r="GA19" s="190"/>
      <c r="GB19" s="190"/>
      <c r="GC19" s="190"/>
      <c r="GD19" s="190"/>
      <c r="GE19" s="190"/>
      <c r="GF19" s="190"/>
      <c r="GG19" s="190"/>
      <c r="GH19" s="190"/>
      <c r="GI19" s="190"/>
      <c r="GJ19" s="190"/>
      <c r="GK19" s="190"/>
      <c r="GL19" s="190"/>
      <c r="GM19" s="190"/>
      <c r="GN19" s="190"/>
      <c r="GO19" s="190"/>
      <c r="GP19" s="190"/>
      <c r="GQ19" s="190"/>
      <c r="GR19" s="190"/>
      <c r="GS19" s="190"/>
      <c r="GT19" s="190"/>
      <c r="GU19" s="190"/>
      <c r="GV19" s="190"/>
      <c r="GW19" s="190"/>
      <c r="GX19" s="190"/>
      <c r="GY19" s="190"/>
      <c r="GZ19" s="190"/>
      <c r="HA19" s="190"/>
      <c r="HB19" s="190"/>
      <c r="HC19" s="190"/>
      <c r="HD19" s="190"/>
      <c r="HE19" s="190"/>
      <c r="HF19" s="190"/>
      <c r="HG19" s="190"/>
      <c r="HH19" s="190"/>
      <c r="HI19" s="190"/>
      <c r="HJ19" s="190"/>
      <c r="HK19" s="190"/>
      <c r="HL19" s="190"/>
      <c r="HM19" s="190"/>
      <c r="HN19" s="190"/>
      <c r="HO19" s="190"/>
      <c r="HP19" s="190"/>
      <c r="HQ19" s="190"/>
      <c r="HR19" s="190"/>
      <c r="HS19" s="190"/>
      <c r="HT19" s="190"/>
      <c r="HU19" s="190"/>
      <c r="HV19" s="190"/>
      <c r="HW19" s="190"/>
      <c r="HX19" s="190"/>
      <c r="HY19" s="190"/>
      <c r="HZ19" s="190"/>
      <c r="IA19" s="190"/>
      <c r="IB19" s="190"/>
      <c r="IC19" s="190"/>
      <c r="ID19" s="190"/>
      <c r="IE19" s="190"/>
      <c r="IF19" s="190"/>
      <c r="IG19" s="190"/>
      <c r="IH19" s="190"/>
      <c r="II19" s="190"/>
      <c r="IJ19" s="190"/>
      <c r="IK19" s="190"/>
      <c r="IL19" s="190"/>
      <c r="IM19" s="190"/>
      <c r="IN19" s="190"/>
      <c r="IO19" s="190"/>
      <c r="IP19" s="190"/>
      <c r="IQ19" s="190"/>
      <c r="IR19" s="190"/>
      <c r="IS19" s="190"/>
      <c r="IT19" s="190"/>
      <c r="IU19" s="190"/>
      <c r="IV19" s="190"/>
    </row>
    <row r="20" spans="1:256" s="319" customFormat="1">
      <c r="A20" s="195"/>
      <c r="B20" s="196" t="s">
        <v>345</v>
      </c>
      <c r="C20" s="192" t="s">
        <v>9</v>
      </c>
      <c r="D20" s="197">
        <v>7</v>
      </c>
      <c r="E20" s="705"/>
      <c r="F20" s="180">
        <f>+E20*D20</f>
        <v>0</v>
      </c>
      <c r="G20" s="189"/>
      <c r="H20" s="189"/>
      <c r="I20" s="189"/>
      <c r="J20" s="189"/>
      <c r="K20" s="189"/>
      <c r="L20" s="189"/>
      <c r="M20" s="189"/>
      <c r="N20" s="189"/>
      <c r="O20" s="189"/>
      <c r="P20" s="190"/>
      <c r="Q20" s="190"/>
      <c r="R20" s="190"/>
      <c r="S20" s="190"/>
      <c r="T20" s="190"/>
      <c r="U20" s="190"/>
      <c r="V20" s="190"/>
      <c r="W20" s="190"/>
      <c r="X20" s="190"/>
      <c r="Y20" s="190"/>
      <c r="Z20" s="190"/>
      <c r="AA20" s="190"/>
      <c r="AB20" s="190"/>
      <c r="AC20" s="190"/>
      <c r="AD20" s="190"/>
      <c r="AE20" s="190"/>
      <c r="AF20" s="190"/>
      <c r="AG20" s="190"/>
      <c r="AH20" s="190"/>
      <c r="AI20" s="190"/>
      <c r="AJ20" s="190"/>
      <c r="AK20" s="190"/>
      <c r="AL20" s="190"/>
      <c r="AM20" s="190"/>
      <c r="AN20" s="190"/>
      <c r="AO20" s="190"/>
      <c r="AP20" s="190"/>
      <c r="AQ20" s="190"/>
      <c r="AR20" s="190"/>
      <c r="AS20" s="190"/>
      <c r="AT20" s="190"/>
      <c r="AU20" s="190"/>
      <c r="AV20" s="190"/>
      <c r="AW20" s="190"/>
      <c r="AX20" s="190"/>
      <c r="AY20" s="190"/>
      <c r="AZ20" s="190"/>
      <c r="BA20" s="190"/>
      <c r="BB20" s="190"/>
      <c r="BC20" s="190"/>
      <c r="BD20" s="190"/>
      <c r="BE20" s="190"/>
      <c r="BF20" s="190"/>
      <c r="BG20" s="190"/>
      <c r="BH20" s="190"/>
      <c r="BI20" s="190"/>
      <c r="BJ20" s="190"/>
      <c r="BK20" s="190"/>
      <c r="BL20" s="190"/>
      <c r="BM20" s="190"/>
      <c r="BN20" s="190"/>
      <c r="BO20" s="190"/>
      <c r="BP20" s="190"/>
      <c r="BQ20" s="190"/>
      <c r="BR20" s="190"/>
      <c r="BS20" s="190"/>
      <c r="BT20" s="190"/>
      <c r="BU20" s="190"/>
      <c r="BV20" s="190"/>
      <c r="BW20" s="190"/>
      <c r="BX20" s="190"/>
      <c r="BY20" s="190"/>
      <c r="BZ20" s="190"/>
      <c r="CA20" s="190"/>
      <c r="CB20" s="190"/>
      <c r="CC20" s="190"/>
      <c r="CD20" s="190"/>
      <c r="CE20" s="190"/>
      <c r="CF20" s="190"/>
      <c r="CG20" s="190"/>
      <c r="CH20" s="190"/>
      <c r="CI20" s="190"/>
      <c r="CJ20" s="190"/>
      <c r="CK20" s="190"/>
      <c r="CL20" s="190"/>
      <c r="CM20" s="190"/>
      <c r="CN20" s="190"/>
      <c r="CO20" s="190"/>
      <c r="CP20" s="190"/>
      <c r="CQ20" s="190"/>
      <c r="CR20" s="190"/>
      <c r="CS20" s="190"/>
      <c r="CT20" s="190"/>
      <c r="CU20" s="190"/>
      <c r="CV20" s="190"/>
      <c r="CW20" s="190"/>
      <c r="CX20" s="190"/>
      <c r="CY20" s="190"/>
      <c r="CZ20" s="190"/>
      <c r="DA20" s="190"/>
      <c r="DB20" s="190"/>
      <c r="DC20" s="190"/>
      <c r="DD20" s="190"/>
      <c r="DE20" s="190"/>
      <c r="DF20" s="190"/>
      <c r="DG20" s="190"/>
      <c r="DH20" s="190"/>
      <c r="DI20" s="190"/>
      <c r="DJ20" s="190"/>
      <c r="DK20" s="190"/>
      <c r="DL20" s="190"/>
      <c r="DM20" s="190"/>
      <c r="DN20" s="190"/>
      <c r="DO20" s="190"/>
      <c r="DP20" s="190"/>
      <c r="DQ20" s="190"/>
      <c r="DR20" s="190"/>
      <c r="DS20" s="190"/>
      <c r="DT20" s="190"/>
      <c r="DU20" s="190"/>
      <c r="DV20" s="190"/>
      <c r="DW20" s="190"/>
      <c r="DX20" s="190"/>
      <c r="DY20" s="190"/>
      <c r="DZ20" s="190"/>
      <c r="EA20" s="190"/>
      <c r="EB20" s="190"/>
      <c r="EC20" s="190"/>
      <c r="ED20" s="190"/>
      <c r="EE20" s="190"/>
      <c r="EF20" s="190"/>
      <c r="EG20" s="190"/>
      <c r="EH20" s="190"/>
      <c r="EI20" s="190"/>
      <c r="EJ20" s="190"/>
      <c r="EK20" s="190"/>
      <c r="EL20" s="190"/>
      <c r="EM20" s="190"/>
      <c r="EN20" s="190"/>
      <c r="EO20" s="190"/>
      <c r="EP20" s="190"/>
      <c r="EQ20" s="190"/>
      <c r="ER20" s="190"/>
      <c r="ES20" s="190"/>
      <c r="ET20" s="190"/>
      <c r="EU20" s="190"/>
      <c r="EV20" s="190"/>
      <c r="EW20" s="190"/>
      <c r="EX20" s="190"/>
      <c r="EY20" s="190"/>
      <c r="EZ20" s="190"/>
      <c r="FA20" s="190"/>
      <c r="FB20" s="190"/>
      <c r="FC20" s="190"/>
      <c r="FD20" s="190"/>
      <c r="FE20" s="190"/>
      <c r="FF20" s="190"/>
      <c r="FG20" s="190"/>
      <c r="FH20" s="190"/>
      <c r="FI20" s="190"/>
      <c r="FJ20" s="190"/>
      <c r="FK20" s="190"/>
      <c r="FL20" s="190"/>
      <c r="FM20" s="190"/>
      <c r="FN20" s="190"/>
      <c r="FO20" s="190"/>
      <c r="FP20" s="190"/>
      <c r="FQ20" s="190"/>
      <c r="FR20" s="190"/>
      <c r="FS20" s="190"/>
      <c r="FT20" s="190"/>
      <c r="FU20" s="190"/>
      <c r="FV20" s="190"/>
      <c r="FW20" s="190"/>
      <c r="FX20" s="190"/>
      <c r="FY20" s="190"/>
      <c r="FZ20" s="190"/>
      <c r="GA20" s="190"/>
      <c r="GB20" s="190"/>
      <c r="GC20" s="190"/>
      <c r="GD20" s="190"/>
      <c r="GE20" s="190"/>
      <c r="GF20" s="190"/>
      <c r="GG20" s="190"/>
      <c r="GH20" s="190"/>
      <c r="GI20" s="190"/>
      <c r="GJ20" s="190"/>
      <c r="GK20" s="190"/>
      <c r="GL20" s="190"/>
      <c r="GM20" s="190"/>
      <c r="GN20" s="190"/>
      <c r="GO20" s="190"/>
      <c r="GP20" s="190"/>
      <c r="GQ20" s="190"/>
      <c r="GR20" s="190"/>
      <c r="GS20" s="190"/>
      <c r="GT20" s="190"/>
      <c r="GU20" s="190"/>
      <c r="GV20" s="190"/>
      <c r="GW20" s="190"/>
      <c r="GX20" s="190"/>
      <c r="GY20" s="190"/>
      <c r="GZ20" s="190"/>
      <c r="HA20" s="190"/>
      <c r="HB20" s="190"/>
      <c r="HC20" s="190"/>
      <c r="HD20" s="190"/>
      <c r="HE20" s="190"/>
      <c r="HF20" s="190"/>
      <c r="HG20" s="190"/>
      <c r="HH20" s="190"/>
      <c r="HI20" s="190"/>
      <c r="HJ20" s="190"/>
      <c r="HK20" s="190"/>
      <c r="HL20" s="190"/>
      <c r="HM20" s="190"/>
      <c r="HN20" s="190"/>
      <c r="HO20" s="190"/>
      <c r="HP20" s="190"/>
      <c r="HQ20" s="190"/>
      <c r="HR20" s="190"/>
      <c r="HS20" s="190"/>
      <c r="HT20" s="190"/>
      <c r="HU20" s="190"/>
      <c r="HV20" s="190"/>
      <c r="HW20" s="190"/>
      <c r="HX20" s="190"/>
      <c r="HY20" s="190"/>
      <c r="HZ20" s="190"/>
      <c r="IA20" s="190"/>
      <c r="IB20" s="190"/>
      <c r="IC20" s="190"/>
      <c r="ID20" s="190"/>
      <c r="IE20" s="190"/>
      <c r="IF20" s="190"/>
      <c r="IG20" s="190"/>
      <c r="IH20" s="190"/>
      <c r="II20" s="190"/>
      <c r="IJ20" s="190"/>
      <c r="IK20" s="190"/>
      <c r="IL20" s="190"/>
      <c r="IM20" s="190"/>
      <c r="IN20" s="190"/>
      <c r="IO20" s="190"/>
      <c r="IP20" s="190"/>
      <c r="IQ20" s="190"/>
      <c r="IR20" s="190"/>
      <c r="IS20" s="190"/>
      <c r="IT20" s="190"/>
      <c r="IU20" s="190"/>
      <c r="IV20" s="190"/>
    </row>
    <row r="21" spans="1:256" s="319" customFormat="1">
      <c r="A21" s="195"/>
      <c r="B21" s="198" t="s">
        <v>346</v>
      </c>
      <c r="C21" s="192" t="s">
        <v>9</v>
      </c>
      <c r="D21" s="197">
        <v>7</v>
      </c>
      <c r="E21" s="705"/>
      <c r="F21" s="180">
        <f>+E21*D21</f>
        <v>0</v>
      </c>
      <c r="G21" s="189"/>
      <c r="H21" s="189"/>
      <c r="I21" s="189"/>
      <c r="J21" s="189"/>
      <c r="K21" s="189"/>
      <c r="L21" s="189"/>
      <c r="M21" s="189"/>
      <c r="N21" s="189"/>
      <c r="O21" s="189"/>
      <c r="P21" s="190"/>
      <c r="Q21" s="190"/>
      <c r="R21" s="190"/>
      <c r="S21" s="190"/>
      <c r="T21" s="190"/>
      <c r="U21" s="190"/>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c r="AW21" s="190"/>
      <c r="AX21" s="190"/>
      <c r="AY21" s="190"/>
      <c r="AZ21" s="190"/>
      <c r="BA21" s="190"/>
      <c r="BB21" s="190"/>
      <c r="BC21" s="190"/>
      <c r="BD21" s="190"/>
      <c r="BE21" s="190"/>
      <c r="BF21" s="190"/>
      <c r="BG21" s="190"/>
      <c r="BH21" s="190"/>
      <c r="BI21" s="190"/>
      <c r="BJ21" s="190"/>
      <c r="BK21" s="190"/>
      <c r="BL21" s="190"/>
      <c r="BM21" s="190"/>
      <c r="BN21" s="190"/>
      <c r="BO21" s="190"/>
      <c r="BP21" s="190"/>
      <c r="BQ21" s="190"/>
      <c r="BR21" s="190"/>
      <c r="BS21" s="190"/>
      <c r="BT21" s="190"/>
      <c r="BU21" s="190"/>
      <c r="BV21" s="190"/>
      <c r="BW21" s="190"/>
      <c r="BX21" s="190"/>
      <c r="BY21" s="190"/>
      <c r="BZ21" s="190"/>
      <c r="CA21" s="190"/>
      <c r="CB21" s="190"/>
      <c r="CC21" s="190"/>
      <c r="CD21" s="190"/>
      <c r="CE21" s="190"/>
      <c r="CF21" s="190"/>
      <c r="CG21" s="190"/>
      <c r="CH21" s="190"/>
      <c r="CI21" s="190"/>
      <c r="CJ21" s="190"/>
      <c r="CK21" s="190"/>
      <c r="CL21" s="190"/>
      <c r="CM21" s="190"/>
      <c r="CN21" s="190"/>
      <c r="CO21" s="190"/>
      <c r="CP21" s="190"/>
      <c r="CQ21" s="190"/>
      <c r="CR21" s="190"/>
      <c r="CS21" s="190"/>
      <c r="CT21" s="190"/>
      <c r="CU21" s="190"/>
      <c r="CV21" s="190"/>
      <c r="CW21" s="190"/>
      <c r="CX21" s="190"/>
      <c r="CY21" s="190"/>
      <c r="CZ21" s="190"/>
      <c r="DA21" s="190"/>
      <c r="DB21" s="190"/>
      <c r="DC21" s="190"/>
      <c r="DD21" s="190"/>
      <c r="DE21" s="190"/>
      <c r="DF21" s="190"/>
      <c r="DG21" s="190"/>
      <c r="DH21" s="190"/>
      <c r="DI21" s="190"/>
      <c r="DJ21" s="190"/>
      <c r="DK21" s="190"/>
      <c r="DL21" s="190"/>
      <c r="DM21" s="190"/>
      <c r="DN21" s="190"/>
      <c r="DO21" s="190"/>
      <c r="DP21" s="190"/>
      <c r="DQ21" s="190"/>
      <c r="DR21" s="190"/>
      <c r="DS21" s="190"/>
      <c r="DT21" s="190"/>
      <c r="DU21" s="190"/>
      <c r="DV21" s="190"/>
      <c r="DW21" s="190"/>
      <c r="DX21" s="190"/>
      <c r="DY21" s="190"/>
      <c r="DZ21" s="190"/>
      <c r="EA21" s="190"/>
      <c r="EB21" s="190"/>
      <c r="EC21" s="190"/>
      <c r="ED21" s="190"/>
      <c r="EE21" s="190"/>
      <c r="EF21" s="190"/>
      <c r="EG21" s="190"/>
      <c r="EH21" s="190"/>
      <c r="EI21" s="190"/>
      <c r="EJ21" s="190"/>
      <c r="EK21" s="190"/>
      <c r="EL21" s="190"/>
      <c r="EM21" s="190"/>
      <c r="EN21" s="190"/>
      <c r="EO21" s="190"/>
      <c r="EP21" s="190"/>
      <c r="EQ21" s="190"/>
      <c r="ER21" s="190"/>
      <c r="ES21" s="190"/>
      <c r="ET21" s="190"/>
      <c r="EU21" s="190"/>
      <c r="EV21" s="190"/>
      <c r="EW21" s="190"/>
      <c r="EX21" s="190"/>
      <c r="EY21" s="190"/>
      <c r="EZ21" s="190"/>
      <c r="FA21" s="190"/>
      <c r="FB21" s="190"/>
      <c r="FC21" s="190"/>
      <c r="FD21" s="190"/>
      <c r="FE21" s="190"/>
      <c r="FF21" s="190"/>
      <c r="FG21" s="190"/>
      <c r="FH21" s="190"/>
      <c r="FI21" s="190"/>
      <c r="FJ21" s="190"/>
      <c r="FK21" s="190"/>
      <c r="FL21" s="190"/>
      <c r="FM21" s="190"/>
      <c r="FN21" s="190"/>
      <c r="FO21" s="190"/>
      <c r="FP21" s="190"/>
      <c r="FQ21" s="190"/>
      <c r="FR21" s="190"/>
      <c r="FS21" s="190"/>
      <c r="FT21" s="190"/>
      <c r="FU21" s="190"/>
      <c r="FV21" s="190"/>
      <c r="FW21" s="190"/>
      <c r="FX21" s="190"/>
      <c r="FY21" s="190"/>
      <c r="FZ21" s="190"/>
      <c r="GA21" s="190"/>
      <c r="GB21" s="190"/>
      <c r="GC21" s="190"/>
      <c r="GD21" s="190"/>
      <c r="GE21" s="190"/>
      <c r="GF21" s="190"/>
      <c r="GG21" s="190"/>
      <c r="GH21" s="190"/>
      <c r="GI21" s="190"/>
      <c r="GJ21" s="190"/>
      <c r="GK21" s="190"/>
      <c r="GL21" s="190"/>
      <c r="GM21" s="190"/>
      <c r="GN21" s="190"/>
      <c r="GO21" s="190"/>
      <c r="GP21" s="190"/>
      <c r="GQ21" s="190"/>
      <c r="GR21" s="190"/>
      <c r="GS21" s="190"/>
      <c r="GT21" s="190"/>
      <c r="GU21" s="190"/>
      <c r="GV21" s="190"/>
      <c r="GW21" s="190"/>
      <c r="GX21" s="190"/>
      <c r="GY21" s="190"/>
      <c r="GZ21" s="190"/>
      <c r="HA21" s="190"/>
      <c r="HB21" s="190"/>
      <c r="HC21" s="190"/>
      <c r="HD21" s="190"/>
      <c r="HE21" s="190"/>
      <c r="HF21" s="190"/>
      <c r="HG21" s="190"/>
      <c r="HH21" s="190"/>
      <c r="HI21" s="190"/>
      <c r="HJ21" s="190"/>
      <c r="HK21" s="190"/>
      <c r="HL21" s="190"/>
      <c r="HM21" s="190"/>
      <c r="HN21" s="190"/>
      <c r="HO21" s="190"/>
      <c r="HP21" s="190"/>
      <c r="HQ21" s="190"/>
      <c r="HR21" s="190"/>
      <c r="HS21" s="190"/>
      <c r="HT21" s="190"/>
      <c r="HU21" s="190"/>
      <c r="HV21" s="190"/>
      <c r="HW21" s="190"/>
      <c r="HX21" s="190"/>
      <c r="HY21" s="190"/>
      <c r="HZ21" s="190"/>
      <c r="IA21" s="190"/>
      <c r="IB21" s="190"/>
      <c r="IC21" s="190"/>
      <c r="ID21" s="190"/>
      <c r="IE21" s="190"/>
      <c r="IF21" s="190"/>
      <c r="IG21" s="190"/>
      <c r="IH21" s="190"/>
      <c r="II21" s="190"/>
      <c r="IJ21" s="190"/>
      <c r="IK21" s="190"/>
      <c r="IL21" s="190"/>
      <c r="IM21" s="190"/>
      <c r="IN21" s="190"/>
      <c r="IO21" s="190"/>
      <c r="IP21" s="190"/>
      <c r="IQ21" s="190"/>
      <c r="IR21" s="190"/>
      <c r="IS21" s="190"/>
      <c r="IT21" s="190"/>
      <c r="IU21" s="190"/>
      <c r="IV21" s="190"/>
    </row>
    <row r="22" spans="1:256" s="319" customFormat="1">
      <c r="A22" s="327"/>
      <c r="B22" s="336"/>
      <c r="C22" s="292"/>
      <c r="D22" s="292"/>
      <c r="E22" s="706"/>
      <c r="F22" s="171"/>
      <c r="G22" s="189"/>
      <c r="H22" s="189"/>
      <c r="I22" s="189"/>
      <c r="J22" s="189"/>
      <c r="K22" s="189"/>
      <c r="L22" s="189"/>
      <c r="M22" s="189"/>
      <c r="N22" s="189"/>
      <c r="O22" s="189"/>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c r="AS22" s="190"/>
      <c r="AT22" s="190"/>
      <c r="AU22" s="190"/>
      <c r="AV22" s="190"/>
      <c r="AW22" s="190"/>
      <c r="AX22" s="190"/>
      <c r="AY22" s="190"/>
      <c r="AZ22" s="190"/>
      <c r="BA22" s="190"/>
      <c r="BB22" s="190"/>
      <c r="BC22" s="190"/>
      <c r="BD22" s="190"/>
      <c r="BE22" s="190"/>
      <c r="BF22" s="190"/>
      <c r="BG22" s="190"/>
      <c r="BH22" s="190"/>
      <c r="BI22" s="190"/>
      <c r="BJ22" s="190"/>
      <c r="BK22" s="190"/>
      <c r="BL22" s="190"/>
      <c r="BM22" s="190"/>
      <c r="BN22" s="190"/>
      <c r="BO22" s="190"/>
      <c r="BP22" s="190"/>
      <c r="BQ22" s="190"/>
      <c r="BR22" s="190"/>
      <c r="BS22" s="190"/>
      <c r="BT22" s="190"/>
      <c r="BU22" s="190"/>
      <c r="BV22" s="190"/>
      <c r="BW22" s="190"/>
      <c r="BX22" s="190"/>
      <c r="BY22" s="190"/>
      <c r="BZ22" s="190"/>
      <c r="CA22" s="190"/>
      <c r="CB22" s="190"/>
      <c r="CC22" s="190"/>
      <c r="CD22" s="190"/>
      <c r="CE22" s="190"/>
      <c r="CF22" s="190"/>
      <c r="CG22" s="190"/>
      <c r="CH22" s="190"/>
      <c r="CI22" s="190"/>
      <c r="CJ22" s="190"/>
      <c r="CK22" s="190"/>
      <c r="CL22" s="190"/>
      <c r="CM22" s="190"/>
      <c r="CN22" s="190"/>
      <c r="CO22" s="190"/>
      <c r="CP22" s="190"/>
      <c r="CQ22" s="190"/>
      <c r="CR22" s="190"/>
      <c r="CS22" s="190"/>
      <c r="CT22" s="190"/>
      <c r="CU22" s="190"/>
      <c r="CV22" s="190"/>
      <c r="CW22" s="190"/>
      <c r="CX22" s="190"/>
      <c r="CY22" s="190"/>
      <c r="CZ22" s="190"/>
      <c r="DA22" s="190"/>
      <c r="DB22" s="190"/>
      <c r="DC22" s="190"/>
      <c r="DD22" s="190"/>
      <c r="DE22" s="190"/>
      <c r="DF22" s="190"/>
      <c r="DG22" s="190"/>
      <c r="DH22" s="190"/>
      <c r="DI22" s="190"/>
      <c r="DJ22" s="190"/>
      <c r="DK22" s="190"/>
      <c r="DL22" s="190"/>
      <c r="DM22" s="190"/>
      <c r="DN22" s="190"/>
      <c r="DO22" s="190"/>
      <c r="DP22" s="190"/>
      <c r="DQ22" s="190"/>
      <c r="DR22" s="190"/>
      <c r="DS22" s="190"/>
      <c r="DT22" s="190"/>
      <c r="DU22" s="190"/>
      <c r="DV22" s="190"/>
      <c r="DW22" s="190"/>
      <c r="DX22" s="190"/>
      <c r="DY22" s="190"/>
      <c r="DZ22" s="190"/>
      <c r="EA22" s="190"/>
      <c r="EB22" s="190"/>
      <c r="EC22" s="190"/>
      <c r="ED22" s="190"/>
      <c r="EE22" s="190"/>
      <c r="EF22" s="190"/>
      <c r="EG22" s="190"/>
      <c r="EH22" s="190"/>
      <c r="EI22" s="190"/>
      <c r="EJ22" s="190"/>
      <c r="EK22" s="190"/>
      <c r="EL22" s="190"/>
      <c r="EM22" s="190"/>
      <c r="EN22" s="190"/>
      <c r="EO22" s="190"/>
      <c r="EP22" s="190"/>
      <c r="EQ22" s="190"/>
      <c r="ER22" s="190"/>
      <c r="ES22" s="190"/>
      <c r="ET22" s="190"/>
      <c r="EU22" s="190"/>
      <c r="EV22" s="190"/>
      <c r="EW22" s="190"/>
      <c r="EX22" s="190"/>
      <c r="EY22" s="190"/>
      <c r="EZ22" s="190"/>
      <c r="FA22" s="190"/>
      <c r="FB22" s="190"/>
      <c r="FC22" s="190"/>
      <c r="FD22" s="190"/>
      <c r="FE22" s="190"/>
      <c r="FF22" s="190"/>
      <c r="FG22" s="190"/>
      <c r="FH22" s="190"/>
      <c r="FI22" s="190"/>
      <c r="FJ22" s="190"/>
      <c r="FK22" s="190"/>
      <c r="FL22" s="190"/>
      <c r="FM22" s="190"/>
      <c r="FN22" s="190"/>
      <c r="FO22" s="190"/>
      <c r="FP22" s="190"/>
      <c r="FQ22" s="190"/>
      <c r="FR22" s="190"/>
      <c r="FS22" s="190"/>
      <c r="FT22" s="190"/>
      <c r="FU22" s="190"/>
      <c r="FV22" s="190"/>
      <c r="FW22" s="190"/>
      <c r="FX22" s="190"/>
      <c r="FY22" s="190"/>
      <c r="FZ22" s="190"/>
      <c r="GA22" s="190"/>
      <c r="GB22" s="190"/>
      <c r="GC22" s="190"/>
      <c r="GD22" s="190"/>
      <c r="GE22" s="190"/>
      <c r="GF22" s="190"/>
      <c r="GG22" s="190"/>
      <c r="GH22" s="190"/>
      <c r="GI22" s="190"/>
      <c r="GJ22" s="190"/>
      <c r="GK22" s="190"/>
      <c r="GL22" s="190"/>
      <c r="GM22" s="190"/>
      <c r="GN22" s="190"/>
      <c r="GO22" s="190"/>
      <c r="GP22" s="190"/>
      <c r="GQ22" s="190"/>
      <c r="GR22" s="190"/>
      <c r="GS22" s="190"/>
      <c r="GT22" s="190"/>
      <c r="GU22" s="190"/>
      <c r="GV22" s="190"/>
      <c r="GW22" s="190"/>
      <c r="GX22" s="190"/>
      <c r="GY22" s="190"/>
      <c r="GZ22" s="190"/>
      <c r="HA22" s="190"/>
      <c r="HB22" s="190"/>
      <c r="HC22" s="190"/>
      <c r="HD22" s="190"/>
      <c r="HE22" s="190"/>
      <c r="HF22" s="190"/>
      <c r="HG22" s="190"/>
      <c r="HH22" s="190"/>
      <c r="HI22" s="190"/>
      <c r="HJ22" s="190"/>
      <c r="HK22" s="190"/>
      <c r="HL22" s="190"/>
      <c r="HM22" s="190"/>
      <c r="HN22" s="190"/>
      <c r="HO22" s="190"/>
      <c r="HP22" s="190"/>
      <c r="HQ22" s="190"/>
      <c r="HR22" s="190"/>
      <c r="HS22" s="190"/>
      <c r="HT22" s="190"/>
      <c r="HU22" s="190"/>
      <c r="HV22" s="190"/>
      <c r="HW22" s="190"/>
      <c r="HX22" s="190"/>
      <c r="HY22" s="190"/>
      <c r="HZ22" s="190"/>
      <c r="IA22" s="190"/>
      <c r="IB22" s="190"/>
      <c r="IC22" s="190"/>
      <c r="ID22" s="190"/>
      <c r="IE22" s="190"/>
      <c r="IF22" s="190"/>
      <c r="IG22" s="190"/>
      <c r="IH22" s="190"/>
      <c r="II22" s="190"/>
      <c r="IJ22" s="190"/>
      <c r="IK22" s="190"/>
      <c r="IL22" s="190"/>
      <c r="IM22" s="190"/>
      <c r="IN22" s="190"/>
      <c r="IO22" s="190"/>
      <c r="IP22" s="190"/>
      <c r="IQ22" s="190"/>
      <c r="IR22" s="190"/>
      <c r="IS22" s="190"/>
      <c r="IT22" s="190"/>
      <c r="IU22" s="190"/>
      <c r="IV22" s="190"/>
    </row>
    <row r="23" spans="1:256" s="319" customFormat="1" ht="140.25">
      <c r="A23" s="178">
        <f>MAX($A$4:A22)+1</f>
        <v>3</v>
      </c>
      <c r="B23" s="199" t="s">
        <v>347</v>
      </c>
      <c r="C23" s="200"/>
      <c r="D23" s="200"/>
      <c r="E23" s="707"/>
      <c r="F23" s="201"/>
      <c r="G23" s="189"/>
      <c r="H23" s="189"/>
      <c r="I23" s="189"/>
      <c r="J23" s="189"/>
      <c r="K23" s="189"/>
      <c r="L23" s="189"/>
      <c r="M23" s="189"/>
      <c r="N23" s="189"/>
      <c r="O23" s="189"/>
      <c r="P23" s="190"/>
      <c r="Q23" s="190"/>
      <c r="R23" s="190"/>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O23" s="190"/>
      <c r="AP23" s="190"/>
      <c r="AQ23" s="190"/>
      <c r="AR23" s="190"/>
      <c r="AS23" s="190"/>
      <c r="AT23" s="190"/>
      <c r="AU23" s="190"/>
      <c r="AV23" s="190"/>
      <c r="AW23" s="190"/>
      <c r="AX23" s="190"/>
      <c r="AY23" s="190"/>
      <c r="AZ23" s="190"/>
      <c r="BA23" s="190"/>
      <c r="BB23" s="190"/>
      <c r="BC23" s="190"/>
      <c r="BD23" s="190"/>
      <c r="BE23" s="190"/>
      <c r="BF23" s="190"/>
      <c r="BG23" s="190"/>
      <c r="BH23" s="190"/>
      <c r="BI23" s="190"/>
      <c r="BJ23" s="190"/>
      <c r="BK23" s="190"/>
      <c r="BL23" s="190"/>
      <c r="BM23" s="190"/>
      <c r="BN23" s="190"/>
      <c r="BO23" s="190"/>
      <c r="BP23" s="190"/>
      <c r="BQ23" s="190"/>
      <c r="BR23" s="190"/>
      <c r="BS23" s="190"/>
      <c r="BT23" s="190"/>
      <c r="BU23" s="190"/>
      <c r="BV23" s="190"/>
      <c r="BW23" s="190"/>
      <c r="BX23" s="190"/>
      <c r="BY23" s="190"/>
      <c r="BZ23" s="190"/>
      <c r="CA23" s="190"/>
      <c r="CB23" s="190"/>
      <c r="CC23" s="190"/>
      <c r="CD23" s="190"/>
      <c r="CE23" s="190"/>
      <c r="CF23" s="190"/>
      <c r="CG23" s="190"/>
      <c r="CH23" s="190"/>
      <c r="CI23" s="190"/>
      <c r="CJ23" s="190"/>
      <c r="CK23" s="190"/>
      <c r="CL23" s="190"/>
      <c r="CM23" s="190"/>
      <c r="CN23" s="190"/>
      <c r="CO23" s="190"/>
      <c r="CP23" s="190"/>
      <c r="CQ23" s="190"/>
      <c r="CR23" s="190"/>
      <c r="CS23" s="190"/>
      <c r="CT23" s="190"/>
      <c r="CU23" s="190"/>
      <c r="CV23" s="190"/>
      <c r="CW23" s="190"/>
      <c r="CX23" s="190"/>
      <c r="CY23" s="190"/>
      <c r="CZ23" s="190"/>
      <c r="DA23" s="190"/>
      <c r="DB23" s="190"/>
      <c r="DC23" s="190"/>
      <c r="DD23" s="190"/>
      <c r="DE23" s="190"/>
      <c r="DF23" s="190"/>
      <c r="DG23" s="190"/>
      <c r="DH23" s="190"/>
      <c r="DI23" s="190"/>
      <c r="DJ23" s="190"/>
      <c r="DK23" s="190"/>
      <c r="DL23" s="190"/>
      <c r="DM23" s="190"/>
      <c r="DN23" s="190"/>
      <c r="DO23" s="190"/>
      <c r="DP23" s="190"/>
      <c r="DQ23" s="190"/>
      <c r="DR23" s="190"/>
      <c r="DS23" s="190"/>
      <c r="DT23" s="190"/>
      <c r="DU23" s="190"/>
      <c r="DV23" s="190"/>
      <c r="DW23" s="190"/>
      <c r="DX23" s="190"/>
      <c r="DY23" s="190"/>
      <c r="DZ23" s="190"/>
      <c r="EA23" s="190"/>
      <c r="EB23" s="190"/>
      <c r="EC23" s="190"/>
      <c r="ED23" s="190"/>
      <c r="EE23" s="190"/>
      <c r="EF23" s="190"/>
      <c r="EG23" s="190"/>
      <c r="EH23" s="190"/>
      <c r="EI23" s="190"/>
      <c r="EJ23" s="190"/>
      <c r="EK23" s="190"/>
      <c r="EL23" s="190"/>
      <c r="EM23" s="190"/>
      <c r="EN23" s="190"/>
      <c r="EO23" s="190"/>
      <c r="EP23" s="190"/>
      <c r="EQ23" s="190"/>
      <c r="ER23" s="190"/>
      <c r="ES23" s="190"/>
      <c r="ET23" s="190"/>
      <c r="EU23" s="190"/>
      <c r="EV23" s="190"/>
      <c r="EW23" s="190"/>
      <c r="EX23" s="190"/>
      <c r="EY23" s="190"/>
      <c r="EZ23" s="190"/>
      <c r="FA23" s="190"/>
      <c r="FB23" s="190"/>
      <c r="FC23" s="190"/>
      <c r="FD23" s="190"/>
      <c r="FE23" s="190"/>
      <c r="FF23" s="190"/>
      <c r="FG23" s="190"/>
      <c r="FH23" s="190"/>
      <c r="FI23" s="190"/>
      <c r="FJ23" s="190"/>
      <c r="FK23" s="190"/>
      <c r="FL23" s="190"/>
      <c r="FM23" s="190"/>
      <c r="FN23" s="190"/>
      <c r="FO23" s="190"/>
      <c r="FP23" s="190"/>
      <c r="FQ23" s="190"/>
      <c r="FR23" s="190"/>
      <c r="FS23" s="190"/>
      <c r="FT23" s="190"/>
      <c r="FU23" s="190"/>
      <c r="FV23" s="190"/>
      <c r="FW23" s="190"/>
      <c r="FX23" s="190"/>
      <c r="FY23" s="190"/>
      <c r="FZ23" s="190"/>
      <c r="GA23" s="190"/>
      <c r="GB23" s="190"/>
      <c r="GC23" s="190"/>
      <c r="GD23" s="190"/>
      <c r="GE23" s="190"/>
      <c r="GF23" s="190"/>
      <c r="GG23" s="190"/>
      <c r="GH23" s="190"/>
      <c r="GI23" s="190"/>
      <c r="GJ23" s="190"/>
      <c r="GK23" s="190"/>
      <c r="GL23" s="190"/>
      <c r="GM23" s="190"/>
      <c r="GN23" s="190"/>
      <c r="GO23" s="190"/>
      <c r="GP23" s="190"/>
      <c r="GQ23" s="190"/>
      <c r="GR23" s="190"/>
      <c r="GS23" s="190"/>
      <c r="GT23" s="190"/>
      <c r="GU23" s="190"/>
      <c r="GV23" s="190"/>
      <c r="GW23" s="190"/>
      <c r="GX23" s="190"/>
      <c r="GY23" s="190"/>
      <c r="GZ23" s="190"/>
      <c r="HA23" s="190"/>
      <c r="HB23" s="190"/>
      <c r="HC23" s="190"/>
      <c r="HD23" s="190"/>
      <c r="HE23" s="190"/>
      <c r="HF23" s="190"/>
      <c r="HG23" s="190"/>
      <c r="HH23" s="190"/>
      <c r="HI23" s="190"/>
      <c r="HJ23" s="190"/>
      <c r="HK23" s="190"/>
      <c r="HL23" s="190"/>
      <c r="HM23" s="190"/>
      <c r="HN23" s="190"/>
      <c r="HO23" s="190"/>
      <c r="HP23" s="190"/>
      <c r="HQ23" s="190"/>
      <c r="HR23" s="190"/>
      <c r="HS23" s="190"/>
      <c r="HT23" s="190"/>
      <c r="HU23" s="190"/>
      <c r="HV23" s="190"/>
      <c r="HW23" s="190"/>
      <c r="HX23" s="190"/>
      <c r="HY23" s="190"/>
      <c r="HZ23" s="190"/>
      <c r="IA23" s="190"/>
      <c r="IB23" s="190"/>
      <c r="IC23" s="190"/>
      <c r="ID23" s="190"/>
      <c r="IE23" s="190"/>
      <c r="IF23" s="190"/>
      <c r="IG23" s="190"/>
      <c r="IH23" s="190"/>
      <c r="II23" s="190"/>
      <c r="IJ23" s="190"/>
      <c r="IK23" s="190"/>
      <c r="IL23" s="190"/>
      <c r="IM23" s="190"/>
      <c r="IN23" s="190"/>
      <c r="IO23" s="190"/>
      <c r="IP23" s="190"/>
      <c r="IQ23" s="190"/>
      <c r="IR23" s="190"/>
      <c r="IS23" s="190"/>
      <c r="IT23" s="190"/>
      <c r="IU23" s="190"/>
      <c r="IV23" s="190"/>
    </row>
    <row r="24" spans="1:256" s="319" customFormat="1">
      <c r="A24" s="202"/>
      <c r="B24" s="203" t="s">
        <v>348</v>
      </c>
      <c r="C24" s="204" t="s">
        <v>9</v>
      </c>
      <c r="D24" s="204">
        <v>5</v>
      </c>
      <c r="E24" s="705"/>
      <c r="F24" s="205">
        <f>+E24*D24</f>
        <v>0</v>
      </c>
      <c r="G24" s="189"/>
      <c r="H24" s="189"/>
      <c r="I24" s="189"/>
      <c r="J24" s="189"/>
      <c r="K24" s="189"/>
      <c r="L24" s="189"/>
      <c r="M24" s="189"/>
      <c r="N24" s="189"/>
      <c r="O24" s="189"/>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190"/>
      <c r="AM24" s="190"/>
      <c r="AN24" s="190"/>
      <c r="AO24" s="190"/>
      <c r="AP24" s="190"/>
      <c r="AQ24" s="190"/>
      <c r="AR24" s="190"/>
      <c r="AS24" s="190"/>
      <c r="AT24" s="190"/>
      <c r="AU24" s="190"/>
      <c r="AV24" s="190"/>
      <c r="AW24" s="190"/>
      <c r="AX24" s="190"/>
      <c r="AY24" s="190"/>
      <c r="AZ24" s="190"/>
      <c r="BA24" s="190"/>
      <c r="BB24" s="190"/>
      <c r="BC24" s="190"/>
      <c r="BD24" s="190"/>
      <c r="BE24" s="190"/>
      <c r="BF24" s="190"/>
      <c r="BG24" s="190"/>
      <c r="BH24" s="190"/>
      <c r="BI24" s="190"/>
      <c r="BJ24" s="190"/>
      <c r="BK24" s="190"/>
      <c r="BL24" s="190"/>
      <c r="BM24" s="190"/>
      <c r="BN24" s="190"/>
      <c r="BO24" s="190"/>
      <c r="BP24" s="190"/>
      <c r="BQ24" s="190"/>
      <c r="BR24" s="190"/>
      <c r="BS24" s="190"/>
      <c r="BT24" s="190"/>
      <c r="BU24" s="190"/>
      <c r="BV24" s="190"/>
      <c r="BW24" s="190"/>
      <c r="BX24" s="190"/>
      <c r="BY24" s="190"/>
      <c r="BZ24" s="190"/>
      <c r="CA24" s="190"/>
      <c r="CB24" s="190"/>
      <c r="CC24" s="190"/>
      <c r="CD24" s="190"/>
      <c r="CE24" s="190"/>
      <c r="CF24" s="190"/>
      <c r="CG24" s="190"/>
      <c r="CH24" s="190"/>
      <c r="CI24" s="190"/>
      <c r="CJ24" s="190"/>
      <c r="CK24" s="190"/>
      <c r="CL24" s="190"/>
      <c r="CM24" s="190"/>
      <c r="CN24" s="190"/>
      <c r="CO24" s="190"/>
      <c r="CP24" s="190"/>
      <c r="CQ24" s="190"/>
      <c r="CR24" s="190"/>
      <c r="CS24" s="190"/>
      <c r="CT24" s="190"/>
      <c r="CU24" s="190"/>
      <c r="CV24" s="190"/>
      <c r="CW24" s="190"/>
      <c r="CX24" s="190"/>
      <c r="CY24" s="190"/>
      <c r="CZ24" s="190"/>
      <c r="DA24" s="190"/>
      <c r="DB24" s="190"/>
      <c r="DC24" s="190"/>
      <c r="DD24" s="190"/>
      <c r="DE24" s="190"/>
      <c r="DF24" s="190"/>
      <c r="DG24" s="190"/>
      <c r="DH24" s="190"/>
      <c r="DI24" s="190"/>
      <c r="DJ24" s="190"/>
      <c r="DK24" s="190"/>
      <c r="DL24" s="190"/>
      <c r="DM24" s="190"/>
      <c r="DN24" s="190"/>
      <c r="DO24" s="190"/>
      <c r="DP24" s="190"/>
      <c r="DQ24" s="190"/>
      <c r="DR24" s="190"/>
      <c r="DS24" s="190"/>
      <c r="DT24" s="190"/>
      <c r="DU24" s="190"/>
      <c r="DV24" s="190"/>
      <c r="DW24" s="190"/>
      <c r="DX24" s="190"/>
      <c r="DY24" s="190"/>
      <c r="DZ24" s="190"/>
      <c r="EA24" s="190"/>
      <c r="EB24" s="190"/>
      <c r="EC24" s="190"/>
      <c r="ED24" s="190"/>
      <c r="EE24" s="190"/>
      <c r="EF24" s="190"/>
      <c r="EG24" s="190"/>
      <c r="EH24" s="190"/>
      <c r="EI24" s="190"/>
      <c r="EJ24" s="190"/>
      <c r="EK24" s="190"/>
      <c r="EL24" s="190"/>
      <c r="EM24" s="190"/>
      <c r="EN24" s="190"/>
      <c r="EO24" s="190"/>
      <c r="EP24" s="190"/>
      <c r="EQ24" s="190"/>
      <c r="ER24" s="190"/>
      <c r="ES24" s="190"/>
      <c r="ET24" s="190"/>
      <c r="EU24" s="190"/>
      <c r="EV24" s="190"/>
      <c r="EW24" s="190"/>
      <c r="EX24" s="190"/>
      <c r="EY24" s="190"/>
      <c r="EZ24" s="190"/>
      <c r="FA24" s="190"/>
      <c r="FB24" s="190"/>
      <c r="FC24" s="190"/>
      <c r="FD24" s="190"/>
      <c r="FE24" s="190"/>
      <c r="FF24" s="190"/>
      <c r="FG24" s="190"/>
      <c r="FH24" s="190"/>
      <c r="FI24" s="190"/>
      <c r="FJ24" s="190"/>
      <c r="FK24" s="190"/>
      <c r="FL24" s="190"/>
      <c r="FM24" s="190"/>
      <c r="FN24" s="190"/>
      <c r="FO24" s="190"/>
      <c r="FP24" s="190"/>
      <c r="FQ24" s="190"/>
      <c r="FR24" s="190"/>
      <c r="FS24" s="190"/>
      <c r="FT24" s="190"/>
      <c r="FU24" s="190"/>
      <c r="FV24" s="190"/>
      <c r="FW24" s="190"/>
      <c r="FX24" s="190"/>
      <c r="FY24" s="190"/>
      <c r="FZ24" s="190"/>
      <c r="GA24" s="190"/>
      <c r="GB24" s="190"/>
      <c r="GC24" s="190"/>
      <c r="GD24" s="190"/>
      <c r="GE24" s="190"/>
      <c r="GF24" s="190"/>
      <c r="GG24" s="190"/>
      <c r="GH24" s="190"/>
      <c r="GI24" s="190"/>
      <c r="GJ24" s="190"/>
      <c r="GK24" s="190"/>
      <c r="GL24" s="190"/>
      <c r="GM24" s="190"/>
      <c r="GN24" s="190"/>
      <c r="GO24" s="190"/>
      <c r="GP24" s="190"/>
      <c r="GQ24" s="190"/>
      <c r="GR24" s="190"/>
      <c r="GS24" s="190"/>
      <c r="GT24" s="190"/>
      <c r="GU24" s="190"/>
      <c r="GV24" s="190"/>
      <c r="GW24" s="190"/>
      <c r="GX24" s="190"/>
      <c r="GY24" s="190"/>
      <c r="GZ24" s="190"/>
      <c r="HA24" s="190"/>
      <c r="HB24" s="190"/>
      <c r="HC24" s="190"/>
      <c r="HD24" s="190"/>
      <c r="HE24" s="190"/>
      <c r="HF24" s="190"/>
      <c r="HG24" s="190"/>
      <c r="HH24" s="190"/>
      <c r="HI24" s="190"/>
      <c r="HJ24" s="190"/>
      <c r="HK24" s="190"/>
      <c r="HL24" s="190"/>
      <c r="HM24" s="190"/>
      <c r="HN24" s="190"/>
      <c r="HO24" s="190"/>
      <c r="HP24" s="190"/>
      <c r="HQ24" s="190"/>
      <c r="HR24" s="190"/>
      <c r="HS24" s="190"/>
      <c r="HT24" s="190"/>
      <c r="HU24" s="190"/>
      <c r="HV24" s="190"/>
      <c r="HW24" s="190"/>
      <c r="HX24" s="190"/>
      <c r="HY24" s="190"/>
      <c r="HZ24" s="190"/>
      <c r="IA24" s="190"/>
      <c r="IB24" s="190"/>
      <c r="IC24" s="190"/>
      <c r="ID24" s="190"/>
      <c r="IE24" s="190"/>
      <c r="IF24" s="190"/>
      <c r="IG24" s="190"/>
      <c r="IH24" s="190"/>
      <c r="II24" s="190"/>
      <c r="IJ24" s="190"/>
      <c r="IK24" s="190"/>
      <c r="IL24" s="190"/>
      <c r="IM24" s="190"/>
      <c r="IN24" s="190"/>
      <c r="IO24" s="190"/>
      <c r="IP24" s="190"/>
      <c r="IQ24" s="190"/>
      <c r="IR24" s="190"/>
      <c r="IS24" s="190"/>
      <c r="IT24" s="190"/>
      <c r="IU24" s="190"/>
      <c r="IV24" s="190"/>
    </row>
    <row r="25" spans="1:256" s="319" customFormat="1">
      <c r="A25" s="195"/>
      <c r="B25" s="199"/>
      <c r="C25" s="200"/>
      <c r="D25" s="200"/>
      <c r="E25" s="707"/>
      <c r="F25" s="201"/>
      <c r="G25" s="189"/>
      <c r="H25" s="189"/>
      <c r="I25" s="189"/>
      <c r="J25" s="189"/>
      <c r="K25" s="189"/>
      <c r="L25" s="189"/>
      <c r="M25" s="189"/>
      <c r="N25" s="189"/>
      <c r="O25" s="189"/>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c r="AM25" s="190"/>
      <c r="AN25" s="190"/>
      <c r="AO25" s="190"/>
      <c r="AP25" s="190"/>
      <c r="AQ25" s="190"/>
      <c r="AR25" s="190"/>
      <c r="AS25" s="190"/>
      <c r="AT25" s="190"/>
      <c r="AU25" s="190"/>
      <c r="AV25" s="190"/>
      <c r="AW25" s="190"/>
      <c r="AX25" s="190"/>
      <c r="AY25" s="190"/>
      <c r="AZ25" s="190"/>
      <c r="BA25" s="190"/>
      <c r="BB25" s="190"/>
      <c r="BC25" s="190"/>
      <c r="BD25" s="190"/>
      <c r="BE25" s="190"/>
      <c r="BF25" s="190"/>
      <c r="BG25" s="190"/>
      <c r="BH25" s="190"/>
      <c r="BI25" s="190"/>
      <c r="BJ25" s="190"/>
      <c r="BK25" s="190"/>
      <c r="BL25" s="190"/>
      <c r="BM25" s="190"/>
      <c r="BN25" s="190"/>
      <c r="BO25" s="190"/>
      <c r="BP25" s="190"/>
      <c r="BQ25" s="190"/>
      <c r="BR25" s="190"/>
      <c r="BS25" s="190"/>
      <c r="BT25" s="190"/>
      <c r="BU25" s="190"/>
      <c r="BV25" s="190"/>
      <c r="BW25" s="190"/>
      <c r="BX25" s="190"/>
      <c r="BY25" s="190"/>
      <c r="BZ25" s="190"/>
      <c r="CA25" s="190"/>
      <c r="CB25" s="190"/>
      <c r="CC25" s="190"/>
      <c r="CD25" s="190"/>
      <c r="CE25" s="190"/>
      <c r="CF25" s="190"/>
      <c r="CG25" s="190"/>
      <c r="CH25" s="190"/>
      <c r="CI25" s="190"/>
      <c r="CJ25" s="190"/>
      <c r="CK25" s="190"/>
      <c r="CL25" s="190"/>
      <c r="CM25" s="190"/>
      <c r="CN25" s="190"/>
      <c r="CO25" s="190"/>
      <c r="CP25" s="190"/>
      <c r="CQ25" s="190"/>
      <c r="CR25" s="190"/>
      <c r="CS25" s="190"/>
      <c r="CT25" s="190"/>
      <c r="CU25" s="190"/>
      <c r="CV25" s="190"/>
      <c r="CW25" s="190"/>
      <c r="CX25" s="190"/>
      <c r="CY25" s="190"/>
      <c r="CZ25" s="190"/>
      <c r="DA25" s="190"/>
      <c r="DB25" s="190"/>
      <c r="DC25" s="190"/>
      <c r="DD25" s="190"/>
      <c r="DE25" s="190"/>
      <c r="DF25" s="190"/>
      <c r="DG25" s="190"/>
      <c r="DH25" s="190"/>
      <c r="DI25" s="190"/>
      <c r="DJ25" s="190"/>
      <c r="DK25" s="190"/>
      <c r="DL25" s="190"/>
      <c r="DM25" s="190"/>
      <c r="DN25" s="190"/>
      <c r="DO25" s="190"/>
      <c r="DP25" s="190"/>
      <c r="DQ25" s="190"/>
      <c r="DR25" s="190"/>
      <c r="DS25" s="190"/>
      <c r="DT25" s="190"/>
      <c r="DU25" s="190"/>
      <c r="DV25" s="190"/>
      <c r="DW25" s="190"/>
      <c r="DX25" s="190"/>
      <c r="DY25" s="190"/>
      <c r="DZ25" s="190"/>
      <c r="EA25" s="190"/>
      <c r="EB25" s="190"/>
      <c r="EC25" s="190"/>
      <c r="ED25" s="190"/>
      <c r="EE25" s="190"/>
      <c r="EF25" s="190"/>
      <c r="EG25" s="190"/>
      <c r="EH25" s="190"/>
      <c r="EI25" s="190"/>
      <c r="EJ25" s="190"/>
      <c r="EK25" s="190"/>
      <c r="EL25" s="190"/>
      <c r="EM25" s="190"/>
      <c r="EN25" s="190"/>
      <c r="EO25" s="190"/>
      <c r="EP25" s="190"/>
      <c r="EQ25" s="190"/>
      <c r="ER25" s="190"/>
      <c r="ES25" s="190"/>
      <c r="ET25" s="190"/>
      <c r="EU25" s="190"/>
      <c r="EV25" s="190"/>
      <c r="EW25" s="190"/>
      <c r="EX25" s="190"/>
      <c r="EY25" s="190"/>
      <c r="EZ25" s="190"/>
      <c r="FA25" s="190"/>
      <c r="FB25" s="190"/>
      <c r="FC25" s="190"/>
      <c r="FD25" s="190"/>
      <c r="FE25" s="190"/>
      <c r="FF25" s="190"/>
      <c r="FG25" s="190"/>
      <c r="FH25" s="190"/>
      <c r="FI25" s="190"/>
      <c r="FJ25" s="190"/>
      <c r="FK25" s="190"/>
      <c r="FL25" s="190"/>
      <c r="FM25" s="190"/>
      <c r="FN25" s="190"/>
      <c r="FO25" s="190"/>
      <c r="FP25" s="190"/>
      <c r="FQ25" s="190"/>
      <c r="FR25" s="190"/>
      <c r="FS25" s="190"/>
      <c r="FT25" s="190"/>
      <c r="FU25" s="190"/>
      <c r="FV25" s="190"/>
      <c r="FW25" s="190"/>
      <c r="FX25" s="190"/>
      <c r="FY25" s="190"/>
      <c r="FZ25" s="190"/>
      <c r="GA25" s="190"/>
      <c r="GB25" s="190"/>
      <c r="GC25" s="190"/>
      <c r="GD25" s="190"/>
      <c r="GE25" s="190"/>
      <c r="GF25" s="190"/>
      <c r="GG25" s="190"/>
      <c r="GH25" s="190"/>
      <c r="GI25" s="190"/>
      <c r="GJ25" s="190"/>
      <c r="GK25" s="190"/>
      <c r="GL25" s="190"/>
      <c r="GM25" s="190"/>
      <c r="GN25" s="190"/>
      <c r="GO25" s="190"/>
      <c r="GP25" s="190"/>
      <c r="GQ25" s="190"/>
      <c r="GR25" s="190"/>
      <c r="GS25" s="190"/>
      <c r="GT25" s="190"/>
      <c r="GU25" s="190"/>
      <c r="GV25" s="190"/>
      <c r="GW25" s="190"/>
      <c r="GX25" s="190"/>
      <c r="GY25" s="190"/>
      <c r="GZ25" s="190"/>
      <c r="HA25" s="190"/>
      <c r="HB25" s="190"/>
      <c r="HC25" s="190"/>
      <c r="HD25" s="190"/>
      <c r="HE25" s="190"/>
      <c r="HF25" s="190"/>
      <c r="HG25" s="190"/>
      <c r="HH25" s="190"/>
      <c r="HI25" s="190"/>
      <c r="HJ25" s="190"/>
      <c r="HK25" s="190"/>
      <c r="HL25" s="190"/>
      <c r="HM25" s="190"/>
      <c r="HN25" s="190"/>
      <c r="HO25" s="190"/>
      <c r="HP25" s="190"/>
      <c r="HQ25" s="190"/>
      <c r="HR25" s="190"/>
      <c r="HS25" s="190"/>
      <c r="HT25" s="190"/>
      <c r="HU25" s="190"/>
      <c r="HV25" s="190"/>
      <c r="HW25" s="190"/>
      <c r="HX25" s="190"/>
      <c r="HY25" s="190"/>
      <c r="HZ25" s="190"/>
      <c r="IA25" s="190"/>
      <c r="IB25" s="190"/>
      <c r="IC25" s="190"/>
      <c r="ID25" s="190"/>
      <c r="IE25" s="190"/>
      <c r="IF25" s="190"/>
      <c r="IG25" s="190"/>
      <c r="IH25" s="190"/>
      <c r="II25" s="190"/>
      <c r="IJ25" s="190"/>
      <c r="IK25" s="190"/>
      <c r="IL25" s="190"/>
      <c r="IM25" s="190"/>
      <c r="IN25" s="190"/>
      <c r="IO25" s="190"/>
      <c r="IP25" s="190"/>
      <c r="IQ25" s="190"/>
      <c r="IR25" s="190"/>
      <c r="IS25" s="190"/>
      <c r="IT25" s="190"/>
      <c r="IU25" s="190"/>
      <c r="IV25" s="190"/>
    </row>
    <row r="26" spans="1:256" s="357" customFormat="1" ht="102">
      <c r="A26" s="178">
        <f>MAX($A$4:A25)+1</f>
        <v>4</v>
      </c>
      <c r="B26" s="325" t="s">
        <v>349</v>
      </c>
      <c r="C26" s="192"/>
      <c r="D26" s="192"/>
      <c r="E26" s="708"/>
      <c r="F26" s="192"/>
      <c r="G26" s="358"/>
      <c r="H26" s="358"/>
      <c r="I26" s="358"/>
      <c r="J26" s="358"/>
      <c r="K26" s="358"/>
      <c r="L26" s="358"/>
      <c r="M26" s="358"/>
      <c r="N26" s="358"/>
      <c r="O26" s="358"/>
    </row>
    <row r="27" spans="1:256" s="319" customFormat="1">
      <c r="A27" s="206"/>
      <c r="B27" s="353" t="s">
        <v>350</v>
      </c>
      <c r="C27" s="356" t="s">
        <v>9</v>
      </c>
      <c r="D27" s="356">
        <v>5</v>
      </c>
      <c r="E27" s="703"/>
      <c r="F27" s="171">
        <f>+E27*D27</f>
        <v>0</v>
      </c>
      <c r="G27" s="189"/>
      <c r="H27" s="189"/>
      <c r="I27" s="189"/>
      <c r="J27" s="189"/>
      <c r="K27" s="189"/>
      <c r="L27" s="189"/>
      <c r="M27" s="189"/>
      <c r="N27" s="189"/>
      <c r="O27" s="189"/>
      <c r="P27" s="190"/>
      <c r="Q27" s="190"/>
      <c r="R27" s="190"/>
      <c r="S27" s="190"/>
      <c r="T27" s="190"/>
      <c r="U27" s="190"/>
      <c r="V27" s="190"/>
      <c r="W27" s="190"/>
      <c r="X27" s="190"/>
      <c r="Y27" s="190"/>
      <c r="Z27" s="190"/>
      <c r="AA27" s="190"/>
      <c r="AB27" s="190"/>
      <c r="AC27" s="190"/>
      <c r="AD27" s="190"/>
      <c r="AE27" s="190"/>
      <c r="AF27" s="190"/>
      <c r="AG27" s="190"/>
      <c r="AH27" s="190"/>
      <c r="AI27" s="190"/>
      <c r="AJ27" s="190"/>
      <c r="AK27" s="190"/>
      <c r="AL27" s="190"/>
      <c r="AM27" s="190"/>
      <c r="AN27" s="190"/>
      <c r="AO27" s="190"/>
      <c r="AP27" s="190"/>
      <c r="AQ27" s="190"/>
      <c r="AR27" s="190"/>
      <c r="AS27" s="190"/>
      <c r="AT27" s="190"/>
      <c r="AU27" s="190"/>
      <c r="AV27" s="190"/>
      <c r="AW27" s="190"/>
      <c r="AX27" s="190"/>
      <c r="AY27" s="190"/>
      <c r="AZ27" s="190"/>
      <c r="BA27" s="190"/>
      <c r="BB27" s="190"/>
      <c r="BC27" s="190"/>
      <c r="BD27" s="190"/>
      <c r="BE27" s="190"/>
      <c r="BF27" s="190"/>
      <c r="BG27" s="190"/>
      <c r="BH27" s="190"/>
      <c r="BI27" s="190"/>
      <c r="BJ27" s="190"/>
      <c r="BK27" s="190"/>
      <c r="BL27" s="190"/>
      <c r="BM27" s="190"/>
      <c r="BN27" s="190"/>
      <c r="BO27" s="190"/>
      <c r="BP27" s="190"/>
      <c r="BQ27" s="190"/>
      <c r="BR27" s="190"/>
      <c r="BS27" s="190"/>
      <c r="BT27" s="190"/>
      <c r="BU27" s="190"/>
      <c r="BV27" s="190"/>
      <c r="BW27" s="190"/>
      <c r="BX27" s="190"/>
      <c r="BY27" s="190"/>
      <c r="BZ27" s="190"/>
      <c r="CA27" s="190"/>
      <c r="CB27" s="190"/>
      <c r="CC27" s="190"/>
      <c r="CD27" s="190"/>
      <c r="CE27" s="190"/>
      <c r="CF27" s="190"/>
      <c r="CG27" s="190"/>
      <c r="CH27" s="190"/>
      <c r="CI27" s="190"/>
      <c r="CJ27" s="190"/>
      <c r="CK27" s="190"/>
      <c r="CL27" s="190"/>
      <c r="CM27" s="190"/>
      <c r="CN27" s="190"/>
      <c r="CO27" s="190"/>
      <c r="CP27" s="190"/>
      <c r="CQ27" s="190"/>
      <c r="CR27" s="190"/>
      <c r="CS27" s="190"/>
      <c r="CT27" s="190"/>
      <c r="CU27" s="190"/>
      <c r="CV27" s="190"/>
      <c r="CW27" s="190"/>
      <c r="CX27" s="190"/>
      <c r="CY27" s="190"/>
      <c r="CZ27" s="190"/>
      <c r="DA27" s="190"/>
      <c r="DB27" s="190"/>
      <c r="DC27" s="190"/>
      <c r="DD27" s="190"/>
      <c r="DE27" s="190"/>
      <c r="DF27" s="190"/>
      <c r="DG27" s="190"/>
      <c r="DH27" s="190"/>
      <c r="DI27" s="190"/>
      <c r="DJ27" s="190"/>
      <c r="DK27" s="190"/>
      <c r="DL27" s="190"/>
      <c r="DM27" s="190"/>
      <c r="DN27" s="190"/>
      <c r="DO27" s="190"/>
      <c r="DP27" s="190"/>
      <c r="DQ27" s="190"/>
      <c r="DR27" s="190"/>
      <c r="DS27" s="190"/>
      <c r="DT27" s="190"/>
      <c r="DU27" s="190"/>
      <c r="DV27" s="190"/>
      <c r="DW27" s="190"/>
      <c r="DX27" s="190"/>
      <c r="DY27" s="190"/>
      <c r="DZ27" s="190"/>
      <c r="EA27" s="190"/>
      <c r="EB27" s="190"/>
      <c r="EC27" s="190"/>
      <c r="ED27" s="190"/>
      <c r="EE27" s="190"/>
      <c r="EF27" s="190"/>
      <c r="EG27" s="190"/>
      <c r="EH27" s="190"/>
      <c r="EI27" s="190"/>
      <c r="EJ27" s="190"/>
      <c r="EK27" s="190"/>
      <c r="EL27" s="190"/>
      <c r="EM27" s="190"/>
      <c r="EN27" s="190"/>
      <c r="EO27" s="190"/>
      <c r="EP27" s="190"/>
      <c r="EQ27" s="190"/>
      <c r="ER27" s="190"/>
      <c r="ES27" s="190"/>
      <c r="ET27" s="190"/>
      <c r="EU27" s="190"/>
      <c r="EV27" s="190"/>
      <c r="EW27" s="190"/>
      <c r="EX27" s="190"/>
      <c r="EY27" s="190"/>
      <c r="EZ27" s="190"/>
      <c r="FA27" s="190"/>
      <c r="FB27" s="190"/>
      <c r="FC27" s="190"/>
      <c r="FD27" s="190"/>
      <c r="FE27" s="190"/>
      <c r="FF27" s="190"/>
      <c r="FG27" s="190"/>
      <c r="FH27" s="190"/>
      <c r="FI27" s="190"/>
      <c r="FJ27" s="190"/>
      <c r="FK27" s="190"/>
      <c r="FL27" s="190"/>
      <c r="FM27" s="190"/>
      <c r="FN27" s="190"/>
      <c r="FO27" s="190"/>
      <c r="FP27" s="190"/>
      <c r="FQ27" s="190"/>
      <c r="FR27" s="190"/>
      <c r="FS27" s="190"/>
      <c r="FT27" s="190"/>
      <c r="FU27" s="190"/>
      <c r="FV27" s="190"/>
      <c r="FW27" s="190"/>
      <c r="FX27" s="190"/>
      <c r="FY27" s="190"/>
      <c r="FZ27" s="190"/>
      <c r="GA27" s="190"/>
      <c r="GB27" s="190"/>
      <c r="GC27" s="190"/>
      <c r="GD27" s="190"/>
      <c r="GE27" s="190"/>
      <c r="GF27" s="190"/>
      <c r="GG27" s="190"/>
      <c r="GH27" s="190"/>
      <c r="GI27" s="190"/>
      <c r="GJ27" s="190"/>
      <c r="GK27" s="190"/>
      <c r="GL27" s="190"/>
      <c r="GM27" s="190"/>
      <c r="GN27" s="190"/>
      <c r="GO27" s="190"/>
      <c r="GP27" s="190"/>
      <c r="GQ27" s="190"/>
      <c r="GR27" s="190"/>
      <c r="GS27" s="190"/>
      <c r="GT27" s="190"/>
      <c r="GU27" s="190"/>
      <c r="GV27" s="190"/>
      <c r="GW27" s="190"/>
      <c r="GX27" s="190"/>
      <c r="GY27" s="190"/>
      <c r="GZ27" s="190"/>
      <c r="HA27" s="190"/>
      <c r="HB27" s="190"/>
      <c r="HC27" s="190"/>
      <c r="HD27" s="190"/>
      <c r="HE27" s="190"/>
      <c r="HF27" s="190"/>
      <c r="HG27" s="190"/>
      <c r="HH27" s="190"/>
      <c r="HI27" s="190"/>
      <c r="HJ27" s="190"/>
      <c r="HK27" s="190"/>
      <c r="HL27" s="190"/>
      <c r="HM27" s="190"/>
      <c r="HN27" s="190"/>
      <c r="HO27" s="190"/>
      <c r="HP27" s="190"/>
      <c r="HQ27" s="190"/>
      <c r="HR27" s="190"/>
      <c r="HS27" s="190"/>
      <c r="HT27" s="190"/>
      <c r="HU27" s="190"/>
      <c r="HV27" s="190"/>
      <c r="HW27" s="190"/>
      <c r="HX27" s="190"/>
      <c r="HY27" s="190"/>
      <c r="HZ27" s="190"/>
      <c r="IA27" s="190"/>
      <c r="IB27" s="190"/>
      <c r="IC27" s="190"/>
      <c r="ID27" s="190"/>
      <c r="IE27" s="190"/>
      <c r="IF27" s="190"/>
      <c r="IG27" s="190"/>
      <c r="IH27" s="190"/>
      <c r="II27" s="190"/>
      <c r="IJ27" s="190"/>
      <c r="IK27" s="190"/>
      <c r="IL27" s="190"/>
      <c r="IM27" s="190"/>
      <c r="IN27" s="190"/>
      <c r="IO27" s="190"/>
      <c r="IP27" s="190"/>
      <c r="IQ27" s="190"/>
      <c r="IR27" s="190"/>
      <c r="IS27" s="190"/>
      <c r="IT27" s="190"/>
      <c r="IU27" s="190"/>
      <c r="IV27" s="190"/>
    </row>
    <row r="28" spans="1:256" s="319" customFormat="1">
      <c r="A28" s="207"/>
      <c r="B28" s="325"/>
      <c r="C28" s="208"/>
      <c r="D28" s="208"/>
      <c r="E28" s="709"/>
      <c r="F28" s="207"/>
      <c r="G28" s="189"/>
      <c r="H28" s="189"/>
      <c r="I28" s="189"/>
      <c r="J28" s="189"/>
      <c r="K28" s="189"/>
      <c r="L28" s="189"/>
      <c r="M28" s="189"/>
      <c r="N28" s="189"/>
      <c r="O28" s="189"/>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190"/>
      <c r="AM28" s="190"/>
      <c r="AN28" s="190"/>
      <c r="AO28" s="190"/>
      <c r="AP28" s="190"/>
      <c r="AQ28" s="190"/>
      <c r="AR28" s="190"/>
      <c r="AS28" s="190"/>
      <c r="AT28" s="190"/>
      <c r="AU28" s="190"/>
      <c r="AV28" s="190"/>
      <c r="AW28" s="190"/>
      <c r="AX28" s="190"/>
      <c r="AY28" s="190"/>
      <c r="AZ28" s="190"/>
      <c r="BA28" s="190"/>
      <c r="BB28" s="190"/>
      <c r="BC28" s="190"/>
      <c r="BD28" s="190"/>
      <c r="BE28" s="190"/>
      <c r="BF28" s="190"/>
      <c r="BG28" s="190"/>
      <c r="BH28" s="190"/>
      <c r="BI28" s="190"/>
      <c r="BJ28" s="190"/>
      <c r="BK28" s="190"/>
      <c r="BL28" s="190"/>
      <c r="BM28" s="190"/>
      <c r="BN28" s="190"/>
      <c r="BO28" s="190"/>
      <c r="BP28" s="190"/>
      <c r="BQ28" s="190"/>
      <c r="BR28" s="190"/>
      <c r="BS28" s="190"/>
      <c r="BT28" s="190"/>
      <c r="BU28" s="190"/>
      <c r="BV28" s="190"/>
      <c r="BW28" s="190"/>
      <c r="BX28" s="190"/>
      <c r="BY28" s="190"/>
      <c r="BZ28" s="190"/>
      <c r="CA28" s="190"/>
      <c r="CB28" s="190"/>
      <c r="CC28" s="190"/>
      <c r="CD28" s="190"/>
      <c r="CE28" s="190"/>
      <c r="CF28" s="190"/>
      <c r="CG28" s="190"/>
      <c r="CH28" s="190"/>
      <c r="CI28" s="190"/>
      <c r="CJ28" s="190"/>
      <c r="CK28" s="190"/>
      <c r="CL28" s="190"/>
      <c r="CM28" s="190"/>
      <c r="CN28" s="190"/>
      <c r="CO28" s="190"/>
      <c r="CP28" s="190"/>
      <c r="CQ28" s="190"/>
      <c r="CR28" s="190"/>
      <c r="CS28" s="190"/>
      <c r="CT28" s="190"/>
      <c r="CU28" s="190"/>
      <c r="CV28" s="190"/>
      <c r="CW28" s="190"/>
      <c r="CX28" s="190"/>
      <c r="CY28" s="190"/>
      <c r="CZ28" s="190"/>
      <c r="DA28" s="190"/>
      <c r="DB28" s="190"/>
      <c r="DC28" s="190"/>
      <c r="DD28" s="190"/>
      <c r="DE28" s="190"/>
      <c r="DF28" s="190"/>
      <c r="DG28" s="190"/>
      <c r="DH28" s="190"/>
      <c r="DI28" s="190"/>
      <c r="DJ28" s="190"/>
      <c r="DK28" s="190"/>
      <c r="DL28" s="190"/>
      <c r="DM28" s="190"/>
      <c r="DN28" s="190"/>
      <c r="DO28" s="190"/>
      <c r="DP28" s="190"/>
      <c r="DQ28" s="190"/>
      <c r="DR28" s="190"/>
      <c r="DS28" s="190"/>
      <c r="DT28" s="190"/>
      <c r="DU28" s="190"/>
      <c r="DV28" s="190"/>
      <c r="DW28" s="190"/>
      <c r="DX28" s="190"/>
      <c r="DY28" s="190"/>
      <c r="DZ28" s="190"/>
      <c r="EA28" s="190"/>
      <c r="EB28" s="190"/>
      <c r="EC28" s="190"/>
      <c r="ED28" s="190"/>
      <c r="EE28" s="190"/>
      <c r="EF28" s="190"/>
      <c r="EG28" s="190"/>
      <c r="EH28" s="190"/>
      <c r="EI28" s="190"/>
      <c r="EJ28" s="190"/>
      <c r="EK28" s="190"/>
      <c r="EL28" s="190"/>
      <c r="EM28" s="190"/>
      <c r="EN28" s="190"/>
      <c r="EO28" s="190"/>
      <c r="EP28" s="190"/>
      <c r="EQ28" s="190"/>
      <c r="ER28" s="190"/>
      <c r="ES28" s="190"/>
      <c r="ET28" s="190"/>
      <c r="EU28" s="190"/>
      <c r="EV28" s="190"/>
      <c r="EW28" s="190"/>
      <c r="EX28" s="190"/>
      <c r="EY28" s="190"/>
      <c r="EZ28" s="190"/>
      <c r="FA28" s="190"/>
      <c r="FB28" s="190"/>
      <c r="FC28" s="190"/>
      <c r="FD28" s="190"/>
      <c r="FE28" s="190"/>
      <c r="FF28" s="190"/>
      <c r="FG28" s="190"/>
      <c r="FH28" s="190"/>
      <c r="FI28" s="190"/>
      <c r="FJ28" s="190"/>
      <c r="FK28" s="190"/>
      <c r="FL28" s="190"/>
      <c r="FM28" s="190"/>
      <c r="FN28" s="190"/>
      <c r="FO28" s="190"/>
      <c r="FP28" s="190"/>
      <c r="FQ28" s="190"/>
      <c r="FR28" s="190"/>
      <c r="FS28" s="190"/>
      <c r="FT28" s="190"/>
      <c r="FU28" s="190"/>
      <c r="FV28" s="190"/>
      <c r="FW28" s="190"/>
      <c r="FX28" s="190"/>
      <c r="FY28" s="190"/>
      <c r="FZ28" s="190"/>
      <c r="GA28" s="190"/>
      <c r="GB28" s="190"/>
      <c r="GC28" s="190"/>
      <c r="GD28" s="190"/>
      <c r="GE28" s="190"/>
      <c r="GF28" s="190"/>
      <c r="GG28" s="190"/>
      <c r="GH28" s="190"/>
      <c r="GI28" s="190"/>
      <c r="GJ28" s="190"/>
      <c r="GK28" s="190"/>
      <c r="GL28" s="190"/>
      <c r="GM28" s="190"/>
      <c r="GN28" s="190"/>
      <c r="GO28" s="190"/>
      <c r="GP28" s="190"/>
      <c r="GQ28" s="190"/>
      <c r="GR28" s="190"/>
      <c r="GS28" s="190"/>
      <c r="GT28" s="190"/>
      <c r="GU28" s="190"/>
      <c r="GV28" s="190"/>
      <c r="GW28" s="190"/>
      <c r="GX28" s="190"/>
      <c r="GY28" s="190"/>
      <c r="GZ28" s="190"/>
      <c r="HA28" s="190"/>
      <c r="HB28" s="190"/>
      <c r="HC28" s="190"/>
      <c r="HD28" s="190"/>
      <c r="HE28" s="190"/>
      <c r="HF28" s="190"/>
      <c r="HG28" s="190"/>
      <c r="HH28" s="190"/>
      <c r="HI28" s="190"/>
      <c r="HJ28" s="190"/>
      <c r="HK28" s="190"/>
      <c r="HL28" s="190"/>
      <c r="HM28" s="190"/>
      <c r="HN28" s="190"/>
      <c r="HO28" s="190"/>
      <c r="HP28" s="190"/>
      <c r="HQ28" s="190"/>
      <c r="HR28" s="190"/>
      <c r="HS28" s="190"/>
      <c r="HT28" s="190"/>
      <c r="HU28" s="190"/>
      <c r="HV28" s="190"/>
      <c r="HW28" s="190"/>
      <c r="HX28" s="190"/>
      <c r="HY28" s="190"/>
      <c r="HZ28" s="190"/>
      <c r="IA28" s="190"/>
      <c r="IB28" s="190"/>
      <c r="IC28" s="190"/>
      <c r="ID28" s="190"/>
      <c r="IE28" s="190"/>
      <c r="IF28" s="190"/>
      <c r="IG28" s="190"/>
      <c r="IH28" s="190"/>
      <c r="II28" s="190"/>
      <c r="IJ28" s="190"/>
      <c r="IK28" s="190"/>
      <c r="IL28" s="190"/>
      <c r="IM28" s="190"/>
      <c r="IN28" s="190"/>
      <c r="IO28" s="190"/>
      <c r="IP28" s="190"/>
      <c r="IQ28" s="190"/>
      <c r="IR28" s="190"/>
      <c r="IS28" s="190"/>
      <c r="IT28" s="190"/>
      <c r="IU28" s="190"/>
      <c r="IV28" s="190"/>
    </row>
    <row r="29" spans="1:256" s="319" customFormat="1" ht="51">
      <c r="A29" s="209">
        <f>MAX($A$4:A28)+1</f>
        <v>5</v>
      </c>
      <c r="B29" s="340" t="s">
        <v>351</v>
      </c>
      <c r="C29" s="330"/>
      <c r="D29" s="355"/>
      <c r="E29" s="344"/>
      <c r="F29" s="354"/>
      <c r="G29" s="189"/>
      <c r="H29" s="189"/>
      <c r="I29" s="189"/>
      <c r="J29" s="189"/>
      <c r="K29" s="189"/>
      <c r="L29" s="189"/>
      <c r="M29" s="189"/>
      <c r="N29" s="189"/>
      <c r="O29" s="189"/>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90"/>
      <c r="BG29" s="190"/>
      <c r="BH29" s="190"/>
      <c r="BI29" s="190"/>
      <c r="BJ29" s="190"/>
      <c r="BK29" s="190"/>
      <c r="BL29" s="190"/>
      <c r="BM29" s="190"/>
      <c r="BN29" s="190"/>
      <c r="BO29" s="190"/>
      <c r="BP29" s="190"/>
      <c r="BQ29" s="190"/>
      <c r="BR29" s="190"/>
      <c r="BS29" s="190"/>
      <c r="BT29" s="190"/>
      <c r="BU29" s="190"/>
      <c r="BV29" s="190"/>
      <c r="BW29" s="190"/>
      <c r="BX29" s="190"/>
      <c r="BY29" s="190"/>
      <c r="BZ29" s="190"/>
      <c r="CA29" s="190"/>
      <c r="CB29" s="190"/>
      <c r="CC29" s="190"/>
      <c r="CD29" s="190"/>
      <c r="CE29" s="190"/>
      <c r="CF29" s="190"/>
      <c r="CG29" s="190"/>
      <c r="CH29" s="190"/>
      <c r="CI29" s="190"/>
      <c r="CJ29" s="190"/>
      <c r="CK29" s="190"/>
      <c r="CL29" s="190"/>
      <c r="CM29" s="190"/>
      <c r="CN29" s="190"/>
      <c r="CO29" s="190"/>
      <c r="CP29" s="190"/>
      <c r="CQ29" s="190"/>
      <c r="CR29" s="190"/>
      <c r="CS29" s="190"/>
      <c r="CT29" s="190"/>
      <c r="CU29" s="190"/>
      <c r="CV29" s="190"/>
      <c r="CW29" s="190"/>
      <c r="CX29" s="190"/>
      <c r="CY29" s="190"/>
      <c r="CZ29" s="190"/>
      <c r="DA29" s="190"/>
      <c r="DB29" s="190"/>
      <c r="DC29" s="190"/>
      <c r="DD29" s="190"/>
      <c r="DE29" s="190"/>
      <c r="DF29" s="190"/>
      <c r="DG29" s="190"/>
      <c r="DH29" s="190"/>
      <c r="DI29" s="190"/>
      <c r="DJ29" s="190"/>
      <c r="DK29" s="190"/>
      <c r="DL29" s="190"/>
      <c r="DM29" s="190"/>
      <c r="DN29" s="190"/>
      <c r="DO29" s="190"/>
      <c r="DP29" s="190"/>
      <c r="DQ29" s="190"/>
      <c r="DR29" s="190"/>
      <c r="DS29" s="190"/>
      <c r="DT29" s="190"/>
      <c r="DU29" s="190"/>
      <c r="DV29" s="190"/>
      <c r="DW29" s="190"/>
      <c r="DX29" s="190"/>
      <c r="DY29" s="190"/>
      <c r="DZ29" s="190"/>
      <c r="EA29" s="190"/>
      <c r="EB29" s="190"/>
      <c r="EC29" s="190"/>
      <c r="ED29" s="190"/>
      <c r="EE29" s="190"/>
      <c r="EF29" s="190"/>
      <c r="EG29" s="190"/>
      <c r="EH29" s="190"/>
      <c r="EI29" s="190"/>
      <c r="EJ29" s="190"/>
      <c r="EK29" s="190"/>
      <c r="EL29" s="190"/>
      <c r="EM29" s="190"/>
      <c r="EN29" s="190"/>
      <c r="EO29" s="190"/>
      <c r="EP29" s="190"/>
      <c r="EQ29" s="190"/>
      <c r="ER29" s="190"/>
      <c r="ES29" s="190"/>
      <c r="ET29" s="190"/>
      <c r="EU29" s="190"/>
      <c r="EV29" s="190"/>
      <c r="EW29" s="190"/>
      <c r="EX29" s="190"/>
      <c r="EY29" s="190"/>
      <c r="EZ29" s="190"/>
      <c r="FA29" s="190"/>
      <c r="FB29" s="190"/>
      <c r="FC29" s="190"/>
      <c r="FD29" s="190"/>
      <c r="FE29" s="190"/>
      <c r="FF29" s="190"/>
      <c r="FG29" s="190"/>
      <c r="FH29" s="190"/>
      <c r="FI29" s="190"/>
      <c r="FJ29" s="190"/>
      <c r="FK29" s="190"/>
      <c r="FL29" s="190"/>
      <c r="FM29" s="190"/>
      <c r="FN29" s="190"/>
      <c r="FO29" s="190"/>
      <c r="FP29" s="190"/>
      <c r="FQ29" s="190"/>
      <c r="FR29" s="190"/>
      <c r="FS29" s="190"/>
      <c r="FT29" s="190"/>
      <c r="FU29" s="190"/>
      <c r="FV29" s="190"/>
      <c r="FW29" s="190"/>
      <c r="FX29" s="190"/>
      <c r="FY29" s="190"/>
      <c r="FZ29" s="190"/>
      <c r="GA29" s="190"/>
      <c r="GB29" s="190"/>
      <c r="GC29" s="190"/>
      <c r="GD29" s="190"/>
      <c r="GE29" s="190"/>
      <c r="GF29" s="190"/>
      <c r="GG29" s="190"/>
      <c r="GH29" s="190"/>
      <c r="GI29" s="190"/>
      <c r="GJ29" s="190"/>
      <c r="GK29" s="190"/>
      <c r="GL29" s="190"/>
      <c r="GM29" s="190"/>
      <c r="GN29" s="190"/>
      <c r="GO29" s="190"/>
      <c r="GP29" s="190"/>
      <c r="GQ29" s="190"/>
      <c r="GR29" s="190"/>
      <c r="GS29" s="190"/>
      <c r="GT29" s="190"/>
      <c r="GU29" s="190"/>
      <c r="GV29" s="190"/>
      <c r="GW29" s="190"/>
      <c r="GX29" s="190"/>
      <c r="GY29" s="190"/>
      <c r="GZ29" s="190"/>
      <c r="HA29" s="190"/>
      <c r="HB29" s="190"/>
      <c r="HC29" s="190"/>
      <c r="HD29" s="190"/>
      <c r="HE29" s="190"/>
      <c r="HF29" s="190"/>
      <c r="HG29" s="190"/>
      <c r="HH29" s="190"/>
      <c r="HI29" s="190"/>
      <c r="HJ29" s="190"/>
      <c r="HK29" s="190"/>
      <c r="HL29" s="190"/>
      <c r="HM29" s="190"/>
      <c r="HN29" s="190"/>
      <c r="HO29" s="190"/>
      <c r="HP29" s="190"/>
      <c r="HQ29" s="190"/>
      <c r="HR29" s="190"/>
      <c r="HS29" s="190"/>
      <c r="HT29" s="190"/>
      <c r="HU29" s="190"/>
      <c r="HV29" s="190"/>
      <c r="HW29" s="190"/>
      <c r="HX29" s="190"/>
      <c r="HY29" s="190"/>
      <c r="HZ29" s="190"/>
      <c r="IA29" s="190"/>
      <c r="IB29" s="190"/>
      <c r="IC29" s="190"/>
      <c r="ID29" s="190"/>
      <c r="IE29" s="190"/>
      <c r="IF29" s="190"/>
      <c r="IG29" s="190"/>
      <c r="IH29" s="190"/>
      <c r="II29" s="190"/>
      <c r="IJ29" s="190"/>
      <c r="IK29" s="190"/>
      <c r="IL29" s="190"/>
      <c r="IM29" s="190"/>
      <c r="IN29" s="190"/>
      <c r="IO29" s="190"/>
      <c r="IP29" s="190"/>
      <c r="IQ29" s="190"/>
      <c r="IR29" s="190"/>
      <c r="IS29" s="190"/>
      <c r="IT29" s="190"/>
      <c r="IU29" s="190"/>
      <c r="IV29" s="190"/>
    </row>
    <row r="30" spans="1:256" s="352" customFormat="1">
      <c r="A30" s="209"/>
      <c r="B30" s="340" t="s">
        <v>352</v>
      </c>
      <c r="C30" s="292" t="s">
        <v>9</v>
      </c>
      <c r="D30" s="292">
        <v>2</v>
      </c>
      <c r="E30" s="703"/>
      <c r="F30" s="171">
        <f>D30*E30</f>
        <v>0</v>
      </c>
      <c r="G30" s="353"/>
      <c r="H30" s="353"/>
      <c r="I30" s="353"/>
      <c r="J30" s="353"/>
      <c r="K30" s="353"/>
      <c r="L30" s="353"/>
      <c r="M30" s="353"/>
      <c r="N30" s="353"/>
      <c r="O30" s="353"/>
      <c r="P30" s="353"/>
      <c r="Q30" s="353"/>
      <c r="R30" s="353"/>
      <c r="S30" s="353"/>
      <c r="T30" s="353"/>
      <c r="U30" s="353"/>
      <c r="V30" s="353"/>
      <c r="W30" s="353"/>
      <c r="X30" s="353"/>
      <c r="Y30" s="353"/>
      <c r="Z30" s="353"/>
      <c r="AA30" s="353"/>
      <c r="AB30" s="353"/>
      <c r="AC30" s="353"/>
      <c r="AD30" s="353"/>
      <c r="AE30" s="353"/>
      <c r="AF30" s="353"/>
      <c r="AG30" s="353"/>
      <c r="AH30" s="353"/>
      <c r="AI30" s="353"/>
      <c r="AJ30" s="353"/>
      <c r="AK30" s="353"/>
      <c r="AL30" s="353"/>
      <c r="AM30" s="353"/>
      <c r="AN30" s="353"/>
      <c r="AO30" s="353"/>
      <c r="AP30" s="353"/>
      <c r="AQ30" s="353"/>
      <c r="AR30" s="353"/>
      <c r="AS30" s="353"/>
      <c r="AT30" s="353"/>
      <c r="AU30" s="353"/>
      <c r="AV30" s="353"/>
      <c r="AW30" s="353"/>
      <c r="AX30" s="353"/>
      <c r="AY30" s="353"/>
      <c r="AZ30" s="353"/>
      <c r="BA30" s="353"/>
      <c r="BB30" s="353"/>
      <c r="BC30" s="353"/>
      <c r="BD30" s="353"/>
      <c r="BE30" s="353"/>
      <c r="BF30" s="353"/>
      <c r="BG30" s="353"/>
      <c r="BH30" s="353"/>
      <c r="BI30" s="353"/>
      <c r="BJ30" s="353"/>
      <c r="BK30" s="353"/>
      <c r="BL30" s="353"/>
      <c r="BM30" s="353"/>
      <c r="BN30" s="353"/>
      <c r="BO30" s="353"/>
      <c r="BP30" s="353"/>
      <c r="BQ30" s="353"/>
      <c r="BR30" s="353"/>
      <c r="BS30" s="353"/>
      <c r="BT30" s="353"/>
      <c r="BU30" s="353"/>
      <c r="BV30" s="353"/>
      <c r="BW30" s="353"/>
      <c r="BX30" s="353"/>
      <c r="BY30" s="353"/>
      <c r="BZ30" s="353"/>
      <c r="CA30" s="353"/>
      <c r="CB30" s="353"/>
      <c r="CC30" s="353"/>
      <c r="CD30" s="353"/>
      <c r="CE30" s="353"/>
      <c r="CF30" s="353"/>
      <c r="CG30" s="353"/>
      <c r="CH30" s="353"/>
      <c r="CI30" s="353"/>
      <c r="CJ30" s="353"/>
      <c r="CK30" s="353"/>
      <c r="CL30" s="353"/>
      <c r="CM30" s="353"/>
      <c r="CN30" s="353"/>
      <c r="CO30" s="353"/>
      <c r="CP30" s="353"/>
      <c r="CQ30" s="353"/>
      <c r="CR30" s="353"/>
      <c r="CS30" s="353"/>
      <c r="CT30" s="353"/>
      <c r="CU30" s="353"/>
      <c r="CV30" s="353"/>
      <c r="CW30" s="353"/>
      <c r="CX30" s="353"/>
      <c r="CY30" s="353"/>
      <c r="CZ30" s="353"/>
      <c r="DA30" s="353"/>
      <c r="DB30" s="353"/>
      <c r="DC30" s="353"/>
      <c r="DD30" s="353"/>
      <c r="DE30" s="353"/>
      <c r="DF30" s="353"/>
      <c r="DG30" s="353"/>
      <c r="DH30" s="353"/>
      <c r="DI30" s="353"/>
      <c r="DJ30" s="353"/>
      <c r="DK30" s="353"/>
      <c r="DL30" s="353"/>
      <c r="DM30" s="353"/>
      <c r="DN30" s="353"/>
      <c r="DO30" s="353"/>
      <c r="DP30" s="353"/>
      <c r="DQ30" s="353"/>
      <c r="DR30" s="353"/>
      <c r="DS30" s="353"/>
      <c r="DT30" s="353"/>
      <c r="DU30" s="353"/>
      <c r="DV30" s="353"/>
      <c r="DW30" s="353"/>
      <c r="DX30" s="353"/>
      <c r="DY30" s="353"/>
      <c r="DZ30" s="353"/>
      <c r="EA30" s="353"/>
      <c r="EB30" s="353"/>
      <c r="EC30" s="353"/>
      <c r="ED30" s="353"/>
      <c r="EE30" s="353"/>
      <c r="EF30" s="353"/>
      <c r="EG30" s="353"/>
      <c r="EH30" s="353"/>
      <c r="EI30" s="353"/>
      <c r="EJ30" s="353"/>
      <c r="EK30" s="353"/>
      <c r="EL30" s="353"/>
      <c r="EM30" s="353"/>
      <c r="EN30" s="353"/>
      <c r="EO30" s="353"/>
      <c r="EP30" s="353"/>
      <c r="EQ30" s="353"/>
      <c r="ER30" s="353"/>
      <c r="ES30" s="353"/>
      <c r="ET30" s="353"/>
      <c r="EU30" s="353"/>
      <c r="EV30" s="353"/>
      <c r="EW30" s="353"/>
      <c r="EX30" s="353"/>
      <c r="EY30" s="353"/>
      <c r="EZ30" s="353"/>
      <c r="FA30" s="353"/>
      <c r="FB30" s="353"/>
      <c r="FC30" s="353"/>
      <c r="FD30" s="353"/>
      <c r="FE30" s="353"/>
      <c r="FF30" s="353"/>
      <c r="FG30" s="353"/>
      <c r="FH30" s="353"/>
      <c r="FI30" s="353"/>
      <c r="FJ30" s="353"/>
      <c r="FK30" s="353"/>
      <c r="FL30" s="353"/>
      <c r="FM30" s="353"/>
      <c r="FN30" s="353"/>
      <c r="FO30" s="353"/>
      <c r="FP30" s="353"/>
      <c r="FQ30" s="353"/>
      <c r="FR30" s="353"/>
      <c r="FS30" s="353"/>
      <c r="FT30" s="353"/>
      <c r="FU30" s="353"/>
      <c r="FV30" s="353"/>
      <c r="FW30" s="353"/>
      <c r="FX30" s="353"/>
      <c r="FY30" s="353"/>
      <c r="FZ30" s="353"/>
      <c r="GA30" s="353"/>
      <c r="GB30" s="353"/>
      <c r="GC30" s="353"/>
      <c r="GD30" s="353"/>
      <c r="GE30" s="353"/>
      <c r="GF30" s="353"/>
      <c r="GG30" s="353"/>
      <c r="GH30" s="353"/>
      <c r="GI30" s="353"/>
      <c r="GJ30" s="353"/>
      <c r="GK30" s="353"/>
      <c r="GL30" s="353"/>
      <c r="GM30" s="353"/>
      <c r="GN30" s="353"/>
      <c r="GO30" s="353"/>
      <c r="GP30" s="353"/>
      <c r="GQ30" s="353"/>
      <c r="GR30" s="353"/>
      <c r="GS30" s="353"/>
      <c r="GT30" s="353"/>
      <c r="GU30" s="353"/>
      <c r="GV30" s="353"/>
      <c r="GW30" s="353"/>
      <c r="GX30" s="353"/>
      <c r="GY30" s="353"/>
      <c r="GZ30" s="353"/>
      <c r="HA30" s="353"/>
      <c r="HB30" s="353"/>
      <c r="HC30" s="353"/>
      <c r="HD30" s="353"/>
      <c r="HE30" s="353"/>
      <c r="HF30" s="353"/>
      <c r="HG30" s="353"/>
      <c r="HH30" s="353"/>
      <c r="HI30" s="353"/>
      <c r="HJ30" s="353"/>
      <c r="HK30" s="353"/>
      <c r="HL30" s="353"/>
      <c r="HM30" s="353"/>
      <c r="HN30" s="353"/>
      <c r="HO30" s="353"/>
      <c r="HP30" s="353"/>
      <c r="HQ30" s="353"/>
      <c r="HR30" s="353"/>
      <c r="HS30" s="353"/>
      <c r="HT30" s="353"/>
      <c r="HU30" s="353"/>
      <c r="HV30" s="353"/>
      <c r="HW30" s="353"/>
      <c r="HX30" s="353"/>
      <c r="HY30" s="353"/>
      <c r="HZ30" s="353"/>
      <c r="IA30" s="353"/>
      <c r="IB30" s="353"/>
      <c r="IC30" s="353"/>
      <c r="ID30" s="353"/>
      <c r="IE30" s="353"/>
      <c r="IF30" s="353"/>
      <c r="IG30" s="353"/>
      <c r="IH30" s="353"/>
      <c r="II30" s="353"/>
      <c r="IJ30" s="353"/>
      <c r="IK30" s="353"/>
      <c r="IL30" s="353"/>
      <c r="IM30" s="353"/>
      <c r="IN30" s="353"/>
      <c r="IO30" s="353"/>
      <c r="IP30" s="353"/>
      <c r="IQ30" s="353"/>
      <c r="IR30" s="353"/>
      <c r="IS30" s="353"/>
      <c r="IT30" s="353"/>
      <c r="IU30" s="353"/>
      <c r="IV30" s="353"/>
    </row>
    <row r="31" spans="1:256" s="319" customFormat="1">
      <c r="A31" s="209"/>
      <c r="B31" s="340" t="s">
        <v>353</v>
      </c>
      <c r="C31" s="292" t="s">
        <v>9</v>
      </c>
      <c r="D31" s="292">
        <v>5</v>
      </c>
      <c r="E31" s="703"/>
      <c r="F31" s="171">
        <f>D31*E31</f>
        <v>0</v>
      </c>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5"/>
      <c r="AL31" s="325"/>
      <c r="AM31" s="325"/>
      <c r="AN31" s="325"/>
      <c r="AO31" s="325"/>
      <c r="AP31" s="325"/>
      <c r="AQ31" s="325"/>
      <c r="AR31" s="325"/>
      <c r="AS31" s="325"/>
      <c r="AT31" s="325"/>
      <c r="AU31" s="325"/>
      <c r="AV31" s="325"/>
      <c r="AW31" s="325"/>
      <c r="AX31" s="325"/>
      <c r="AY31" s="325"/>
      <c r="AZ31" s="325"/>
      <c r="BA31" s="325"/>
      <c r="BB31" s="325"/>
      <c r="BC31" s="325"/>
      <c r="BD31" s="325"/>
      <c r="BE31" s="325"/>
      <c r="BF31" s="325"/>
      <c r="BG31" s="325"/>
      <c r="BH31" s="325"/>
      <c r="BI31" s="325"/>
      <c r="BJ31" s="325"/>
      <c r="BK31" s="325"/>
      <c r="BL31" s="325"/>
      <c r="BM31" s="325"/>
      <c r="BN31" s="325"/>
      <c r="BO31" s="325"/>
      <c r="BP31" s="325"/>
      <c r="BQ31" s="325"/>
      <c r="BR31" s="325"/>
      <c r="BS31" s="325"/>
      <c r="BT31" s="325"/>
      <c r="BU31" s="325"/>
      <c r="BV31" s="325"/>
      <c r="BW31" s="325"/>
      <c r="BX31" s="325"/>
      <c r="BY31" s="325"/>
      <c r="BZ31" s="325"/>
      <c r="CA31" s="325"/>
      <c r="CB31" s="325"/>
      <c r="CC31" s="325"/>
      <c r="CD31" s="325"/>
      <c r="CE31" s="325"/>
      <c r="CF31" s="325"/>
      <c r="CG31" s="325"/>
      <c r="CH31" s="325"/>
      <c r="CI31" s="325"/>
      <c r="CJ31" s="325"/>
      <c r="CK31" s="325"/>
      <c r="CL31" s="325"/>
      <c r="CM31" s="325"/>
      <c r="CN31" s="325"/>
      <c r="CO31" s="325"/>
      <c r="CP31" s="325"/>
      <c r="CQ31" s="325"/>
      <c r="CR31" s="325"/>
      <c r="CS31" s="325"/>
      <c r="CT31" s="325"/>
      <c r="CU31" s="325"/>
      <c r="CV31" s="325"/>
      <c r="CW31" s="325"/>
      <c r="CX31" s="325"/>
      <c r="CY31" s="325"/>
      <c r="CZ31" s="325"/>
      <c r="DA31" s="325"/>
      <c r="DB31" s="325"/>
      <c r="DC31" s="325"/>
      <c r="DD31" s="325"/>
      <c r="DE31" s="325"/>
      <c r="DF31" s="325"/>
      <c r="DG31" s="325"/>
      <c r="DH31" s="325"/>
      <c r="DI31" s="325"/>
      <c r="DJ31" s="325"/>
      <c r="DK31" s="325"/>
      <c r="DL31" s="325"/>
      <c r="DM31" s="325"/>
      <c r="DN31" s="325"/>
      <c r="DO31" s="325"/>
      <c r="DP31" s="325"/>
      <c r="DQ31" s="325"/>
      <c r="DR31" s="325"/>
      <c r="DS31" s="325"/>
      <c r="DT31" s="325"/>
      <c r="DU31" s="325"/>
      <c r="DV31" s="325"/>
      <c r="DW31" s="325"/>
      <c r="DX31" s="325"/>
      <c r="DY31" s="325"/>
      <c r="DZ31" s="325"/>
      <c r="EA31" s="325"/>
      <c r="EB31" s="325"/>
      <c r="EC31" s="325"/>
      <c r="ED31" s="325"/>
      <c r="EE31" s="325"/>
      <c r="EF31" s="325"/>
      <c r="EG31" s="325"/>
      <c r="EH31" s="325"/>
      <c r="EI31" s="325"/>
      <c r="EJ31" s="325"/>
      <c r="EK31" s="325"/>
      <c r="EL31" s="325"/>
      <c r="EM31" s="325"/>
      <c r="EN31" s="325"/>
      <c r="EO31" s="325"/>
      <c r="EP31" s="325"/>
      <c r="EQ31" s="325"/>
      <c r="ER31" s="325"/>
      <c r="ES31" s="325"/>
      <c r="ET31" s="325"/>
      <c r="EU31" s="325"/>
      <c r="EV31" s="325"/>
      <c r="EW31" s="325"/>
      <c r="EX31" s="325"/>
      <c r="EY31" s="325"/>
      <c r="EZ31" s="325"/>
      <c r="FA31" s="325"/>
      <c r="FB31" s="325"/>
      <c r="FC31" s="325"/>
      <c r="FD31" s="325"/>
      <c r="FE31" s="325"/>
      <c r="FF31" s="325"/>
      <c r="FG31" s="325"/>
      <c r="FH31" s="325"/>
      <c r="FI31" s="325"/>
      <c r="FJ31" s="325"/>
      <c r="FK31" s="325"/>
      <c r="FL31" s="325"/>
      <c r="FM31" s="325"/>
      <c r="FN31" s="325"/>
      <c r="FO31" s="325"/>
      <c r="FP31" s="325"/>
      <c r="FQ31" s="325"/>
      <c r="FR31" s="325"/>
      <c r="FS31" s="325"/>
      <c r="FT31" s="325"/>
      <c r="FU31" s="325"/>
      <c r="FV31" s="325"/>
      <c r="FW31" s="325"/>
      <c r="FX31" s="325"/>
      <c r="FY31" s="325"/>
      <c r="FZ31" s="325"/>
      <c r="GA31" s="325"/>
      <c r="GB31" s="325"/>
      <c r="GC31" s="325"/>
      <c r="GD31" s="325"/>
      <c r="GE31" s="325"/>
      <c r="GF31" s="325"/>
      <c r="GG31" s="325"/>
      <c r="GH31" s="325"/>
      <c r="GI31" s="325"/>
      <c r="GJ31" s="325"/>
      <c r="GK31" s="325"/>
      <c r="GL31" s="325"/>
      <c r="GM31" s="325"/>
      <c r="GN31" s="325"/>
      <c r="GO31" s="325"/>
      <c r="GP31" s="325"/>
      <c r="GQ31" s="325"/>
      <c r="GR31" s="325"/>
      <c r="GS31" s="325"/>
      <c r="GT31" s="325"/>
      <c r="GU31" s="325"/>
      <c r="GV31" s="325"/>
      <c r="GW31" s="325"/>
      <c r="GX31" s="325"/>
      <c r="GY31" s="325"/>
      <c r="GZ31" s="325"/>
      <c r="HA31" s="325"/>
      <c r="HB31" s="325"/>
      <c r="HC31" s="325"/>
      <c r="HD31" s="325"/>
      <c r="HE31" s="325"/>
      <c r="HF31" s="325"/>
      <c r="HG31" s="325"/>
      <c r="HH31" s="325"/>
      <c r="HI31" s="325"/>
      <c r="HJ31" s="325"/>
      <c r="HK31" s="325"/>
      <c r="HL31" s="325"/>
      <c r="HM31" s="325"/>
      <c r="HN31" s="325"/>
      <c r="HO31" s="325"/>
      <c r="HP31" s="325"/>
      <c r="HQ31" s="325"/>
      <c r="HR31" s="325"/>
      <c r="HS31" s="325"/>
      <c r="HT31" s="325"/>
      <c r="HU31" s="325"/>
      <c r="HV31" s="325"/>
      <c r="HW31" s="325"/>
      <c r="HX31" s="325"/>
      <c r="HY31" s="325"/>
      <c r="HZ31" s="325"/>
      <c r="IA31" s="325"/>
      <c r="IB31" s="325"/>
      <c r="IC31" s="325"/>
      <c r="ID31" s="325"/>
      <c r="IE31" s="325"/>
      <c r="IF31" s="325"/>
      <c r="IG31" s="325"/>
      <c r="IH31" s="325"/>
      <c r="II31" s="325"/>
      <c r="IJ31" s="325"/>
      <c r="IK31" s="325"/>
      <c r="IL31" s="325"/>
      <c r="IM31" s="325"/>
      <c r="IN31" s="325"/>
      <c r="IO31" s="325"/>
      <c r="IP31" s="325"/>
      <c r="IQ31" s="325"/>
      <c r="IR31" s="325"/>
      <c r="IS31" s="325"/>
      <c r="IT31" s="325"/>
      <c r="IU31" s="325"/>
      <c r="IV31" s="325"/>
    </row>
    <row r="32" spans="1:256" s="319" customFormat="1">
      <c r="A32" s="209"/>
      <c r="B32" s="335"/>
      <c r="E32" s="344"/>
      <c r="G32" s="189"/>
      <c r="H32" s="189"/>
      <c r="I32" s="189"/>
      <c r="J32" s="189"/>
      <c r="K32" s="189"/>
      <c r="L32" s="189"/>
      <c r="M32" s="189"/>
      <c r="N32" s="189"/>
      <c r="O32" s="189"/>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c r="AQ32" s="190"/>
      <c r="AR32" s="190"/>
      <c r="AS32" s="190"/>
      <c r="AT32" s="190"/>
      <c r="AU32" s="190"/>
      <c r="AV32" s="190"/>
      <c r="AW32" s="190"/>
      <c r="AX32" s="190"/>
      <c r="AY32" s="190"/>
      <c r="AZ32" s="190"/>
      <c r="BA32" s="190"/>
      <c r="BB32" s="190"/>
      <c r="BC32" s="190"/>
      <c r="BD32" s="190"/>
      <c r="BE32" s="190"/>
      <c r="BF32" s="190"/>
      <c r="BG32" s="190"/>
      <c r="BH32" s="190"/>
      <c r="BI32" s="190"/>
      <c r="BJ32" s="190"/>
      <c r="BK32" s="190"/>
      <c r="BL32" s="190"/>
      <c r="BM32" s="190"/>
      <c r="BN32" s="190"/>
      <c r="BO32" s="190"/>
      <c r="BP32" s="190"/>
      <c r="BQ32" s="190"/>
      <c r="BR32" s="190"/>
      <c r="BS32" s="190"/>
      <c r="BT32" s="190"/>
      <c r="BU32" s="190"/>
      <c r="BV32" s="190"/>
      <c r="BW32" s="190"/>
      <c r="BX32" s="190"/>
      <c r="BY32" s="190"/>
      <c r="BZ32" s="190"/>
      <c r="CA32" s="190"/>
      <c r="CB32" s="190"/>
      <c r="CC32" s="190"/>
      <c r="CD32" s="190"/>
      <c r="CE32" s="190"/>
      <c r="CF32" s="190"/>
      <c r="CG32" s="190"/>
      <c r="CH32" s="190"/>
      <c r="CI32" s="190"/>
      <c r="CJ32" s="190"/>
      <c r="CK32" s="190"/>
      <c r="CL32" s="190"/>
      <c r="CM32" s="190"/>
      <c r="CN32" s="190"/>
      <c r="CO32" s="190"/>
      <c r="CP32" s="190"/>
      <c r="CQ32" s="190"/>
      <c r="CR32" s="190"/>
      <c r="CS32" s="190"/>
      <c r="CT32" s="190"/>
      <c r="CU32" s="190"/>
      <c r="CV32" s="190"/>
      <c r="CW32" s="190"/>
      <c r="CX32" s="190"/>
      <c r="CY32" s="190"/>
      <c r="CZ32" s="190"/>
      <c r="DA32" s="190"/>
      <c r="DB32" s="190"/>
      <c r="DC32" s="190"/>
      <c r="DD32" s="190"/>
      <c r="DE32" s="190"/>
      <c r="DF32" s="190"/>
      <c r="DG32" s="190"/>
      <c r="DH32" s="190"/>
      <c r="DI32" s="190"/>
      <c r="DJ32" s="190"/>
      <c r="DK32" s="190"/>
      <c r="DL32" s="190"/>
      <c r="DM32" s="190"/>
      <c r="DN32" s="190"/>
      <c r="DO32" s="190"/>
      <c r="DP32" s="190"/>
      <c r="DQ32" s="190"/>
      <c r="DR32" s="190"/>
      <c r="DS32" s="190"/>
      <c r="DT32" s="190"/>
      <c r="DU32" s="190"/>
      <c r="DV32" s="190"/>
      <c r="DW32" s="190"/>
      <c r="DX32" s="190"/>
      <c r="DY32" s="190"/>
      <c r="DZ32" s="190"/>
      <c r="EA32" s="190"/>
      <c r="EB32" s="190"/>
      <c r="EC32" s="190"/>
      <c r="ED32" s="190"/>
      <c r="EE32" s="190"/>
      <c r="EF32" s="190"/>
      <c r="EG32" s="190"/>
      <c r="EH32" s="190"/>
      <c r="EI32" s="190"/>
      <c r="EJ32" s="190"/>
      <c r="EK32" s="190"/>
      <c r="EL32" s="190"/>
      <c r="EM32" s="190"/>
      <c r="EN32" s="190"/>
      <c r="EO32" s="190"/>
      <c r="EP32" s="190"/>
      <c r="EQ32" s="190"/>
      <c r="ER32" s="190"/>
      <c r="ES32" s="190"/>
      <c r="ET32" s="190"/>
      <c r="EU32" s="190"/>
      <c r="EV32" s="190"/>
      <c r="EW32" s="190"/>
      <c r="EX32" s="190"/>
      <c r="EY32" s="190"/>
      <c r="EZ32" s="190"/>
      <c r="FA32" s="190"/>
      <c r="FB32" s="190"/>
      <c r="FC32" s="190"/>
      <c r="FD32" s="190"/>
      <c r="FE32" s="190"/>
      <c r="FF32" s="190"/>
      <c r="FG32" s="190"/>
      <c r="FH32" s="190"/>
      <c r="FI32" s="190"/>
      <c r="FJ32" s="190"/>
      <c r="FK32" s="190"/>
      <c r="FL32" s="190"/>
      <c r="FM32" s="190"/>
      <c r="FN32" s="190"/>
      <c r="FO32" s="190"/>
      <c r="FP32" s="190"/>
      <c r="FQ32" s="190"/>
      <c r="FR32" s="190"/>
      <c r="FS32" s="190"/>
      <c r="FT32" s="190"/>
      <c r="FU32" s="190"/>
      <c r="FV32" s="190"/>
      <c r="FW32" s="190"/>
      <c r="FX32" s="190"/>
      <c r="FY32" s="190"/>
      <c r="FZ32" s="190"/>
      <c r="GA32" s="190"/>
      <c r="GB32" s="190"/>
      <c r="GC32" s="190"/>
      <c r="GD32" s="190"/>
      <c r="GE32" s="190"/>
      <c r="GF32" s="190"/>
      <c r="GG32" s="190"/>
      <c r="GH32" s="190"/>
      <c r="GI32" s="190"/>
      <c r="GJ32" s="190"/>
      <c r="GK32" s="190"/>
      <c r="GL32" s="190"/>
      <c r="GM32" s="190"/>
      <c r="GN32" s="190"/>
      <c r="GO32" s="190"/>
      <c r="GP32" s="190"/>
      <c r="GQ32" s="190"/>
      <c r="GR32" s="190"/>
      <c r="GS32" s="190"/>
      <c r="GT32" s="190"/>
      <c r="GU32" s="190"/>
      <c r="GV32" s="190"/>
      <c r="GW32" s="190"/>
      <c r="GX32" s="190"/>
      <c r="GY32" s="190"/>
      <c r="GZ32" s="190"/>
      <c r="HA32" s="190"/>
      <c r="HB32" s="190"/>
      <c r="HC32" s="190"/>
      <c r="HD32" s="190"/>
      <c r="HE32" s="190"/>
      <c r="HF32" s="190"/>
      <c r="HG32" s="190"/>
      <c r="HH32" s="190"/>
      <c r="HI32" s="190"/>
      <c r="HJ32" s="190"/>
      <c r="HK32" s="190"/>
      <c r="HL32" s="190"/>
      <c r="HM32" s="190"/>
      <c r="HN32" s="190"/>
      <c r="HO32" s="190"/>
      <c r="HP32" s="190"/>
      <c r="HQ32" s="190"/>
      <c r="HR32" s="190"/>
      <c r="HS32" s="190"/>
      <c r="HT32" s="190"/>
      <c r="HU32" s="190"/>
      <c r="HV32" s="190"/>
      <c r="HW32" s="190"/>
      <c r="HX32" s="190"/>
      <c r="HY32" s="190"/>
      <c r="HZ32" s="190"/>
      <c r="IA32" s="190"/>
      <c r="IB32" s="190"/>
      <c r="IC32" s="190"/>
      <c r="ID32" s="190"/>
      <c r="IE32" s="190"/>
      <c r="IF32" s="190"/>
      <c r="IG32" s="190"/>
      <c r="IH32" s="190"/>
      <c r="II32" s="190"/>
      <c r="IJ32" s="190"/>
      <c r="IK32" s="190"/>
      <c r="IL32" s="190"/>
      <c r="IM32" s="190"/>
      <c r="IN32" s="190"/>
      <c r="IO32" s="190"/>
      <c r="IP32" s="190"/>
      <c r="IQ32" s="190"/>
      <c r="IR32" s="190"/>
      <c r="IS32" s="190"/>
      <c r="IT32" s="190"/>
      <c r="IU32" s="190"/>
      <c r="IV32" s="190"/>
    </row>
    <row r="33" spans="1:256" s="319" customFormat="1">
      <c r="A33" s="209"/>
      <c r="B33" s="335"/>
      <c r="E33" s="344"/>
      <c r="G33" s="189"/>
      <c r="H33" s="189"/>
      <c r="I33" s="189"/>
      <c r="J33" s="189"/>
      <c r="K33" s="189"/>
      <c r="L33" s="189"/>
      <c r="M33" s="189"/>
      <c r="N33" s="189"/>
      <c r="O33" s="189"/>
      <c r="P33" s="190"/>
      <c r="Q33" s="190"/>
      <c r="R33" s="190"/>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c r="AQ33" s="190"/>
      <c r="AR33" s="190"/>
      <c r="AS33" s="190"/>
      <c r="AT33" s="190"/>
      <c r="AU33" s="190"/>
      <c r="AV33" s="190"/>
      <c r="AW33" s="190"/>
      <c r="AX33" s="190"/>
      <c r="AY33" s="190"/>
      <c r="AZ33" s="190"/>
      <c r="BA33" s="190"/>
      <c r="BB33" s="190"/>
      <c r="BC33" s="190"/>
      <c r="BD33" s="190"/>
      <c r="BE33" s="190"/>
      <c r="BF33" s="190"/>
      <c r="BG33" s="190"/>
      <c r="BH33" s="190"/>
      <c r="BI33" s="190"/>
      <c r="BJ33" s="190"/>
      <c r="BK33" s="190"/>
      <c r="BL33" s="190"/>
      <c r="BM33" s="190"/>
      <c r="BN33" s="190"/>
      <c r="BO33" s="190"/>
      <c r="BP33" s="190"/>
      <c r="BQ33" s="190"/>
      <c r="BR33" s="190"/>
      <c r="BS33" s="190"/>
      <c r="BT33" s="190"/>
      <c r="BU33" s="190"/>
      <c r="BV33" s="190"/>
      <c r="BW33" s="190"/>
      <c r="BX33" s="190"/>
      <c r="BY33" s="190"/>
      <c r="BZ33" s="190"/>
      <c r="CA33" s="190"/>
      <c r="CB33" s="190"/>
      <c r="CC33" s="190"/>
      <c r="CD33" s="190"/>
      <c r="CE33" s="190"/>
      <c r="CF33" s="190"/>
      <c r="CG33" s="190"/>
      <c r="CH33" s="190"/>
      <c r="CI33" s="190"/>
      <c r="CJ33" s="190"/>
      <c r="CK33" s="190"/>
      <c r="CL33" s="190"/>
      <c r="CM33" s="190"/>
      <c r="CN33" s="190"/>
      <c r="CO33" s="190"/>
      <c r="CP33" s="190"/>
      <c r="CQ33" s="190"/>
      <c r="CR33" s="190"/>
      <c r="CS33" s="190"/>
      <c r="CT33" s="190"/>
      <c r="CU33" s="190"/>
      <c r="CV33" s="190"/>
      <c r="CW33" s="190"/>
      <c r="CX33" s="190"/>
      <c r="CY33" s="190"/>
      <c r="CZ33" s="190"/>
      <c r="DA33" s="190"/>
      <c r="DB33" s="190"/>
      <c r="DC33" s="190"/>
      <c r="DD33" s="190"/>
      <c r="DE33" s="190"/>
      <c r="DF33" s="190"/>
      <c r="DG33" s="190"/>
      <c r="DH33" s="190"/>
      <c r="DI33" s="190"/>
      <c r="DJ33" s="190"/>
      <c r="DK33" s="190"/>
      <c r="DL33" s="190"/>
      <c r="DM33" s="190"/>
      <c r="DN33" s="190"/>
      <c r="DO33" s="190"/>
      <c r="DP33" s="190"/>
      <c r="DQ33" s="190"/>
      <c r="DR33" s="190"/>
      <c r="DS33" s="190"/>
      <c r="DT33" s="190"/>
      <c r="DU33" s="190"/>
      <c r="DV33" s="190"/>
      <c r="DW33" s="190"/>
      <c r="DX33" s="190"/>
      <c r="DY33" s="190"/>
      <c r="DZ33" s="190"/>
      <c r="EA33" s="190"/>
      <c r="EB33" s="190"/>
      <c r="EC33" s="190"/>
      <c r="ED33" s="190"/>
      <c r="EE33" s="190"/>
      <c r="EF33" s="190"/>
      <c r="EG33" s="190"/>
      <c r="EH33" s="190"/>
      <c r="EI33" s="190"/>
      <c r="EJ33" s="190"/>
      <c r="EK33" s="190"/>
      <c r="EL33" s="190"/>
      <c r="EM33" s="190"/>
      <c r="EN33" s="190"/>
      <c r="EO33" s="190"/>
      <c r="EP33" s="190"/>
      <c r="EQ33" s="190"/>
      <c r="ER33" s="190"/>
      <c r="ES33" s="190"/>
      <c r="ET33" s="190"/>
      <c r="EU33" s="190"/>
      <c r="EV33" s="190"/>
      <c r="EW33" s="190"/>
      <c r="EX33" s="190"/>
      <c r="EY33" s="190"/>
      <c r="EZ33" s="190"/>
      <c r="FA33" s="190"/>
      <c r="FB33" s="190"/>
      <c r="FC33" s="190"/>
      <c r="FD33" s="190"/>
      <c r="FE33" s="190"/>
      <c r="FF33" s="190"/>
      <c r="FG33" s="190"/>
      <c r="FH33" s="190"/>
      <c r="FI33" s="190"/>
      <c r="FJ33" s="190"/>
      <c r="FK33" s="190"/>
      <c r="FL33" s="190"/>
      <c r="FM33" s="190"/>
      <c r="FN33" s="190"/>
      <c r="FO33" s="190"/>
      <c r="FP33" s="190"/>
      <c r="FQ33" s="190"/>
      <c r="FR33" s="190"/>
      <c r="FS33" s="190"/>
      <c r="FT33" s="190"/>
      <c r="FU33" s="190"/>
      <c r="FV33" s="190"/>
      <c r="FW33" s="190"/>
      <c r="FX33" s="190"/>
      <c r="FY33" s="190"/>
      <c r="FZ33" s="190"/>
      <c r="GA33" s="190"/>
      <c r="GB33" s="190"/>
      <c r="GC33" s="190"/>
      <c r="GD33" s="190"/>
      <c r="GE33" s="190"/>
      <c r="GF33" s="190"/>
      <c r="GG33" s="190"/>
      <c r="GH33" s="190"/>
      <c r="GI33" s="190"/>
      <c r="GJ33" s="190"/>
      <c r="GK33" s="190"/>
      <c r="GL33" s="190"/>
      <c r="GM33" s="190"/>
      <c r="GN33" s="190"/>
      <c r="GO33" s="190"/>
      <c r="GP33" s="190"/>
      <c r="GQ33" s="190"/>
      <c r="GR33" s="190"/>
      <c r="GS33" s="190"/>
      <c r="GT33" s="190"/>
      <c r="GU33" s="190"/>
      <c r="GV33" s="190"/>
      <c r="GW33" s="190"/>
      <c r="GX33" s="190"/>
      <c r="GY33" s="190"/>
      <c r="GZ33" s="190"/>
      <c r="HA33" s="190"/>
      <c r="HB33" s="190"/>
      <c r="HC33" s="190"/>
      <c r="HD33" s="190"/>
      <c r="HE33" s="190"/>
      <c r="HF33" s="190"/>
      <c r="HG33" s="190"/>
      <c r="HH33" s="190"/>
      <c r="HI33" s="190"/>
      <c r="HJ33" s="190"/>
      <c r="HK33" s="190"/>
      <c r="HL33" s="190"/>
      <c r="HM33" s="190"/>
      <c r="HN33" s="190"/>
      <c r="HO33" s="190"/>
      <c r="HP33" s="190"/>
      <c r="HQ33" s="190"/>
      <c r="HR33" s="190"/>
      <c r="HS33" s="190"/>
      <c r="HT33" s="190"/>
      <c r="HU33" s="190"/>
      <c r="HV33" s="190"/>
      <c r="HW33" s="190"/>
      <c r="HX33" s="190"/>
      <c r="HY33" s="190"/>
      <c r="HZ33" s="190"/>
      <c r="IA33" s="190"/>
      <c r="IB33" s="190"/>
      <c r="IC33" s="190"/>
      <c r="ID33" s="190"/>
      <c r="IE33" s="190"/>
      <c r="IF33" s="190"/>
      <c r="IG33" s="190"/>
      <c r="IH33" s="190"/>
      <c r="II33" s="190"/>
      <c r="IJ33" s="190"/>
      <c r="IK33" s="190"/>
      <c r="IL33" s="190"/>
      <c r="IM33" s="190"/>
      <c r="IN33" s="190"/>
      <c r="IO33" s="190"/>
      <c r="IP33" s="190"/>
      <c r="IQ33" s="190"/>
      <c r="IR33" s="190"/>
      <c r="IS33" s="190"/>
      <c r="IT33" s="190"/>
      <c r="IU33" s="190"/>
      <c r="IV33" s="190"/>
    </row>
    <row r="34" spans="1:256" s="319" customFormat="1" ht="63.75">
      <c r="A34" s="209">
        <f>MAX($A$4:A33)+1</f>
        <v>6</v>
      </c>
      <c r="B34" s="351" t="s">
        <v>354</v>
      </c>
      <c r="C34" s="330"/>
      <c r="D34" s="330"/>
      <c r="E34" s="704"/>
      <c r="F34" s="180"/>
      <c r="G34" s="189"/>
      <c r="H34" s="189"/>
      <c r="I34" s="189"/>
      <c r="J34" s="189"/>
      <c r="K34" s="189"/>
      <c r="L34" s="189"/>
      <c r="M34" s="189"/>
      <c r="N34" s="189"/>
      <c r="O34" s="189"/>
      <c r="P34" s="190"/>
      <c r="Q34" s="190"/>
      <c r="R34" s="190"/>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0"/>
      <c r="BC34" s="190"/>
      <c r="BD34" s="190"/>
      <c r="BE34" s="190"/>
      <c r="BF34" s="190"/>
      <c r="BG34" s="190"/>
      <c r="BH34" s="190"/>
      <c r="BI34" s="190"/>
      <c r="BJ34" s="190"/>
      <c r="BK34" s="190"/>
      <c r="BL34" s="190"/>
      <c r="BM34" s="190"/>
      <c r="BN34" s="190"/>
      <c r="BO34" s="190"/>
      <c r="BP34" s="190"/>
      <c r="BQ34" s="190"/>
      <c r="BR34" s="190"/>
      <c r="BS34" s="190"/>
      <c r="BT34" s="190"/>
      <c r="BU34" s="190"/>
      <c r="BV34" s="190"/>
      <c r="BW34" s="190"/>
      <c r="BX34" s="190"/>
      <c r="BY34" s="190"/>
      <c r="BZ34" s="190"/>
      <c r="CA34" s="190"/>
      <c r="CB34" s="190"/>
      <c r="CC34" s="190"/>
      <c r="CD34" s="190"/>
      <c r="CE34" s="190"/>
      <c r="CF34" s="190"/>
      <c r="CG34" s="190"/>
      <c r="CH34" s="190"/>
      <c r="CI34" s="190"/>
      <c r="CJ34" s="190"/>
      <c r="CK34" s="190"/>
      <c r="CL34" s="190"/>
      <c r="CM34" s="190"/>
      <c r="CN34" s="190"/>
      <c r="CO34" s="190"/>
      <c r="CP34" s="190"/>
      <c r="CQ34" s="190"/>
      <c r="CR34" s="190"/>
      <c r="CS34" s="190"/>
      <c r="CT34" s="190"/>
      <c r="CU34" s="190"/>
      <c r="CV34" s="190"/>
      <c r="CW34" s="190"/>
      <c r="CX34" s="190"/>
      <c r="CY34" s="190"/>
      <c r="CZ34" s="190"/>
      <c r="DA34" s="190"/>
      <c r="DB34" s="190"/>
      <c r="DC34" s="190"/>
      <c r="DD34" s="190"/>
      <c r="DE34" s="190"/>
      <c r="DF34" s="190"/>
      <c r="DG34" s="190"/>
      <c r="DH34" s="190"/>
      <c r="DI34" s="190"/>
      <c r="DJ34" s="190"/>
      <c r="DK34" s="190"/>
      <c r="DL34" s="190"/>
      <c r="DM34" s="190"/>
      <c r="DN34" s="190"/>
      <c r="DO34" s="190"/>
      <c r="DP34" s="190"/>
      <c r="DQ34" s="190"/>
      <c r="DR34" s="190"/>
      <c r="DS34" s="190"/>
      <c r="DT34" s="190"/>
      <c r="DU34" s="190"/>
      <c r="DV34" s="190"/>
      <c r="DW34" s="190"/>
      <c r="DX34" s="190"/>
      <c r="DY34" s="190"/>
      <c r="DZ34" s="190"/>
      <c r="EA34" s="190"/>
      <c r="EB34" s="190"/>
      <c r="EC34" s="190"/>
      <c r="ED34" s="190"/>
      <c r="EE34" s="190"/>
      <c r="EF34" s="190"/>
      <c r="EG34" s="190"/>
      <c r="EH34" s="190"/>
      <c r="EI34" s="190"/>
      <c r="EJ34" s="190"/>
      <c r="EK34" s="190"/>
      <c r="EL34" s="190"/>
      <c r="EM34" s="190"/>
      <c r="EN34" s="190"/>
      <c r="EO34" s="190"/>
      <c r="EP34" s="190"/>
      <c r="EQ34" s="190"/>
      <c r="ER34" s="190"/>
      <c r="ES34" s="190"/>
      <c r="ET34" s="190"/>
      <c r="EU34" s="190"/>
      <c r="EV34" s="190"/>
      <c r="EW34" s="190"/>
      <c r="EX34" s="190"/>
      <c r="EY34" s="190"/>
      <c r="EZ34" s="190"/>
      <c r="FA34" s="190"/>
      <c r="FB34" s="190"/>
      <c r="FC34" s="190"/>
      <c r="FD34" s="190"/>
      <c r="FE34" s="190"/>
      <c r="FF34" s="190"/>
      <c r="FG34" s="190"/>
      <c r="FH34" s="190"/>
      <c r="FI34" s="190"/>
      <c r="FJ34" s="190"/>
      <c r="FK34" s="190"/>
      <c r="FL34" s="190"/>
      <c r="FM34" s="190"/>
      <c r="FN34" s="190"/>
      <c r="FO34" s="190"/>
      <c r="FP34" s="190"/>
      <c r="FQ34" s="190"/>
      <c r="FR34" s="190"/>
      <c r="FS34" s="190"/>
      <c r="FT34" s="190"/>
      <c r="FU34" s="190"/>
      <c r="FV34" s="190"/>
      <c r="FW34" s="190"/>
      <c r="FX34" s="190"/>
      <c r="FY34" s="190"/>
      <c r="FZ34" s="190"/>
      <c r="GA34" s="190"/>
      <c r="GB34" s="190"/>
      <c r="GC34" s="190"/>
      <c r="GD34" s="190"/>
      <c r="GE34" s="190"/>
      <c r="GF34" s="190"/>
      <c r="GG34" s="190"/>
      <c r="GH34" s="190"/>
      <c r="GI34" s="190"/>
      <c r="GJ34" s="190"/>
      <c r="GK34" s="190"/>
      <c r="GL34" s="190"/>
      <c r="GM34" s="190"/>
      <c r="GN34" s="190"/>
      <c r="GO34" s="190"/>
      <c r="GP34" s="190"/>
      <c r="GQ34" s="190"/>
      <c r="GR34" s="190"/>
      <c r="GS34" s="190"/>
      <c r="GT34" s="190"/>
      <c r="GU34" s="190"/>
      <c r="GV34" s="190"/>
      <c r="GW34" s="190"/>
      <c r="GX34" s="190"/>
      <c r="GY34" s="190"/>
      <c r="GZ34" s="190"/>
      <c r="HA34" s="190"/>
      <c r="HB34" s="190"/>
      <c r="HC34" s="190"/>
      <c r="HD34" s="190"/>
      <c r="HE34" s="190"/>
      <c r="HF34" s="190"/>
      <c r="HG34" s="190"/>
      <c r="HH34" s="190"/>
      <c r="HI34" s="190"/>
      <c r="HJ34" s="190"/>
      <c r="HK34" s="190"/>
      <c r="HL34" s="190"/>
      <c r="HM34" s="190"/>
      <c r="HN34" s="190"/>
      <c r="HO34" s="190"/>
      <c r="HP34" s="190"/>
      <c r="HQ34" s="190"/>
      <c r="HR34" s="190"/>
      <c r="HS34" s="190"/>
      <c r="HT34" s="190"/>
      <c r="HU34" s="190"/>
      <c r="HV34" s="190"/>
      <c r="HW34" s="190"/>
      <c r="HX34" s="190"/>
      <c r="HY34" s="190"/>
      <c r="HZ34" s="190"/>
      <c r="IA34" s="190"/>
      <c r="IB34" s="190"/>
      <c r="IC34" s="190"/>
      <c r="ID34" s="190"/>
      <c r="IE34" s="190"/>
      <c r="IF34" s="190"/>
      <c r="IG34" s="190"/>
      <c r="IH34" s="190"/>
      <c r="II34" s="190"/>
      <c r="IJ34" s="190"/>
      <c r="IK34" s="190"/>
      <c r="IL34" s="190"/>
      <c r="IM34" s="190"/>
      <c r="IN34" s="190"/>
      <c r="IO34" s="190"/>
      <c r="IP34" s="190"/>
      <c r="IQ34" s="190"/>
      <c r="IR34" s="190"/>
      <c r="IS34" s="190"/>
      <c r="IT34" s="190"/>
      <c r="IU34" s="190"/>
      <c r="IV34" s="190"/>
    </row>
    <row r="35" spans="1:256" s="319" customFormat="1">
      <c r="A35" s="209"/>
      <c r="B35" s="335" t="s">
        <v>350</v>
      </c>
      <c r="C35" s="292" t="s">
        <v>87</v>
      </c>
      <c r="D35" s="292">
        <v>5</v>
      </c>
      <c r="E35" s="705"/>
      <c r="F35" s="171">
        <f>D35*E35</f>
        <v>0</v>
      </c>
      <c r="G35" s="320"/>
      <c r="H35" s="320"/>
      <c r="I35" s="320"/>
      <c r="J35" s="320"/>
      <c r="K35" s="320"/>
      <c r="L35" s="320"/>
      <c r="M35" s="320"/>
      <c r="N35" s="320"/>
      <c r="O35" s="320"/>
    </row>
    <row r="36" spans="1:256" s="319" customFormat="1">
      <c r="A36" s="178"/>
      <c r="B36" s="351"/>
      <c r="C36" s="292"/>
      <c r="D36" s="292"/>
      <c r="E36" s="210"/>
      <c r="F36" s="211"/>
      <c r="G36" s="320"/>
      <c r="H36" s="320"/>
      <c r="I36" s="320"/>
      <c r="J36" s="320"/>
      <c r="K36" s="320"/>
      <c r="L36" s="320"/>
      <c r="M36" s="320"/>
      <c r="N36" s="320"/>
      <c r="O36" s="320"/>
    </row>
    <row r="37" spans="1:256" s="325" customFormat="1" ht="89.25">
      <c r="A37" s="212">
        <f>MAX($A$4:A36)+1</f>
        <v>7</v>
      </c>
      <c r="B37" s="351" t="s">
        <v>355</v>
      </c>
      <c r="C37" s="292"/>
      <c r="D37" s="292"/>
      <c r="E37" s="706"/>
      <c r="F37" s="211"/>
    </row>
    <row r="38" spans="1:256" s="319" customFormat="1">
      <c r="A38" s="178"/>
      <c r="B38" s="351" t="s">
        <v>356</v>
      </c>
      <c r="C38" s="292" t="s">
        <v>87</v>
      </c>
      <c r="D38" s="292">
        <v>5</v>
      </c>
      <c r="E38" s="705"/>
      <c r="F38" s="171">
        <f>D38*E38</f>
        <v>0</v>
      </c>
      <c r="G38" s="320"/>
      <c r="H38" s="320"/>
      <c r="I38" s="320"/>
      <c r="J38" s="320"/>
      <c r="K38" s="320"/>
      <c r="L38" s="320"/>
      <c r="M38" s="320"/>
      <c r="N38" s="320"/>
      <c r="O38" s="320"/>
    </row>
    <row r="39" spans="1:256" s="319" customFormat="1">
      <c r="A39" s="178"/>
      <c r="B39" s="351" t="s">
        <v>289</v>
      </c>
      <c r="C39" s="292"/>
      <c r="D39" s="292"/>
      <c r="E39" s="210"/>
      <c r="F39" s="211"/>
      <c r="G39" s="320"/>
      <c r="H39" s="320"/>
      <c r="I39" s="320"/>
      <c r="J39" s="320"/>
      <c r="K39" s="320"/>
      <c r="L39" s="320"/>
      <c r="M39" s="320"/>
      <c r="N39" s="320"/>
      <c r="O39" s="320"/>
    </row>
    <row r="40" spans="1:256" s="325" customFormat="1">
      <c r="A40" s="350"/>
      <c r="B40" s="331"/>
      <c r="C40" s="330"/>
      <c r="D40" s="330"/>
      <c r="E40" s="704"/>
      <c r="F40" s="329"/>
    </row>
    <row r="41" spans="1:256" s="319" customFormat="1">
      <c r="A41" s="212">
        <f>MAX($A$4:A40)+1</f>
        <v>8</v>
      </c>
      <c r="B41" s="348" t="s">
        <v>331</v>
      </c>
      <c r="C41" s="349"/>
      <c r="D41" s="349"/>
      <c r="E41" s="344"/>
    </row>
    <row r="42" spans="1:256" s="319" customFormat="1">
      <c r="B42" s="348" t="s">
        <v>332</v>
      </c>
      <c r="C42" s="349"/>
      <c r="D42" s="349"/>
      <c r="E42" s="344"/>
    </row>
    <row r="43" spans="1:256" s="319" customFormat="1" ht="25.5">
      <c r="B43" s="348" t="s">
        <v>333</v>
      </c>
      <c r="C43" s="349"/>
      <c r="D43" s="349"/>
      <c r="E43" s="344"/>
    </row>
    <row r="44" spans="1:256" s="319" customFormat="1" ht="28.5">
      <c r="B44" s="348" t="s">
        <v>357</v>
      </c>
      <c r="C44" s="349"/>
      <c r="D44" s="349"/>
      <c r="E44" s="344"/>
    </row>
    <row r="45" spans="1:256" s="319" customFormat="1" ht="38.25">
      <c r="B45" s="348" t="s">
        <v>336</v>
      </c>
      <c r="C45" s="349"/>
      <c r="D45" s="349"/>
      <c r="E45" s="344"/>
    </row>
    <row r="46" spans="1:256" s="319" customFormat="1">
      <c r="B46" s="348" t="s">
        <v>337</v>
      </c>
      <c r="C46" s="349"/>
      <c r="D46" s="349"/>
      <c r="E46" s="344"/>
    </row>
    <row r="47" spans="1:256" s="319" customFormat="1">
      <c r="B47" s="348" t="s">
        <v>338</v>
      </c>
      <c r="C47" s="349"/>
      <c r="D47" s="349"/>
      <c r="E47" s="344"/>
    </row>
    <row r="48" spans="1:256" s="319" customFormat="1">
      <c r="B48" s="348" t="s">
        <v>339</v>
      </c>
      <c r="C48" s="349"/>
      <c r="D48" s="349"/>
      <c r="E48" s="344"/>
    </row>
    <row r="49" spans="1:15" s="319" customFormat="1">
      <c r="B49" s="348" t="s">
        <v>340</v>
      </c>
      <c r="C49" s="349"/>
      <c r="D49" s="349"/>
      <c r="E49" s="344"/>
    </row>
    <row r="50" spans="1:15" s="319" customFormat="1">
      <c r="B50" s="348" t="s">
        <v>358</v>
      </c>
      <c r="C50" s="292" t="s">
        <v>9</v>
      </c>
      <c r="D50" s="292">
        <v>7</v>
      </c>
      <c r="E50" s="703"/>
      <c r="F50" s="171">
        <f>D50*E50</f>
        <v>0</v>
      </c>
      <c r="G50" s="171"/>
    </row>
    <row r="51" spans="1:15" s="319" customFormat="1" ht="25.5">
      <c r="B51" s="347" t="s">
        <v>325</v>
      </c>
      <c r="C51" s="346"/>
      <c r="D51" s="346"/>
      <c r="E51" s="710"/>
    </row>
    <row r="52" spans="1:15" s="319" customFormat="1">
      <c r="B52" s="345"/>
      <c r="C52" s="334"/>
      <c r="D52" s="334"/>
      <c r="E52" s="344"/>
    </row>
    <row r="53" spans="1:15" s="325" customFormat="1" ht="280.5">
      <c r="A53" s="212">
        <f>MAX($A$4:A52)+1</f>
        <v>9</v>
      </c>
      <c r="B53" s="331" t="s">
        <v>359</v>
      </c>
      <c r="C53" s="330"/>
      <c r="D53" s="330"/>
      <c r="E53" s="704"/>
      <c r="F53" s="329"/>
    </row>
    <row r="54" spans="1:15" s="325" customFormat="1">
      <c r="A54" s="332"/>
      <c r="B54" s="331" t="s">
        <v>360</v>
      </c>
      <c r="C54" s="330"/>
      <c r="D54" s="330"/>
      <c r="E54" s="704"/>
      <c r="F54" s="329"/>
    </row>
    <row r="55" spans="1:15" s="325" customFormat="1">
      <c r="A55" s="332"/>
      <c r="B55" s="341" t="s">
        <v>361</v>
      </c>
      <c r="C55" s="330" t="s">
        <v>317</v>
      </c>
      <c r="D55" s="323">
        <v>90</v>
      </c>
      <c r="E55" s="705"/>
      <c r="F55" s="180">
        <f>+E55*D55</f>
        <v>0</v>
      </c>
    </row>
    <row r="56" spans="1:15" s="325" customFormat="1">
      <c r="A56" s="332"/>
      <c r="B56" s="341" t="s">
        <v>362</v>
      </c>
      <c r="C56" s="330" t="s">
        <v>317</v>
      </c>
      <c r="D56" s="323">
        <v>34</v>
      </c>
      <c r="E56" s="705"/>
      <c r="F56" s="180">
        <f>+E56*D56</f>
        <v>0</v>
      </c>
    </row>
    <row r="57" spans="1:15" s="325" customFormat="1">
      <c r="A57" s="319"/>
      <c r="B57" s="331"/>
      <c r="C57" s="330"/>
      <c r="D57" s="330"/>
      <c r="E57" s="704"/>
      <c r="F57" s="213"/>
    </row>
    <row r="58" spans="1:15" s="319" customFormat="1" ht="38.25">
      <c r="A58" s="214">
        <f>MAX($A$4:A57)+1</f>
        <v>10</v>
      </c>
      <c r="B58" s="335" t="s">
        <v>363</v>
      </c>
      <c r="C58" s="343"/>
      <c r="D58" s="343"/>
      <c r="E58" s="704"/>
      <c r="F58" s="342"/>
    </row>
    <row r="59" spans="1:15" s="319" customFormat="1">
      <c r="A59" s="167"/>
      <c r="B59" s="335" t="s">
        <v>364</v>
      </c>
      <c r="C59" s="343"/>
      <c r="D59" s="343"/>
      <c r="E59" s="704"/>
      <c r="F59" s="342"/>
    </row>
    <row r="60" spans="1:15" s="319" customFormat="1">
      <c r="A60" s="332"/>
      <c r="B60" s="341" t="s">
        <v>365</v>
      </c>
      <c r="C60" s="330" t="s">
        <v>317</v>
      </c>
      <c r="D60" s="330">
        <v>14</v>
      </c>
      <c r="E60" s="703"/>
      <c r="F60" s="180">
        <f>D60*E60</f>
        <v>0</v>
      </c>
    </row>
    <row r="61" spans="1:15" s="319" customFormat="1">
      <c r="A61" s="332"/>
      <c r="B61" s="341" t="s">
        <v>366</v>
      </c>
      <c r="C61" s="330" t="s">
        <v>317</v>
      </c>
      <c r="D61" s="330">
        <v>31</v>
      </c>
      <c r="E61" s="705"/>
      <c r="F61" s="180">
        <f>D61*E61</f>
        <v>0</v>
      </c>
    </row>
    <row r="62" spans="1:15" s="319" customFormat="1">
      <c r="A62" s="332"/>
      <c r="B62" s="341" t="s">
        <v>367</v>
      </c>
      <c r="C62" s="330" t="s">
        <v>317</v>
      </c>
      <c r="D62" s="330">
        <v>27</v>
      </c>
      <c r="E62" s="703"/>
      <c r="F62" s="180">
        <f>D62*E62</f>
        <v>0</v>
      </c>
      <c r="G62" s="320"/>
      <c r="H62" s="320"/>
      <c r="I62" s="320"/>
      <c r="J62" s="320"/>
      <c r="K62" s="320"/>
      <c r="L62" s="320"/>
      <c r="M62" s="320"/>
      <c r="N62" s="320"/>
      <c r="O62" s="320"/>
    </row>
    <row r="63" spans="1:15" s="319" customFormat="1">
      <c r="A63" s="332"/>
      <c r="B63" s="331"/>
      <c r="C63" s="330"/>
      <c r="D63" s="330"/>
      <c r="E63" s="704"/>
      <c r="F63" s="329"/>
      <c r="G63" s="320"/>
      <c r="H63" s="320"/>
      <c r="I63" s="320"/>
      <c r="J63" s="320"/>
      <c r="K63" s="320"/>
      <c r="L63" s="320"/>
      <c r="M63" s="320"/>
      <c r="N63" s="320"/>
      <c r="O63" s="320"/>
    </row>
    <row r="64" spans="1:15" s="325" customFormat="1" ht="38.25">
      <c r="A64" s="209">
        <f>MAX($A$4:A63)+1</f>
        <v>11</v>
      </c>
      <c r="B64" s="335" t="s">
        <v>368</v>
      </c>
      <c r="C64" s="292" t="s">
        <v>87</v>
      </c>
      <c r="D64" s="338">
        <v>1</v>
      </c>
      <c r="E64" s="705"/>
      <c r="F64" s="337">
        <f>+E64*D64</f>
        <v>0</v>
      </c>
    </row>
    <row r="65" spans="1:256" s="325" customFormat="1">
      <c r="A65" s="160"/>
      <c r="B65" s="336"/>
      <c r="E65" s="711"/>
    </row>
    <row r="66" spans="1:256" s="319" customFormat="1" ht="51">
      <c r="A66" s="178">
        <f>MAX($A$4:A65)+1</f>
        <v>12</v>
      </c>
      <c r="B66" s="335" t="s">
        <v>369</v>
      </c>
      <c r="C66" s="292" t="s">
        <v>87</v>
      </c>
      <c r="D66" s="292">
        <v>1</v>
      </c>
      <c r="E66" s="703"/>
      <c r="F66" s="171">
        <f>+E66*D66</f>
        <v>0</v>
      </c>
      <c r="G66" s="189"/>
      <c r="H66" s="189"/>
      <c r="I66" s="189"/>
      <c r="J66" s="189"/>
      <c r="K66" s="189"/>
      <c r="L66" s="189"/>
      <c r="M66" s="189"/>
      <c r="N66" s="189"/>
      <c r="O66" s="189"/>
      <c r="P66" s="190"/>
      <c r="Q66" s="190"/>
      <c r="R66" s="190"/>
      <c r="S66" s="190"/>
      <c r="T66" s="190"/>
      <c r="U66" s="190"/>
      <c r="V66" s="190"/>
      <c r="W66" s="190"/>
      <c r="X66" s="190"/>
      <c r="Y66" s="190"/>
      <c r="Z66" s="190"/>
      <c r="AA66" s="190"/>
      <c r="AB66" s="190"/>
      <c r="AC66" s="190"/>
      <c r="AD66" s="190"/>
      <c r="AE66" s="190"/>
      <c r="AF66" s="190"/>
      <c r="AG66" s="190"/>
      <c r="AH66" s="190"/>
      <c r="AI66" s="190"/>
      <c r="AJ66" s="190"/>
      <c r="AK66" s="190"/>
      <c r="AL66" s="190"/>
      <c r="AM66" s="190"/>
      <c r="AN66" s="190"/>
      <c r="AO66" s="190"/>
      <c r="AP66" s="190"/>
      <c r="AQ66" s="190"/>
      <c r="AR66" s="190"/>
      <c r="AS66" s="190"/>
      <c r="AT66" s="190"/>
      <c r="AU66" s="190"/>
      <c r="AV66" s="190"/>
      <c r="AW66" s="190"/>
      <c r="AX66" s="190"/>
      <c r="AY66" s="190"/>
      <c r="AZ66" s="190"/>
      <c r="BA66" s="190"/>
      <c r="BB66" s="190"/>
      <c r="BC66" s="190"/>
      <c r="BD66" s="190"/>
      <c r="BE66" s="190"/>
      <c r="BF66" s="190"/>
      <c r="BG66" s="190"/>
      <c r="BH66" s="190"/>
      <c r="BI66" s="190"/>
      <c r="BJ66" s="190"/>
      <c r="BK66" s="190"/>
      <c r="BL66" s="190"/>
      <c r="BM66" s="190"/>
      <c r="BN66" s="190"/>
      <c r="BO66" s="190"/>
      <c r="BP66" s="190"/>
      <c r="BQ66" s="190"/>
      <c r="BR66" s="190"/>
      <c r="BS66" s="190"/>
      <c r="BT66" s="190"/>
      <c r="BU66" s="190"/>
      <c r="BV66" s="190"/>
      <c r="BW66" s="190"/>
      <c r="BX66" s="190"/>
      <c r="BY66" s="190"/>
      <c r="BZ66" s="190"/>
      <c r="CA66" s="190"/>
      <c r="CB66" s="190"/>
      <c r="CC66" s="190"/>
      <c r="CD66" s="190"/>
      <c r="CE66" s="190"/>
      <c r="CF66" s="190"/>
      <c r="CG66" s="190"/>
      <c r="CH66" s="190"/>
      <c r="CI66" s="190"/>
      <c r="CJ66" s="190"/>
      <c r="CK66" s="190"/>
      <c r="CL66" s="190"/>
      <c r="CM66" s="190"/>
      <c r="CN66" s="190"/>
      <c r="CO66" s="190"/>
      <c r="CP66" s="190"/>
      <c r="CQ66" s="190"/>
      <c r="CR66" s="190"/>
      <c r="CS66" s="190"/>
      <c r="CT66" s="190"/>
      <c r="CU66" s="190"/>
      <c r="CV66" s="190"/>
      <c r="CW66" s="190"/>
      <c r="CX66" s="190"/>
      <c r="CY66" s="190"/>
      <c r="CZ66" s="190"/>
      <c r="DA66" s="190"/>
      <c r="DB66" s="190"/>
      <c r="DC66" s="190"/>
      <c r="DD66" s="190"/>
      <c r="DE66" s="190"/>
      <c r="DF66" s="190"/>
      <c r="DG66" s="190"/>
      <c r="DH66" s="190"/>
      <c r="DI66" s="190"/>
      <c r="DJ66" s="190"/>
      <c r="DK66" s="190"/>
      <c r="DL66" s="190"/>
      <c r="DM66" s="190"/>
      <c r="DN66" s="190"/>
      <c r="DO66" s="190"/>
      <c r="DP66" s="190"/>
      <c r="DQ66" s="190"/>
      <c r="DR66" s="190"/>
      <c r="DS66" s="190"/>
      <c r="DT66" s="190"/>
      <c r="DU66" s="190"/>
      <c r="DV66" s="190"/>
      <c r="DW66" s="190"/>
      <c r="DX66" s="190"/>
      <c r="DY66" s="190"/>
      <c r="DZ66" s="190"/>
      <c r="EA66" s="190"/>
      <c r="EB66" s="190"/>
      <c r="EC66" s="190"/>
      <c r="ED66" s="190"/>
      <c r="EE66" s="190"/>
      <c r="EF66" s="190"/>
      <c r="EG66" s="190"/>
      <c r="EH66" s="190"/>
      <c r="EI66" s="190"/>
      <c r="EJ66" s="190"/>
      <c r="EK66" s="190"/>
      <c r="EL66" s="190"/>
      <c r="EM66" s="190"/>
      <c r="EN66" s="190"/>
      <c r="EO66" s="190"/>
      <c r="EP66" s="190"/>
      <c r="EQ66" s="190"/>
      <c r="ER66" s="190"/>
      <c r="ES66" s="190"/>
      <c r="ET66" s="190"/>
      <c r="EU66" s="190"/>
      <c r="EV66" s="190"/>
      <c r="EW66" s="190"/>
      <c r="EX66" s="190"/>
      <c r="EY66" s="190"/>
      <c r="EZ66" s="190"/>
      <c r="FA66" s="190"/>
      <c r="FB66" s="190"/>
      <c r="FC66" s="190"/>
      <c r="FD66" s="190"/>
      <c r="FE66" s="190"/>
      <c r="FF66" s="190"/>
      <c r="FG66" s="190"/>
      <c r="FH66" s="190"/>
      <c r="FI66" s="190"/>
      <c r="FJ66" s="190"/>
      <c r="FK66" s="190"/>
      <c r="FL66" s="190"/>
      <c r="FM66" s="190"/>
      <c r="FN66" s="190"/>
      <c r="FO66" s="190"/>
      <c r="FP66" s="190"/>
      <c r="FQ66" s="190"/>
      <c r="FR66" s="190"/>
      <c r="FS66" s="190"/>
      <c r="FT66" s="190"/>
      <c r="FU66" s="190"/>
      <c r="FV66" s="190"/>
      <c r="FW66" s="190"/>
      <c r="FX66" s="190"/>
      <c r="FY66" s="190"/>
      <c r="FZ66" s="190"/>
      <c r="GA66" s="190"/>
      <c r="GB66" s="190"/>
      <c r="GC66" s="190"/>
      <c r="GD66" s="190"/>
      <c r="GE66" s="190"/>
      <c r="GF66" s="190"/>
      <c r="GG66" s="190"/>
      <c r="GH66" s="190"/>
      <c r="GI66" s="190"/>
      <c r="GJ66" s="190"/>
      <c r="GK66" s="190"/>
      <c r="GL66" s="190"/>
      <c r="GM66" s="190"/>
      <c r="GN66" s="190"/>
      <c r="GO66" s="190"/>
      <c r="GP66" s="190"/>
      <c r="GQ66" s="190"/>
      <c r="GR66" s="190"/>
      <c r="GS66" s="190"/>
      <c r="GT66" s="190"/>
      <c r="GU66" s="190"/>
      <c r="GV66" s="190"/>
      <c r="GW66" s="190"/>
      <c r="GX66" s="190"/>
      <c r="GY66" s="190"/>
      <c r="GZ66" s="190"/>
      <c r="HA66" s="190"/>
      <c r="HB66" s="190"/>
      <c r="HC66" s="190"/>
      <c r="HD66" s="190"/>
      <c r="HE66" s="190"/>
      <c r="HF66" s="190"/>
      <c r="HG66" s="190"/>
      <c r="HH66" s="190"/>
      <c r="HI66" s="190"/>
      <c r="HJ66" s="190"/>
      <c r="HK66" s="190"/>
      <c r="HL66" s="190"/>
      <c r="HM66" s="190"/>
      <c r="HN66" s="190"/>
      <c r="HO66" s="190"/>
      <c r="HP66" s="190"/>
      <c r="HQ66" s="190"/>
      <c r="HR66" s="190"/>
      <c r="HS66" s="190"/>
      <c r="HT66" s="190"/>
      <c r="HU66" s="190"/>
      <c r="HV66" s="190"/>
      <c r="HW66" s="190"/>
      <c r="HX66" s="190"/>
      <c r="HY66" s="190"/>
      <c r="HZ66" s="190"/>
      <c r="IA66" s="190"/>
      <c r="IB66" s="190"/>
      <c r="IC66" s="190"/>
      <c r="ID66" s="190"/>
      <c r="IE66" s="190"/>
      <c r="IF66" s="190"/>
      <c r="IG66" s="190"/>
      <c r="IH66" s="190"/>
      <c r="II66" s="190"/>
      <c r="IJ66" s="190"/>
      <c r="IK66" s="190"/>
      <c r="IL66" s="190"/>
      <c r="IM66" s="190"/>
      <c r="IN66" s="190"/>
      <c r="IO66" s="190"/>
      <c r="IP66" s="190"/>
      <c r="IQ66" s="190"/>
      <c r="IR66" s="190"/>
      <c r="IS66" s="190"/>
      <c r="IT66" s="190"/>
      <c r="IU66" s="190"/>
      <c r="IV66" s="190"/>
    </row>
    <row r="67" spans="1:256" s="319" customFormat="1">
      <c r="A67" s="209"/>
      <c r="B67" s="335"/>
      <c r="C67" s="339"/>
      <c r="D67" s="339"/>
      <c r="E67" s="344"/>
      <c r="G67" s="189"/>
      <c r="H67" s="189"/>
      <c r="I67" s="189"/>
      <c r="J67" s="189"/>
      <c r="K67" s="189"/>
      <c r="L67" s="189"/>
      <c r="M67" s="189"/>
      <c r="N67" s="189"/>
      <c r="O67" s="189"/>
      <c r="P67" s="190"/>
      <c r="Q67" s="190"/>
      <c r="R67" s="190"/>
      <c r="S67" s="190"/>
      <c r="T67" s="190"/>
      <c r="U67" s="190"/>
      <c r="V67" s="190"/>
      <c r="W67" s="190"/>
      <c r="X67" s="190"/>
      <c r="Y67" s="190"/>
      <c r="Z67" s="190"/>
      <c r="AA67" s="190"/>
      <c r="AB67" s="190"/>
      <c r="AC67" s="190"/>
      <c r="AD67" s="190"/>
      <c r="AE67" s="190"/>
      <c r="AF67" s="190"/>
      <c r="AG67" s="190"/>
      <c r="AH67" s="190"/>
      <c r="AI67" s="190"/>
      <c r="AJ67" s="190"/>
      <c r="AK67" s="190"/>
      <c r="AL67" s="190"/>
      <c r="AM67" s="190"/>
      <c r="AN67" s="190"/>
      <c r="AO67" s="190"/>
      <c r="AP67" s="190"/>
      <c r="AQ67" s="190"/>
      <c r="AR67" s="190"/>
      <c r="AS67" s="190"/>
      <c r="AT67" s="190"/>
      <c r="AU67" s="190"/>
      <c r="AV67" s="190"/>
      <c r="AW67" s="190"/>
      <c r="AX67" s="190"/>
      <c r="AY67" s="190"/>
      <c r="AZ67" s="190"/>
      <c r="BA67" s="190"/>
      <c r="BB67" s="190"/>
      <c r="BC67" s="190"/>
      <c r="BD67" s="190"/>
      <c r="BE67" s="190"/>
      <c r="BF67" s="190"/>
      <c r="BG67" s="190"/>
      <c r="BH67" s="190"/>
      <c r="BI67" s="190"/>
      <c r="BJ67" s="190"/>
      <c r="BK67" s="190"/>
      <c r="BL67" s="190"/>
      <c r="BM67" s="190"/>
      <c r="BN67" s="190"/>
      <c r="BO67" s="190"/>
      <c r="BP67" s="190"/>
      <c r="BQ67" s="190"/>
      <c r="BR67" s="190"/>
      <c r="BS67" s="190"/>
      <c r="BT67" s="190"/>
      <c r="BU67" s="190"/>
      <c r="BV67" s="190"/>
      <c r="BW67" s="190"/>
      <c r="BX67" s="190"/>
      <c r="BY67" s="190"/>
      <c r="BZ67" s="190"/>
      <c r="CA67" s="190"/>
      <c r="CB67" s="190"/>
      <c r="CC67" s="190"/>
      <c r="CD67" s="190"/>
      <c r="CE67" s="190"/>
      <c r="CF67" s="190"/>
      <c r="CG67" s="190"/>
      <c r="CH67" s="190"/>
      <c r="CI67" s="190"/>
      <c r="CJ67" s="190"/>
      <c r="CK67" s="190"/>
      <c r="CL67" s="190"/>
      <c r="CM67" s="190"/>
      <c r="CN67" s="190"/>
      <c r="CO67" s="190"/>
      <c r="CP67" s="190"/>
      <c r="CQ67" s="190"/>
      <c r="CR67" s="190"/>
      <c r="CS67" s="190"/>
      <c r="CT67" s="190"/>
      <c r="CU67" s="190"/>
      <c r="CV67" s="190"/>
      <c r="CW67" s="190"/>
      <c r="CX67" s="190"/>
      <c r="CY67" s="190"/>
      <c r="CZ67" s="190"/>
      <c r="DA67" s="190"/>
      <c r="DB67" s="190"/>
      <c r="DC67" s="190"/>
      <c r="DD67" s="190"/>
      <c r="DE67" s="190"/>
      <c r="DF67" s="190"/>
      <c r="DG67" s="190"/>
      <c r="DH67" s="190"/>
      <c r="DI67" s="190"/>
      <c r="DJ67" s="190"/>
      <c r="DK67" s="190"/>
      <c r="DL67" s="190"/>
      <c r="DM67" s="190"/>
      <c r="DN67" s="190"/>
      <c r="DO67" s="190"/>
      <c r="DP67" s="190"/>
      <c r="DQ67" s="190"/>
      <c r="DR67" s="190"/>
      <c r="DS67" s="190"/>
      <c r="DT67" s="190"/>
      <c r="DU67" s="190"/>
      <c r="DV67" s="190"/>
      <c r="DW67" s="190"/>
      <c r="DX67" s="190"/>
      <c r="DY67" s="190"/>
      <c r="DZ67" s="190"/>
      <c r="EA67" s="190"/>
      <c r="EB67" s="190"/>
      <c r="EC67" s="190"/>
      <c r="ED67" s="190"/>
      <c r="EE67" s="190"/>
      <c r="EF67" s="190"/>
      <c r="EG67" s="190"/>
      <c r="EH67" s="190"/>
      <c r="EI67" s="190"/>
      <c r="EJ67" s="190"/>
      <c r="EK67" s="190"/>
      <c r="EL67" s="190"/>
      <c r="EM67" s="190"/>
      <c r="EN67" s="190"/>
      <c r="EO67" s="190"/>
      <c r="EP67" s="190"/>
      <c r="EQ67" s="190"/>
      <c r="ER67" s="190"/>
      <c r="ES67" s="190"/>
      <c r="ET67" s="190"/>
      <c r="EU67" s="190"/>
      <c r="EV67" s="190"/>
      <c r="EW67" s="190"/>
      <c r="EX67" s="190"/>
      <c r="EY67" s="190"/>
      <c r="EZ67" s="190"/>
      <c r="FA67" s="190"/>
      <c r="FB67" s="190"/>
      <c r="FC67" s="190"/>
      <c r="FD67" s="190"/>
      <c r="FE67" s="190"/>
      <c r="FF67" s="190"/>
      <c r="FG67" s="190"/>
      <c r="FH67" s="190"/>
      <c r="FI67" s="190"/>
      <c r="FJ67" s="190"/>
      <c r="FK67" s="190"/>
      <c r="FL67" s="190"/>
      <c r="FM67" s="190"/>
      <c r="FN67" s="190"/>
      <c r="FO67" s="190"/>
      <c r="FP67" s="190"/>
      <c r="FQ67" s="190"/>
      <c r="FR67" s="190"/>
      <c r="FS67" s="190"/>
      <c r="FT67" s="190"/>
      <c r="FU67" s="190"/>
      <c r="FV67" s="190"/>
      <c r="FW67" s="190"/>
      <c r="FX67" s="190"/>
      <c r="FY67" s="190"/>
      <c r="FZ67" s="190"/>
      <c r="GA67" s="190"/>
      <c r="GB67" s="190"/>
      <c r="GC67" s="190"/>
      <c r="GD67" s="190"/>
      <c r="GE67" s="190"/>
      <c r="GF67" s="190"/>
      <c r="GG67" s="190"/>
      <c r="GH67" s="190"/>
      <c r="GI67" s="190"/>
      <c r="GJ67" s="190"/>
      <c r="GK67" s="190"/>
      <c r="GL67" s="190"/>
      <c r="GM67" s="190"/>
      <c r="GN67" s="190"/>
      <c r="GO67" s="190"/>
      <c r="GP67" s="190"/>
      <c r="GQ67" s="190"/>
      <c r="GR67" s="190"/>
      <c r="GS67" s="190"/>
      <c r="GT67" s="190"/>
      <c r="GU67" s="190"/>
      <c r="GV67" s="190"/>
      <c r="GW67" s="190"/>
      <c r="GX67" s="190"/>
      <c r="GY67" s="190"/>
      <c r="GZ67" s="190"/>
      <c r="HA67" s="190"/>
      <c r="HB67" s="190"/>
      <c r="HC67" s="190"/>
      <c r="HD67" s="190"/>
      <c r="HE67" s="190"/>
      <c r="HF67" s="190"/>
      <c r="HG67" s="190"/>
      <c r="HH67" s="190"/>
      <c r="HI67" s="190"/>
      <c r="HJ67" s="190"/>
      <c r="HK67" s="190"/>
      <c r="HL67" s="190"/>
      <c r="HM67" s="190"/>
      <c r="HN67" s="190"/>
      <c r="HO67" s="190"/>
      <c r="HP67" s="190"/>
      <c r="HQ67" s="190"/>
      <c r="HR67" s="190"/>
      <c r="HS67" s="190"/>
      <c r="HT67" s="190"/>
      <c r="HU67" s="190"/>
      <c r="HV67" s="190"/>
      <c r="HW67" s="190"/>
      <c r="HX67" s="190"/>
      <c r="HY67" s="190"/>
      <c r="HZ67" s="190"/>
      <c r="IA67" s="190"/>
      <c r="IB67" s="190"/>
      <c r="IC67" s="190"/>
      <c r="ID67" s="190"/>
      <c r="IE67" s="190"/>
      <c r="IF67" s="190"/>
      <c r="IG67" s="190"/>
      <c r="IH67" s="190"/>
      <c r="II67" s="190"/>
      <c r="IJ67" s="190"/>
      <c r="IK67" s="190"/>
      <c r="IL67" s="190"/>
      <c r="IM67" s="190"/>
      <c r="IN67" s="190"/>
      <c r="IO67" s="190"/>
      <c r="IP67" s="190"/>
      <c r="IQ67" s="190"/>
      <c r="IR67" s="190"/>
      <c r="IS67" s="190"/>
      <c r="IT67" s="190"/>
      <c r="IU67" s="190"/>
      <c r="IV67" s="190"/>
    </row>
    <row r="68" spans="1:256" s="319" customFormat="1" ht="51">
      <c r="A68" s="178">
        <f>MAX($A$4:A66)+1</f>
        <v>13</v>
      </c>
      <c r="B68" s="340" t="s">
        <v>370</v>
      </c>
      <c r="C68" s="292" t="s">
        <v>87</v>
      </c>
      <c r="D68" s="292">
        <v>1</v>
      </c>
      <c r="E68" s="703"/>
      <c r="F68" s="171">
        <f>+E68*D68</f>
        <v>0</v>
      </c>
      <c r="G68" s="189"/>
      <c r="H68" s="189"/>
      <c r="I68" s="189"/>
      <c r="J68" s="189"/>
      <c r="K68" s="189"/>
      <c r="L68" s="189"/>
      <c r="M68" s="189"/>
      <c r="N68" s="189"/>
      <c r="O68" s="189"/>
      <c r="P68" s="190"/>
      <c r="Q68" s="190"/>
      <c r="R68" s="190"/>
      <c r="S68" s="190"/>
      <c r="T68" s="190"/>
      <c r="U68" s="190"/>
      <c r="V68" s="190"/>
      <c r="W68" s="190"/>
      <c r="X68" s="190"/>
      <c r="Y68" s="190"/>
      <c r="Z68" s="190"/>
      <c r="AA68" s="190"/>
      <c r="AB68" s="190"/>
      <c r="AC68" s="190"/>
      <c r="AD68" s="190"/>
      <c r="AE68" s="190"/>
      <c r="AF68" s="190"/>
      <c r="AG68" s="190"/>
      <c r="AH68" s="190"/>
      <c r="AI68" s="190"/>
      <c r="AJ68" s="190"/>
      <c r="AK68" s="190"/>
      <c r="AL68" s="190"/>
      <c r="AM68" s="190"/>
      <c r="AN68" s="190"/>
      <c r="AO68" s="190"/>
      <c r="AP68" s="190"/>
      <c r="AQ68" s="190"/>
      <c r="AR68" s="190"/>
      <c r="AS68" s="190"/>
      <c r="AT68" s="190"/>
      <c r="AU68" s="190"/>
      <c r="AV68" s="190"/>
      <c r="AW68" s="190"/>
      <c r="AX68" s="190"/>
      <c r="AY68" s="190"/>
      <c r="AZ68" s="190"/>
      <c r="BA68" s="190"/>
      <c r="BB68" s="190"/>
      <c r="BC68" s="190"/>
      <c r="BD68" s="190"/>
      <c r="BE68" s="190"/>
      <c r="BF68" s="190"/>
      <c r="BG68" s="190"/>
      <c r="BH68" s="190"/>
      <c r="BI68" s="190"/>
      <c r="BJ68" s="190"/>
      <c r="BK68" s="190"/>
      <c r="BL68" s="190"/>
      <c r="BM68" s="190"/>
      <c r="BN68" s="190"/>
      <c r="BO68" s="190"/>
      <c r="BP68" s="190"/>
      <c r="BQ68" s="190"/>
      <c r="BR68" s="190"/>
      <c r="BS68" s="190"/>
      <c r="BT68" s="190"/>
      <c r="BU68" s="190"/>
      <c r="BV68" s="190"/>
      <c r="BW68" s="190"/>
      <c r="BX68" s="190"/>
      <c r="BY68" s="190"/>
      <c r="BZ68" s="190"/>
      <c r="CA68" s="190"/>
      <c r="CB68" s="190"/>
      <c r="CC68" s="190"/>
      <c r="CD68" s="190"/>
      <c r="CE68" s="190"/>
      <c r="CF68" s="190"/>
      <c r="CG68" s="190"/>
      <c r="CH68" s="190"/>
      <c r="CI68" s="190"/>
      <c r="CJ68" s="190"/>
      <c r="CK68" s="190"/>
      <c r="CL68" s="190"/>
      <c r="CM68" s="190"/>
      <c r="CN68" s="190"/>
      <c r="CO68" s="190"/>
      <c r="CP68" s="190"/>
      <c r="CQ68" s="190"/>
      <c r="CR68" s="190"/>
      <c r="CS68" s="190"/>
      <c r="CT68" s="190"/>
      <c r="CU68" s="190"/>
      <c r="CV68" s="190"/>
      <c r="CW68" s="190"/>
      <c r="CX68" s="190"/>
      <c r="CY68" s="190"/>
      <c r="CZ68" s="190"/>
      <c r="DA68" s="190"/>
      <c r="DB68" s="190"/>
      <c r="DC68" s="190"/>
      <c r="DD68" s="190"/>
      <c r="DE68" s="190"/>
      <c r="DF68" s="190"/>
      <c r="DG68" s="190"/>
      <c r="DH68" s="190"/>
      <c r="DI68" s="190"/>
      <c r="DJ68" s="190"/>
      <c r="DK68" s="190"/>
      <c r="DL68" s="190"/>
      <c r="DM68" s="190"/>
      <c r="DN68" s="190"/>
      <c r="DO68" s="190"/>
      <c r="DP68" s="190"/>
      <c r="DQ68" s="190"/>
      <c r="DR68" s="190"/>
      <c r="DS68" s="190"/>
      <c r="DT68" s="190"/>
      <c r="DU68" s="190"/>
      <c r="DV68" s="190"/>
      <c r="DW68" s="190"/>
      <c r="DX68" s="190"/>
      <c r="DY68" s="190"/>
      <c r="DZ68" s="190"/>
      <c r="EA68" s="190"/>
      <c r="EB68" s="190"/>
      <c r="EC68" s="190"/>
      <c r="ED68" s="190"/>
      <c r="EE68" s="190"/>
      <c r="EF68" s="190"/>
      <c r="EG68" s="190"/>
      <c r="EH68" s="190"/>
      <c r="EI68" s="190"/>
      <c r="EJ68" s="190"/>
      <c r="EK68" s="190"/>
      <c r="EL68" s="190"/>
      <c r="EM68" s="190"/>
      <c r="EN68" s="190"/>
      <c r="EO68" s="190"/>
      <c r="EP68" s="190"/>
      <c r="EQ68" s="190"/>
      <c r="ER68" s="190"/>
      <c r="ES68" s="190"/>
      <c r="ET68" s="190"/>
      <c r="EU68" s="190"/>
      <c r="EV68" s="190"/>
      <c r="EW68" s="190"/>
      <c r="EX68" s="190"/>
      <c r="EY68" s="190"/>
      <c r="EZ68" s="190"/>
      <c r="FA68" s="190"/>
      <c r="FB68" s="190"/>
      <c r="FC68" s="190"/>
      <c r="FD68" s="190"/>
      <c r="FE68" s="190"/>
      <c r="FF68" s="190"/>
      <c r="FG68" s="190"/>
      <c r="FH68" s="190"/>
      <c r="FI68" s="190"/>
      <c r="FJ68" s="190"/>
      <c r="FK68" s="190"/>
      <c r="FL68" s="190"/>
      <c r="FM68" s="190"/>
      <c r="FN68" s="190"/>
      <c r="FO68" s="190"/>
      <c r="FP68" s="190"/>
      <c r="FQ68" s="190"/>
      <c r="FR68" s="190"/>
      <c r="FS68" s="190"/>
      <c r="FT68" s="190"/>
      <c r="FU68" s="190"/>
      <c r="FV68" s="190"/>
      <c r="FW68" s="190"/>
      <c r="FX68" s="190"/>
      <c r="FY68" s="190"/>
      <c r="FZ68" s="190"/>
      <c r="GA68" s="190"/>
      <c r="GB68" s="190"/>
      <c r="GC68" s="190"/>
      <c r="GD68" s="190"/>
      <c r="GE68" s="190"/>
      <c r="GF68" s="190"/>
      <c r="GG68" s="190"/>
      <c r="GH68" s="190"/>
      <c r="GI68" s="190"/>
      <c r="GJ68" s="190"/>
      <c r="GK68" s="190"/>
      <c r="GL68" s="190"/>
      <c r="GM68" s="190"/>
      <c r="GN68" s="190"/>
      <c r="GO68" s="190"/>
      <c r="GP68" s="190"/>
      <c r="GQ68" s="190"/>
      <c r="GR68" s="190"/>
      <c r="GS68" s="190"/>
      <c r="GT68" s="190"/>
      <c r="GU68" s="190"/>
      <c r="GV68" s="190"/>
      <c r="GW68" s="190"/>
      <c r="GX68" s="190"/>
      <c r="GY68" s="190"/>
      <c r="GZ68" s="190"/>
      <c r="HA68" s="190"/>
      <c r="HB68" s="190"/>
      <c r="HC68" s="190"/>
      <c r="HD68" s="190"/>
      <c r="HE68" s="190"/>
      <c r="HF68" s="190"/>
      <c r="HG68" s="190"/>
      <c r="HH68" s="190"/>
      <c r="HI68" s="190"/>
      <c r="HJ68" s="190"/>
      <c r="HK68" s="190"/>
      <c r="HL68" s="190"/>
      <c r="HM68" s="190"/>
      <c r="HN68" s="190"/>
      <c r="HO68" s="190"/>
      <c r="HP68" s="190"/>
      <c r="HQ68" s="190"/>
      <c r="HR68" s="190"/>
      <c r="HS68" s="190"/>
      <c r="HT68" s="190"/>
      <c r="HU68" s="190"/>
      <c r="HV68" s="190"/>
      <c r="HW68" s="190"/>
      <c r="HX68" s="190"/>
      <c r="HY68" s="190"/>
      <c r="HZ68" s="190"/>
      <c r="IA68" s="190"/>
      <c r="IB68" s="190"/>
      <c r="IC68" s="190"/>
      <c r="ID68" s="190"/>
      <c r="IE68" s="190"/>
      <c r="IF68" s="190"/>
      <c r="IG68" s="190"/>
      <c r="IH68" s="190"/>
      <c r="II68" s="190"/>
      <c r="IJ68" s="190"/>
      <c r="IK68" s="190"/>
      <c r="IL68" s="190"/>
      <c r="IM68" s="190"/>
      <c r="IN68" s="190"/>
      <c r="IO68" s="190"/>
      <c r="IP68" s="190"/>
      <c r="IQ68" s="190"/>
      <c r="IR68" s="190"/>
      <c r="IS68" s="190"/>
      <c r="IT68" s="190"/>
      <c r="IU68" s="190"/>
      <c r="IV68" s="190"/>
    </row>
    <row r="69" spans="1:256" s="319" customFormat="1">
      <c r="A69" s="209"/>
      <c r="B69" s="335"/>
      <c r="C69" s="339"/>
      <c r="D69" s="339"/>
      <c r="E69" s="344"/>
      <c r="G69" s="189"/>
      <c r="H69" s="189"/>
      <c r="I69" s="189"/>
      <c r="J69" s="189"/>
      <c r="K69" s="189"/>
      <c r="L69" s="189"/>
      <c r="M69" s="189"/>
      <c r="N69" s="189"/>
      <c r="O69" s="189"/>
      <c r="P69" s="190"/>
      <c r="Q69" s="190"/>
      <c r="R69" s="190"/>
      <c r="S69" s="190"/>
      <c r="T69" s="190"/>
      <c r="U69" s="190"/>
      <c r="V69" s="190"/>
      <c r="W69" s="190"/>
      <c r="X69" s="190"/>
      <c r="Y69" s="190"/>
      <c r="Z69" s="190"/>
      <c r="AA69" s="190"/>
      <c r="AB69" s="190"/>
      <c r="AC69" s="190"/>
      <c r="AD69" s="190"/>
      <c r="AE69" s="190"/>
      <c r="AF69" s="190"/>
      <c r="AG69" s="190"/>
      <c r="AH69" s="190"/>
      <c r="AI69" s="190"/>
      <c r="AJ69" s="190"/>
      <c r="AK69" s="190"/>
      <c r="AL69" s="190"/>
      <c r="AM69" s="190"/>
      <c r="AN69" s="190"/>
      <c r="AO69" s="190"/>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90"/>
      <c r="BN69" s="190"/>
      <c r="BO69" s="190"/>
      <c r="BP69" s="190"/>
      <c r="BQ69" s="190"/>
      <c r="BR69" s="190"/>
      <c r="BS69" s="190"/>
      <c r="BT69" s="190"/>
      <c r="BU69" s="190"/>
      <c r="BV69" s="190"/>
      <c r="BW69" s="190"/>
      <c r="BX69" s="190"/>
      <c r="BY69" s="190"/>
      <c r="BZ69" s="190"/>
      <c r="CA69" s="190"/>
      <c r="CB69" s="190"/>
      <c r="CC69" s="190"/>
      <c r="CD69" s="190"/>
      <c r="CE69" s="190"/>
      <c r="CF69" s="190"/>
      <c r="CG69" s="190"/>
      <c r="CH69" s="190"/>
      <c r="CI69" s="190"/>
      <c r="CJ69" s="190"/>
      <c r="CK69" s="190"/>
      <c r="CL69" s="190"/>
      <c r="CM69" s="190"/>
      <c r="CN69" s="190"/>
      <c r="CO69" s="190"/>
      <c r="CP69" s="190"/>
      <c r="CQ69" s="190"/>
      <c r="CR69" s="190"/>
      <c r="CS69" s="190"/>
      <c r="CT69" s="190"/>
      <c r="CU69" s="190"/>
      <c r="CV69" s="190"/>
      <c r="CW69" s="190"/>
      <c r="CX69" s="190"/>
      <c r="CY69" s="190"/>
      <c r="CZ69" s="190"/>
      <c r="DA69" s="190"/>
      <c r="DB69" s="190"/>
      <c r="DC69" s="190"/>
      <c r="DD69" s="190"/>
      <c r="DE69" s="190"/>
      <c r="DF69" s="190"/>
      <c r="DG69" s="190"/>
      <c r="DH69" s="190"/>
      <c r="DI69" s="190"/>
      <c r="DJ69" s="190"/>
      <c r="DK69" s="190"/>
      <c r="DL69" s="190"/>
      <c r="DM69" s="190"/>
      <c r="DN69" s="190"/>
      <c r="DO69" s="190"/>
      <c r="DP69" s="190"/>
      <c r="DQ69" s="190"/>
      <c r="DR69" s="190"/>
      <c r="DS69" s="190"/>
      <c r="DT69" s="190"/>
      <c r="DU69" s="190"/>
      <c r="DV69" s="190"/>
      <c r="DW69" s="190"/>
      <c r="DX69" s="190"/>
      <c r="DY69" s="190"/>
      <c r="DZ69" s="190"/>
      <c r="EA69" s="190"/>
      <c r="EB69" s="190"/>
      <c r="EC69" s="190"/>
      <c r="ED69" s="190"/>
      <c r="EE69" s="190"/>
      <c r="EF69" s="190"/>
      <c r="EG69" s="190"/>
      <c r="EH69" s="190"/>
      <c r="EI69" s="190"/>
      <c r="EJ69" s="190"/>
      <c r="EK69" s="190"/>
      <c r="EL69" s="190"/>
      <c r="EM69" s="190"/>
      <c r="EN69" s="190"/>
      <c r="EO69" s="190"/>
      <c r="EP69" s="190"/>
      <c r="EQ69" s="190"/>
      <c r="ER69" s="190"/>
      <c r="ES69" s="190"/>
      <c r="ET69" s="190"/>
      <c r="EU69" s="190"/>
      <c r="EV69" s="190"/>
      <c r="EW69" s="190"/>
      <c r="EX69" s="190"/>
      <c r="EY69" s="190"/>
      <c r="EZ69" s="190"/>
      <c r="FA69" s="190"/>
      <c r="FB69" s="190"/>
      <c r="FC69" s="190"/>
      <c r="FD69" s="190"/>
      <c r="FE69" s="190"/>
      <c r="FF69" s="190"/>
      <c r="FG69" s="190"/>
      <c r="FH69" s="190"/>
      <c r="FI69" s="190"/>
      <c r="FJ69" s="190"/>
      <c r="FK69" s="190"/>
      <c r="FL69" s="190"/>
      <c r="FM69" s="190"/>
      <c r="FN69" s="190"/>
      <c r="FO69" s="190"/>
      <c r="FP69" s="190"/>
      <c r="FQ69" s="190"/>
      <c r="FR69" s="190"/>
      <c r="FS69" s="190"/>
      <c r="FT69" s="190"/>
      <c r="FU69" s="190"/>
      <c r="FV69" s="190"/>
      <c r="FW69" s="190"/>
      <c r="FX69" s="190"/>
      <c r="FY69" s="190"/>
      <c r="FZ69" s="190"/>
      <c r="GA69" s="190"/>
      <c r="GB69" s="190"/>
      <c r="GC69" s="190"/>
      <c r="GD69" s="190"/>
      <c r="GE69" s="190"/>
      <c r="GF69" s="190"/>
      <c r="GG69" s="190"/>
      <c r="GH69" s="190"/>
      <c r="GI69" s="190"/>
      <c r="GJ69" s="190"/>
      <c r="GK69" s="190"/>
      <c r="GL69" s="190"/>
      <c r="GM69" s="190"/>
      <c r="GN69" s="190"/>
      <c r="GO69" s="190"/>
      <c r="GP69" s="190"/>
      <c r="GQ69" s="190"/>
      <c r="GR69" s="190"/>
      <c r="GS69" s="190"/>
      <c r="GT69" s="190"/>
      <c r="GU69" s="190"/>
      <c r="GV69" s="190"/>
      <c r="GW69" s="190"/>
      <c r="GX69" s="190"/>
      <c r="GY69" s="190"/>
      <c r="GZ69" s="190"/>
      <c r="HA69" s="190"/>
      <c r="HB69" s="190"/>
      <c r="HC69" s="190"/>
      <c r="HD69" s="190"/>
      <c r="HE69" s="190"/>
      <c r="HF69" s="190"/>
      <c r="HG69" s="190"/>
      <c r="HH69" s="190"/>
      <c r="HI69" s="190"/>
      <c r="HJ69" s="190"/>
      <c r="HK69" s="190"/>
      <c r="HL69" s="190"/>
      <c r="HM69" s="190"/>
      <c r="HN69" s="190"/>
      <c r="HO69" s="190"/>
      <c r="HP69" s="190"/>
      <c r="HQ69" s="190"/>
      <c r="HR69" s="190"/>
      <c r="HS69" s="190"/>
      <c r="HT69" s="190"/>
      <c r="HU69" s="190"/>
      <c r="HV69" s="190"/>
      <c r="HW69" s="190"/>
      <c r="HX69" s="190"/>
      <c r="HY69" s="190"/>
      <c r="HZ69" s="190"/>
      <c r="IA69" s="190"/>
      <c r="IB69" s="190"/>
      <c r="IC69" s="190"/>
      <c r="ID69" s="190"/>
      <c r="IE69" s="190"/>
      <c r="IF69" s="190"/>
      <c r="IG69" s="190"/>
      <c r="IH69" s="190"/>
      <c r="II69" s="190"/>
      <c r="IJ69" s="190"/>
      <c r="IK69" s="190"/>
      <c r="IL69" s="190"/>
      <c r="IM69" s="190"/>
      <c r="IN69" s="190"/>
      <c r="IO69" s="190"/>
      <c r="IP69" s="190"/>
      <c r="IQ69" s="190"/>
      <c r="IR69" s="190"/>
      <c r="IS69" s="190"/>
      <c r="IT69" s="190"/>
      <c r="IU69" s="190"/>
      <c r="IV69" s="190"/>
    </row>
    <row r="70" spans="1:256" s="325" customFormat="1" ht="25.5">
      <c r="A70" s="178">
        <f>MAX($A$4:A68)+1</f>
        <v>14</v>
      </c>
      <c r="B70" s="335" t="s">
        <v>371</v>
      </c>
      <c r="C70" s="330" t="s">
        <v>17</v>
      </c>
      <c r="D70" s="338">
        <v>25</v>
      </c>
      <c r="E70" s="705"/>
      <c r="F70" s="337">
        <f>+E70*D70</f>
        <v>0</v>
      </c>
      <c r="G70" s="319"/>
    </row>
    <row r="71" spans="1:256" s="325" customFormat="1">
      <c r="A71" s="160"/>
      <c r="B71" s="336"/>
      <c r="C71" s="201"/>
      <c r="D71" s="201"/>
      <c r="E71" s="707"/>
      <c r="F71" s="201"/>
      <c r="G71" s="319"/>
      <c r="H71" s="326"/>
      <c r="I71" s="326"/>
      <c r="J71" s="326"/>
      <c r="K71" s="326"/>
      <c r="L71" s="326"/>
      <c r="M71" s="326"/>
      <c r="N71" s="326"/>
      <c r="O71" s="326"/>
      <c r="P71" s="328"/>
      <c r="Q71" s="328"/>
      <c r="R71" s="328"/>
      <c r="S71" s="328"/>
      <c r="T71" s="328"/>
      <c r="U71" s="328"/>
      <c r="V71" s="328"/>
      <c r="W71" s="328"/>
      <c r="X71" s="328"/>
      <c r="Y71" s="328"/>
      <c r="Z71" s="328"/>
      <c r="AA71" s="328"/>
      <c r="AB71" s="328"/>
      <c r="AC71" s="328"/>
      <c r="AD71" s="328"/>
      <c r="AE71" s="328"/>
      <c r="AF71" s="328"/>
      <c r="AG71" s="328"/>
      <c r="AH71" s="328"/>
      <c r="AI71" s="328"/>
      <c r="AJ71" s="328"/>
      <c r="AK71" s="328"/>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328"/>
      <c r="CF71" s="328"/>
      <c r="CG71" s="328"/>
      <c r="CH71" s="328"/>
      <c r="CI71" s="328"/>
      <c r="CJ71" s="328"/>
      <c r="CK71" s="328"/>
      <c r="CL71" s="328"/>
      <c r="CM71" s="328"/>
      <c r="CN71" s="328"/>
      <c r="CO71" s="328"/>
      <c r="CP71" s="328"/>
      <c r="CQ71" s="328"/>
      <c r="CR71" s="328"/>
      <c r="CS71" s="328"/>
      <c r="CT71" s="328"/>
      <c r="CU71" s="328"/>
      <c r="CV71" s="328"/>
      <c r="CW71" s="328"/>
      <c r="CX71" s="328"/>
      <c r="CY71" s="328"/>
      <c r="CZ71" s="328"/>
      <c r="DA71" s="328"/>
      <c r="DB71" s="328"/>
      <c r="DC71" s="328"/>
      <c r="DD71" s="328"/>
      <c r="DE71" s="328"/>
      <c r="DF71" s="328"/>
      <c r="DG71" s="328"/>
      <c r="DH71" s="328"/>
      <c r="DI71" s="328"/>
      <c r="DJ71" s="328"/>
      <c r="DK71" s="328"/>
      <c r="DL71" s="328"/>
      <c r="DM71" s="328"/>
      <c r="DN71" s="328"/>
      <c r="DO71" s="328"/>
      <c r="DP71" s="328"/>
      <c r="DQ71" s="328"/>
      <c r="DR71" s="328"/>
      <c r="DS71" s="328"/>
      <c r="DT71" s="328"/>
      <c r="DU71" s="328"/>
      <c r="DV71" s="328"/>
      <c r="DW71" s="328"/>
      <c r="DX71" s="328"/>
      <c r="DY71" s="328"/>
      <c r="DZ71" s="328"/>
      <c r="EA71" s="328"/>
      <c r="EB71" s="328"/>
      <c r="EC71" s="328"/>
      <c r="ED71" s="328"/>
      <c r="EE71" s="328"/>
      <c r="EF71" s="328"/>
      <c r="EG71" s="328"/>
      <c r="EH71" s="328"/>
      <c r="EI71" s="328"/>
      <c r="EJ71" s="328"/>
      <c r="EK71" s="328"/>
      <c r="EL71" s="328"/>
      <c r="EM71" s="328"/>
      <c r="EN71" s="328"/>
      <c r="EO71" s="328"/>
      <c r="EP71" s="328"/>
      <c r="EQ71" s="328"/>
      <c r="ER71" s="328"/>
      <c r="ES71" s="328"/>
      <c r="ET71" s="328"/>
      <c r="EU71" s="328"/>
      <c r="EV71" s="328"/>
      <c r="EW71" s="328"/>
      <c r="EX71" s="328"/>
      <c r="EY71" s="328"/>
      <c r="EZ71" s="328"/>
      <c r="FA71" s="328"/>
      <c r="FB71" s="328"/>
      <c r="FC71" s="328"/>
      <c r="FD71" s="328"/>
      <c r="FE71" s="328"/>
      <c r="FF71" s="328"/>
      <c r="FG71" s="328"/>
      <c r="FH71" s="328"/>
      <c r="FI71" s="328"/>
      <c r="FJ71" s="328"/>
      <c r="FK71" s="328"/>
      <c r="FL71" s="328"/>
      <c r="FM71" s="328"/>
      <c r="FN71" s="328"/>
      <c r="FO71" s="328"/>
      <c r="FP71" s="328"/>
      <c r="FQ71" s="328"/>
      <c r="FR71" s="328"/>
      <c r="FS71" s="328"/>
      <c r="FT71" s="328"/>
      <c r="FU71" s="328"/>
      <c r="FV71" s="328"/>
      <c r="FW71" s="328"/>
      <c r="FX71" s="328"/>
      <c r="FY71" s="328"/>
      <c r="FZ71" s="328"/>
      <c r="GA71" s="328"/>
      <c r="GB71" s="328"/>
      <c r="GC71" s="328"/>
      <c r="GD71" s="328"/>
      <c r="GE71" s="328"/>
      <c r="GF71" s="328"/>
      <c r="GG71" s="328"/>
      <c r="GH71" s="328"/>
      <c r="GI71" s="328"/>
      <c r="GJ71" s="328"/>
      <c r="GK71" s="328"/>
      <c r="GL71" s="328"/>
      <c r="GM71" s="328"/>
      <c r="GN71" s="328"/>
      <c r="GO71" s="328"/>
      <c r="GP71" s="328"/>
      <c r="GQ71" s="328"/>
      <c r="GR71" s="328"/>
      <c r="GS71" s="328"/>
      <c r="GT71" s="328"/>
      <c r="GU71" s="328"/>
      <c r="GV71" s="328"/>
      <c r="GW71" s="328"/>
      <c r="GX71" s="328"/>
      <c r="GY71" s="328"/>
      <c r="GZ71" s="328"/>
      <c r="HA71" s="328"/>
      <c r="HB71" s="328"/>
      <c r="HC71" s="328"/>
      <c r="HD71" s="328"/>
      <c r="HE71" s="328"/>
      <c r="HF71" s="328"/>
      <c r="HG71" s="328"/>
      <c r="HH71" s="328"/>
      <c r="HI71" s="328"/>
      <c r="HJ71" s="328"/>
      <c r="HK71" s="328"/>
      <c r="HL71" s="328"/>
      <c r="HM71" s="328"/>
      <c r="HN71" s="328"/>
      <c r="HO71" s="328"/>
      <c r="HP71" s="328"/>
      <c r="HQ71" s="328"/>
      <c r="HR71" s="328"/>
      <c r="HS71" s="328"/>
      <c r="HT71" s="328"/>
      <c r="HU71" s="328"/>
      <c r="HV71" s="328"/>
      <c r="HW71" s="328"/>
      <c r="HX71" s="328"/>
      <c r="HY71" s="328"/>
      <c r="HZ71" s="328"/>
      <c r="IA71" s="328"/>
      <c r="IB71" s="328"/>
      <c r="IC71" s="328"/>
      <c r="ID71" s="328"/>
      <c r="IE71" s="328"/>
      <c r="IF71" s="328"/>
      <c r="IG71" s="328"/>
      <c r="IH71" s="328"/>
      <c r="II71" s="328"/>
      <c r="IJ71" s="328"/>
      <c r="IK71" s="328"/>
      <c r="IL71" s="328"/>
      <c r="IM71" s="328"/>
      <c r="IN71" s="328"/>
      <c r="IO71" s="328"/>
      <c r="IP71" s="328"/>
      <c r="IQ71" s="328"/>
      <c r="IR71" s="328"/>
      <c r="IS71" s="328"/>
      <c r="IT71" s="328"/>
      <c r="IU71" s="328"/>
      <c r="IV71" s="328"/>
    </row>
    <row r="72" spans="1:256" s="325" customFormat="1">
      <c r="A72" s="160"/>
      <c r="B72" s="335"/>
      <c r="C72" s="292"/>
      <c r="D72" s="334"/>
      <c r="E72" s="333"/>
      <c r="F72" s="319"/>
      <c r="G72" s="319"/>
      <c r="H72" s="326"/>
      <c r="I72" s="326"/>
      <c r="J72" s="326"/>
      <c r="K72" s="326"/>
      <c r="L72" s="326"/>
      <c r="M72" s="326"/>
      <c r="N72" s="326"/>
      <c r="O72" s="326"/>
      <c r="P72" s="328"/>
      <c r="Q72" s="328"/>
      <c r="R72" s="328"/>
      <c r="S72" s="328"/>
      <c r="T72" s="328"/>
      <c r="U72" s="328"/>
      <c r="V72" s="328"/>
      <c r="W72" s="328"/>
      <c r="X72" s="328"/>
      <c r="Y72" s="328"/>
      <c r="Z72" s="328"/>
      <c r="AA72" s="328"/>
      <c r="AB72" s="328"/>
      <c r="AC72" s="328"/>
      <c r="AD72" s="328"/>
      <c r="AE72" s="328"/>
      <c r="AF72" s="328"/>
      <c r="AG72" s="328"/>
      <c r="AH72" s="328"/>
      <c r="AI72" s="328"/>
      <c r="AJ72" s="328"/>
      <c r="AK72" s="328"/>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328"/>
      <c r="CF72" s="328"/>
      <c r="CG72" s="328"/>
      <c r="CH72" s="328"/>
      <c r="CI72" s="328"/>
      <c r="CJ72" s="328"/>
      <c r="CK72" s="328"/>
      <c r="CL72" s="328"/>
      <c r="CM72" s="328"/>
      <c r="CN72" s="328"/>
      <c r="CO72" s="328"/>
      <c r="CP72" s="328"/>
      <c r="CQ72" s="328"/>
      <c r="CR72" s="328"/>
      <c r="CS72" s="328"/>
      <c r="CT72" s="328"/>
      <c r="CU72" s="328"/>
      <c r="CV72" s="328"/>
      <c r="CW72" s="328"/>
      <c r="CX72" s="328"/>
      <c r="CY72" s="328"/>
      <c r="CZ72" s="328"/>
      <c r="DA72" s="328"/>
      <c r="DB72" s="328"/>
      <c r="DC72" s="328"/>
      <c r="DD72" s="328"/>
      <c r="DE72" s="328"/>
      <c r="DF72" s="328"/>
      <c r="DG72" s="328"/>
      <c r="DH72" s="328"/>
      <c r="DI72" s="328"/>
      <c r="DJ72" s="328"/>
      <c r="DK72" s="328"/>
      <c r="DL72" s="328"/>
      <c r="DM72" s="328"/>
      <c r="DN72" s="328"/>
      <c r="DO72" s="328"/>
      <c r="DP72" s="328"/>
      <c r="DQ72" s="328"/>
      <c r="DR72" s="328"/>
      <c r="DS72" s="328"/>
      <c r="DT72" s="328"/>
      <c r="DU72" s="328"/>
      <c r="DV72" s="328"/>
      <c r="DW72" s="328"/>
      <c r="DX72" s="328"/>
      <c r="DY72" s="328"/>
      <c r="DZ72" s="328"/>
      <c r="EA72" s="328"/>
      <c r="EB72" s="328"/>
      <c r="EC72" s="328"/>
      <c r="ED72" s="328"/>
      <c r="EE72" s="328"/>
      <c r="EF72" s="328"/>
      <c r="EG72" s="328"/>
      <c r="EH72" s="328"/>
      <c r="EI72" s="328"/>
      <c r="EJ72" s="328"/>
      <c r="EK72" s="328"/>
      <c r="EL72" s="328"/>
      <c r="EM72" s="328"/>
      <c r="EN72" s="328"/>
      <c r="EO72" s="328"/>
      <c r="EP72" s="328"/>
      <c r="EQ72" s="328"/>
      <c r="ER72" s="328"/>
      <c r="ES72" s="328"/>
      <c r="ET72" s="328"/>
      <c r="EU72" s="328"/>
      <c r="EV72" s="328"/>
      <c r="EW72" s="328"/>
      <c r="EX72" s="328"/>
      <c r="EY72" s="328"/>
      <c r="EZ72" s="328"/>
      <c r="FA72" s="328"/>
      <c r="FB72" s="328"/>
      <c r="FC72" s="328"/>
      <c r="FD72" s="328"/>
      <c r="FE72" s="328"/>
      <c r="FF72" s="328"/>
      <c r="FG72" s="328"/>
      <c r="FH72" s="328"/>
      <c r="FI72" s="328"/>
      <c r="FJ72" s="328"/>
      <c r="FK72" s="328"/>
      <c r="FL72" s="328"/>
      <c r="FM72" s="328"/>
      <c r="FN72" s="328"/>
      <c r="FO72" s="328"/>
      <c r="FP72" s="328"/>
      <c r="FQ72" s="328"/>
      <c r="FR72" s="328"/>
      <c r="FS72" s="328"/>
      <c r="FT72" s="328"/>
      <c r="FU72" s="328"/>
      <c r="FV72" s="328"/>
      <c r="FW72" s="328"/>
      <c r="FX72" s="328"/>
      <c r="FY72" s="328"/>
      <c r="FZ72" s="328"/>
      <c r="GA72" s="328"/>
      <c r="GB72" s="328"/>
      <c r="GC72" s="328"/>
      <c r="GD72" s="328"/>
      <c r="GE72" s="328"/>
      <c r="GF72" s="328"/>
      <c r="GG72" s="328"/>
      <c r="GH72" s="328"/>
      <c r="GI72" s="328"/>
      <c r="GJ72" s="328"/>
      <c r="GK72" s="328"/>
      <c r="GL72" s="328"/>
      <c r="GM72" s="328"/>
      <c r="GN72" s="328"/>
      <c r="GO72" s="328"/>
      <c r="GP72" s="328"/>
      <c r="GQ72" s="328"/>
      <c r="GR72" s="328"/>
      <c r="GS72" s="328"/>
      <c r="GT72" s="328"/>
      <c r="GU72" s="328"/>
      <c r="GV72" s="328"/>
      <c r="GW72" s="328"/>
      <c r="GX72" s="328"/>
      <c r="GY72" s="328"/>
      <c r="GZ72" s="328"/>
      <c r="HA72" s="328"/>
      <c r="HB72" s="328"/>
      <c r="HC72" s="328"/>
      <c r="HD72" s="328"/>
      <c r="HE72" s="328"/>
      <c r="HF72" s="328"/>
      <c r="HG72" s="328"/>
      <c r="HH72" s="328"/>
      <c r="HI72" s="328"/>
      <c r="HJ72" s="328"/>
      <c r="HK72" s="328"/>
      <c r="HL72" s="328"/>
      <c r="HM72" s="328"/>
      <c r="HN72" s="328"/>
      <c r="HO72" s="328"/>
      <c r="HP72" s="328"/>
      <c r="HQ72" s="328"/>
      <c r="HR72" s="328"/>
      <c r="HS72" s="328"/>
      <c r="HT72" s="328"/>
      <c r="HU72" s="328"/>
      <c r="HV72" s="328"/>
      <c r="HW72" s="328"/>
      <c r="HX72" s="328"/>
      <c r="HY72" s="328"/>
      <c r="HZ72" s="328"/>
      <c r="IA72" s="328"/>
      <c r="IB72" s="328"/>
      <c r="IC72" s="328"/>
      <c r="ID72" s="328"/>
      <c r="IE72" s="328"/>
      <c r="IF72" s="328"/>
      <c r="IG72" s="328"/>
      <c r="IH72" s="328"/>
      <c r="II72" s="328"/>
      <c r="IJ72" s="328"/>
      <c r="IK72" s="328"/>
      <c r="IL72" s="328"/>
      <c r="IM72" s="328"/>
      <c r="IN72" s="328"/>
      <c r="IO72" s="328"/>
      <c r="IP72" s="328"/>
      <c r="IQ72" s="328"/>
      <c r="IR72" s="328"/>
      <c r="IS72" s="328"/>
      <c r="IT72" s="328"/>
      <c r="IU72" s="328"/>
      <c r="IV72" s="328"/>
    </row>
    <row r="73" spans="1:256" s="325" customFormat="1">
      <c r="A73" s="332"/>
      <c r="B73" s="331"/>
      <c r="C73" s="330"/>
      <c r="D73" s="330"/>
      <c r="E73" s="704"/>
      <c r="F73" s="329"/>
      <c r="G73" s="319"/>
      <c r="H73" s="326"/>
      <c r="I73" s="326"/>
      <c r="J73" s="326"/>
      <c r="K73" s="326"/>
      <c r="L73" s="326"/>
      <c r="M73" s="326"/>
      <c r="N73" s="326"/>
      <c r="O73" s="326"/>
      <c r="P73" s="328"/>
      <c r="Q73" s="328"/>
      <c r="R73" s="328"/>
      <c r="S73" s="328"/>
      <c r="T73" s="328"/>
      <c r="U73" s="328"/>
      <c r="V73" s="328"/>
      <c r="W73" s="328"/>
      <c r="X73" s="328"/>
      <c r="Y73" s="328"/>
      <c r="Z73" s="328"/>
      <c r="AA73" s="328"/>
      <c r="AB73" s="328"/>
      <c r="AC73" s="328"/>
      <c r="AD73" s="328"/>
      <c r="AE73" s="328"/>
      <c r="AF73" s="328"/>
      <c r="AG73" s="328"/>
      <c r="AH73" s="328"/>
      <c r="AI73" s="328"/>
      <c r="AJ73" s="328"/>
      <c r="AK73" s="328"/>
      <c r="AL73" s="328"/>
      <c r="AM73" s="328"/>
      <c r="AN73" s="328"/>
      <c r="AO73" s="328"/>
      <c r="AP73" s="328"/>
      <c r="AQ73" s="328"/>
      <c r="AR73" s="328"/>
      <c r="AS73" s="328"/>
      <c r="AT73" s="328"/>
      <c r="AU73" s="328"/>
      <c r="AV73" s="328"/>
      <c r="AW73" s="328"/>
      <c r="AX73" s="328"/>
      <c r="AY73" s="328"/>
      <c r="AZ73" s="328"/>
      <c r="BA73" s="328"/>
      <c r="BB73" s="328"/>
      <c r="BC73" s="328"/>
      <c r="BD73" s="328"/>
      <c r="BE73" s="328"/>
      <c r="BF73" s="328"/>
      <c r="BG73" s="328"/>
      <c r="BH73" s="328"/>
      <c r="BI73" s="328"/>
      <c r="BJ73" s="328"/>
      <c r="BK73" s="328"/>
      <c r="BL73" s="328"/>
      <c r="BM73" s="328"/>
      <c r="BN73" s="328"/>
      <c r="BO73" s="328"/>
      <c r="BP73" s="328"/>
      <c r="BQ73" s="328"/>
      <c r="BR73" s="328"/>
      <c r="BS73" s="328"/>
      <c r="BT73" s="328"/>
      <c r="BU73" s="328"/>
      <c r="BV73" s="328"/>
      <c r="BW73" s="328"/>
      <c r="BX73" s="328"/>
      <c r="BY73" s="328"/>
      <c r="BZ73" s="328"/>
      <c r="CA73" s="328"/>
      <c r="CB73" s="328"/>
      <c r="CC73" s="328"/>
      <c r="CD73" s="328"/>
      <c r="CE73" s="328"/>
      <c r="CF73" s="328"/>
      <c r="CG73" s="328"/>
      <c r="CH73" s="328"/>
      <c r="CI73" s="328"/>
      <c r="CJ73" s="328"/>
      <c r="CK73" s="328"/>
      <c r="CL73" s="328"/>
      <c r="CM73" s="328"/>
      <c r="CN73" s="328"/>
      <c r="CO73" s="328"/>
      <c r="CP73" s="328"/>
      <c r="CQ73" s="328"/>
      <c r="CR73" s="328"/>
      <c r="CS73" s="328"/>
      <c r="CT73" s="328"/>
      <c r="CU73" s="328"/>
      <c r="CV73" s="328"/>
      <c r="CW73" s="328"/>
      <c r="CX73" s="328"/>
      <c r="CY73" s="328"/>
      <c r="CZ73" s="328"/>
      <c r="DA73" s="328"/>
      <c r="DB73" s="328"/>
      <c r="DC73" s="328"/>
      <c r="DD73" s="328"/>
      <c r="DE73" s="328"/>
      <c r="DF73" s="328"/>
      <c r="DG73" s="328"/>
      <c r="DH73" s="328"/>
      <c r="DI73" s="328"/>
      <c r="DJ73" s="328"/>
      <c r="DK73" s="328"/>
      <c r="DL73" s="328"/>
      <c r="DM73" s="328"/>
      <c r="DN73" s="328"/>
      <c r="DO73" s="328"/>
      <c r="DP73" s="328"/>
      <c r="DQ73" s="328"/>
      <c r="DR73" s="328"/>
      <c r="DS73" s="328"/>
      <c r="DT73" s="328"/>
      <c r="DU73" s="328"/>
      <c r="DV73" s="328"/>
      <c r="DW73" s="328"/>
      <c r="DX73" s="328"/>
      <c r="DY73" s="328"/>
      <c r="DZ73" s="328"/>
      <c r="EA73" s="328"/>
      <c r="EB73" s="328"/>
      <c r="EC73" s="328"/>
      <c r="ED73" s="328"/>
      <c r="EE73" s="328"/>
      <c r="EF73" s="328"/>
      <c r="EG73" s="328"/>
      <c r="EH73" s="328"/>
      <c r="EI73" s="328"/>
      <c r="EJ73" s="328"/>
      <c r="EK73" s="328"/>
      <c r="EL73" s="328"/>
      <c r="EM73" s="328"/>
      <c r="EN73" s="328"/>
      <c r="EO73" s="328"/>
      <c r="EP73" s="328"/>
      <c r="EQ73" s="328"/>
      <c r="ER73" s="328"/>
      <c r="ES73" s="328"/>
      <c r="ET73" s="328"/>
      <c r="EU73" s="328"/>
      <c r="EV73" s="328"/>
      <c r="EW73" s="328"/>
      <c r="EX73" s="328"/>
      <c r="EY73" s="328"/>
      <c r="EZ73" s="328"/>
      <c r="FA73" s="328"/>
      <c r="FB73" s="328"/>
      <c r="FC73" s="328"/>
      <c r="FD73" s="328"/>
      <c r="FE73" s="328"/>
      <c r="FF73" s="328"/>
      <c r="FG73" s="328"/>
      <c r="FH73" s="328"/>
      <c r="FI73" s="328"/>
      <c r="FJ73" s="328"/>
      <c r="FK73" s="328"/>
      <c r="FL73" s="328"/>
      <c r="FM73" s="328"/>
      <c r="FN73" s="328"/>
      <c r="FO73" s="328"/>
      <c r="FP73" s="328"/>
      <c r="FQ73" s="328"/>
      <c r="FR73" s="328"/>
      <c r="FS73" s="328"/>
      <c r="FT73" s="328"/>
      <c r="FU73" s="328"/>
      <c r="FV73" s="328"/>
      <c r="FW73" s="328"/>
      <c r="FX73" s="328"/>
      <c r="FY73" s="328"/>
      <c r="FZ73" s="328"/>
      <c r="GA73" s="328"/>
      <c r="GB73" s="328"/>
      <c r="GC73" s="328"/>
      <c r="GD73" s="328"/>
      <c r="GE73" s="328"/>
      <c r="GF73" s="328"/>
      <c r="GG73" s="328"/>
      <c r="GH73" s="328"/>
      <c r="GI73" s="328"/>
      <c r="GJ73" s="328"/>
      <c r="GK73" s="328"/>
      <c r="GL73" s="328"/>
      <c r="GM73" s="328"/>
      <c r="GN73" s="328"/>
      <c r="GO73" s="328"/>
      <c r="GP73" s="328"/>
      <c r="GQ73" s="328"/>
      <c r="GR73" s="328"/>
      <c r="GS73" s="328"/>
      <c r="GT73" s="328"/>
      <c r="GU73" s="328"/>
      <c r="GV73" s="328"/>
      <c r="GW73" s="328"/>
      <c r="GX73" s="328"/>
      <c r="GY73" s="328"/>
      <c r="GZ73" s="328"/>
      <c r="HA73" s="328"/>
      <c r="HB73" s="328"/>
      <c r="HC73" s="328"/>
      <c r="HD73" s="328"/>
      <c r="HE73" s="328"/>
      <c r="HF73" s="328"/>
      <c r="HG73" s="328"/>
      <c r="HH73" s="328"/>
      <c r="HI73" s="328"/>
      <c r="HJ73" s="328"/>
      <c r="HK73" s="328"/>
      <c r="HL73" s="328"/>
      <c r="HM73" s="328"/>
      <c r="HN73" s="328"/>
      <c r="HO73" s="328"/>
      <c r="HP73" s="328"/>
      <c r="HQ73" s="328"/>
      <c r="HR73" s="328"/>
      <c r="HS73" s="328"/>
      <c r="HT73" s="328"/>
      <c r="HU73" s="328"/>
      <c r="HV73" s="328"/>
      <c r="HW73" s="328"/>
      <c r="HX73" s="328"/>
      <c r="HY73" s="328"/>
      <c r="HZ73" s="328"/>
      <c r="IA73" s="328"/>
      <c r="IB73" s="328"/>
      <c r="IC73" s="328"/>
      <c r="ID73" s="328"/>
      <c r="IE73" s="328"/>
      <c r="IF73" s="328"/>
      <c r="IG73" s="328"/>
      <c r="IH73" s="328"/>
      <c r="II73" s="328"/>
      <c r="IJ73" s="328"/>
      <c r="IK73" s="328"/>
      <c r="IL73" s="328"/>
      <c r="IM73" s="328"/>
      <c r="IN73" s="328"/>
      <c r="IO73" s="328"/>
      <c r="IP73" s="328"/>
      <c r="IQ73" s="328"/>
      <c r="IR73" s="328"/>
      <c r="IS73" s="328"/>
      <c r="IT73" s="328"/>
      <c r="IU73" s="328"/>
      <c r="IV73" s="328"/>
    </row>
    <row r="74" spans="1:256" s="318" customFormat="1">
      <c r="A74" s="313"/>
      <c r="B74" s="317"/>
      <c r="C74" s="316"/>
      <c r="D74" s="316"/>
      <c r="E74" s="315"/>
      <c r="F74" s="315"/>
      <c r="G74" s="319"/>
    </row>
    <row r="75" spans="1:256" s="215" customFormat="1">
      <c r="A75" s="313"/>
      <c r="B75" s="317"/>
      <c r="C75" s="316"/>
      <c r="D75" s="316"/>
      <c r="E75" s="315"/>
      <c r="F75" s="315"/>
      <c r="G75" s="319"/>
    </row>
    <row r="76" spans="1:256" s="201" customFormat="1">
      <c r="A76" s="313"/>
      <c r="B76" s="317"/>
      <c r="C76" s="316"/>
      <c r="D76" s="316"/>
      <c r="E76" s="315"/>
      <c r="F76" s="315"/>
      <c r="G76" s="319"/>
      <c r="J76" s="216"/>
    </row>
    <row r="77" spans="1:256" s="201" customFormat="1">
      <c r="A77" s="313"/>
      <c r="B77" s="317"/>
      <c r="C77" s="316"/>
      <c r="D77" s="316"/>
      <c r="E77" s="315"/>
      <c r="F77" s="315"/>
      <c r="G77" s="319"/>
    </row>
    <row r="78" spans="1:256" s="201" customFormat="1">
      <c r="A78" s="313"/>
      <c r="B78" s="317"/>
      <c r="C78" s="316"/>
      <c r="D78" s="316"/>
      <c r="E78" s="315"/>
      <c r="F78" s="315"/>
      <c r="G78" s="320"/>
    </row>
    <row r="79" spans="1:256" s="201" customFormat="1">
      <c r="A79" s="313"/>
      <c r="B79" s="317"/>
      <c r="C79" s="316"/>
      <c r="D79" s="316"/>
      <c r="E79" s="315"/>
      <c r="F79" s="315"/>
      <c r="G79" s="319"/>
    </row>
    <row r="80" spans="1:256" s="327" customFormat="1">
      <c r="A80" s="313"/>
      <c r="B80" s="317"/>
      <c r="C80" s="316"/>
      <c r="D80" s="316"/>
      <c r="E80" s="315"/>
      <c r="F80" s="315"/>
      <c r="G80" s="320"/>
      <c r="H80" s="324"/>
      <c r="I80" s="324"/>
      <c r="J80" s="324"/>
      <c r="K80" s="324"/>
      <c r="L80" s="324"/>
      <c r="M80" s="324"/>
      <c r="N80" s="324"/>
      <c r="O80" s="324"/>
    </row>
    <row r="81" spans="1:256" s="217" customFormat="1">
      <c r="A81" s="313"/>
      <c r="B81" s="317"/>
      <c r="C81" s="316"/>
      <c r="D81" s="316"/>
      <c r="E81" s="315"/>
      <c r="F81" s="315"/>
      <c r="G81" s="325"/>
    </row>
    <row r="82" spans="1:256" s="218" customFormat="1">
      <c r="A82" s="313"/>
      <c r="B82" s="317"/>
      <c r="C82" s="316"/>
      <c r="D82" s="316"/>
      <c r="E82" s="315"/>
      <c r="F82" s="315"/>
      <c r="G82" s="326"/>
      <c r="J82" s="219"/>
    </row>
    <row r="83" spans="1:256" s="217" customFormat="1" ht="15.75">
      <c r="A83" s="313"/>
      <c r="B83" s="317"/>
      <c r="C83" s="316"/>
      <c r="D83" s="316"/>
      <c r="E83" s="315"/>
      <c r="F83" s="315"/>
      <c r="G83" s="326"/>
      <c r="H83" s="220"/>
    </row>
    <row r="84" spans="1:256" s="217" customFormat="1">
      <c r="A84" s="313"/>
      <c r="B84" s="317"/>
      <c r="C84" s="316"/>
      <c r="D84" s="316"/>
      <c r="E84" s="315"/>
      <c r="F84" s="315"/>
      <c r="G84" s="326"/>
    </row>
    <row r="85" spans="1:256" s="206" customFormat="1">
      <c r="A85" s="313"/>
      <c r="B85" s="317"/>
      <c r="C85" s="316"/>
      <c r="D85" s="316"/>
      <c r="E85" s="315"/>
      <c r="F85" s="315"/>
      <c r="G85" s="326"/>
      <c r="J85" s="219"/>
    </row>
    <row r="86" spans="1:256" s="207" customFormat="1">
      <c r="A86" s="313"/>
      <c r="B86" s="317"/>
      <c r="C86" s="316"/>
      <c r="D86" s="316"/>
      <c r="E86" s="315"/>
      <c r="F86" s="315"/>
      <c r="G86" s="326"/>
    </row>
    <row r="87" spans="1:256">
      <c r="G87" s="325"/>
      <c r="H87" s="217"/>
      <c r="I87" s="217"/>
      <c r="J87" s="221"/>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7"/>
      <c r="AK87" s="217"/>
      <c r="AL87" s="217"/>
      <c r="AM87" s="217"/>
      <c r="AN87" s="217"/>
      <c r="AO87" s="217"/>
      <c r="AP87" s="217"/>
      <c r="AQ87" s="217"/>
      <c r="AR87" s="217"/>
      <c r="AS87" s="217"/>
      <c r="AT87" s="217"/>
      <c r="AU87" s="217"/>
      <c r="AV87" s="217"/>
      <c r="AW87" s="217"/>
      <c r="AX87" s="217"/>
      <c r="AY87" s="217"/>
      <c r="AZ87" s="217"/>
      <c r="BA87" s="217"/>
      <c r="BB87" s="217"/>
      <c r="BC87" s="217"/>
      <c r="BD87" s="217"/>
      <c r="BE87" s="217"/>
      <c r="BF87" s="217"/>
      <c r="BG87" s="217"/>
      <c r="BH87" s="217"/>
      <c r="BI87" s="217"/>
      <c r="BJ87" s="217"/>
      <c r="BK87" s="217"/>
      <c r="BL87" s="217"/>
      <c r="BM87" s="217"/>
      <c r="BN87" s="217"/>
      <c r="BO87" s="217"/>
      <c r="BP87" s="217"/>
      <c r="BQ87" s="217"/>
      <c r="BR87" s="217"/>
      <c r="BS87" s="217"/>
      <c r="BT87" s="217"/>
      <c r="BU87" s="217"/>
      <c r="BV87" s="217"/>
      <c r="BW87" s="217"/>
      <c r="BX87" s="217"/>
      <c r="BY87" s="217"/>
      <c r="BZ87" s="217"/>
      <c r="CA87" s="217"/>
      <c r="CB87" s="217"/>
      <c r="CC87" s="217"/>
      <c r="CD87" s="217"/>
      <c r="CE87" s="217"/>
      <c r="CF87" s="217"/>
      <c r="CG87" s="217"/>
      <c r="CH87" s="217"/>
      <c r="CI87" s="217"/>
      <c r="CJ87" s="217"/>
      <c r="CK87" s="217"/>
      <c r="CL87" s="217"/>
      <c r="CM87" s="217"/>
      <c r="CN87" s="217"/>
      <c r="CO87" s="217"/>
      <c r="CP87" s="217"/>
      <c r="CQ87" s="217"/>
      <c r="CR87" s="217"/>
      <c r="CS87" s="217"/>
      <c r="CT87" s="217"/>
      <c r="CU87" s="217"/>
      <c r="CV87" s="217"/>
      <c r="CW87" s="217"/>
      <c r="CX87" s="217"/>
      <c r="CY87" s="217"/>
      <c r="CZ87" s="217"/>
      <c r="DA87" s="217"/>
      <c r="DB87" s="217"/>
      <c r="DC87" s="217"/>
      <c r="DD87" s="217"/>
      <c r="DE87" s="217"/>
      <c r="DF87" s="217"/>
      <c r="DG87" s="217"/>
      <c r="DH87" s="217"/>
      <c r="DI87" s="217"/>
      <c r="DJ87" s="217"/>
      <c r="DK87" s="217"/>
      <c r="DL87" s="217"/>
      <c r="DM87" s="217"/>
      <c r="DN87" s="217"/>
      <c r="DO87" s="217"/>
      <c r="DP87" s="217"/>
      <c r="DQ87" s="217"/>
      <c r="DR87" s="217"/>
      <c r="DS87" s="217"/>
      <c r="DT87" s="217"/>
      <c r="DU87" s="217"/>
      <c r="DV87" s="217"/>
      <c r="DW87" s="217"/>
      <c r="DX87" s="217"/>
      <c r="DY87" s="217"/>
      <c r="DZ87" s="217"/>
      <c r="EA87" s="217"/>
      <c r="EB87" s="217"/>
      <c r="EC87" s="217"/>
      <c r="ED87" s="217"/>
      <c r="EE87" s="217"/>
      <c r="EF87" s="217"/>
      <c r="EG87" s="217"/>
      <c r="EH87" s="217"/>
      <c r="EI87" s="217"/>
      <c r="EJ87" s="217"/>
      <c r="EK87" s="217"/>
      <c r="EL87" s="217"/>
      <c r="EM87" s="217"/>
      <c r="EN87" s="217"/>
      <c r="EO87" s="217"/>
      <c r="EP87" s="217"/>
      <c r="EQ87" s="217"/>
      <c r="ER87" s="217"/>
      <c r="ES87" s="217"/>
      <c r="ET87" s="217"/>
      <c r="EU87" s="217"/>
      <c r="EV87" s="217"/>
      <c r="EW87" s="217"/>
      <c r="EX87" s="217"/>
      <c r="EY87" s="217"/>
      <c r="EZ87" s="217"/>
      <c r="FA87" s="217"/>
      <c r="FB87" s="217"/>
      <c r="FC87" s="217"/>
      <c r="FD87" s="217"/>
      <c r="FE87" s="217"/>
      <c r="FF87" s="217"/>
      <c r="FG87" s="217"/>
      <c r="FH87" s="217"/>
      <c r="FI87" s="217"/>
      <c r="FJ87" s="217"/>
      <c r="FK87" s="217"/>
      <c r="FL87" s="217"/>
      <c r="FM87" s="217"/>
      <c r="FN87" s="217"/>
      <c r="FO87" s="217"/>
      <c r="FP87" s="217"/>
      <c r="FQ87" s="217"/>
      <c r="FR87" s="217"/>
      <c r="FS87" s="217"/>
      <c r="FT87" s="217"/>
      <c r="FU87" s="217"/>
      <c r="FV87" s="217"/>
      <c r="FW87" s="217"/>
      <c r="FX87" s="217"/>
      <c r="FY87" s="217"/>
      <c r="FZ87" s="217"/>
      <c r="GA87" s="217"/>
      <c r="GB87" s="217"/>
      <c r="GC87" s="217"/>
      <c r="GD87" s="217"/>
      <c r="GE87" s="217"/>
      <c r="GF87" s="217"/>
      <c r="GG87" s="217"/>
      <c r="GH87" s="217"/>
      <c r="GI87" s="217"/>
      <c r="GJ87" s="217"/>
      <c r="GK87" s="217"/>
      <c r="GL87" s="217"/>
      <c r="GM87" s="217"/>
      <c r="GN87" s="217"/>
      <c r="GO87" s="217"/>
      <c r="GP87" s="217"/>
      <c r="GQ87" s="217"/>
      <c r="GR87" s="217"/>
      <c r="GS87" s="217"/>
      <c r="GT87" s="217"/>
      <c r="GU87" s="217"/>
      <c r="GV87" s="217"/>
      <c r="GW87" s="217"/>
      <c r="GX87" s="217"/>
      <c r="GY87" s="217"/>
      <c r="GZ87" s="217"/>
      <c r="HA87" s="217"/>
      <c r="HB87" s="217"/>
      <c r="HC87" s="217"/>
      <c r="HD87" s="217"/>
      <c r="HE87" s="217"/>
      <c r="HF87" s="217"/>
      <c r="HG87" s="217"/>
      <c r="HH87" s="217"/>
      <c r="HI87" s="217"/>
      <c r="HJ87" s="217"/>
      <c r="HK87" s="217"/>
      <c r="HL87" s="217"/>
      <c r="HM87" s="217"/>
      <c r="HN87" s="217"/>
      <c r="HO87" s="217"/>
      <c r="HP87" s="217"/>
      <c r="HQ87" s="217"/>
      <c r="HR87" s="217"/>
      <c r="HS87" s="217"/>
      <c r="HT87" s="217"/>
      <c r="HU87" s="217"/>
      <c r="HV87" s="217"/>
      <c r="HW87" s="217"/>
      <c r="HX87" s="217"/>
      <c r="HY87" s="217"/>
      <c r="HZ87" s="217"/>
      <c r="IA87" s="217"/>
      <c r="IB87" s="217"/>
      <c r="IC87" s="217"/>
      <c r="ID87" s="217"/>
      <c r="IE87" s="217"/>
      <c r="IF87" s="217"/>
      <c r="IG87" s="217"/>
      <c r="IH87" s="217"/>
      <c r="II87" s="217"/>
      <c r="IJ87" s="217"/>
      <c r="IK87" s="217"/>
      <c r="IL87" s="217"/>
      <c r="IM87" s="217"/>
      <c r="IN87" s="217"/>
      <c r="IO87" s="217"/>
      <c r="IP87" s="217"/>
      <c r="IQ87" s="217"/>
      <c r="IR87" s="217"/>
      <c r="IS87" s="217"/>
      <c r="IT87" s="217"/>
      <c r="IU87" s="217"/>
      <c r="IV87" s="217"/>
    </row>
    <row r="88" spans="1:256" s="218" customFormat="1">
      <c r="A88" s="313"/>
      <c r="B88" s="317"/>
      <c r="C88" s="316"/>
      <c r="D88" s="316"/>
      <c r="E88" s="315"/>
      <c r="F88" s="315"/>
      <c r="G88" s="318"/>
      <c r="J88" s="219"/>
    </row>
    <row r="89" spans="1:256" s="217" customFormat="1">
      <c r="A89" s="313"/>
      <c r="B89" s="317"/>
      <c r="C89" s="316"/>
      <c r="D89" s="316"/>
      <c r="E89" s="315"/>
      <c r="F89" s="315"/>
      <c r="G89" s="318"/>
    </row>
    <row r="90" spans="1:256" s="319" customFormat="1">
      <c r="A90" s="313"/>
      <c r="B90" s="317"/>
      <c r="C90" s="316"/>
      <c r="D90" s="316"/>
      <c r="E90" s="315"/>
      <c r="F90" s="315"/>
      <c r="G90" s="194"/>
    </row>
    <row r="91" spans="1:256" s="218" customFormat="1">
      <c r="A91" s="313"/>
      <c r="B91" s="317"/>
      <c r="C91" s="316"/>
      <c r="D91" s="316"/>
      <c r="E91" s="315"/>
      <c r="F91" s="315"/>
      <c r="G91" s="201"/>
      <c r="J91" s="206"/>
    </row>
    <row r="92" spans="1:256" s="318" customFormat="1">
      <c r="A92" s="313"/>
      <c r="B92" s="317"/>
      <c r="C92" s="316"/>
      <c r="D92" s="316"/>
      <c r="E92" s="315"/>
      <c r="F92" s="315"/>
      <c r="G92" s="201"/>
    </row>
    <row r="93" spans="1:256" s="318" customFormat="1">
      <c r="A93" s="313"/>
      <c r="B93" s="317"/>
      <c r="C93" s="316"/>
      <c r="D93" s="316"/>
      <c r="E93" s="315"/>
      <c r="F93" s="315"/>
      <c r="G93" s="201"/>
    </row>
    <row r="94" spans="1:256" s="218" customFormat="1">
      <c r="A94" s="313"/>
      <c r="B94" s="317"/>
      <c r="C94" s="316"/>
      <c r="D94" s="316"/>
      <c r="E94" s="315"/>
      <c r="F94" s="315"/>
      <c r="G94" s="201"/>
      <c r="J94" s="206"/>
    </row>
    <row r="95" spans="1:256" s="319" customFormat="1">
      <c r="A95" s="313"/>
      <c r="B95" s="317"/>
      <c r="C95" s="316"/>
      <c r="D95" s="316"/>
      <c r="E95" s="315"/>
      <c r="F95" s="315"/>
      <c r="G95" s="324"/>
    </row>
    <row r="96" spans="1:256" s="319" customFormat="1">
      <c r="A96" s="313"/>
      <c r="B96" s="317"/>
      <c r="C96" s="316"/>
      <c r="D96" s="316"/>
      <c r="E96" s="315"/>
      <c r="F96" s="315"/>
      <c r="G96" s="217"/>
    </row>
    <row r="97" spans="1:7" s="319" customFormat="1">
      <c r="A97" s="313"/>
      <c r="B97" s="317"/>
      <c r="C97" s="316"/>
      <c r="D97" s="316"/>
      <c r="E97" s="315"/>
      <c r="F97" s="315"/>
      <c r="G97" s="218"/>
    </row>
    <row r="98" spans="1:7" s="319" customFormat="1">
      <c r="A98" s="313"/>
      <c r="B98" s="317"/>
      <c r="C98" s="316"/>
      <c r="D98" s="316"/>
      <c r="E98" s="315"/>
      <c r="F98" s="315"/>
      <c r="G98" s="217"/>
    </row>
    <row r="99" spans="1:7" s="318" customFormat="1">
      <c r="A99" s="313"/>
      <c r="B99" s="317"/>
      <c r="C99" s="316"/>
      <c r="D99" s="316"/>
      <c r="E99" s="315"/>
      <c r="F99" s="315"/>
      <c r="G99" s="217"/>
    </row>
    <row r="100" spans="1:7" s="319" customFormat="1">
      <c r="A100" s="313"/>
      <c r="B100" s="317"/>
      <c r="C100" s="316"/>
      <c r="D100" s="316"/>
      <c r="E100" s="315"/>
      <c r="F100" s="315"/>
      <c r="G100" s="206"/>
    </row>
    <row r="101" spans="1:7" s="319" customFormat="1">
      <c r="A101" s="313"/>
      <c r="B101" s="317"/>
      <c r="C101" s="316"/>
      <c r="D101" s="316"/>
      <c r="E101" s="315"/>
      <c r="F101" s="315"/>
      <c r="G101" s="207"/>
    </row>
    <row r="102" spans="1:7" s="319" customFormat="1">
      <c r="A102" s="313"/>
      <c r="B102" s="317"/>
      <c r="C102" s="316"/>
      <c r="D102" s="316"/>
      <c r="E102" s="315"/>
      <c r="F102" s="315"/>
      <c r="G102" s="217"/>
    </row>
    <row r="103" spans="1:7" s="319" customFormat="1">
      <c r="A103" s="313"/>
      <c r="B103" s="317"/>
      <c r="C103" s="316"/>
      <c r="D103" s="316"/>
      <c r="E103" s="315"/>
      <c r="F103" s="315"/>
      <c r="G103" s="218"/>
    </row>
    <row r="104" spans="1:7" s="319" customFormat="1">
      <c r="A104" s="313"/>
      <c r="B104" s="317"/>
      <c r="C104" s="316"/>
      <c r="D104" s="316"/>
      <c r="E104" s="315"/>
      <c r="F104" s="315"/>
      <c r="G104" s="217"/>
    </row>
    <row r="105" spans="1:7" s="319" customFormat="1">
      <c r="A105" s="313"/>
      <c r="B105" s="317"/>
      <c r="C105" s="316"/>
      <c r="D105" s="316"/>
      <c r="E105" s="315"/>
      <c r="F105" s="315"/>
    </row>
    <row r="106" spans="1:7">
      <c r="G106" s="218"/>
    </row>
    <row r="107" spans="1:7">
      <c r="G107" s="318"/>
    </row>
    <row r="108" spans="1:7">
      <c r="G108" s="318"/>
    </row>
    <row r="109" spans="1:7" s="319" customFormat="1">
      <c r="A109" s="313"/>
      <c r="B109" s="317"/>
      <c r="C109" s="316"/>
      <c r="D109" s="316"/>
      <c r="E109" s="315"/>
      <c r="F109" s="315"/>
      <c r="G109" s="218"/>
    </row>
    <row r="110" spans="1:7" s="319" customFormat="1">
      <c r="A110" s="313"/>
      <c r="B110" s="317"/>
      <c r="C110" s="316"/>
      <c r="D110" s="316"/>
      <c r="E110" s="315"/>
      <c r="F110" s="315"/>
    </row>
    <row r="111" spans="1:7" s="319" customFormat="1">
      <c r="A111" s="313"/>
      <c r="B111" s="317"/>
      <c r="C111" s="316"/>
      <c r="D111" s="316"/>
      <c r="E111" s="315"/>
      <c r="F111" s="315"/>
    </row>
    <row r="112" spans="1:7" s="319" customFormat="1">
      <c r="A112" s="313"/>
      <c r="B112" s="317"/>
      <c r="C112" s="316"/>
      <c r="D112" s="316"/>
      <c r="E112" s="315"/>
      <c r="F112" s="315"/>
    </row>
    <row r="113" spans="1:15" s="319" customFormat="1">
      <c r="A113" s="313"/>
      <c r="B113" s="317"/>
      <c r="C113" s="316"/>
      <c r="D113" s="316"/>
      <c r="E113" s="315"/>
      <c r="F113" s="315"/>
    </row>
    <row r="114" spans="1:15" s="319" customFormat="1">
      <c r="A114" s="313"/>
      <c r="B114" s="317"/>
      <c r="C114" s="316"/>
      <c r="D114" s="316"/>
      <c r="E114" s="315"/>
      <c r="F114" s="315"/>
      <c r="G114" s="318"/>
    </row>
    <row r="115" spans="1:15" s="319" customFormat="1">
      <c r="A115" s="313"/>
      <c r="B115" s="317"/>
      <c r="C115" s="316"/>
      <c r="D115" s="316"/>
      <c r="E115" s="315"/>
      <c r="F115" s="315"/>
    </row>
    <row r="116" spans="1:15" s="319" customFormat="1">
      <c r="A116" s="313"/>
      <c r="B116" s="317"/>
      <c r="C116" s="316"/>
      <c r="D116" s="316"/>
      <c r="E116" s="315"/>
      <c r="F116" s="315"/>
    </row>
    <row r="117" spans="1:15" s="218" customFormat="1">
      <c r="A117" s="313"/>
      <c r="B117" s="317"/>
      <c r="C117" s="316"/>
      <c r="D117" s="316"/>
      <c r="E117" s="315"/>
      <c r="F117" s="315"/>
      <c r="G117" s="319"/>
      <c r="J117" s="206"/>
    </row>
    <row r="118" spans="1:15" s="319" customFormat="1">
      <c r="A118" s="313"/>
      <c r="B118" s="317"/>
      <c r="C118" s="316"/>
      <c r="D118" s="316"/>
      <c r="E118" s="315"/>
      <c r="F118" s="315"/>
    </row>
    <row r="119" spans="1:15" s="319" customFormat="1">
      <c r="A119" s="313"/>
      <c r="B119" s="317"/>
      <c r="C119" s="316"/>
      <c r="D119" s="316"/>
      <c r="E119" s="315"/>
      <c r="F119" s="315"/>
    </row>
    <row r="120" spans="1:15" s="318" customFormat="1">
      <c r="A120" s="313"/>
      <c r="B120" s="317"/>
      <c r="C120" s="316"/>
      <c r="D120" s="316"/>
      <c r="E120" s="315"/>
      <c r="F120" s="315"/>
      <c r="G120" s="319"/>
      <c r="H120" s="322"/>
      <c r="I120" s="322"/>
      <c r="J120" s="322"/>
      <c r="K120" s="322"/>
      <c r="L120" s="322"/>
      <c r="M120" s="322"/>
      <c r="N120" s="322"/>
      <c r="O120" s="322"/>
    </row>
    <row r="121" spans="1:15" s="318" customFormat="1">
      <c r="A121" s="313"/>
      <c r="B121" s="317"/>
      <c r="C121" s="316"/>
      <c r="D121" s="316"/>
      <c r="E121" s="315"/>
      <c r="F121" s="315"/>
      <c r="G121" s="314"/>
      <c r="H121" s="322"/>
      <c r="I121" s="322"/>
      <c r="J121" s="322"/>
      <c r="K121" s="322"/>
      <c r="L121" s="322"/>
      <c r="M121" s="322"/>
      <c r="N121" s="322"/>
      <c r="O121" s="322"/>
    </row>
    <row r="122" spans="1:15" s="318" customFormat="1">
      <c r="A122" s="313"/>
      <c r="B122" s="317"/>
      <c r="C122" s="316"/>
      <c r="D122" s="316"/>
      <c r="E122" s="315"/>
      <c r="F122" s="315"/>
      <c r="G122" s="314"/>
      <c r="H122" s="323"/>
      <c r="I122" s="322"/>
      <c r="J122" s="322"/>
      <c r="K122" s="322"/>
      <c r="L122" s="322"/>
      <c r="M122" s="322"/>
      <c r="N122" s="322"/>
      <c r="O122" s="322"/>
    </row>
    <row r="123" spans="1:15" s="318" customFormat="1">
      <c r="A123" s="313"/>
      <c r="B123" s="317"/>
      <c r="C123" s="316"/>
      <c r="D123" s="316"/>
      <c r="E123" s="315"/>
      <c r="F123" s="315"/>
      <c r="G123" s="314"/>
      <c r="H123" s="323"/>
      <c r="I123" s="322"/>
      <c r="J123" s="322"/>
      <c r="K123" s="322"/>
      <c r="L123" s="322"/>
      <c r="M123" s="322"/>
      <c r="N123" s="322"/>
      <c r="O123" s="322"/>
    </row>
    <row r="124" spans="1:15" s="319" customFormat="1">
      <c r="A124" s="313"/>
      <c r="B124" s="317"/>
      <c r="C124" s="316"/>
      <c r="D124" s="316"/>
      <c r="E124" s="315"/>
      <c r="F124" s="315"/>
    </row>
    <row r="125" spans="1:15" s="321" customFormat="1">
      <c r="A125" s="313"/>
      <c r="B125" s="317"/>
      <c r="C125" s="316"/>
      <c r="D125" s="316"/>
      <c r="E125" s="315"/>
      <c r="F125" s="315"/>
      <c r="G125" s="319"/>
    </row>
    <row r="126" spans="1:15" s="321" customFormat="1">
      <c r="A126" s="313"/>
      <c r="B126" s="317"/>
      <c r="C126" s="316"/>
      <c r="D126" s="316"/>
      <c r="E126" s="315"/>
      <c r="F126" s="315"/>
      <c r="G126" s="319"/>
    </row>
    <row r="127" spans="1:15" s="318" customFormat="1">
      <c r="A127" s="313"/>
      <c r="B127" s="317"/>
      <c r="C127" s="316"/>
      <c r="D127" s="316"/>
      <c r="E127" s="315"/>
      <c r="F127" s="315"/>
      <c r="G127" s="319"/>
    </row>
    <row r="128" spans="1:15" s="318" customFormat="1">
      <c r="A128" s="313"/>
      <c r="B128" s="317"/>
      <c r="C128" s="316"/>
      <c r="D128" s="316"/>
      <c r="E128" s="315"/>
      <c r="F128" s="315"/>
      <c r="G128" s="319"/>
    </row>
    <row r="129" spans="1:15" s="318" customFormat="1">
      <c r="A129" s="313"/>
      <c r="B129" s="317"/>
      <c r="C129" s="316"/>
      <c r="D129" s="316"/>
      <c r="E129" s="315"/>
      <c r="F129" s="315"/>
      <c r="G129" s="319"/>
    </row>
    <row r="130" spans="1:15" s="318" customFormat="1">
      <c r="A130" s="313"/>
      <c r="B130" s="317"/>
      <c r="C130" s="316"/>
      <c r="D130" s="316"/>
      <c r="E130" s="315"/>
      <c r="F130" s="315"/>
      <c r="G130" s="319"/>
    </row>
    <row r="131" spans="1:15" s="319" customFormat="1">
      <c r="A131" s="313"/>
      <c r="B131" s="317"/>
      <c r="C131" s="316"/>
      <c r="D131" s="316"/>
      <c r="E131" s="315"/>
      <c r="F131" s="315"/>
    </row>
    <row r="132" spans="1:15" s="319" customFormat="1">
      <c r="A132" s="313"/>
      <c r="B132" s="317"/>
      <c r="C132" s="316"/>
      <c r="D132" s="316"/>
      <c r="E132" s="315"/>
      <c r="F132" s="315"/>
      <c r="G132" s="218"/>
    </row>
    <row r="133" spans="1:15" s="319" customFormat="1">
      <c r="A133" s="313"/>
      <c r="B133" s="317"/>
      <c r="C133" s="316"/>
      <c r="D133" s="316"/>
      <c r="E133" s="315"/>
      <c r="F133" s="315"/>
      <c r="G133" s="213"/>
    </row>
    <row r="134" spans="1:15" s="319" customFormat="1">
      <c r="A134" s="313"/>
      <c r="B134" s="317"/>
      <c r="C134" s="316"/>
      <c r="D134" s="316"/>
      <c r="E134" s="315"/>
      <c r="F134" s="315"/>
      <c r="H134" s="320"/>
      <c r="I134" s="320"/>
      <c r="J134" s="320"/>
      <c r="K134" s="320"/>
      <c r="L134" s="320"/>
      <c r="M134" s="320"/>
      <c r="N134" s="320"/>
      <c r="O134" s="320"/>
    </row>
    <row r="135" spans="1:15" s="319" customFormat="1">
      <c r="A135" s="313"/>
      <c r="B135" s="317"/>
      <c r="C135" s="316"/>
      <c r="D135" s="316"/>
      <c r="E135" s="315"/>
      <c r="F135" s="315"/>
      <c r="G135" s="322"/>
    </row>
    <row r="136" spans="1:15" s="319" customFormat="1">
      <c r="A136" s="313"/>
      <c r="B136" s="317"/>
      <c r="C136" s="316"/>
      <c r="D136" s="316"/>
      <c r="E136" s="315"/>
      <c r="F136" s="315"/>
      <c r="G136" s="322"/>
    </row>
    <row r="137" spans="1:15" s="319" customFormat="1">
      <c r="A137" s="313"/>
      <c r="B137" s="317"/>
      <c r="C137" s="316"/>
      <c r="D137" s="316"/>
      <c r="E137" s="315"/>
      <c r="F137" s="315"/>
      <c r="G137" s="322"/>
    </row>
    <row r="138" spans="1:15" s="318" customFormat="1">
      <c r="A138" s="313"/>
      <c r="B138" s="317"/>
      <c r="C138" s="316"/>
      <c r="D138" s="316"/>
      <c r="E138" s="315"/>
      <c r="F138" s="315"/>
      <c r="G138" s="322"/>
    </row>
    <row r="139" spans="1:15" s="318" customFormat="1">
      <c r="A139" s="313"/>
      <c r="B139" s="317"/>
      <c r="C139" s="316"/>
      <c r="D139" s="316"/>
      <c r="E139" s="315"/>
      <c r="F139" s="315"/>
      <c r="G139" s="319"/>
    </row>
    <row r="140" spans="1:15" s="318" customFormat="1">
      <c r="A140" s="313"/>
      <c r="B140" s="317"/>
      <c r="C140" s="316"/>
      <c r="D140" s="316"/>
      <c r="E140" s="315"/>
      <c r="F140" s="315"/>
      <c r="G140" s="321"/>
    </row>
    <row r="141" spans="1:15" s="318" customFormat="1">
      <c r="A141" s="313"/>
      <c r="B141" s="317"/>
      <c r="C141" s="316"/>
      <c r="D141" s="316"/>
      <c r="E141" s="315"/>
      <c r="F141" s="315"/>
      <c r="G141" s="321"/>
    </row>
    <row r="142" spans="1:15" s="318" customFormat="1">
      <c r="A142" s="313"/>
      <c r="B142" s="317"/>
      <c r="C142" s="316"/>
      <c r="D142" s="316"/>
      <c r="E142" s="315"/>
      <c r="F142" s="315"/>
    </row>
    <row r="143" spans="1:15">
      <c r="G143" s="318"/>
    </row>
    <row r="144" spans="1:15">
      <c r="G144" s="318"/>
    </row>
    <row r="145" spans="7:7">
      <c r="G145" s="318"/>
    </row>
    <row r="146" spans="7:7">
      <c r="G146" s="319"/>
    </row>
    <row r="147" spans="7:7">
      <c r="G147" s="319"/>
    </row>
    <row r="148" spans="7:7">
      <c r="G148" s="319"/>
    </row>
    <row r="149" spans="7:7">
      <c r="G149" s="320"/>
    </row>
    <row r="150" spans="7:7">
      <c r="G150" s="319"/>
    </row>
    <row r="151" spans="7:7">
      <c r="G151" s="319"/>
    </row>
    <row r="152" spans="7:7">
      <c r="G152" s="319"/>
    </row>
    <row r="153" spans="7:7">
      <c r="G153" s="318"/>
    </row>
    <row r="154" spans="7:7">
      <c r="G154" s="318"/>
    </row>
    <row r="155" spans="7:7">
      <c r="G155" s="318"/>
    </row>
    <row r="156" spans="7:7">
      <c r="G156" s="318"/>
    </row>
    <row r="157" spans="7:7">
      <c r="G157" s="318"/>
    </row>
  </sheetData>
  <sheetProtection algorithmName="SHA-512" hashValue="YIHf5rQ2ngaaIj+CRUmlqExtXrSnhVb5tkR72vTCTB3TPe/J1hnAGg63fHrXbQmb3KINd1IRGgc315dBMyRtyA==" saltValue="CE6uJV/ERoZG2a1C17FuCQ=="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view="pageBreakPreview" zoomScale="85" zoomScaleNormal="85" zoomScaleSheetLayoutView="85" workbookViewId="0">
      <pane ySplit="3" topLeftCell="A4" activePane="bottomLeft" state="frozen"/>
      <selection activeCell="A18" sqref="A18"/>
      <selection pane="bottomLeft" activeCell="A4" sqref="A4"/>
    </sheetView>
  </sheetViews>
  <sheetFormatPr defaultColWidth="9" defaultRowHeight="12.75"/>
  <cols>
    <col min="1" max="1" width="3.85546875" style="313" bestFit="1" customWidth="1"/>
    <col min="2" max="2" width="55.5703125" style="317" customWidth="1"/>
    <col min="3" max="3" width="5.140625" style="316" bestFit="1" customWidth="1"/>
    <col min="4" max="4" width="4" style="316" bestFit="1" customWidth="1"/>
    <col min="5" max="5" width="9" style="315" bestFit="1" customWidth="1"/>
    <col min="6" max="6" width="9.7109375" style="315" bestFit="1" customWidth="1"/>
    <col min="7" max="15" width="9" style="314"/>
    <col min="16" max="257" width="9" style="313"/>
    <col min="258" max="258" width="48" style="313" customWidth="1"/>
    <col min="259" max="259" width="9" style="313"/>
    <col min="260" max="260" width="6" style="313" bestFit="1" customWidth="1"/>
    <col min="261" max="262" width="13.140625" style="313" customWidth="1"/>
    <col min="263" max="513" width="9" style="313"/>
    <col min="514" max="514" width="48" style="313" customWidth="1"/>
    <col min="515" max="515" width="9" style="313"/>
    <col min="516" max="516" width="6" style="313" bestFit="1" customWidth="1"/>
    <col min="517" max="518" width="13.140625" style="313" customWidth="1"/>
    <col min="519" max="769" width="9" style="313"/>
    <col min="770" max="770" width="48" style="313" customWidth="1"/>
    <col min="771" max="771" width="9" style="313"/>
    <col min="772" max="772" width="6" style="313" bestFit="1" customWidth="1"/>
    <col min="773" max="774" width="13.140625" style="313" customWidth="1"/>
    <col min="775" max="1025" width="9" style="313"/>
    <col min="1026" max="1026" width="48" style="313" customWidth="1"/>
    <col min="1027" max="1027" width="9" style="313"/>
    <col min="1028" max="1028" width="6" style="313" bestFit="1" customWidth="1"/>
    <col min="1029" max="1030" width="13.140625" style="313" customWidth="1"/>
    <col min="1031" max="1281" width="9" style="313"/>
    <col min="1282" max="1282" width="48" style="313" customWidth="1"/>
    <col min="1283" max="1283" width="9" style="313"/>
    <col min="1284" max="1284" width="6" style="313" bestFit="1" customWidth="1"/>
    <col min="1285" max="1286" width="13.140625" style="313" customWidth="1"/>
    <col min="1287" max="1537" width="9" style="313"/>
    <col min="1538" max="1538" width="48" style="313" customWidth="1"/>
    <col min="1539" max="1539" width="9" style="313"/>
    <col min="1540" max="1540" width="6" style="313" bestFit="1" customWidth="1"/>
    <col min="1541" max="1542" width="13.140625" style="313" customWidth="1"/>
    <col min="1543" max="1793" width="9" style="313"/>
    <col min="1794" max="1794" width="48" style="313" customWidth="1"/>
    <col min="1795" max="1795" width="9" style="313"/>
    <col min="1796" max="1796" width="6" style="313" bestFit="1" customWidth="1"/>
    <col min="1797" max="1798" width="13.140625" style="313" customWidth="1"/>
    <col min="1799" max="2049" width="9" style="313"/>
    <col min="2050" max="2050" width="48" style="313" customWidth="1"/>
    <col min="2051" max="2051" width="9" style="313"/>
    <col min="2052" max="2052" width="6" style="313" bestFit="1" customWidth="1"/>
    <col min="2053" max="2054" width="13.140625" style="313" customWidth="1"/>
    <col min="2055" max="2305" width="9" style="313"/>
    <col min="2306" max="2306" width="48" style="313" customWidth="1"/>
    <col min="2307" max="2307" width="9" style="313"/>
    <col min="2308" max="2308" width="6" style="313" bestFit="1" customWidth="1"/>
    <col min="2309" max="2310" width="13.140625" style="313" customWidth="1"/>
    <col min="2311" max="2561" width="9" style="313"/>
    <col min="2562" max="2562" width="48" style="313" customWidth="1"/>
    <col min="2563" max="2563" width="9" style="313"/>
    <col min="2564" max="2564" width="6" style="313" bestFit="1" customWidth="1"/>
    <col min="2565" max="2566" width="13.140625" style="313" customWidth="1"/>
    <col min="2567" max="2817" width="9" style="313"/>
    <col min="2818" max="2818" width="48" style="313" customWidth="1"/>
    <col min="2819" max="2819" width="9" style="313"/>
    <col min="2820" max="2820" width="6" style="313" bestFit="1" customWidth="1"/>
    <col min="2821" max="2822" width="13.140625" style="313" customWidth="1"/>
    <col min="2823" max="3073" width="9" style="313"/>
    <col min="3074" max="3074" width="48" style="313" customWidth="1"/>
    <col min="3075" max="3075" width="9" style="313"/>
    <col min="3076" max="3076" width="6" style="313" bestFit="1" customWidth="1"/>
    <col min="3077" max="3078" width="13.140625" style="313" customWidth="1"/>
    <col min="3079" max="3329" width="9" style="313"/>
    <col min="3330" max="3330" width="48" style="313" customWidth="1"/>
    <col min="3331" max="3331" width="9" style="313"/>
    <col min="3332" max="3332" width="6" style="313" bestFit="1" customWidth="1"/>
    <col min="3333" max="3334" width="13.140625" style="313" customWidth="1"/>
    <col min="3335" max="3585" width="9" style="313"/>
    <col min="3586" max="3586" width="48" style="313" customWidth="1"/>
    <col min="3587" max="3587" width="9" style="313"/>
    <col min="3588" max="3588" width="6" style="313" bestFit="1" customWidth="1"/>
    <col min="3589" max="3590" width="13.140625" style="313" customWidth="1"/>
    <col min="3591" max="3841" width="9" style="313"/>
    <col min="3842" max="3842" width="48" style="313" customWidth="1"/>
    <col min="3843" max="3843" width="9" style="313"/>
    <col min="3844" max="3844" width="6" style="313" bestFit="1" customWidth="1"/>
    <col min="3845" max="3846" width="13.140625" style="313" customWidth="1"/>
    <col min="3847" max="4097" width="9" style="313"/>
    <col min="4098" max="4098" width="48" style="313" customWidth="1"/>
    <col min="4099" max="4099" width="9" style="313"/>
    <col min="4100" max="4100" width="6" style="313" bestFit="1" customWidth="1"/>
    <col min="4101" max="4102" width="13.140625" style="313" customWidth="1"/>
    <col min="4103" max="4353" width="9" style="313"/>
    <col min="4354" max="4354" width="48" style="313" customWidth="1"/>
    <col min="4355" max="4355" width="9" style="313"/>
    <col min="4356" max="4356" width="6" style="313" bestFit="1" customWidth="1"/>
    <col min="4357" max="4358" width="13.140625" style="313" customWidth="1"/>
    <col min="4359" max="4609" width="9" style="313"/>
    <col min="4610" max="4610" width="48" style="313" customWidth="1"/>
    <col min="4611" max="4611" width="9" style="313"/>
    <col min="4612" max="4612" width="6" style="313" bestFit="1" customWidth="1"/>
    <col min="4613" max="4614" width="13.140625" style="313" customWidth="1"/>
    <col min="4615" max="4865" width="9" style="313"/>
    <col min="4866" max="4866" width="48" style="313" customWidth="1"/>
    <col min="4867" max="4867" width="9" style="313"/>
    <col min="4868" max="4868" width="6" style="313" bestFit="1" customWidth="1"/>
    <col min="4869" max="4870" width="13.140625" style="313" customWidth="1"/>
    <col min="4871" max="5121" width="9" style="313"/>
    <col min="5122" max="5122" width="48" style="313" customWidth="1"/>
    <col min="5123" max="5123" width="9" style="313"/>
    <col min="5124" max="5124" width="6" style="313" bestFit="1" customWidth="1"/>
    <col min="5125" max="5126" width="13.140625" style="313" customWidth="1"/>
    <col min="5127" max="5377" width="9" style="313"/>
    <col min="5378" max="5378" width="48" style="313" customWidth="1"/>
    <col min="5379" max="5379" width="9" style="313"/>
    <col min="5380" max="5380" width="6" style="313" bestFit="1" customWidth="1"/>
    <col min="5381" max="5382" width="13.140625" style="313" customWidth="1"/>
    <col min="5383" max="5633" width="9" style="313"/>
    <col min="5634" max="5634" width="48" style="313" customWidth="1"/>
    <col min="5635" max="5635" width="9" style="313"/>
    <col min="5636" max="5636" width="6" style="313" bestFit="1" customWidth="1"/>
    <col min="5637" max="5638" width="13.140625" style="313" customWidth="1"/>
    <col min="5639" max="5889" width="9" style="313"/>
    <col min="5890" max="5890" width="48" style="313" customWidth="1"/>
    <col min="5891" max="5891" width="9" style="313"/>
    <col min="5892" max="5892" width="6" style="313" bestFit="1" customWidth="1"/>
    <col min="5893" max="5894" width="13.140625" style="313" customWidth="1"/>
    <col min="5895" max="6145" width="9" style="313"/>
    <col min="6146" max="6146" width="48" style="313" customWidth="1"/>
    <col min="6147" max="6147" width="9" style="313"/>
    <col min="6148" max="6148" width="6" style="313" bestFit="1" customWidth="1"/>
    <col min="6149" max="6150" width="13.140625" style="313" customWidth="1"/>
    <col min="6151" max="6401" width="9" style="313"/>
    <col min="6402" max="6402" width="48" style="313" customWidth="1"/>
    <col min="6403" max="6403" width="9" style="313"/>
    <col min="6404" max="6404" width="6" style="313" bestFit="1" customWidth="1"/>
    <col min="6405" max="6406" width="13.140625" style="313" customWidth="1"/>
    <col min="6407" max="6657" width="9" style="313"/>
    <col min="6658" max="6658" width="48" style="313" customWidth="1"/>
    <col min="6659" max="6659" width="9" style="313"/>
    <col min="6660" max="6660" width="6" style="313" bestFit="1" customWidth="1"/>
    <col min="6661" max="6662" width="13.140625" style="313" customWidth="1"/>
    <col min="6663" max="6913" width="9" style="313"/>
    <col min="6914" max="6914" width="48" style="313" customWidth="1"/>
    <col min="6915" max="6915" width="9" style="313"/>
    <col min="6916" max="6916" width="6" style="313" bestFit="1" customWidth="1"/>
    <col min="6917" max="6918" width="13.140625" style="313" customWidth="1"/>
    <col min="6919" max="7169" width="9" style="313"/>
    <col min="7170" max="7170" width="48" style="313" customWidth="1"/>
    <col min="7171" max="7171" width="9" style="313"/>
    <col min="7172" max="7172" width="6" style="313" bestFit="1" customWidth="1"/>
    <col min="7173" max="7174" width="13.140625" style="313" customWidth="1"/>
    <col min="7175" max="7425" width="9" style="313"/>
    <col min="7426" max="7426" width="48" style="313" customWidth="1"/>
    <col min="7427" max="7427" width="9" style="313"/>
    <col min="7428" max="7428" width="6" style="313" bestFit="1" customWidth="1"/>
    <col min="7429" max="7430" width="13.140625" style="313" customWidth="1"/>
    <col min="7431" max="7681" width="9" style="313"/>
    <col min="7682" max="7682" width="48" style="313" customWidth="1"/>
    <col min="7683" max="7683" width="9" style="313"/>
    <col min="7684" max="7684" width="6" style="313" bestFit="1" customWidth="1"/>
    <col min="7685" max="7686" width="13.140625" style="313" customWidth="1"/>
    <col min="7687" max="7937" width="9" style="313"/>
    <col min="7938" max="7938" width="48" style="313" customWidth="1"/>
    <col min="7939" max="7939" width="9" style="313"/>
    <col min="7940" max="7940" width="6" style="313" bestFit="1" customWidth="1"/>
    <col min="7941" max="7942" width="13.140625" style="313" customWidth="1"/>
    <col min="7943" max="8193" width="9" style="313"/>
    <col min="8194" max="8194" width="48" style="313" customWidth="1"/>
    <col min="8195" max="8195" width="9" style="313"/>
    <col min="8196" max="8196" width="6" style="313" bestFit="1" customWidth="1"/>
    <col min="8197" max="8198" width="13.140625" style="313" customWidth="1"/>
    <col min="8199" max="8449" width="9" style="313"/>
    <col min="8450" max="8450" width="48" style="313" customWidth="1"/>
    <col min="8451" max="8451" width="9" style="313"/>
    <col min="8452" max="8452" width="6" style="313" bestFit="1" customWidth="1"/>
    <col min="8453" max="8454" width="13.140625" style="313" customWidth="1"/>
    <col min="8455" max="8705" width="9" style="313"/>
    <col min="8706" max="8706" width="48" style="313" customWidth="1"/>
    <col min="8707" max="8707" width="9" style="313"/>
    <col min="8708" max="8708" width="6" style="313" bestFit="1" customWidth="1"/>
    <col min="8709" max="8710" width="13.140625" style="313" customWidth="1"/>
    <col min="8711" max="8961" width="9" style="313"/>
    <col min="8962" max="8962" width="48" style="313" customWidth="1"/>
    <col min="8963" max="8963" width="9" style="313"/>
    <col min="8964" max="8964" width="6" style="313" bestFit="1" customWidth="1"/>
    <col min="8965" max="8966" width="13.140625" style="313" customWidth="1"/>
    <col min="8967" max="9217" width="9" style="313"/>
    <col min="9218" max="9218" width="48" style="313" customWidth="1"/>
    <col min="9219" max="9219" width="9" style="313"/>
    <col min="9220" max="9220" width="6" style="313" bestFit="1" customWidth="1"/>
    <col min="9221" max="9222" width="13.140625" style="313" customWidth="1"/>
    <col min="9223" max="9473" width="9" style="313"/>
    <col min="9474" max="9474" width="48" style="313" customWidth="1"/>
    <col min="9475" max="9475" width="9" style="313"/>
    <col min="9476" max="9476" width="6" style="313" bestFit="1" customWidth="1"/>
    <col min="9477" max="9478" width="13.140625" style="313" customWidth="1"/>
    <col min="9479" max="9729" width="9" style="313"/>
    <col min="9730" max="9730" width="48" style="313" customWidth="1"/>
    <col min="9731" max="9731" width="9" style="313"/>
    <col min="9732" max="9732" width="6" style="313" bestFit="1" customWidth="1"/>
    <col min="9733" max="9734" width="13.140625" style="313" customWidth="1"/>
    <col min="9735" max="9985" width="9" style="313"/>
    <col min="9986" max="9986" width="48" style="313" customWidth="1"/>
    <col min="9987" max="9987" width="9" style="313"/>
    <col min="9988" max="9988" width="6" style="313" bestFit="1" customWidth="1"/>
    <col min="9989" max="9990" width="13.140625" style="313" customWidth="1"/>
    <col min="9991" max="10241" width="9" style="313"/>
    <col min="10242" max="10242" width="48" style="313" customWidth="1"/>
    <col min="10243" max="10243" width="9" style="313"/>
    <col min="10244" max="10244" width="6" style="313" bestFit="1" customWidth="1"/>
    <col min="10245" max="10246" width="13.140625" style="313" customWidth="1"/>
    <col min="10247" max="10497" width="9" style="313"/>
    <col min="10498" max="10498" width="48" style="313" customWidth="1"/>
    <col min="10499" max="10499" width="9" style="313"/>
    <col min="10500" max="10500" width="6" style="313" bestFit="1" customWidth="1"/>
    <col min="10501" max="10502" width="13.140625" style="313" customWidth="1"/>
    <col min="10503" max="10753" width="9" style="313"/>
    <col min="10754" max="10754" width="48" style="313" customWidth="1"/>
    <col min="10755" max="10755" width="9" style="313"/>
    <col min="10756" max="10756" width="6" style="313" bestFit="1" customWidth="1"/>
    <col min="10757" max="10758" width="13.140625" style="313" customWidth="1"/>
    <col min="10759" max="11009" width="9" style="313"/>
    <col min="11010" max="11010" width="48" style="313" customWidth="1"/>
    <col min="11011" max="11011" width="9" style="313"/>
    <col min="11012" max="11012" width="6" style="313" bestFit="1" customWidth="1"/>
    <col min="11013" max="11014" width="13.140625" style="313" customWidth="1"/>
    <col min="11015" max="11265" width="9" style="313"/>
    <col min="11266" max="11266" width="48" style="313" customWidth="1"/>
    <col min="11267" max="11267" width="9" style="313"/>
    <col min="11268" max="11268" width="6" style="313" bestFit="1" customWidth="1"/>
    <col min="11269" max="11270" width="13.140625" style="313" customWidth="1"/>
    <col min="11271" max="11521" width="9" style="313"/>
    <col min="11522" max="11522" width="48" style="313" customWidth="1"/>
    <col min="11523" max="11523" width="9" style="313"/>
    <col min="11524" max="11524" width="6" style="313" bestFit="1" customWidth="1"/>
    <col min="11525" max="11526" width="13.140625" style="313" customWidth="1"/>
    <col min="11527" max="11777" width="9" style="313"/>
    <col min="11778" max="11778" width="48" style="313" customWidth="1"/>
    <col min="11779" max="11779" width="9" style="313"/>
    <col min="11780" max="11780" width="6" style="313" bestFit="1" customWidth="1"/>
    <col min="11781" max="11782" width="13.140625" style="313" customWidth="1"/>
    <col min="11783" max="12033" width="9" style="313"/>
    <col min="12034" max="12034" width="48" style="313" customWidth="1"/>
    <col min="12035" max="12035" width="9" style="313"/>
    <col min="12036" max="12036" width="6" style="313" bestFit="1" customWidth="1"/>
    <col min="12037" max="12038" width="13.140625" style="313" customWidth="1"/>
    <col min="12039" max="12289" width="9" style="313"/>
    <col min="12290" max="12290" width="48" style="313" customWidth="1"/>
    <col min="12291" max="12291" width="9" style="313"/>
    <col min="12292" max="12292" width="6" style="313" bestFit="1" customWidth="1"/>
    <col min="12293" max="12294" width="13.140625" style="313" customWidth="1"/>
    <col min="12295" max="12545" width="9" style="313"/>
    <col min="12546" max="12546" width="48" style="313" customWidth="1"/>
    <col min="12547" max="12547" width="9" style="313"/>
    <col min="12548" max="12548" width="6" style="313" bestFit="1" customWidth="1"/>
    <col min="12549" max="12550" width="13.140625" style="313" customWidth="1"/>
    <col min="12551" max="12801" width="9" style="313"/>
    <col min="12802" max="12802" width="48" style="313" customWidth="1"/>
    <col min="12803" max="12803" width="9" style="313"/>
    <col min="12804" max="12804" width="6" style="313" bestFit="1" customWidth="1"/>
    <col min="12805" max="12806" width="13.140625" style="313" customWidth="1"/>
    <col min="12807" max="13057" width="9" style="313"/>
    <col min="13058" max="13058" width="48" style="313" customWidth="1"/>
    <col min="13059" max="13059" width="9" style="313"/>
    <col min="13060" max="13060" width="6" style="313" bestFit="1" customWidth="1"/>
    <col min="13061" max="13062" width="13.140625" style="313" customWidth="1"/>
    <col min="13063" max="13313" width="9" style="313"/>
    <col min="13314" max="13314" width="48" style="313" customWidth="1"/>
    <col min="13315" max="13315" width="9" style="313"/>
    <col min="13316" max="13316" width="6" style="313" bestFit="1" customWidth="1"/>
    <col min="13317" max="13318" width="13.140625" style="313" customWidth="1"/>
    <col min="13319" max="13569" width="9" style="313"/>
    <col min="13570" max="13570" width="48" style="313" customWidth="1"/>
    <col min="13571" max="13571" width="9" style="313"/>
    <col min="13572" max="13572" width="6" style="313" bestFit="1" customWidth="1"/>
    <col min="13573" max="13574" width="13.140625" style="313" customWidth="1"/>
    <col min="13575" max="13825" width="9" style="313"/>
    <col min="13826" max="13826" width="48" style="313" customWidth="1"/>
    <col min="13827" max="13827" width="9" style="313"/>
    <col min="13828" max="13828" width="6" style="313" bestFit="1" customWidth="1"/>
    <col min="13829" max="13830" width="13.140625" style="313" customWidth="1"/>
    <col min="13831" max="14081" width="9" style="313"/>
    <col min="14082" max="14082" width="48" style="313" customWidth="1"/>
    <col min="14083" max="14083" width="9" style="313"/>
    <col min="14084" max="14084" width="6" style="313" bestFit="1" customWidth="1"/>
    <col min="14085" max="14086" width="13.140625" style="313" customWidth="1"/>
    <col min="14087" max="14337" width="9" style="313"/>
    <col min="14338" max="14338" width="48" style="313" customWidth="1"/>
    <col min="14339" max="14339" width="9" style="313"/>
    <col min="14340" max="14340" width="6" style="313" bestFit="1" customWidth="1"/>
    <col min="14341" max="14342" width="13.140625" style="313" customWidth="1"/>
    <col min="14343" max="14593" width="9" style="313"/>
    <col min="14594" max="14594" width="48" style="313" customWidth="1"/>
    <col min="14595" max="14595" width="9" style="313"/>
    <col min="14596" max="14596" width="6" style="313" bestFit="1" customWidth="1"/>
    <col min="14597" max="14598" width="13.140625" style="313" customWidth="1"/>
    <col min="14599" max="14849" width="9" style="313"/>
    <col min="14850" max="14850" width="48" style="313" customWidth="1"/>
    <col min="14851" max="14851" width="9" style="313"/>
    <col min="14852" max="14852" width="6" style="313" bestFit="1" customWidth="1"/>
    <col min="14853" max="14854" width="13.140625" style="313" customWidth="1"/>
    <col min="14855" max="15105" width="9" style="313"/>
    <col min="15106" max="15106" width="48" style="313" customWidth="1"/>
    <col min="15107" max="15107" width="9" style="313"/>
    <col min="15108" max="15108" width="6" style="313" bestFit="1" customWidth="1"/>
    <col min="15109" max="15110" width="13.140625" style="313" customWidth="1"/>
    <col min="15111" max="15361" width="9" style="313"/>
    <col min="15362" max="15362" width="48" style="313" customWidth="1"/>
    <col min="15363" max="15363" width="9" style="313"/>
    <col min="15364" max="15364" width="6" style="313" bestFit="1" customWidth="1"/>
    <col min="15365" max="15366" width="13.140625" style="313" customWidth="1"/>
    <col min="15367" max="15617" width="9" style="313"/>
    <col min="15618" max="15618" width="48" style="313" customWidth="1"/>
    <col min="15619" max="15619" width="9" style="313"/>
    <col min="15620" max="15620" width="6" style="313" bestFit="1" customWidth="1"/>
    <col min="15621" max="15622" width="13.140625" style="313" customWidth="1"/>
    <col min="15623" max="15873" width="9" style="313"/>
    <col min="15874" max="15874" width="48" style="313" customWidth="1"/>
    <col min="15875" max="15875" width="9" style="313"/>
    <col min="15876" max="15876" width="6" style="313" bestFit="1" customWidth="1"/>
    <col min="15877" max="15878" width="13.140625" style="313" customWidth="1"/>
    <col min="15879" max="16129" width="9" style="313"/>
    <col min="16130" max="16130" width="48" style="313" customWidth="1"/>
    <col min="16131" max="16131" width="9" style="313"/>
    <col min="16132" max="16132" width="6" style="313" bestFit="1" customWidth="1"/>
    <col min="16133" max="16134" width="13.140625" style="313" customWidth="1"/>
    <col min="16135" max="16384" width="9" style="313"/>
  </cols>
  <sheetData>
    <row r="1" spans="1:15" s="151" customFormat="1">
      <c r="A1" s="147" t="s">
        <v>372</v>
      </c>
      <c r="B1" s="142" t="s">
        <v>246</v>
      </c>
      <c r="C1" s="148"/>
      <c r="D1" s="148"/>
      <c r="E1" s="181" t="s">
        <v>247</v>
      </c>
      <c r="F1" s="150">
        <f>SUBTOTAL(9,F10:F62)</f>
        <v>0</v>
      </c>
    </row>
    <row r="2" spans="1:15" s="187" customFormat="1">
      <c r="A2" s="182"/>
      <c r="B2" s="183"/>
      <c r="C2" s="184"/>
      <c r="D2" s="184"/>
      <c r="E2" s="185"/>
      <c r="F2" s="185"/>
      <c r="G2" s="186"/>
      <c r="H2" s="186"/>
      <c r="I2" s="186"/>
      <c r="J2" s="186"/>
      <c r="K2" s="186"/>
      <c r="L2" s="186"/>
      <c r="M2" s="186"/>
      <c r="N2" s="186"/>
      <c r="O2" s="186"/>
    </row>
    <row r="3" spans="1:15" s="151" customFormat="1">
      <c r="A3" s="147"/>
      <c r="B3" s="142" t="s">
        <v>273</v>
      </c>
      <c r="C3" s="148" t="s">
        <v>274</v>
      </c>
      <c r="D3" s="148" t="s">
        <v>275</v>
      </c>
      <c r="E3" s="159" t="s">
        <v>276</v>
      </c>
      <c r="F3" s="150" t="s">
        <v>244</v>
      </c>
    </row>
    <row r="4" spans="1:15" s="151" customFormat="1">
      <c r="A4" s="335"/>
      <c r="B4" s="142"/>
      <c r="C4" s="148"/>
      <c r="D4" s="148"/>
      <c r="E4" s="159"/>
      <c r="F4" s="150"/>
    </row>
    <row r="5" spans="1:15" s="319" customFormat="1">
      <c r="A5" s="209"/>
      <c r="B5" s="378" t="s">
        <v>246</v>
      </c>
      <c r="C5" s="381"/>
      <c r="D5" s="381"/>
      <c r="E5" s="380"/>
      <c r="G5" s="320"/>
      <c r="H5" s="320"/>
      <c r="I5" s="320"/>
      <c r="J5" s="320"/>
      <c r="K5" s="320"/>
      <c r="L5" s="320"/>
      <c r="M5" s="320"/>
      <c r="N5" s="320"/>
      <c r="O5" s="320"/>
    </row>
    <row r="6" spans="1:15" s="319" customFormat="1">
      <c r="A6" s="209"/>
      <c r="B6" s="378"/>
      <c r="C6" s="381"/>
      <c r="D6" s="381"/>
      <c r="E6" s="380"/>
      <c r="G6" s="320"/>
      <c r="H6" s="320"/>
      <c r="I6" s="320"/>
      <c r="J6" s="320"/>
      <c r="K6" s="320"/>
      <c r="L6" s="320"/>
      <c r="M6" s="320"/>
      <c r="N6" s="320"/>
      <c r="O6" s="320"/>
    </row>
    <row r="7" spans="1:15" s="349" customFormat="1">
      <c r="A7" s="379"/>
      <c r="B7" s="378" t="s">
        <v>373</v>
      </c>
      <c r="C7" s="292"/>
      <c r="D7" s="292"/>
      <c r="E7" s="210"/>
      <c r="F7" s="171"/>
    </row>
    <row r="8" spans="1:15" s="349" customFormat="1" ht="25.5">
      <c r="A8" s="379"/>
      <c r="B8" s="378" t="s">
        <v>374</v>
      </c>
      <c r="C8" s="292"/>
      <c r="D8" s="292"/>
      <c r="E8" s="210"/>
      <c r="F8" s="171"/>
    </row>
    <row r="9" spans="1:15" s="349" customFormat="1">
      <c r="A9" s="379"/>
      <c r="B9" s="378"/>
      <c r="C9" s="292"/>
      <c r="D9" s="292"/>
      <c r="E9" s="210"/>
      <c r="F9" s="171"/>
    </row>
    <row r="10" spans="1:15" s="318" customFormat="1" ht="63.75">
      <c r="A10" s="167">
        <f>MAX($A$4:A7)+1</f>
        <v>1</v>
      </c>
      <c r="B10" s="374" t="s">
        <v>375</v>
      </c>
      <c r="C10" s="377"/>
      <c r="D10" s="377"/>
      <c r="E10" s="373"/>
      <c r="F10" s="332"/>
    </row>
    <row r="11" spans="1:15" s="318" customFormat="1" ht="14.25">
      <c r="A11" s="349"/>
      <c r="B11" s="374" t="s">
        <v>376</v>
      </c>
      <c r="C11" s="377"/>
      <c r="D11" s="377"/>
      <c r="E11" s="373"/>
      <c r="F11" s="332"/>
    </row>
    <row r="12" spans="1:15" s="318" customFormat="1">
      <c r="A12" s="349"/>
      <c r="B12" s="374" t="s">
        <v>377</v>
      </c>
      <c r="C12" s="377"/>
      <c r="D12" s="377"/>
      <c r="E12" s="373"/>
      <c r="F12" s="332"/>
    </row>
    <row r="13" spans="1:15" s="318" customFormat="1">
      <c r="A13" s="349"/>
      <c r="B13" s="374" t="s">
        <v>378</v>
      </c>
      <c r="C13" s="377"/>
      <c r="D13" s="377"/>
      <c r="E13" s="373"/>
      <c r="F13" s="332"/>
    </row>
    <row r="14" spans="1:15" s="318" customFormat="1">
      <c r="A14" s="349"/>
      <c r="B14" s="374" t="s">
        <v>379</v>
      </c>
      <c r="C14" s="376"/>
      <c r="D14" s="376"/>
      <c r="E14" s="376"/>
      <c r="F14" s="376"/>
    </row>
    <row r="15" spans="1:15" s="318" customFormat="1">
      <c r="A15" s="349"/>
      <c r="B15" s="375" t="s">
        <v>380</v>
      </c>
      <c r="C15" s="292" t="s">
        <v>9</v>
      </c>
      <c r="D15" s="292">
        <v>5</v>
      </c>
      <c r="E15" s="712"/>
      <c r="F15" s="222">
        <f>E15*D15</f>
        <v>0</v>
      </c>
    </row>
    <row r="16" spans="1:15" s="318" customFormat="1">
      <c r="A16" s="349"/>
      <c r="B16" s="374" t="s">
        <v>319</v>
      </c>
      <c r="C16" s="292"/>
      <c r="D16" s="292"/>
      <c r="E16" s="713"/>
      <c r="F16" s="332"/>
    </row>
    <row r="17" spans="1:6" s="319" customFormat="1">
      <c r="A17" s="167"/>
      <c r="B17" s="351"/>
      <c r="C17" s="292"/>
      <c r="D17" s="292"/>
      <c r="E17" s="380"/>
      <c r="F17" s="372"/>
    </row>
    <row r="18" spans="1:6" s="319" customFormat="1">
      <c r="A18" s="379"/>
      <c r="B18" s="378" t="s">
        <v>381</v>
      </c>
      <c r="C18" s="292"/>
      <c r="D18" s="292"/>
      <c r="E18" s="210"/>
      <c r="F18" s="171"/>
    </row>
    <row r="19" spans="1:6" s="319" customFormat="1" ht="51">
      <c r="A19" s="379"/>
      <c r="B19" s="378" t="s">
        <v>382</v>
      </c>
      <c r="C19" s="292"/>
      <c r="D19" s="292"/>
      <c r="E19" s="210"/>
      <c r="F19" s="171"/>
    </row>
    <row r="20" spans="1:6" s="319" customFormat="1">
      <c r="A20" s="379"/>
      <c r="B20" s="378"/>
      <c r="C20" s="292"/>
      <c r="D20" s="292"/>
      <c r="E20" s="210"/>
      <c r="F20" s="171"/>
    </row>
    <row r="21" spans="1:6" s="319" customFormat="1" ht="63.75">
      <c r="A21" s="167">
        <f>MAX($A$4:A18)+1</f>
        <v>2</v>
      </c>
      <c r="B21" s="374" t="s">
        <v>375</v>
      </c>
      <c r="C21" s="377"/>
      <c r="D21" s="377"/>
      <c r="E21" s="713"/>
      <c r="F21" s="332"/>
    </row>
    <row r="22" spans="1:6" s="319" customFormat="1" ht="14.25">
      <c r="A22" s="349"/>
      <c r="B22" s="374" t="s">
        <v>376</v>
      </c>
      <c r="C22" s="377"/>
      <c r="D22" s="377"/>
      <c r="E22" s="713"/>
      <c r="F22" s="332"/>
    </row>
    <row r="23" spans="1:6" s="319" customFormat="1">
      <c r="A23" s="349"/>
      <c r="B23" s="374" t="s">
        <v>377</v>
      </c>
      <c r="C23" s="377"/>
      <c r="D23" s="377"/>
      <c r="E23" s="713"/>
      <c r="F23" s="332"/>
    </row>
    <row r="24" spans="1:6" s="318" customFormat="1">
      <c r="A24" s="349"/>
      <c r="B24" s="374" t="s">
        <v>378</v>
      </c>
      <c r="C24" s="377"/>
      <c r="D24" s="377"/>
      <c r="E24" s="713"/>
      <c r="F24" s="332"/>
    </row>
    <row r="25" spans="1:6" s="319" customFormat="1">
      <c r="A25" s="349"/>
      <c r="B25" s="374" t="s">
        <v>379</v>
      </c>
      <c r="C25" s="376"/>
      <c r="D25" s="376"/>
      <c r="E25" s="714"/>
      <c r="F25" s="376"/>
    </row>
    <row r="26" spans="1:6" s="319" customFormat="1">
      <c r="A26" s="349"/>
      <c r="B26" s="375" t="s">
        <v>380</v>
      </c>
      <c r="C26" s="292" t="s">
        <v>9</v>
      </c>
      <c r="D26" s="292">
        <v>2</v>
      </c>
      <c r="E26" s="712"/>
      <c r="F26" s="222">
        <f>E26*D26</f>
        <v>0</v>
      </c>
    </row>
    <row r="27" spans="1:6" s="349" customFormat="1">
      <c r="B27" s="374" t="s">
        <v>319</v>
      </c>
      <c r="C27" s="292"/>
      <c r="D27" s="292"/>
      <c r="E27" s="713"/>
      <c r="F27" s="332"/>
    </row>
    <row r="28" spans="1:6" s="349" customFormat="1">
      <c r="A28" s="167"/>
      <c r="B28" s="351"/>
      <c r="C28" s="292"/>
      <c r="D28" s="292"/>
      <c r="E28" s="380"/>
      <c r="F28" s="372"/>
    </row>
    <row r="29" spans="1:6" s="349" customFormat="1" ht="25.5">
      <c r="A29" s="160">
        <f>MAX($A$4:A28)+1</f>
        <v>3</v>
      </c>
      <c r="B29" s="339" t="s">
        <v>383</v>
      </c>
      <c r="C29" s="223"/>
      <c r="D29" s="223"/>
      <c r="E29" s="715"/>
      <c r="F29" s="224"/>
    </row>
    <row r="30" spans="1:6" s="349" customFormat="1">
      <c r="A30" s="371"/>
      <c r="B30" s="370" t="s">
        <v>384</v>
      </c>
      <c r="C30" s="292" t="s">
        <v>9</v>
      </c>
      <c r="D30" s="292">
        <v>8</v>
      </c>
      <c r="E30" s="705"/>
      <c r="F30" s="213">
        <f>+E30*D30</f>
        <v>0</v>
      </c>
    </row>
    <row r="31" spans="1:6" s="349" customFormat="1">
      <c r="A31" s="319"/>
      <c r="B31" s="351"/>
      <c r="C31" s="346"/>
      <c r="D31" s="334"/>
      <c r="E31" s="344"/>
      <c r="F31" s="354"/>
    </row>
    <row r="32" spans="1:6" s="339" customFormat="1" ht="25.5">
      <c r="A32" s="160">
        <f>MAX($A$4:A31)+1</f>
        <v>4</v>
      </c>
      <c r="B32" s="351" t="s">
        <v>385</v>
      </c>
      <c r="C32" s="292"/>
      <c r="D32" s="292"/>
      <c r="E32" s="225"/>
      <c r="F32" s="226"/>
    </row>
    <row r="33" spans="1:6" s="339" customFormat="1">
      <c r="A33" s="318"/>
      <c r="B33" s="351" t="s">
        <v>386</v>
      </c>
      <c r="C33" s="292" t="s">
        <v>317</v>
      </c>
      <c r="D33" s="292">
        <v>8</v>
      </c>
      <c r="E33" s="703"/>
      <c r="F33" s="227">
        <f>+E33*D33</f>
        <v>0</v>
      </c>
    </row>
    <row r="34" spans="1:6" s="319" customFormat="1">
      <c r="B34" s="351" t="s">
        <v>387</v>
      </c>
      <c r="C34" s="292" t="s">
        <v>317</v>
      </c>
      <c r="D34" s="292">
        <v>22</v>
      </c>
      <c r="E34" s="712"/>
      <c r="F34" s="226">
        <f>+E34*D34</f>
        <v>0</v>
      </c>
    </row>
    <row r="35" spans="1:6">
      <c r="A35" s="319"/>
      <c r="B35" s="351"/>
      <c r="C35" s="292"/>
      <c r="D35" s="292"/>
      <c r="E35" s="706"/>
      <c r="F35" s="226"/>
    </row>
    <row r="36" spans="1:6" ht="38.25">
      <c r="A36" s="160">
        <f>MAX($A$4:A35)+1</f>
        <v>5</v>
      </c>
      <c r="B36" s="228" t="s">
        <v>388</v>
      </c>
      <c r="C36" s="229"/>
      <c r="D36" s="229"/>
      <c r="E36" s="716"/>
      <c r="F36" s="213"/>
    </row>
    <row r="37" spans="1:6" ht="25.5">
      <c r="A37" s="160"/>
      <c r="B37" s="228" t="s">
        <v>389</v>
      </c>
      <c r="C37" s="229"/>
      <c r="D37" s="229"/>
      <c r="E37" s="716"/>
      <c r="F37" s="213"/>
    </row>
    <row r="38" spans="1:6" ht="51">
      <c r="A38" s="160"/>
      <c r="B38" s="230" t="s">
        <v>390</v>
      </c>
      <c r="C38" s="229"/>
      <c r="D38" s="229"/>
      <c r="E38" s="716"/>
      <c r="F38" s="213"/>
    </row>
    <row r="39" spans="1:6">
      <c r="A39" s="178"/>
      <c r="B39" s="231" t="s">
        <v>391</v>
      </c>
      <c r="C39" s="232" t="s">
        <v>9</v>
      </c>
      <c r="D39" s="229">
        <v>1</v>
      </c>
      <c r="E39" s="705"/>
      <c r="F39" s="171">
        <f>D39*E39</f>
        <v>0</v>
      </c>
    </row>
    <row r="40" spans="1:6">
      <c r="A40" s="233"/>
      <c r="B40" s="369"/>
      <c r="C40" s="234"/>
      <c r="D40" s="235"/>
      <c r="E40" s="717"/>
      <c r="F40" s="236"/>
    </row>
    <row r="41" spans="1:6" ht="114.75">
      <c r="A41" s="160">
        <f>MAX($A$4:A40)+1</f>
        <v>6</v>
      </c>
      <c r="B41" s="237" t="s">
        <v>392</v>
      </c>
      <c r="C41" s="366"/>
      <c r="D41" s="365"/>
      <c r="E41" s="364"/>
      <c r="F41" s="363"/>
    </row>
    <row r="42" spans="1:6">
      <c r="A42" s="367"/>
      <c r="B42" s="238" t="s">
        <v>387</v>
      </c>
      <c r="C42" s="239" t="s">
        <v>9</v>
      </c>
      <c r="D42" s="239">
        <v>2</v>
      </c>
      <c r="E42" s="705"/>
      <c r="F42" s="240">
        <f>D42*E42</f>
        <v>0</v>
      </c>
    </row>
    <row r="43" spans="1:6">
      <c r="A43" s="241"/>
      <c r="B43" s="351" t="s">
        <v>393</v>
      </c>
      <c r="C43" s="366"/>
      <c r="D43" s="365"/>
      <c r="E43" s="364"/>
      <c r="F43" s="363"/>
    </row>
    <row r="44" spans="1:6">
      <c r="A44" s="367"/>
      <c r="B44" s="351" t="s">
        <v>319</v>
      </c>
      <c r="C44" s="366"/>
      <c r="D44" s="365"/>
      <c r="E44" s="364"/>
      <c r="F44" s="363"/>
    </row>
    <row r="45" spans="1:6">
      <c r="A45" s="242"/>
      <c r="B45" s="237"/>
      <c r="C45" s="239"/>
      <c r="D45" s="239"/>
      <c r="E45" s="718"/>
      <c r="F45" s="243"/>
    </row>
    <row r="46" spans="1:6" ht="63.75">
      <c r="A46" s="160">
        <f>MAX($A$4:A45)+1</f>
        <v>7</v>
      </c>
      <c r="B46" s="244" t="s">
        <v>394</v>
      </c>
      <c r="C46" s="239"/>
      <c r="D46" s="239"/>
      <c r="E46" s="719"/>
      <c r="F46" s="243"/>
    </row>
    <row r="47" spans="1:6" ht="114.75">
      <c r="A47" s="242"/>
      <c r="B47" s="244" t="s">
        <v>395</v>
      </c>
      <c r="C47" s="239"/>
      <c r="D47" s="239"/>
      <c r="E47" s="719"/>
      <c r="F47" s="243"/>
    </row>
    <row r="48" spans="1:6" ht="25.5">
      <c r="A48" s="242"/>
      <c r="B48" s="244" t="s">
        <v>396</v>
      </c>
      <c r="C48" s="239"/>
      <c r="D48" s="239"/>
      <c r="E48" s="719"/>
      <c r="F48" s="243"/>
    </row>
    <row r="49" spans="1:6">
      <c r="A49" s="242"/>
      <c r="B49" s="237" t="s">
        <v>397</v>
      </c>
      <c r="C49" s="239" t="s">
        <v>9</v>
      </c>
      <c r="D49" s="239">
        <v>5</v>
      </c>
      <c r="E49" s="705"/>
      <c r="F49" s="164">
        <f>D49*E49</f>
        <v>0</v>
      </c>
    </row>
    <row r="50" spans="1:6">
      <c r="A50" s="242"/>
      <c r="B50" s="244" t="s">
        <v>398</v>
      </c>
      <c r="C50" s="239"/>
      <c r="D50" s="239"/>
      <c r="E50" s="718"/>
      <c r="F50" s="243"/>
    </row>
    <row r="51" spans="1:6">
      <c r="A51" s="233"/>
      <c r="B51" s="362"/>
      <c r="C51" s="239"/>
      <c r="D51" s="292"/>
      <c r="E51" s="718"/>
      <c r="F51" s="243"/>
    </row>
    <row r="52" spans="1:6" ht="51">
      <c r="A52" s="160">
        <f>MAX($A$4:A51)+1</f>
        <v>8</v>
      </c>
      <c r="B52" s="245" t="s">
        <v>399</v>
      </c>
      <c r="C52" s="208"/>
      <c r="D52" s="208"/>
      <c r="E52" s="707"/>
      <c r="F52" s="201"/>
    </row>
    <row r="53" spans="1:6" ht="89.25">
      <c r="A53" s="195"/>
      <c r="B53" s="245" t="s">
        <v>400</v>
      </c>
      <c r="C53" s="208"/>
      <c r="D53" s="208"/>
      <c r="E53" s="707"/>
      <c r="F53" s="201"/>
    </row>
    <row r="54" spans="1:6">
      <c r="A54" s="195"/>
      <c r="B54" s="245" t="s">
        <v>401</v>
      </c>
      <c r="C54" s="208"/>
      <c r="D54" s="208"/>
      <c r="E54" s="707"/>
      <c r="F54" s="201"/>
    </row>
    <row r="55" spans="1:6">
      <c r="A55" s="195"/>
      <c r="B55" s="245" t="s">
        <v>402</v>
      </c>
      <c r="C55" s="208" t="s">
        <v>9</v>
      </c>
      <c r="D55" s="208">
        <v>13</v>
      </c>
      <c r="E55" s="705"/>
      <c r="F55" s="168">
        <f>D55*E55</f>
        <v>0</v>
      </c>
    </row>
    <row r="56" spans="1:6" ht="25.5">
      <c r="A56" s="246"/>
      <c r="B56" s="247" t="s">
        <v>403</v>
      </c>
      <c r="C56" s="248"/>
      <c r="D56" s="248"/>
      <c r="E56" s="720"/>
      <c r="F56" s="249"/>
    </row>
    <row r="57" spans="1:6">
      <c r="A57" s="246"/>
      <c r="B57" s="250"/>
      <c r="C57" s="248"/>
      <c r="D57" s="248"/>
      <c r="E57" s="720"/>
      <c r="F57" s="249"/>
    </row>
    <row r="58" spans="1:6" ht="63.75">
      <c r="A58" s="160">
        <f>MAX($A$4:A56)+1</f>
        <v>9</v>
      </c>
      <c r="B58" s="351" t="s">
        <v>404</v>
      </c>
      <c r="C58" s="346" t="s">
        <v>87</v>
      </c>
      <c r="D58" s="346">
        <v>1</v>
      </c>
      <c r="E58" s="712"/>
      <c r="F58" s="251">
        <f>+E58*D58</f>
        <v>0</v>
      </c>
    </row>
    <row r="59" spans="1:6">
      <c r="A59" s="160"/>
      <c r="B59" s="351"/>
      <c r="C59" s="346"/>
      <c r="D59" s="346"/>
      <c r="E59" s="721"/>
      <c r="F59" s="251"/>
    </row>
    <row r="60" spans="1:6" ht="63.75">
      <c r="A60" s="160">
        <f>MAX($A$4:A59)+1</f>
        <v>10</v>
      </c>
      <c r="B60" s="361" t="s">
        <v>405</v>
      </c>
      <c r="C60" s="360" t="s">
        <v>17</v>
      </c>
      <c r="D60" s="360">
        <v>12</v>
      </c>
      <c r="E60" s="712"/>
      <c r="F60" s="251">
        <f>+E60*D60</f>
        <v>0</v>
      </c>
    </row>
  </sheetData>
  <sheetProtection algorithmName="SHA-512" hashValue="04eJayLXt5mimDln0uQZ7KU8vgz9RneVjlkuIPWyUJVcuJt1bqqLZ9KehceNHIZvdRBzZ0oK9bInnzTZBExLQA==" saltValue="Op5oH9BHjvi6fLuEzAk4IQ==" spinCount="100000" sheet="1" objects="1" scenarios="1"/>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Normal="100" zoomScaleSheetLayoutView="100" workbookViewId="0">
      <selection activeCell="A18" sqref="A18"/>
    </sheetView>
  </sheetViews>
  <sheetFormatPr defaultRowHeight="12.75"/>
  <cols>
    <col min="1" max="1" width="5.7109375" style="349" customWidth="1"/>
    <col min="2" max="2" width="52.7109375" style="349" customWidth="1"/>
    <col min="3" max="3" width="20.7109375" style="349" customWidth="1"/>
    <col min="4" max="16384" width="9.140625" style="349"/>
  </cols>
  <sheetData>
    <row r="1" spans="1:3">
      <c r="C1" s="403"/>
    </row>
    <row r="2" spans="1:3">
      <c r="A2" s="734" t="s">
        <v>236</v>
      </c>
      <c r="B2" s="734"/>
    </row>
    <row r="3" spans="1:3">
      <c r="A3" s="733" t="s">
        <v>414</v>
      </c>
      <c r="B3" s="733"/>
      <c r="C3" s="404"/>
    </row>
    <row r="4" spans="1:3" ht="14.25" customHeight="1">
      <c r="A4" s="405"/>
      <c r="B4" s="405"/>
      <c r="C4" s="404"/>
    </row>
    <row r="5" spans="1:3">
      <c r="A5" s="734" t="s">
        <v>239</v>
      </c>
      <c r="B5" s="734"/>
      <c r="C5" s="403"/>
    </row>
    <row r="6" spans="1:3">
      <c r="A6" s="733" t="s">
        <v>413</v>
      </c>
      <c r="B6" s="733"/>
      <c r="C6" s="402"/>
    </row>
    <row r="7" spans="1:3">
      <c r="A7" s="733" t="s">
        <v>412</v>
      </c>
      <c r="B7" s="733"/>
      <c r="C7" s="402"/>
    </row>
    <row r="8" spans="1:3" ht="13.5" thickBot="1">
      <c r="A8" s="401"/>
      <c r="B8" s="400"/>
      <c r="C8" s="399"/>
    </row>
    <row r="9" spans="1:3" ht="13.5" thickBot="1">
      <c r="A9" s="389" t="s">
        <v>411</v>
      </c>
      <c r="B9" s="398"/>
      <c r="C9" s="397" t="s">
        <v>244</v>
      </c>
    </row>
    <row r="10" spans="1:3">
      <c r="A10" s="384"/>
      <c r="B10" s="396"/>
      <c r="C10" s="395"/>
    </row>
    <row r="11" spans="1:3">
      <c r="A11" s="393" t="s">
        <v>36</v>
      </c>
      <c r="B11" s="394" t="str">
        <f>'GRADBENA DELA NN'!B1</f>
        <v>GRADBENA DELA</v>
      </c>
      <c r="C11" s="391">
        <f>'GRADBENA DELA NN'!F1</f>
        <v>0</v>
      </c>
    </row>
    <row r="12" spans="1:3">
      <c r="A12" s="393" t="s">
        <v>6</v>
      </c>
      <c r="B12" s="394" t="str">
        <f>'NN OMREŽJE'!B1</f>
        <v>NN OMREŽJE</v>
      </c>
      <c r="C12" s="391">
        <f>'NN OMREŽJE'!F1</f>
        <v>0</v>
      </c>
    </row>
    <row r="13" spans="1:3">
      <c r="A13" s="393" t="s">
        <v>410</v>
      </c>
      <c r="B13" s="392" t="str">
        <f>'NN OPREMA'!B1</f>
        <v>NN OPREMA</v>
      </c>
      <c r="C13" s="391">
        <f>'NN OPREMA'!F1</f>
        <v>0</v>
      </c>
    </row>
    <row r="14" spans="1:3">
      <c r="A14" s="393" t="s">
        <v>409</v>
      </c>
      <c r="B14" s="392" t="str">
        <f>'OSTALI STROŠKI'!B1</f>
        <v>OSTALI STROŠKI</v>
      </c>
      <c r="C14" s="391">
        <f>'OSTALI STROŠKI'!F1</f>
        <v>0</v>
      </c>
    </row>
    <row r="15" spans="1:3" ht="13.5" thickBot="1">
      <c r="A15" s="393"/>
      <c r="B15" s="392"/>
      <c r="C15" s="391"/>
    </row>
    <row r="16" spans="1:3" ht="13.5" thickBot="1">
      <c r="A16" s="390"/>
      <c r="B16" s="389" t="s">
        <v>247</v>
      </c>
      <c r="C16" s="388">
        <f>SUM(C11:C14)</f>
        <v>0</v>
      </c>
    </row>
    <row r="17" spans="1:3">
      <c r="A17" s="384"/>
      <c r="B17" s="383"/>
      <c r="C17" s="382"/>
    </row>
    <row r="18" spans="1:3">
      <c r="A18" s="384"/>
      <c r="B18" s="387" t="s">
        <v>408</v>
      </c>
      <c r="C18" s="382"/>
    </row>
    <row r="19" spans="1:3">
      <c r="A19" s="384"/>
      <c r="B19" s="383"/>
      <c r="C19" s="382"/>
    </row>
    <row r="20" spans="1:3" ht="51">
      <c r="A20" s="384"/>
      <c r="B20" s="385" t="s">
        <v>407</v>
      </c>
      <c r="C20" s="382"/>
    </row>
    <row r="21" spans="1:3">
      <c r="A21" s="384"/>
      <c r="B21" s="386"/>
      <c r="C21" s="382"/>
    </row>
    <row r="22" spans="1:3" ht="51">
      <c r="A22" s="384"/>
      <c r="B22" s="385" t="s">
        <v>406</v>
      </c>
      <c r="C22" s="382"/>
    </row>
    <row r="23" spans="1:3">
      <c r="A23" s="384"/>
      <c r="B23" s="383"/>
      <c r="C23" s="382"/>
    </row>
    <row r="28" spans="1:3">
      <c r="C28" s="142"/>
    </row>
  </sheetData>
  <sheetProtection algorithmName="SHA-512" hashValue="cm94CRGYXYbKodYcGJKgt6Ow8rl02pDTrpV4Z449cdEGyCYFeJbV8QRIvfd4hda87+yHBZAcHL7+2Xg4kNBWDw==" saltValue="1YJMORpp4Iv6nNxOD7zhVg==" spinCount="100000" sheet="1" objects="1" scenarios="1"/>
  <mergeCells count="5">
    <mergeCell ref="A7:B7"/>
    <mergeCell ref="A2:B2"/>
    <mergeCell ref="A3:B3"/>
    <mergeCell ref="A5:B5"/>
    <mergeCell ref="A6:B6"/>
  </mergeCells>
  <pageMargins left="0.98425196850393704" right="0.19685039370078741" top="0.78740157480314965" bottom="0.78740157480314965" header="0.31496062992125984" footer="0.31496062992125984"/>
  <pageSetup paperSize="9" orientation="portrait" horizontalDpi="1200" verticalDpi="1200" r:id="rId1"/>
  <headerFooter alignWithMargins="0">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33</vt:i4>
      </vt:variant>
    </vt:vector>
  </HeadingPairs>
  <TitlesOfParts>
    <vt:vector size="53" baseType="lpstr">
      <vt:lpstr>Rekapitulacija</vt:lpstr>
      <vt:lpstr>Gradbena dela</vt:lpstr>
      <vt:lpstr>Obrtniška dela</vt:lpstr>
      <vt:lpstr>Rek strojne</vt:lpstr>
      <vt:lpstr>SPLOŠNO</vt:lpstr>
      <vt:lpstr>OGREVANJE</vt:lpstr>
      <vt:lpstr>VODOVOD</vt:lpstr>
      <vt:lpstr>PREZRAČEVANJE</vt:lpstr>
      <vt:lpstr>Rek NN</vt:lpstr>
      <vt:lpstr>SPLOŠNO NN</vt:lpstr>
      <vt:lpstr>GRADBENA DELA NN</vt:lpstr>
      <vt:lpstr>NN OMREŽJE</vt:lpstr>
      <vt:lpstr>NN OPREMA</vt:lpstr>
      <vt:lpstr>OSTALI STROŠKI</vt:lpstr>
      <vt:lpstr>Rek Elektro</vt:lpstr>
      <vt:lpstr>SPLOŠNO EL</vt:lpstr>
      <vt:lpstr>RAZSVETLJAVA</vt:lpstr>
      <vt:lpstr>MONTAZNI</vt:lpstr>
      <vt:lpstr>RAZDELILNIKI</vt:lpstr>
      <vt:lpstr>OSTALE OBVEZNOSTI</vt:lpstr>
      <vt:lpstr>'SPLOŠNO EL'!_Toc411039739</vt:lpstr>
      <vt:lpstr>'SPLOŠNO NN'!_Toc411039739</vt:lpstr>
      <vt:lpstr>'GRADBENA DELA NN'!Print_Area</vt:lpstr>
      <vt:lpstr>MONTAZNI!Print_Area</vt:lpstr>
      <vt:lpstr>'NN OMREŽJE'!Print_Area</vt:lpstr>
      <vt:lpstr>'NN OPREMA'!Print_Area</vt:lpstr>
      <vt:lpstr>OGREVANJE!Print_Area</vt:lpstr>
      <vt:lpstr>'OSTALE OBVEZNOSTI'!Print_Area</vt:lpstr>
      <vt:lpstr>'OSTALI STROŠKI'!Print_Area</vt:lpstr>
      <vt:lpstr>PREZRAČEVANJE!Print_Area</vt:lpstr>
      <vt:lpstr>RAZDELILNIKI!Print_Area</vt:lpstr>
      <vt:lpstr>RAZSVETLJAVA!Print_Area</vt:lpstr>
      <vt:lpstr>'Rek Elektro'!Print_Area</vt:lpstr>
      <vt:lpstr>'Rek NN'!Print_Area</vt:lpstr>
      <vt:lpstr>'Rek strojne'!Print_Area</vt:lpstr>
      <vt:lpstr>Rekapitulacija!Print_Area</vt:lpstr>
      <vt:lpstr>SPLOŠNO!Print_Area</vt:lpstr>
      <vt:lpstr>'SPLOŠNO EL'!Print_Area</vt:lpstr>
      <vt:lpstr>'SPLOŠNO NN'!Print_Area</vt:lpstr>
      <vt:lpstr>VODOVOD!Print_Area</vt:lpstr>
      <vt:lpstr>'GRADBENA DELA NN'!Print_Titles</vt:lpstr>
      <vt:lpstr>MONTAZNI!Print_Titles</vt:lpstr>
      <vt:lpstr>'NN OMREŽJE'!Print_Titles</vt:lpstr>
      <vt:lpstr>'NN OPREMA'!Print_Titles</vt:lpstr>
      <vt:lpstr>OGREVANJE!Print_Titles</vt:lpstr>
      <vt:lpstr>'OSTALE OBVEZNOSTI'!Print_Titles</vt:lpstr>
      <vt:lpstr>'OSTALI STROŠKI'!Print_Titles</vt:lpstr>
      <vt:lpstr>PREZRAČEVANJE!Print_Titles</vt:lpstr>
      <vt:lpstr>RAZDELILNIKI!Print_Titles</vt:lpstr>
      <vt:lpstr>RAZSVETLJAVA!Print_Titles</vt:lpstr>
      <vt:lpstr>'SPLOŠNO EL'!Print_Titles</vt:lpstr>
      <vt:lpstr>'SPLOŠNO NN'!Print_Titles</vt:lpstr>
      <vt:lpstr>VODOVOD!Print_Titles</vt:lpstr>
    </vt:vector>
  </TitlesOfParts>
  <Company>Inzeniring Rupena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Ervin</dc:creator>
  <cp:lastModifiedBy>Ervin</cp:lastModifiedBy>
  <cp:lastPrinted>2022-09-21T16:17:09Z</cp:lastPrinted>
  <dcterms:created xsi:type="dcterms:W3CDTF">2004-02-10T11:38:31Z</dcterms:created>
  <dcterms:modified xsi:type="dcterms:W3CDTF">2022-09-21T16:17:26Z</dcterms:modified>
</cp:coreProperties>
</file>