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financiranje programov in projektov\PROGRAMI 2020, 2021, 2022,2023\"/>
    </mc:Choice>
  </mc:AlternateContent>
  <bookViews>
    <workbookView xWindow="-108" yWindow="-108" windowWidth="19416" windowHeight="10416"/>
  </bookViews>
  <sheets>
    <sheet name="Programi 2020" sheetId="1" r:id="rId1"/>
  </sheets>
  <calcPr calcId="162913"/>
</workbook>
</file>

<file path=xl/calcChain.xml><?xml version="1.0" encoding="utf-8"?>
<calcChain xmlns="http://schemas.openxmlformats.org/spreadsheetml/2006/main">
  <c r="AQ6" i="1" l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5" i="1"/>
  <c r="AQ4" i="1"/>
  <c r="AQ60" i="1" l="1"/>
  <c r="W60" i="1"/>
  <c r="S60" i="1" l="1"/>
  <c r="K60" i="1"/>
  <c r="G60" i="1" l="1"/>
  <c r="AM60" i="1" l="1"/>
  <c r="AI60" i="1"/>
  <c r="AE60" i="1"/>
  <c r="AA60" i="1"/>
  <c r="O60" i="1"/>
  <c r="P60" i="1"/>
  <c r="J60" i="1"/>
  <c r="H60" i="1"/>
  <c r="I60" i="1"/>
  <c r="L60" i="1"/>
  <c r="AL60" i="1" l="1"/>
  <c r="AH60" i="1"/>
  <c r="AD60" i="1"/>
  <c r="Z60" i="1"/>
  <c r="V60" i="1"/>
  <c r="R60" i="1"/>
  <c r="N60" i="1"/>
  <c r="F60" i="1"/>
  <c r="AP5" i="1" l="1"/>
  <c r="AP4" i="1"/>
  <c r="AP6" i="1" l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46" i="1"/>
  <c r="AP47" i="1"/>
  <c r="AP48" i="1"/>
  <c r="AP49" i="1"/>
  <c r="AP50" i="1"/>
  <c r="AP51" i="1"/>
  <c r="AP52" i="1"/>
  <c r="AP60" i="1" l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O4" i="1"/>
  <c r="AN4" i="1"/>
  <c r="AN60" i="1" l="1"/>
  <c r="AO60" i="1"/>
  <c r="U60" i="1"/>
  <c r="Q60" i="1" l="1"/>
  <c r="AK60" i="1" l="1"/>
  <c r="AC60" i="1"/>
  <c r="AG60" i="1"/>
  <c r="Y60" i="1"/>
  <c r="M60" i="1"/>
  <c r="E60" i="1"/>
  <c r="T60" i="1" l="1"/>
  <c r="X60" i="1"/>
  <c r="AB60" i="1"/>
  <c r="AF60" i="1"/>
  <c r="AJ60" i="1"/>
  <c r="D60" i="1"/>
</calcChain>
</file>

<file path=xl/sharedStrings.xml><?xml version="1.0" encoding="utf-8"?>
<sst xmlns="http://schemas.openxmlformats.org/spreadsheetml/2006/main" count="82" uniqueCount="80">
  <si>
    <t>Izvajalec</t>
  </si>
  <si>
    <t>Društvo gledališče Ane Monro</t>
  </si>
  <si>
    <t>Plesni teater Ljubljana</t>
  </si>
  <si>
    <t>Mini teater</t>
  </si>
  <si>
    <t>Društvo slovenskih skladateljev</t>
  </si>
  <si>
    <t>Zavod P.A.R.A.S.I.T.E.</t>
  </si>
  <si>
    <t>Društvo ŠKUC</t>
  </si>
  <si>
    <t>Društvo Photon</t>
  </si>
  <si>
    <t>KUD Mreža</t>
  </si>
  <si>
    <t>Forum Ljubljana</t>
  </si>
  <si>
    <t>SIGIC</t>
  </si>
  <si>
    <t>DLUL</t>
  </si>
  <si>
    <t>Uprizoritvene umetnosti</t>
  </si>
  <si>
    <t>Glasbene umetnosti</t>
  </si>
  <si>
    <t>Intermedijske umetnosti</t>
  </si>
  <si>
    <t>Beletrina, zavod za založniško dejavnost</t>
  </si>
  <si>
    <t>Zavod Delak</t>
  </si>
  <si>
    <t xml:space="preserve">Podporni kulturni programi </t>
  </si>
  <si>
    <t>Literarni festival</t>
  </si>
  <si>
    <t>Legenda (osnovna področja)</t>
  </si>
  <si>
    <t xml:space="preserve">SKUPAJ PROGRAMI </t>
  </si>
  <si>
    <t>Upr.um.</t>
  </si>
  <si>
    <t>Glasb.um.</t>
  </si>
  <si>
    <t>Inter.um.</t>
  </si>
  <si>
    <t>Podporni pr.</t>
  </si>
  <si>
    <t>Lit.festival</t>
  </si>
  <si>
    <t>Zavod Masa</t>
  </si>
  <si>
    <t>Društvo Pekinpah</t>
  </si>
  <si>
    <t>KUV</t>
  </si>
  <si>
    <t>SCCA</t>
  </si>
  <si>
    <t>Emanat, Zavod za razvoj in afirmacijo plesa in sodobne umetnosti</t>
  </si>
  <si>
    <t>Zavod EN-KNAP</t>
  </si>
  <si>
    <t>VIA NEGATIVA</t>
  </si>
  <si>
    <t>MASKA LJUBLJANA</t>
  </si>
  <si>
    <t>Zavod Bunker</t>
  </si>
  <si>
    <t>Gledališče Glej</t>
  </si>
  <si>
    <t>BUFETO -  Zavod za razvoj cirkuško gledaliških umetnosti</t>
  </si>
  <si>
    <t>SPLOH Zavod za umetniško produkcijo in založništvo</t>
  </si>
  <si>
    <t>GLASBENO DRUŠTVO SLOWIND</t>
  </si>
  <si>
    <t>Ustanova IMAGO SLOVENIAE - PODOBA SLOVENIJE</t>
  </si>
  <si>
    <t>Kulturno - umetniško društvo MOTA - muzej tranzitornih umetnosti</t>
  </si>
  <si>
    <t>KAPA - društvo za kulturno in umetniško produkcijo</t>
  </si>
  <si>
    <t>Društvo Glasbena mladina ljubljanska</t>
  </si>
  <si>
    <t>Channel Zero kulturno umetniško društvo</t>
  </si>
  <si>
    <t>Jazz club Gajo</t>
  </si>
  <si>
    <t>Kulturno društvo Glasbena matica Ljubljana</t>
  </si>
  <si>
    <t>Zavod za kulturo, umetnost in izobraževanje Kersnikova</t>
  </si>
  <si>
    <t>Aksioma, zavod za sodobne umetnosti</t>
  </si>
  <si>
    <t>Cona, zavod za procesiranje sodobne umetnosti</t>
  </si>
  <si>
    <t>Društvo Ljudmila, laboratorij za znanost in umetnost</t>
  </si>
  <si>
    <t>Cirkulacija 2-društvo za interdisciplinarnost in cirkulacijo sodobne umetnosti</t>
  </si>
  <si>
    <t>Projekt ATOL, zavod za umetniško produkcijo, posredovanje in založništvo</t>
  </si>
  <si>
    <t>Viz. um.</t>
  </si>
  <si>
    <t>Vizualne umetnosti</t>
  </si>
  <si>
    <t>Zavod Federacija</t>
  </si>
  <si>
    <t>Spodbujanje bralne kulture</t>
  </si>
  <si>
    <t>Transdisciplinarni programi</t>
  </si>
  <si>
    <t xml:space="preserve">Z. št. </t>
  </si>
  <si>
    <t>Divja misel, Inštitut za neprofitno komunikacijo</t>
  </si>
  <si>
    <t>Društvo slovenskih pisateljev</t>
  </si>
  <si>
    <t>RADIO ŠTUDENT</t>
  </si>
  <si>
    <t>GALERIJA BOKS</t>
  </si>
  <si>
    <t>Z.O.P.- Zavod za urejanje prostora</t>
  </si>
  <si>
    <t>MOTOVILA</t>
  </si>
  <si>
    <t>KUD TRIVIA</t>
  </si>
  <si>
    <t>DUM - DRUŠTVO UMETNIKOV</t>
  </si>
  <si>
    <t>Mesto žensk, društvo za promocijo žensk v kulturi</t>
  </si>
  <si>
    <t>Društvo za trobilno komorno glasbo - SIBRASS</t>
  </si>
  <si>
    <t>DRUGA GODBA -Zavod za organizacijo in izvedbo kulturnih prireditev</t>
  </si>
  <si>
    <t>Društvo za eno glasbo</t>
  </si>
  <si>
    <t>Galerija Equrna</t>
  </si>
  <si>
    <t>POGODBENI ZNESEK 2020</t>
  </si>
  <si>
    <t>POGODBENI ZNESEK 2021</t>
  </si>
  <si>
    <t>Zavod Ravnikar Gallery Space</t>
  </si>
  <si>
    <t xml:space="preserve">Umetniško društvo Nomad Dance Academy </t>
  </si>
  <si>
    <t>Društvo Hiša otrok in umetnosti</t>
  </si>
  <si>
    <t>Staroljubljanski zavod za kulturo</t>
  </si>
  <si>
    <t>POGODBENI ZNESEK 2022</t>
  </si>
  <si>
    <t>POGODBENI ZNESEK 2023</t>
  </si>
  <si>
    <t>Sofinancirani javni kulturni programi v letih 2020, 2021,2022,2023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</si>
</sst>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Fill="1"/>
    <xf numFmtId="0" fontId="1" fillId="7" borderId="0" xfId="0" applyFont="1" applyFill="1" applyBorder="1"/>
    <xf numFmtId="3" fontId="1" fillId="0" borderId="0" xfId="0" applyNumberFormat="1" applyFont="1" applyBorder="1"/>
    <xf numFmtId="0" fontId="1" fillId="4" borderId="0" xfId="0" applyFont="1" applyFill="1" applyBorder="1"/>
    <xf numFmtId="0" fontId="1" fillId="0" borderId="0" xfId="0" applyFont="1" applyBorder="1"/>
    <xf numFmtId="0" fontId="1" fillId="2" borderId="0" xfId="0" applyFont="1" applyFill="1" applyBorder="1"/>
    <xf numFmtId="0" fontId="1" fillId="5" borderId="0" xfId="0" applyFont="1" applyFill="1" applyBorder="1" applyAlignment="1">
      <alignment wrapText="1"/>
    </xf>
    <xf numFmtId="0" fontId="1" fillId="12" borderId="0" xfId="0" applyFont="1" applyFill="1" applyBorder="1" applyAlignment="1">
      <alignment wrapText="1"/>
    </xf>
    <xf numFmtId="0" fontId="1" fillId="6" borderId="0" xfId="0" applyFont="1" applyFill="1" applyBorder="1" applyAlignment="1">
      <alignment wrapText="1"/>
    </xf>
    <xf numFmtId="0" fontId="1" fillId="10" borderId="0" xfId="0" applyFont="1" applyFill="1" applyBorder="1" applyAlignment="1">
      <alignment wrapText="1"/>
    </xf>
    <xf numFmtId="0" fontId="1" fillId="8" borderId="0" xfId="0" applyFont="1" applyFill="1" applyBorder="1"/>
    <xf numFmtId="0" fontId="1" fillId="11" borderId="0" xfId="0" applyFont="1" applyFill="1" applyBorder="1" applyAlignment="1">
      <alignment wrapText="1"/>
    </xf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6" borderId="1" xfId="0" applyFont="1" applyFill="1" applyBorder="1"/>
    <xf numFmtId="0" fontId="1" fillId="3" borderId="2" xfId="0" applyFont="1" applyFill="1" applyBorder="1"/>
    <xf numFmtId="4" fontId="3" fillId="0" borderId="1" xfId="0" applyNumberFormat="1" applyFont="1" applyBorder="1"/>
    <xf numFmtId="3" fontId="1" fillId="0" borderId="1" xfId="0" applyNumberFormat="1" applyFont="1" applyBorder="1"/>
    <xf numFmtId="3" fontId="3" fillId="0" borderId="1" xfId="0" applyNumberFormat="1" applyFont="1" applyBorder="1"/>
    <xf numFmtId="0" fontId="1" fillId="3" borderId="2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0" borderId="1" xfId="0" applyFont="1" applyBorder="1"/>
    <xf numFmtId="0" fontId="1" fillId="4" borderId="1" xfId="0" applyFont="1" applyFill="1" applyBorder="1" applyAlignment="1">
      <alignment wrapText="1"/>
    </xf>
    <xf numFmtId="0" fontId="4" fillId="9" borderId="1" xfId="0" applyFont="1" applyFill="1" applyBorder="1" applyAlignment="1">
      <alignment vertical="center"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3" fontId="5" fillId="0" borderId="1" xfId="0" applyNumberFormat="1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0" fontId="1" fillId="5" borderId="2" xfId="0" applyFont="1" applyFill="1" applyBorder="1" applyAlignment="1">
      <alignment wrapText="1"/>
    </xf>
    <xf numFmtId="0" fontId="1" fillId="12" borderId="2" xfId="0" applyFont="1" applyFill="1" applyBorder="1" applyAlignment="1">
      <alignment wrapText="1"/>
    </xf>
    <xf numFmtId="0" fontId="1" fillId="10" borderId="2" xfId="0" applyFont="1" applyFill="1" applyBorder="1" applyAlignment="1">
      <alignment wrapText="1"/>
    </xf>
    <xf numFmtId="0" fontId="1" fillId="11" borderId="2" xfId="0" applyFont="1" applyFill="1" applyBorder="1" applyAlignment="1">
      <alignment wrapText="1"/>
    </xf>
    <xf numFmtId="0" fontId="1" fillId="8" borderId="2" xfId="0" applyFont="1" applyFill="1" applyBorder="1"/>
    <xf numFmtId="0" fontId="1" fillId="8" borderId="2" xfId="0" applyFont="1" applyFill="1" applyBorder="1" applyAlignment="1">
      <alignment wrapText="1"/>
    </xf>
    <xf numFmtId="3" fontId="1" fillId="6" borderId="1" xfId="0" applyNumberFormat="1" applyFont="1" applyFill="1" applyBorder="1"/>
    <xf numFmtId="3" fontId="3" fillId="6" borderId="1" xfId="0" applyNumberFormat="1" applyFont="1" applyFill="1" applyBorder="1"/>
    <xf numFmtId="0" fontId="3" fillId="0" borderId="1" xfId="0" applyFont="1" applyBorder="1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4"/>
  <sheetViews>
    <sheetView tabSelected="1" zoomScale="85" zoomScaleNormal="85" zoomScaleSheetLayoutView="25" workbookViewId="0">
      <selection activeCell="AH49" sqref="AH49"/>
    </sheetView>
  </sheetViews>
  <sheetFormatPr defaultColWidth="9.109375" defaultRowHeight="10.199999999999999" x14ac:dyDescent="0.2"/>
  <cols>
    <col min="1" max="1" width="4.44140625" style="1" customWidth="1"/>
    <col min="2" max="2" width="3.44140625" style="1" customWidth="1"/>
    <col min="3" max="3" width="27.33203125" style="1" customWidth="1"/>
    <col min="4" max="4" width="8.5546875" style="1" customWidth="1"/>
    <col min="5" max="5" width="8.109375" style="1" customWidth="1"/>
    <col min="6" max="6" width="8.88671875" style="1" customWidth="1"/>
    <col min="7" max="7" width="7.21875" style="1" customWidth="1"/>
    <col min="8" max="8" width="6.109375" style="1" customWidth="1"/>
    <col min="9" max="9" width="6.77734375" style="1" customWidth="1"/>
    <col min="10" max="10" width="6.44140625" style="1" customWidth="1"/>
    <col min="11" max="11" width="7.109375" style="1" customWidth="1"/>
    <col min="12" max="13" width="6.109375" style="1" customWidth="1"/>
    <col min="14" max="14" width="6.44140625" style="1" customWidth="1"/>
    <col min="15" max="15" width="6.33203125" style="1" customWidth="1"/>
    <col min="16" max="16" width="6.109375" style="1" customWidth="1"/>
    <col min="17" max="18" width="6.77734375" style="1" customWidth="1"/>
    <col min="19" max="19" width="6.6640625" style="1" customWidth="1"/>
    <col min="20" max="20" width="6.5546875" style="1" customWidth="1"/>
    <col min="21" max="21" width="6.77734375" style="1" customWidth="1"/>
    <col min="22" max="22" width="7.109375" style="1" customWidth="1"/>
    <col min="23" max="24" width="6.6640625" style="1" customWidth="1"/>
    <col min="25" max="25" width="6.33203125" style="1" customWidth="1"/>
    <col min="26" max="26" width="5.88671875" style="1" customWidth="1"/>
    <col min="27" max="27" width="6" style="1" customWidth="1"/>
    <col min="28" max="28" width="6.44140625" style="1" customWidth="1"/>
    <col min="29" max="29" width="5.77734375" style="1" customWidth="1"/>
    <col min="30" max="30" width="6.77734375" style="1" customWidth="1"/>
    <col min="31" max="31" width="7" style="1" customWidth="1"/>
    <col min="32" max="32" width="6.5546875" style="1" customWidth="1"/>
    <col min="33" max="33" width="6.44140625" style="1" customWidth="1"/>
    <col min="34" max="34" width="6" style="1" customWidth="1"/>
    <col min="35" max="35" width="5.77734375" style="1" customWidth="1"/>
    <col min="36" max="37" width="6.88671875" style="1" customWidth="1"/>
    <col min="38" max="38" width="6.21875" style="1" customWidth="1"/>
    <col min="39" max="39" width="6.77734375" style="1" customWidth="1"/>
    <col min="40" max="40" width="8.44140625" style="1" customWidth="1"/>
    <col min="41" max="41" width="7.88671875" style="1" customWidth="1"/>
    <col min="42" max="42" width="7.77734375" style="1" customWidth="1"/>
    <col min="43" max="43" width="8.33203125" style="1" customWidth="1"/>
    <col min="44" max="16384" width="9.109375" style="1"/>
  </cols>
  <sheetData>
    <row r="1" spans="1:43" ht="14.25" customHeight="1" x14ac:dyDescent="0.2">
      <c r="C1" s="16" t="s">
        <v>79</v>
      </c>
    </row>
    <row r="2" spans="1:43" ht="31.95" customHeight="1" x14ac:dyDescent="0.2">
      <c r="A2" s="17" t="s">
        <v>57</v>
      </c>
      <c r="B2" s="18"/>
      <c r="C2" s="19"/>
      <c r="D2" s="20" t="s">
        <v>21</v>
      </c>
      <c r="E2" s="21"/>
      <c r="F2" s="21"/>
      <c r="G2" s="22"/>
      <c r="H2" s="20" t="s">
        <v>22</v>
      </c>
      <c r="I2" s="21"/>
      <c r="J2" s="21"/>
      <c r="K2" s="22"/>
      <c r="L2" s="20" t="s">
        <v>52</v>
      </c>
      <c r="M2" s="21"/>
      <c r="N2" s="21"/>
      <c r="O2" s="22"/>
      <c r="P2" s="20" t="s">
        <v>23</v>
      </c>
      <c r="Q2" s="21"/>
      <c r="R2" s="21"/>
      <c r="S2" s="22"/>
      <c r="T2" s="20" t="s">
        <v>24</v>
      </c>
      <c r="U2" s="21"/>
      <c r="V2" s="21"/>
      <c r="W2" s="22"/>
      <c r="X2" s="20" t="s">
        <v>28</v>
      </c>
      <c r="Y2" s="21"/>
      <c r="Z2" s="21"/>
      <c r="AA2" s="22"/>
      <c r="AB2" s="20" t="s">
        <v>25</v>
      </c>
      <c r="AC2" s="21"/>
      <c r="AD2" s="21"/>
      <c r="AE2" s="22"/>
      <c r="AF2" s="23" t="s">
        <v>55</v>
      </c>
      <c r="AG2" s="24"/>
      <c r="AH2" s="24"/>
      <c r="AI2" s="25"/>
      <c r="AJ2" s="23" t="s">
        <v>56</v>
      </c>
      <c r="AK2" s="24"/>
      <c r="AL2" s="24"/>
      <c r="AM2" s="25"/>
      <c r="AN2" s="26" t="s">
        <v>71</v>
      </c>
      <c r="AO2" s="26" t="s">
        <v>72</v>
      </c>
      <c r="AP2" s="26" t="s">
        <v>77</v>
      </c>
      <c r="AQ2" s="26" t="s">
        <v>78</v>
      </c>
    </row>
    <row r="3" spans="1:43" ht="15" customHeight="1" x14ac:dyDescent="0.2">
      <c r="A3" s="17"/>
      <c r="B3" s="18"/>
      <c r="C3" s="19" t="s">
        <v>0</v>
      </c>
      <c r="D3" s="27">
        <v>2020</v>
      </c>
      <c r="E3" s="27">
        <v>2021</v>
      </c>
      <c r="F3" s="27">
        <v>2022</v>
      </c>
      <c r="G3" s="27">
        <v>2023</v>
      </c>
      <c r="H3" s="27">
        <v>2020</v>
      </c>
      <c r="I3" s="27">
        <v>2021</v>
      </c>
      <c r="J3" s="27">
        <v>2022</v>
      </c>
      <c r="K3" s="27">
        <v>2023</v>
      </c>
      <c r="L3" s="27">
        <v>2020</v>
      </c>
      <c r="M3" s="27">
        <v>2021</v>
      </c>
      <c r="N3" s="27">
        <v>2022</v>
      </c>
      <c r="O3" s="27">
        <v>2023</v>
      </c>
      <c r="P3" s="27">
        <v>2020</v>
      </c>
      <c r="Q3" s="27">
        <v>2021</v>
      </c>
      <c r="R3" s="27">
        <v>2022</v>
      </c>
      <c r="S3" s="27">
        <v>2023</v>
      </c>
      <c r="T3" s="27">
        <v>2020</v>
      </c>
      <c r="U3" s="27">
        <v>2021</v>
      </c>
      <c r="V3" s="27">
        <v>2022</v>
      </c>
      <c r="W3" s="27">
        <v>2023</v>
      </c>
      <c r="X3" s="27">
        <v>2020</v>
      </c>
      <c r="Y3" s="27">
        <v>2021</v>
      </c>
      <c r="Z3" s="27">
        <v>2022</v>
      </c>
      <c r="AA3" s="27">
        <v>2023</v>
      </c>
      <c r="AB3" s="27">
        <v>2020</v>
      </c>
      <c r="AC3" s="27">
        <v>2021</v>
      </c>
      <c r="AD3" s="27">
        <v>2022</v>
      </c>
      <c r="AE3" s="27">
        <v>2023</v>
      </c>
      <c r="AF3" s="28">
        <v>2020</v>
      </c>
      <c r="AG3" s="28">
        <v>2021</v>
      </c>
      <c r="AH3" s="28">
        <v>2022</v>
      </c>
      <c r="AI3" s="28">
        <v>2023</v>
      </c>
      <c r="AJ3" s="28">
        <v>2020</v>
      </c>
      <c r="AK3" s="28">
        <v>2021</v>
      </c>
      <c r="AL3" s="28">
        <v>2022</v>
      </c>
      <c r="AM3" s="28">
        <v>2023</v>
      </c>
      <c r="AN3" s="26">
        <v>2020</v>
      </c>
      <c r="AO3" s="26">
        <v>2021</v>
      </c>
      <c r="AP3" s="26">
        <v>2022</v>
      </c>
      <c r="AQ3" s="26">
        <v>2023</v>
      </c>
    </row>
    <row r="4" spans="1:43" x14ac:dyDescent="0.2">
      <c r="A4" s="29">
        <v>1</v>
      </c>
      <c r="B4" s="30">
        <v>1</v>
      </c>
      <c r="C4" s="30" t="s">
        <v>65</v>
      </c>
      <c r="D4" s="31">
        <v>29000</v>
      </c>
      <c r="E4" s="31">
        <v>30500</v>
      </c>
      <c r="F4" s="31">
        <v>30500</v>
      </c>
      <c r="G4" s="31">
        <v>30500</v>
      </c>
      <c r="H4" s="32"/>
      <c r="I4" s="32"/>
      <c r="J4" s="32"/>
      <c r="K4" s="32"/>
      <c r="L4" s="32">
        <v>6000</v>
      </c>
      <c r="M4" s="32">
        <v>6100</v>
      </c>
      <c r="N4" s="32">
        <v>6100</v>
      </c>
      <c r="O4" s="32">
        <v>6100</v>
      </c>
      <c r="P4" s="32">
        <v>2000</v>
      </c>
      <c r="Q4" s="32">
        <v>2500</v>
      </c>
      <c r="R4" s="32">
        <v>3000</v>
      </c>
      <c r="S4" s="32">
        <v>2000</v>
      </c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3">
        <f t="shared" ref="AN4:AN35" si="0">D4+H4+L4+P4+T4+X4+AB4+AF4+AJ4</f>
        <v>37000</v>
      </c>
      <c r="AO4" s="33">
        <f t="shared" ref="AO4:AO35" si="1">E4+I4+M4+Q4+U4+Y4+AC4+AG4+AK4</f>
        <v>39100</v>
      </c>
      <c r="AP4" s="33">
        <f t="shared" ref="AP4:AP19" si="2">SUM(F4+K4+N4+R4+V4+Z4+AD4+AH4+AL4)</f>
        <v>39600</v>
      </c>
      <c r="AQ4" s="31">
        <f>G4+K4+O4+S4+W4+AA4+AE4+AI4+AM4</f>
        <v>38600</v>
      </c>
    </row>
    <row r="5" spans="1:43" x14ac:dyDescent="0.2">
      <c r="A5" s="29">
        <v>2</v>
      </c>
      <c r="B5" s="30">
        <v>2</v>
      </c>
      <c r="C5" s="34" t="s">
        <v>3</v>
      </c>
      <c r="D5" s="33">
        <v>160000</v>
      </c>
      <c r="E5" s="33">
        <v>160000</v>
      </c>
      <c r="F5" s="33">
        <v>160000</v>
      </c>
      <c r="G5" s="33">
        <v>160000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3">
        <f t="shared" si="0"/>
        <v>160000</v>
      </c>
      <c r="AO5" s="33">
        <f t="shared" si="1"/>
        <v>160000</v>
      </c>
      <c r="AP5" s="33">
        <f t="shared" si="2"/>
        <v>160000</v>
      </c>
      <c r="AQ5" s="31">
        <f>G5+K5+O5+S5+W5+AA5+AE5+AI5+AM5</f>
        <v>160000</v>
      </c>
    </row>
    <row r="6" spans="1:43" ht="20.399999999999999" x14ac:dyDescent="0.2">
      <c r="A6" s="29">
        <v>3</v>
      </c>
      <c r="B6" s="30">
        <v>3</v>
      </c>
      <c r="C6" s="34" t="s">
        <v>30</v>
      </c>
      <c r="D6" s="33">
        <v>64000</v>
      </c>
      <c r="E6" s="33">
        <v>61150</v>
      </c>
      <c r="F6" s="33">
        <v>62150</v>
      </c>
      <c r="G6" s="33">
        <v>62150</v>
      </c>
      <c r="H6" s="32">
        <v>4700</v>
      </c>
      <c r="I6" s="32">
        <v>4700</v>
      </c>
      <c r="J6" s="32">
        <v>4700</v>
      </c>
      <c r="K6" s="32">
        <v>4700</v>
      </c>
      <c r="L6" s="32"/>
      <c r="M6" s="32"/>
      <c r="N6" s="32"/>
      <c r="O6" s="32"/>
      <c r="P6" s="32">
        <v>1600</v>
      </c>
      <c r="Q6" s="32">
        <v>1600</v>
      </c>
      <c r="R6" s="32">
        <v>1600</v>
      </c>
      <c r="S6" s="32">
        <v>1000</v>
      </c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3">
        <f t="shared" si="0"/>
        <v>70300</v>
      </c>
      <c r="AO6" s="33">
        <f t="shared" si="1"/>
        <v>67450</v>
      </c>
      <c r="AP6" s="33">
        <f t="shared" si="2"/>
        <v>68450</v>
      </c>
      <c r="AQ6" s="31">
        <f t="shared" ref="AQ6:AQ59" si="3">G6+K6+O6+S6+W6+AA6+AE6+AI6+AM6</f>
        <v>67850</v>
      </c>
    </row>
    <row r="7" spans="1:43" x14ac:dyDescent="0.2">
      <c r="A7" s="29">
        <v>4</v>
      </c>
      <c r="B7" s="30">
        <v>4</v>
      </c>
      <c r="C7" s="34" t="s">
        <v>75</v>
      </c>
      <c r="D7" s="33">
        <v>34000</v>
      </c>
      <c r="E7" s="33">
        <v>34000</v>
      </c>
      <c r="F7" s="33">
        <v>34000</v>
      </c>
      <c r="G7" s="33">
        <v>34000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>
        <v>4000</v>
      </c>
      <c r="Y7" s="32">
        <v>3700</v>
      </c>
      <c r="Z7" s="32">
        <v>4000</v>
      </c>
      <c r="AA7" s="32">
        <v>4000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3">
        <f t="shared" si="0"/>
        <v>38000</v>
      </c>
      <c r="AO7" s="33">
        <f t="shared" si="1"/>
        <v>37700</v>
      </c>
      <c r="AP7" s="33">
        <f t="shared" si="2"/>
        <v>38000</v>
      </c>
      <c r="AQ7" s="31">
        <f t="shared" si="3"/>
        <v>38000</v>
      </c>
    </row>
    <row r="8" spans="1:43" x14ac:dyDescent="0.2">
      <c r="A8" s="29">
        <v>5</v>
      </c>
      <c r="B8" s="30">
        <v>5</v>
      </c>
      <c r="C8" s="34" t="s">
        <v>1</v>
      </c>
      <c r="D8" s="33">
        <v>62000</v>
      </c>
      <c r="E8" s="33">
        <v>62000</v>
      </c>
      <c r="F8" s="33">
        <v>62000</v>
      </c>
      <c r="G8" s="33">
        <v>62000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>
        <v>1500</v>
      </c>
      <c r="Y8" s="32">
        <v>1400</v>
      </c>
      <c r="Z8" s="32">
        <v>1200</v>
      </c>
      <c r="AA8" s="32">
        <v>1200</v>
      </c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3">
        <f t="shared" si="0"/>
        <v>63500</v>
      </c>
      <c r="AO8" s="33">
        <f t="shared" si="1"/>
        <v>63400</v>
      </c>
      <c r="AP8" s="33">
        <f t="shared" si="2"/>
        <v>63200</v>
      </c>
      <c r="AQ8" s="31">
        <f t="shared" si="3"/>
        <v>63200</v>
      </c>
    </row>
    <row r="9" spans="1:43" ht="20.25" customHeight="1" x14ac:dyDescent="0.2">
      <c r="A9" s="29">
        <v>6</v>
      </c>
      <c r="B9" s="30">
        <v>6</v>
      </c>
      <c r="C9" s="34" t="s">
        <v>2</v>
      </c>
      <c r="D9" s="33">
        <v>85500</v>
      </c>
      <c r="E9" s="33">
        <v>85500</v>
      </c>
      <c r="F9" s="33">
        <v>85500</v>
      </c>
      <c r="G9" s="33">
        <v>85500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>
        <v>1100</v>
      </c>
      <c r="Z9" s="32">
        <v>1500</v>
      </c>
      <c r="AA9" s="32">
        <v>2000</v>
      </c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3">
        <f t="shared" si="0"/>
        <v>85500</v>
      </c>
      <c r="AO9" s="33">
        <f t="shared" si="1"/>
        <v>86600</v>
      </c>
      <c r="AP9" s="33">
        <f t="shared" si="2"/>
        <v>87000</v>
      </c>
      <c r="AQ9" s="31">
        <f t="shared" si="3"/>
        <v>87500</v>
      </c>
    </row>
    <row r="10" spans="1:43" ht="18" customHeight="1" x14ac:dyDescent="0.2">
      <c r="A10" s="29">
        <v>7</v>
      </c>
      <c r="B10" s="30">
        <v>7</v>
      </c>
      <c r="C10" s="34" t="s">
        <v>31</v>
      </c>
      <c r="D10" s="33">
        <v>160860</v>
      </c>
      <c r="E10" s="33">
        <v>160860</v>
      </c>
      <c r="F10" s="33">
        <v>160200</v>
      </c>
      <c r="G10" s="33">
        <v>160200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>
        <v>4000</v>
      </c>
      <c r="Y10" s="32">
        <v>4000</v>
      </c>
      <c r="Z10" s="32">
        <v>4000</v>
      </c>
      <c r="AA10" s="32">
        <v>4000</v>
      </c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3">
        <f t="shared" si="0"/>
        <v>164860</v>
      </c>
      <c r="AO10" s="33">
        <f t="shared" si="1"/>
        <v>164860</v>
      </c>
      <c r="AP10" s="33">
        <f t="shared" si="2"/>
        <v>164200</v>
      </c>
      <c r="AQ10" s="31">
        <f t="shared" si="3"/>
        <v>164200</v>
      </c>
    </row>
    <row r="11" spans="1:43" x14ac:dyDescent="0.2">
      <c r="A11" s="29">
        <v>8</v>
      </c>
      <c r="B11" s="30">
        <v>8</v>
      </c>
      <c r="C11" s="34" t="s">
        <v>32</v>
      </c>
      <c r="D11" s="33">
        <v>40000</v>
      </c>
      <c r="E11" s="33">
        <v>40000</v>
      </c>
      <c r="F11" s="33">
        <v>40000</v>
      </c>
      <c r="G11" s="33">
        <v>40000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3">
        <f t="shared" si="0"/>
        <v>40000</v>
      </c>
      <c r="AO11" s="33">
        <f t="shared" si="1"/>
        <v>40000</v>
      </c>
      <c r="AP11" s="33">
        <f t="shared" si="2"/>
        <v>40000</v>
      </c>
      <c r="AQ11" s="31">
        <f t="shared" si="3"/>
        <v>40000</v>
      </c>
    </row>
    <row r="12" spans="1:43" ht="22.8" customHeight="1" x14ac:dyDescent="0.2">
      <c r="A12" s="29">
        <v>9</v>
      </c>
      <c r="B12" s="30">
        <v>9</v>
      </c>
      <c r="C12" s="34" t="s">
        <v>33</v>
      </c>
      <c r="D12" s="33">
        <v>69000</v>
      </c>
      <c r="E12" s="33">
        <v>69000</v>
      </c>
      <c r="F12" s="33">
        <v>70000</v>
      </c>
      <c r="G12" s="33">
        <v>70000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3">
        <f t="shared" si="0"/>
        <v>69000</v>
      </c>
      <c r="AO12" s="33">
        <f t="shared" si="1"/>
        <v>69000</v>
      </c>
      <c r="AP12" s="33">
        <f t="shared" si="2"/>
        <v>70000</v>
      </c>
      <c r="AQ12" s="31">
        <f t="shared" si="3"/>
        <v>70000</v>
      </c>
    </row>
    <row r="13" spans="1:43" x14ac:dyDescent="0.2">
      <c r="A13" s="29">
        <v>10</v>
      </c>
      <c r="B13" s="30">
        <v>10</v>
      </c>
      <c r="C13" s="34" t="s">
        <v>54</v>
      </c>
      <c r="D13" s="33">
        <v>38000</v>
      </c>
      <c r="E13" s="33">
        <v>38000</v>
      </c>
      <c r="F13" s="33">
        <v>38000</v>
      </c>
      <c r="G13" s="33">
        <v>38000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>
        <v>2000</v>
      </c>
      <c r="Y13" s="32">
        <v>1800</v>
      </c>
      <c r="Z13" s="32">
        <v>1000</v>
      </c>
      <c r="AA13" s="32">
        <v>1000</v>
      </c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3">
        <f t="shared" si="0"/>
        <v>40000</v>
      </c>
      <c r="AO13" s="33">
        <f t="shared" si="1"/>
        <v>39800</v>
      </c>
      <c r="AP13" s="33">
        <f t="shared" si="2"/>
        <v>39000</v>
      </c>
      <c r="AQ13" s="31">
        <f t="shared" si="3"/>
        <v>39000</v>
      </c>
    </row>
    <row r="14" spans="1:43" x14ac:dyDescent="0.2">
      <c r="A14" s="29">
        <v>11</v>
      </c>
      <c r="B14" s="30">
        <v>11</v>
      </c>
      <c r="C14" s="34" t="s">
        <v>34</v>
      </c>
      <c r="D14" s="33">
        <v>90000</v>
      </c>
      <c r="E14" s="33">
        <v>90000</v>
      </c>
      <c r="F14" s="33">
        <v>90000</v>
      </c>
      <c r="G14" s="33">
        <v>90000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>
        <v>3500</v>
      </c>
      <c r="Y14" s="32">
        <v>3000</v>
      </c>
      <c r="Z14" s="32">
        <v>3000</v>
      </c>
      <c r="AA14" s="32">
        <v>3000</v>
      </c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3">
        <f t="shared" si="0"/>
        <v>93500</v>
      </c>
      <c r="AO14" s="33">
        <f t="shared" si="1"/>
        <v>93000</v>
      </c>
      <c r="AP14" s="33">
        <f t="shared" si="2"/>
        <v>93000</v>
      </c>
      <c r="AQ14" s="31">
        <f t="shared" si="3"/>
        <v>93000</v>
      </c>
    </row>
    <row r="15" spans="1:43" x14ac:dyDescent="0.2">
      <c r="A15" s="29">
        <v>12</v>
      </c>
      <c r="B15" s="30">
        <v>12</v>
      </c>
      <c r="C15" s="34" t="s">
        <v>35</v>
      </c>
      <c r="D15" s="33">
        <v>69000</v>
      </c>
      <c r="E15" s="33">
        <v>69000</v>
      </c>
      <c r="F15" s="33">
        <v>70800</v>
      </c>
      <c r="G15" s="33">
        <v>70800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3">
        <f t="shared" si="0"/>
        <v>69000</v>
      </c>
      <c r="AO15" s="33">
        <f t="shared" si="1"/>
        <v>69000</v>
      </c>
      <c r="AP15" s="33">
        <f t="shared" si="2"/>
        <v>70800</v>
      </c>
      <c r="AQ15" s="31">
        <f t="shared" si="3"/>
        <v>70800</v>
      </c>
    </row>
    <row r="16" spans="1:43" x14ac:dyDescent="0.2">
      <c r="A16" s="29">
        <v>13</v>
      </c>
      <c r="B16" s="30">
        <v>13</v>
      </c>
      <c r="C16" s="34" t="s">
        <v>16</v>
      </c>
      <c r="D16" s="33">
        <v>45000</v>
      </c>
      <c r="E16" s="33">
        <v>45000</v>
      </c>
      <c r="F16" s="33">
        <v>45000</v>
      </c>
      <c r="G16" s="33">
        <v>45000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3">
        <f t="shared" si="0"/>
        <v>45000</v>
      </c>
      <c r="AO16" s="33">
        <f t="shared" si="1"/>
        <v>45000</v>
      </c>
      <c r="AP16" s="33">
        <f t="shared" si="2"/>
        <v>45000</v>
      </c>
      <c r="AQ16" s="31">
        <f t="shared" si="3"/>
        <v>45000</v>
      </c>
    </row>
    <row r="17" spans="1:43" x14ac:dyDescent="0.2">
      <c r="A17" s="29">
        <v>14</v>
      </c>
      <c r="B17" s="30">
        <v>14</v>
      </c>
      <c r="C17" s="34" t="s">
        <v>74</v>
      </c>
      <c r="D17" s="33">
        <v>30000</v>
      </c>
      <c r="E17" s="33">
        <v>30000</v>
      </c>
      <c r="F17" s="33">
        <v>30000</v>
      </c>
      <c r="G17" s="33">
        <v>30000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3">
        <f t="shared" si="0"/>
        <v>30000</v>
      </c>
      <c r="AO17" s="33">
        <f t="shared" si="1"/>
        <v>30000</v>
      </c>
      <c r="AP17" s="33">
        <f t="shared" si="2"/>
        <v>30000</v>
      </c>
      <c r="AQ17" s="31">
        <f t="shared" si="3"/>
        <v>30000</v>
      </c>
    </row>
    <row r="18" spans="1:43" x14ac:dyDescent="0.2">
      <c r="A18" s="29">
        <v>15</v>
      </c>
      <c r="B18" s="30">
        <v>15</v>
      </c>
      <c r="C18" s="34" t="s">
        <v>27</v>
      </c>
      <c r="D18" s="33">
        <v>30000</v>
      </c>
      <c r="E18" s="33">
        <v>30000</v>
      </c>
      <c r="F18" s="33">
        <v>30000</v>
      </c>
      <c r="G18" s="33">
        <v>30000</v>
      </c>
      <c r="H18" s="32"/>
      <c r="I18" s="32"/>
      <c r="J18" s="32"/>
      <c r="K18" s="32"/>
      <c r="L18" s="32">
        <v>6000</v>
      </c>
      <c r="M18" s="32"/>
      <c r="N18" s="32">
        <v>3500</v>
      </c>
      <c r="O18" s="32">
        <v>3000</v>
      </c>
      <c r="P18" s="32"/>
      <c r="Q18" s="32"/>
      <c r="R18" s="32"/>
      <c r="S18" s="32"/>
      <c r="T18" s="32"/>
      <c r="U18" s="32"/>
      <c r="V18" s="32"/>
      <c r="W18" s="32"/>
      <c r="X18" s="32"/>
      <c r="Y18" s="32">
        <v>1100</v>
      </c>
      <c r="Z18" s="32">
        <v>2000</v>
      </c>
      <c r="AA18" s="32">
        <v>1100</v>
      </c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3">
        <f t="shared" si="0"/>
        <v>36000</v>
      </c>
      <c r="AO18" s="33">
        <f t="shared" si="1"/>
        <v>31100</v>
      </c>
      <c r="AP18" s="33">
        <f t="shared" si="2"/>
        <v>35500</v>
      </c>
      <c r="AQ18" s="31">
        <f t="shared" si="3"/>
        <v>34100</v>
      </c>
    </row>
    <row r="19" spans="1:43" ht="20.399999999999999" x14ac:dyDescent="0.2">
      <c r="A19" s="29">
        <v>16</v>
      </c>
      <c r="B19" s="30">
        <v>16</v>
      </c>
      <c r="C19" s="34" t="s">
        <v>36</v>
      </c>
      <c r="D19" s="33">
        <v>30000</v>
      </c>
      <c r="E19" s="33">
        <v>31350</v>
      </c>
      <c r="F19" s="33">
        <v>31350</v>
      </c>
      <c r="G19" s="33">
        <v>31350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>
        <v>1000</v>
      </c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3">
        <f t="shared" si="0"/>
        <v>30000</v>
      </c>
      <c r="AO19" s="33">
        <f t="shared" si="1"/>
        <v>32350</v>
      </c>
      <c r="AP19" s="33">
        <f t="shared" si="2"/>
        <v>31350</v>
      </c>
      <c r="AQ19" s="31">
        <f t="shared" si="3"/>
        <v>31350</v>
      </c>
    </row>
    <row r="20" spans="1:43" ht="20.399999999999999" x14ac:dyDescent="0.2">
      <c r="A20" s="29">
        <v>17</v>
      </c>
      <c r="B20" s="35">
        <v>1</v>
      </c>
      <c r="C20" s="35" t="s">
        <v>37</v>
      </c>
      <c r="D20" s="32">
        <v>12000</v>
      </c>
      <c r="E20" s="32">
        <v>12000</v>
      </c>
      <c r="F20" s="32">
        <v>12000</v>
      </c>
      <c r="G20" s="32">
        <v>12000</v>
      </c>
      <c r="H20" s="33">
        <v>25000</v>
      </c>
      <c r="I20" s="33">
        <v>25000</v>
      </c>
      <c r="J20" s="33">
        <v>26000</v>
      </c>
      <c r="K20" s="33">
        <v>28250</v>
      </c>
      <c r="L20" s="32"/>
      <c r="M20" s="32"/>
      <c r="N20" s="32"/>
      <c r="O20" s="32"/>
      <c r="P20" s="32">
        <v>1800</v>
      </c>
      <c r="Q20" s="32">
        <v>1000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3">
        <f t="shared" si="0"/>
        <v>38800</v>
      </c>
      <c r="AO20" s="33">
        <f t="shared" si="1"/>
        <v>38000</v>
      </c>
      <c r="AP20" s="33">
        <v>38000</v>
      </c>
      <c r="AQ20" s="31">
        <f t="shared" si="3"/>
        <v>40250</v>
      </c>
    </row>
    <row r="21" spans="1:43" ht="20.399999999999999" x14ac:dyDescent="0.2">
      <c r="A21" s="29">
        <v>18</v>
      </c>
      <c r="B21" s="35">
        <v>2</v>
      </c>
      <c r="C21" s="35" t="s">
        <v>39</v>
      </c>
      <c r="D21" s="36"/>
      <c r="E21" s="36"/>
      <c r="F21" s="36"/>
      <c r="G21" s="36"/>
      <c r="H21" s="33">
        <v>20000</v>
      </c>
      <c r="I21" s="33">
        <v>20000</v>
      </c>
      <c r="J21" s="33">
        <v>20000</v>
      </c>
      <c r="K21" s="33">
        <v>22000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3">
        <f t="shared" si="0"/>
        <v>20000</v>
      </c>
      <c r="AO21" s="33">
        <f t="shared" si="1"/>
        <v>20000</v>
      </c>
      <c r="AP21" s="33">
        <v>20000</v>
      </c>
      <c r="AQ21" s="31">
        <f t="shared" si="3"/>
        <v>22000</v>
      </c>
    </row>
    <row r="22" spans="1:43" ht="20.399999999999999" x14ac:dyDescent="0.2">
      <c r="A22" s="29">
        <v>19</v>
      </c>
      <c r="B22" s="35">
        <v>3</v>
      </c>
      <c r="C22" s="35" t="s">
        <v>68</v>
      </c>
      <c r="D22" s="36"/>
      <c r="E22" s="36"/>
      <c r="F22" s="36"/>
      <c r="G22" s="36"/>
      <c r="H22" s="33">
        <v>20000</v>
      </c>
      <c r="I22" s="33">
        <v>20000</v>
      </c>
      <c r="J22" s="33">
        <v>20000</v>
      </c>
      <c r="K22" s="33">
        <v>20000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3">
        <f t="shared" si="0"/>
        <v>20000</v>
      </c>
      <c r="AO22" s="33">
        <f t="shared" si="1"/>
        <v>20000</v>
      </c>
      <c r="AP22" s="33">
        <v>20000</v>
      </c>
      <c r="AQ22" s="31">
        <f t="shared" si="3"/>
        <v>20000</v>
      </c>
    </row>
    <row r="23" spans="1:43" ht="20.399999999999999" x14ac:dyDescent="0.2">
      <c r="A23" s="29">
        <v>20</v>
      </c>
      <c r="B23" s="35">
        <v>4</v>
      </c>
      <c r="C23" s="35" t="s">
        <v>41</v>
      </c>
      <c r="D23" s="36"/>
      <c r="E23" s="36"/>
      <c r="F23" s="36"/>
      <c r="G23" s="36"/>
      <c r="H23" s="33">
        <v>35000</v>
      </c>
      <c r="I23" s="33">
        <v>35000</v>
      </c>
      <c r="J23" s="33">
        <v>35000</v>
      </c>
      <c r="K23" s="33">
        <v>38000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3">
        <f t="shared" si="0"/>
        <v>35000</v>
      </c>
      <c r="AO23" s="33">
        <f t="shared" si="1"/>
        <v>35000</v>
      </c>
      <c r="AP23" s="33">
        <v>35000</v>
      </c>
      <c r="AQ23" s="31">
        <f t="shared" si="3"/>
        <v>38000</v>
      </c>
    </row>
    <row r="24" spans="1:43" ht="20.399999999999999" x14ac:dyDescent="0.2">
      <c r="A24" s="29">
        <v>21</v>
      </c>
      <c r="B24" s="35">
        <v>5</v>
      </c>
      <c r="C24" s="35" t="s">
        <v>45</v>
      </c>
      <c r="D24" s="36"/>
      <c r="E24" s="36"/>
      <c r="F24" s="36"/>
      <c r="G24" s="36"/>
      <c r="H24" s="33">
        <v>23000</v>
      </c>
      <c r="I24" s="33">
        <v>23000</v>
      </c>
      <c r="J24" s="33">
        <v>23000</v>
      </c>
      <c r="K24" s="33">
        <v>23000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3">
        <f t="shared" si="0"/>
        <v>23000</v>
      </c>
      <c r="AO24" s="33">
        <f t="shared" si="1"/>
        <v>23000</v>
      </c>
      <c r="AP24" s="33">
        <v>23000</v>
      </c>
      <c r="AQ24" s="31">
        <f t="shared" si="3"/>
        <v>23000</v>
      </c>
    </row>
    <row r="25" spans="1:43" x14ac:dyDescent="0.2">
      <c r="A25" s="29">
        <v>22</v>
      </c>
      <c r="B25" s="35">
        <v>6</v>
      </c>
      <c r="C25" s="35" t="s">
        <v>42</v>
      </c>
      <c r="D25" s="36"/>
      <c r="E25" s="36"/>
      <c r="F25" s="36"/>
      <c r="G25" s="36"/>
      <c r="H25" s="33">
        <v>70000</v>
      </c>
      <c r="I25" s="33">
        <v>70000</v>
      </c>
      <c r="J25" s="33">
        <v>75000</v>
      </c>
      <c r="K25" s="33">
        <v>79250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3">
        <f t="shared" si="0"/>
        <v>70000</v>
      </c>
      <c r="AO25" s="33">
        <f t="shared" si="1"/>
        <v>70000</v>
      </c>
      <c r="AP25" s="33">
        <v>75000</v>
      </c>
      <c r="AQ25" s="31">
        <f t="shared" si="3"/>
        <v>79250</v>
      </c>
    </row>
    <row r="26" spans="1:43" ht="20.399999999999999" x14ac:dyDescent="0.2">
      <c r="A26" s="29">
        <v>23</v>
      </c>
      <c r="B26" s="35">
        <v>7</v>
      </c>
      <c r="C26" s="37" t="s">
        <v>67</v>
      </c>
      <c r="D26" s="36"/>
      <c r="E26" s="36"/>
      <c r="F26" s="36"/>
      <c r="G26" s="36"/>
      <c r="H26" s="33">
        <v>18000</v>
      </c>
      <c r="I26" s="33">
        <v>18000</v>
      </c>
      <c r="J26" s="33">
        <v>18000</v>
      </c>
      <c r="K26" s="33">
        <v>18000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3">
        <f t="shared" si="0"/>
        <v>18000</v>
      </c>
      <c r="AO26" s="33">
        <f t="shared" si="1"/>
        <v>18000</v>
      </c>
      <c r="AP26" s="33">
        <v>18000</v>
      </c>
      <c r="AQ26" s="31">
        <f t="shared" si="3"/>
        <v>18000</v>
      </c>
    </row>
    <row r="27" spans="1:43" x14ac:dyDescent="0.2">
      <c r="A27" s="29">
        <v>24</v>
      </c>
      <c r="B27" s="35">
        <v>8</v>
      </c>
      <c r="C27" s="38" t="s">
        <v>4</v>
      </c>
      <c r="D27" s="36"/>
      <c r="E27" s="36"/>
      <c r="F27" s="36"/>
      <c r="G27" s="36"/>
      <c r="H27" s="33">
        <v>33000</v>
      </c>
      <c r="I27" s="33">
        <v>33000</v>
      </c>
      <c r="J27" s="33">
        <v>33000</v>
      </c>
      <c r="K27" s="33">
        <v>34000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3">
        <f t="shared" si="0"/>
        <v>33000</v>
      </c>
      <c r="AO27" s="33">
        <f t="shared" si="1"/>
        <v>33000</v>
      </c>
      <c r="AP27" s="33">
        <v>33000</v>
      </c>
      <c r="AQ27" s="31">
        <f t="shared" si="3"/>
        <v>34000</v>
      </c>
    </row>
    <row r="28" spans="1:43" x14ac:dyDescent="0.2">
      <c r="A28" s="29">
        <v>25</v>
      </c>
      <c r="B28" s="35">
        <v>9</v>
      </c>
      <c r="C28" s="38" t="s">
        <v>43</v>
      </c>
      <c r="D28" s="36"/>
      <c r="E28" s="36"/>
      <c r="F28" s="36"/>
      <c r="G28" s="36"/>
      <c r="H28" s="33">
        <v>20000</v>
      </c>
      <c r="I28" s="33">
        <v>20000</v>
      </c>
      <c r="J28" s="33">
        <v>20000</v>
      </c>
      <c r="K28" s="33">
        <v>22000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3">
        <f t="shared" si="0"/>
        <v>20000</v>
      </c>
      <c r="AO28" s="33">
        <f t="shared" si="1"/>
        <v>20000</v>
      </c>
      <c r="AP28" s="33">
        <v>20000</v>
      </c>
      <c r="AQ28" s="31">
        <f t="shared" si="3"/>
        <v>22000</v>
      </c>
    </row>
    <row r="29" spans="1:43" x14ac:dyDescent="0.2">
      <c r="A29" s="29">
        <v>26</v>
      </c>
      <c r="B29" s="35">
        <v>10</v>
      </c>
      <c r="C29" s="38" t="s">
        <v>69</v>
      </c>
      <c r="D29" s="36"/>
      <c r="E29" s="36"/>
      <c r="F29" s="36"/>
      <c r="G29" s="36"/>
      <c r="H29" s="33">
        <v>18000</v>
      </c>
      <c r="I29" s="33">
        <v>18000</v>
      </c>
      <c r="J29" s="33">
        <v>18000</v>
      </c>
      <c r="K29" s="33">
        <v>18000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3">
        <f t="shared" si="0"/>
        <v>18000</v>
      </c>
      <c r="AO29" s="33">
        <f t="shared" si="1"/>
        <v>18000</v>
      </c>
      <c r="AP29" s="33">
        <v>18000</v>
      </c>
      <c r="AQ29" s="31">
        <f t="shared" si="3"/>
        <v>18000</v>
      </c>
    </row>
    <row r="30" spans="1:43" x14ac:dyDescent="0.2">
      <c r="A30" s="29">
        <v>27</v>
      </c>
      <c r="B30" s="35">
        <v>11</v>
      </c>
      <c r="C30" s="38" t="s">
        <v>44</v>
      </c>
      <c r="D30" s="36"/>
      <c r="E30" s="36"/>
      <c r="F30" s="36"/>
      <c r="G30" s="36"/>
      <c r="H30" s="33">
        <v>25000</v>
      </c>
      <c r="I30" s="33">
        <v>25000</v>
      </c>
      <c r="J30" s="33">
        <v>20000</v>
      </c>
      <c r="K30" s="33">
        <v>20000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3">
        <f t="shared" si="0"/>
        <v>25000</v>
      </c>
      <c r="AO30" s="33">
        <f t="shared" si="1"/>
        <v>25000</v>
      </c>
      <c r="AP30" s="33">
        <v>20000</v>
      </c>
      <c r="AQ30" s="31">
        <f t="shared" si="3"/>
        <v>20000</v>
      </c>
    </row>
    <row r="31" spans="1:43" x14ac:dyDescent="0.2">
      <c r="A31" s="29">
        <v>28</v>
      </c>
      <c r="B31" s="35">
        <v>12</v>
      </c>
      <c r="C31" s="37" t="s">
        <v>76</v>
      </c>
      <c r="D31" s="36"/>
      <c r="E31" s="36"/>
      <c r="F31" s="36"/>
      <c r="G31" s="36"/>
      <c r="H31" s="33">
        <v>50000</v>
      </c>
      <c r="I31" s="33">
        <v>50000</v>
      </c>
      <c r="J31" s="33">
        <v>50000</v>
      </c>
      <c r="K31" s="33">
        <v>50000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3">
        <f t="shared" si="0"/>
        <v>50000</v>
      </c>
      <c r="AO31" s="33">
        <f t="shared" si="1"/>
        <v>50000</v>
      </c>
      <c r="AP31" s="33">
        <v>50000</v>
      </c>
      <c r="AQ31" s="31">
        <f t="shared" si="3"/>
        <v>50000</v>
      </c>
    </row>
    <row r="32" spans="1:43" x14ac:dyDescent="0.2">
      <c r="A32" s="29">
        <v>29</v>
      </c>
      <c r="B32" s="35">
        <v>13</v>
      </c>
      <c r="C32" s="35" t="s">
        <v>38</v>
      </c>
      <c r="D32" s="36"/>
      <c r="E32" s="36"/>
      <c r="F32" s="36"/>
      <c r="G32" s="36"/>
      <c r="H32" s="33">
        <v>20000</v>
      </c>
      <c r="I32" s="33">
        <v>20000</v>
      </c>
      <c r="J32" s="33">
        <v>19000</v>
      </c>
      <c r="K32" s="33">
        <v>0</v>
      </c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3">
        <f t="shared" si="0"/>
        <v>20000</v>
      </c>
      <c r="AO32" s="33">
        <f t="shared" si="1"/>
        <v>20000</v>
      </c>
      <c r="AP32" s="33">
        <v>19000</v>
      </c>
      <c r="AQ32" s="31">
        <f t="shared" si="3"/>
        <v>0</v>
      </c>
    </row>
    <row r="33" spans="1:43" s="15" customFormat="1" ht="18" x14ac:dyDescent="0.35">
      <c r="A33" s="29">
        <v>30</v>
      </c>
      <c r="B33" s="39">
        <v>1</v>
      </c>
      <c r="C33" s="40" t="s">
        <v>8</v>
      </c>
      <c r="D33" s="41"/>
      <c r="E33" s="41"/>
      <c r="F33" s="41"/>
      <c r="G33" s="41"/>
      <c r="H33" s="41">
        <v>4000</v>
      </c>
      <c r="I33" s="41">
        <v>7000</v>
      </c>
      <c r="J33" s="41">
        <v>4000</v>
      </c>
      <c r="K33" s="41">
        <v>4000</v>
      </c>
      <c r="L33" s="42">
        <v>30000</v>
      </c>
      <c r="M33" s="42">
        <v>30500</v>
      </c>
      <c r="N33" s="42">
        <v>30500</v>
      </c>
      <c r="O33" s="42">
        <v>30500</v>
      </c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33">
        <f t="shared" si="0"/>
        <v>34000</v>
      </c>
      <c r="AO33" s="33">
        <f t="shared" si="1"/>
        <v>37500</v>
      </c>
      <c r="AP33" s="33">
        <v>34500</v>
      </c>
      <c r="AQ33" s="31">
        <f t="shared" si="3"/>
        <v>34500</v>
      </c>
    </row>
    <row r="34" spans="1:43" x14ac:dyDescent="0.2">
      <c r="A34" s="29">
        <v>31</v>
      </c>
      <c r="B34" s="39">
        <v>2</v>
      </c>
      <c r="C34" s="40" t="s">
        <v>7</v>
      </c>
      <c r="D34" s="41"/>
      <c r="E34" s="41"/>
      <c r="F34" s="41"/>
      <c r="G34" s="41"/>
      <c r="H34" s="41"/>
      <c r="I34" s="41"/>
      <c r="J34" s="41"/>
      <c r="K34" s="41"/>
      <c r="L34" s="42">
        <v>34700</v>
      </c>
      <c r="M34" s="42">
        <v>34800</v>
      </c>
      <c r="N34" s="42">
        <v>34800</v>
      </c>
      <c r="O34" s="42">
        <v>34800</v>
      </c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33">
        <f t="shared" si="0"/>
        <v>34700</v>
      </c>
      <c r="AO34" s="33">
        <f t="shared" si="1"/>
        <v>34800</v>
      </c>
      <c r="AP34" s="33">
        <v>34800</v>
      </c>
      <c r="AQ34" s="31">
        <f t="shared" si="3"/>
        <v>34800</v>
      </c>
    </row>
    <row r="35" spans="1:43" x14ac:dyDescent="0.2">
      <c r="A35" s="29">
        <v>32</v>
      </c>
      <c r="B35" s="39">
        <v>3</v>
      </c>
      <c r="C35" s="40" t="s">
        <v>11</v>
      </c>
      <c r="D35" s="41"/>
      <c r="E35" s="41"/>
      <c r="F35" s="41"/>
      <c r="G35" s="41"/>
      <c r="H35" s="41"/>
      <c r="I35" s="41"/>
      <c r="J35" s="41"/>
      <c r="K35" s="41"/>
      <c r="L35" s="42">
        <v>19000</v>
      </c>
      <c r="M35" s="42">
        <v>19100</v>
      </c>
      <c r="N35" s="42">
        <v>19100</v>
      </c>
      <c r="O35" s="42">
        <v>19100</v>
      </c>
      <c r="P35" s="41"/>
      <c r="Q35" s="41"/>
      <c r="R35" s="41"/>
      <c r="S35" s="41">
        <v>1000</v>
      </c>
      <c r="T35" s="41"/>
      <c r="U35" s="41"/>
      <c r="V35" s="41"/>
      <c r="W35" s="41"/>
      <c r="X35" s="41"/>
      <c r="Y35" s="41"/>
      <c r="Z35" s="41">
        <v>1600</v>
      </c>
      <c r="AA35" s="41">
        <v>2200</v>
      </c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33">
        <f t="shared" si="0"/>
        <v>19000</v>
      </c>
      <c r="AO35" s="33">
        <f t="shared" si="1"/>
        <v>19100</v>
      </c>
      <c r="AP35" s="33">
        <v>20700</v>
      </c>
      <c r="AQ35" s="31">
        <f t="shared" si="3"/>
        <v>22300</v>
      </c>
    </row>
    <row r="36" spans="1:43" x14ac:dyDescent="0.2">
      <c r="A36" s="29">
        <v>33</v>
      </c>
      <c r="B36" s="39">
        <v>4</v>
      </c>
      <c r="C36" s="40" t="s">
        <v>5</v>
      </c>
      <c r="D36" s="41"/>
      <c r="E36" s="41"/>
      <c r="F36" s="41"/>
      <c r="G36" s="41"/>
      <c r="H36" s="41">
        <v>1800</v>
      </c>
      <c r="I36" s="41">
        <v>1800</v>
      </c>
      <c r="J36" s="41">
        <v>1800</v>
      </c>
      <c r="K36" s="41">
        <v>2300</v>
      </c>
      <c r="L36" s="42">
        <v>46200</v>
      </c>
      <c r="M36" s="42">
        <v>46700</v>
      </c>
      <c r="N36" s="42">
        <v>46700</v>
      </c>
      <c r="O36" s="42">
        <v>46700</v>
      </c>
      <c r="P36" s="41">
        <v>2500</v>
      </c>
      <c r="Q36" s="41">
        <v>2500</v>
      </c>
      <c r="R36" s="41">
        <v>3000</v>
      </c>
      <c r="S36" s="41">
        <v>3000</v>
      </c>
      <c r="T36" s="41"/>
      <c r="U36" s="41"/>
      <c r="V36" s="41"/>
      <c r="W36" s="41"/>
      <c r="X36" s="41">
        <v>1500</v>
      </c>
      <c r="Y36" s="41">
        <v>1500</v>
      </c>
      <c r="Z36" s="41">
        <v>1500</v>
      </c>
      <c r="AA36" s="41">
        <v>1500</v>
      </c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33">
        <f t="shared" ref="AN36:AN59" si="4">D36+H36+L36+P36+T36+X36+AB36+AF36+AJ36</f>
        <v>52000</v>
      </c>
      <c r="AO36" s="33">
        <f t="shared" ref="AO36:AO59" si="5">E36+I36+M36+Q36+U36+Y36+AC36+AG36+AK36</f>
        <v>52500</v>
      </c>
      <c r="AP36" s="33">
        <v>53000</v>
      </c>
      <c r="AQ36" s="31">
        <f t="shared" si="3"/>
        <v>53500</v>
      </c>
    </row>
    <row r="37" spans="1:43" x14ac:dyDescent="0.2">
      <c r="A37" s="29">
        <v>34</v>
      </c>
      <c r="B37" s="39">
        <v>5</v>
      </c>
      <c r="C37" s="40" t="s">
        <v>6</v>
      </c>
      <c r="D37" s="43">
        <v>10000</v>
      </c>
      <c r="E37" s="43">
        <v>10000</v>
      </c>
      <c r="F37" s="43">
        <v>10000</v>
      </c>
      <c r="G37" s="43">
        <v>10000</v>
      </c>
      <c r="H37" s="41">
        <v>13000</v>
      </c>
      <c r="I37" s="41">
        <v>13000</v>
      </c>
      <c r="J37" s="41">
        <v>13000</v>
      </c>
      <c r="K37" s="41">
        <v>13000</v>
      </c>
      <c r="L37" s="42">
        <v>40000</v>
      </c>
      <c r="M37" s="42">
        <v>40300</v>
      </c>
      <c r="N37" s="42">
        <v>40300</v>
      </c>
      <c r="O37" s="42">
        <v>40800</v>
      </c>
      <c r="P37" s="41"/>
      <c r="Q37" s="41"/>
      <c r="R37" s="41"/>
      <c r="S37" s="41"/>
      <c r="T37" s="41"/>
      <c r="U37" s="41"/>
      <c r="V37" s="41"/>
      <c r="W37" s="41"/>
      <c r="X37" s="41">
        <v>3000</v>
      </c>
      <c r="Y37" s="41">
        <v>3000</v>
      </c>
      <c r="Z37" s="41">
        <v>3000</v>
      </c>
      <c r="AA37" s="41">
        <v>3000</v>
      </c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33">
        <f t="shared" si="4"/>
        <v>66000</v>
      </c>
      <c r="AO37" s="33">
        <f t="shared" si="5"/>
        <v>66300</v>
      </c>
      <c r="AP37" s="33">
        <v>66300</v>
      </c>
      <c r="AQ37" s="31">
        <f t="shared" si="3"/>
        <v>66800</v>
      </c>
    </row>
    <row r="38" spans="1:43" x14ac:dyDescent="0.2">
      <c r="A38" s="29">
        <v>35</v>
      </c>
      <c r="B38" s="39">
        <v>6</v>
      </c>
      <c r="C38" s="40" t="s">
        <v>9</v>
      </c>
      <c r="D38" s="41"/>
      <c r="E38" s="41"/>
      <c r="F38" s="41"/>
      <c r="G38" s="41"/>
      <c r="H38" s="41"/>
      <c r="I38" s="41"/>
      <c r="J38" s="41"/>
      <c r="K38" s="41"/>
      <c r="L38" s="42">
        <v>78000</v>
      </c>
      <c r="M38" s="42">
        <v>78000</v>
      </c>
      <c r="N38" s="42">
        <v>78000</v>
      </c>
      <c r="O38" s="42">
        <v>78000</v>
      </c>
      <c r="P38" s="41">
        <v>3500</v>
      </c>
      <c r="Q38" s="41">
        <v>3800</v>
      </c>
      <c r="R38" s="41">
        <v>2500</v>
      </c>
      <c r="S38" s="41">
        <v>5000</v>
      </c>
      <c r="T38" s="41"/>
      <c r="U38" s="41"/>
      <c r="V38" s="41"/>
      <c r="W38" s="41"/>
      <c r="X38" s="41">
        <v>5000</v>
      </c>
      <c r="Y38" s="41">
        <v>5000</v>
      </c>
      <c r="Z38" s="41">
        <v>5000</v>
      </c>
      <c r="AA38" s="41">
        <v>5000</v>
      </c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33">
        <f t="shared" si="4"/>
        <v>86500</v>
      </c>
      <c r="AO38" s="33">
        <f t="shared" si="5"/>
        <v>86800</v>
      </c>
      <c r="AP38" s="33">
        <v>85500</v>
      </c>
      <c r="AQ38" s="31">
        <f t="shared" si="3"/>
        <v>88000</v>
      </c>
    </row>
    <row r="39" spans="1:43" x14ac:dyDescent="0.2">
      <c r="A39" s="29">
        <v>36</v>
      </c>
      <c r="B39" s="39">
        <v>7</v>
      </c>
      <c r="C39" s="40" t="s">
        <v>70</v>
      </c>
      <c r="D39" s="41"/>
      <c r="E39" s="41"/>
      <c r="F39" s="41"/>
      <c r="G39" s="41"/>
      <c r="H39" s="41"/>
      <c r="I39" s="41"/>
      <c r="J39" s="41"/>
      <c r="K39" s="41"/>
      <c r="L39" s="42">
        <v>10000</v>
      </c>
      <c r="M39" s="42">
        <v>10000</v>
      </c>
      <c r="N39" s="42">
        <v>10000</v>
      </c>
      <c r="O39" s="42">
        <v>10000</v>
      </c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33">
        <f t="shared" si="4"/>
        <v>10000</v>
      </c>
      <c r="AO39" s="33">
        <f t="shared" si="5"/>
        <v>10000</v>
      </c>
      <c r="AP39" s="33">
        <v>10000</v>
      </c>
      <c r="AQ39" s="31">
        <f t="shared" si="3"/>
        <v>10000</v>
      </c>
    </row>
    <row r="40" spans="1:43" x14ac:dyDescent="0.2">
      <c r="A40" s="29">
        <v>37</v>
      </c>
      <c r="B40" s="39">
        <v>8</v>
      </c>
      <c r="C40" s="40" t="s">
        <v>73</v>
      </c>
      <c r="D40" s="41"/>
      <c r="E40" s="41"/>
      <c r="F40" s="41"/>
      <c r="G40" s="41"/>
      <c r="H40" s="41"/>
      <c r="I40" s="41"/>
      <c r="J40" s="41"/>
      <c r="K40" s="41"/>
      <c r="L40" s="42">
        <v>10000</v>
      </c>
      <c r="M40" s="42">
        <v>10200</v>
      </c>
      <c r="N40" s="42">
        <v>10200</v>
      </c>
      <c r="O40" s="42">
        <v>10200</v>
      </c>
      <c r="P40" s="41"/>
      <c r="Q40" s="41"/>
      <c r="R40" s="41"/>
      <c r="S40" s="41"/>
      <c r="T40" s="41"/>
      <c r="U40" s="41"/>
      <c r="V40" s="41"/>
      <c r="W40" s="41"/>
      <c r="X40" s="41">
        <v>1100</v>
      </c>
      <c r="Y40" s="41">
        <v>1000</v>
      </c>
      <c r="Z40" s="41">
        <v>0</v>
      </c>
      <c r="AA40" s="41">
        <v>0</v>
      </c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33">
        <f t="shared" si="4"/>
        <v>11100</v>
      </c>
      <c r="AO40" s="33">
        <f t="shared" si="5"/>
        <v>11200</v>
      </c>
      <c r="AP40" s="33">
        <v>10200</v>
      </c>
      <c r="AQ40" s="31">
        <f t="shared" si="3"/>
        <v>10200</v>
      </c>
    </row>
    <row r="41" spans="1:43" x14ac:dyDescent="0.2">
      <c r="A41" s="29">
        <v>38</v>
      </c>
      <c r="B41" s="39">
        <v>9</v>
      </c>
      <c r="C41" s="40" t="s">
        <v>26</v>
      </c>
      <c r="D41" s="41"/>
      <c r="E41" s="41"/>
      <c r="F41" s="41"/>
      <c r="G41" s="41"/>
      <c r="H41" s="41"/>
      <c r="I41" s="41"/>
      <c r="J41" s="41"/>
      <c r="K41" s="41"/>
      <c r="L41" s="42">
        <v>32100</v>
      </c>
      <c r="M41" s="42">
        <v>32500</v>
      </c>
      <c r="N41" s="42">
        <v>32500</v>
      </c>
      <c r="O41" s="42">
        <v>32500</v>
      </c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33">
        <f t="shared" si="4"/>
        <v>32100</v>
      </c>
      <c r="AO41" s="33">
        <f t="shared" si="5"/>
        <v>32500</v>
      </c>
      <c r="AP41" s="33">
        <v>32500</v>
      </c>
      <c r="AQ41" s="31">
        <f t="shared" si="3"/>
        <v>32500</v>
      </c>
    </row>
    <row r="42" spans="1:43" ht="20.399999999999999" x14ac:dyDescent="0.2">
      <c r="A42" s="29">
        <v>39</v>
      </c>
      <c r="B42" s="44">
        <v>1</v>
      </c>
      <c r="C42" s="44" t="s">
        <v>48</v>
      </c>
      <c r="D42" s="32"/>
      <c r="E42" s="32"/>
      <c r="F42" s="32"/>
      <c r="G42" s="32"/>
      <c r="H42" s="32">
        <v>3000</v>
      </c>
      <c r="I42" s="32">
        <v>3000</v>
      </c>
      <c r="J42" s="32">
        <v>3000</v>
      </c>
      <c r="K42" s="32">
        <v>3000</v>
      </c>
      <c r="L42" s="32"/>
      <c r="M42" s="32"/>
      <c r="N42" s="32"/>
      <c r="O42" s="32"/>
      <c r="P42" s="33">
        <v>20100</v>
      </c>
      <c r="Q42" s="33">
        <v>21100</v>
      </c>
      <c r="R42" s="33">
        <v>21100</v>
      </c>
      <c r="S42" s="33">
        <v>21100</v>
      </c>
      <c r="T42" s="32"/>
      <c r="U42" s="32"/>
      <c r="V42" s="32"/>
      <c r="W42" s="32"/>
      <c r="X42" s="32">
        <v>1100</v>
      </c>
      <c r="Y42" s="32">
        <v>1400</v>
      </c>
      <c r="Z42" s="32">
        <v>1200</v>
      </c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3">
        <f t="shared" si="4"/>
        <v>24200</v>
      </c>
      <c r="AO42" s="33">
        <f t="shared" si="5"/>
        <v>25500</v>
      </c>
      <c r="AP42" s="33">
        <v>25300</v>
      </c>
      <c r="AQ42" s="31">
        <f t="shared" si="3"/>
        <v>24100</v>
      </c>
    </row>
    <row r="43" spans="1:43" ht="20.399999999999999" x14ac:dyDescent="0.2">
      <c r="A43" s="29">
        <v>40</v>
      </c>
      <c r="B43" s="44">
        <v>2</v>
      </c>
      <c r="C43" s="44" t="s">
        <v>49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>
        <v>26000</v>
      </c>
      <c r="Q43" s="33">
        <v>27000</v>
      </c>
      <c r="R43" s="33">
        <v>27000</v>
      </c>
      <c r="S43" s="33">
        <v>29000</v>
      </c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3">
        <f t="shared" si="4"/>
        <v>26000</v>
      </c>
      <c r="AO43" s="33">
        <f t="shared" si="5"/>
        <v>27000</v>
      </c>
      <c r="AP43" s="33">
        <v>27000</v>
      </c>
      <c r="AQ43" s="31">
        <f t="shared" si="3"/>
        <v>29000</v>
      </c>
    </row>
    <row r="44" spans="1:43" ht="30.6" x14ac:dyDescent="0.2">
      <c r="A44" s="29">
        <v>41</v>
      </c>
      <c r="B44" s="44">
        <v>3</v>
      </c>
      <c r="C44" s="44" t="s">
        <v>50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3">
        <v>16000</v>
      </c>
      <c r="Q44" s="33">
        <v>17000</v>
      </c>
      <c r="R44" s="33">
        <v>18300</v>
      </c>
      <c r="S44" s="33">
        <v>20300</v>
      </c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3">
        <f t="shared" si="4"/>
        <v>16000</v>
      </c>
      <c r="AO44" s="33">
        <f t="shared" si="5"/>
        <v>17000</v>
      </c>
      <c r="AP44" s="33">
        <v>18300</v>
      </c>
      <c r="AQ44" s="31">
        <f t="shared" si="3"/>
        <v>20300</v>
      </c>
    </row>
    <row r="45" spans="1:43" ht="20.399999999999999" x14ac:dyDescent="0.2">
      <c r="A45" s="29">
        <v>42</v>
      </c>
      <c r="B45" s="44">
        <v>4</v>
      </c>
      <c r="C45" s="44" t="s">
        <v>51</v>
      </c>
      <c r="D45" s="32"/>
      <c r="E45" s="32"/>
      <c r="F45" s="32"/>
      <c r="G45" s="32"/>
      <c r="H45" s="32">
        <v>3000</v>
      </c>
      <c r="I45" s="32">
        <v>3000</v>
      </c>
      <c r="J45" s="32">
        <v>3000</v>
      </c>
      <c r="K45" s="32">
        <v>4000</v>
      </c>
      <c r="L45" s="32">
        <v>0</v>
      </c>
      <c r="M45" s="32">
        <v>3500</v>
      </c>
      <c r="N45" s="32">
        <v>0</v>
      </c>
      <c r="O45" s="32"/>
      <c r="P45" s="33">
        <v>25000</v>
      </c>
      <c r="Q45" s="33">
        <v>26000</v>
      </c>
      <c r="R45" s="33">
        <v>26000</v>
      </c>
      <c r="S45" s="33">
        <v>26000</v>
      </c>
      <c r="T45" s="32"/>
      <c r="U45" s="32"/>
      <c r="V45" s="32"/>
      <c r="W45" s="32"/>
      <c r="X45" s="32">
        <v>1100</v>
      </c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3">
        <f t="shared" si="4"/>
        <v>29100</v>
      </c>
      <c r="AO45" s="33">
        <f t="shared" si="5"/>
        <v>32500</v>
      </c>
      <c r="AP45" s="33">
        <v>29000</v>
      </c>
      <c r="AQ45" s="31">
        <f t="shared" si="3"/>
        <v>30000</v>
      </c>
    </row>
    <row r="46" spans="1:43" x14ac:dyDescent="0.2">
      <c r="A46" s="29">
        <v>43</v>
      </c>
      <c r="B46" s="45">
        <v>1</v>
      </c>
      <c r="C46" s="45" t="s">
        <v>15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3">
        <v>60000</v>
      </c>
      <c r="AC46" s="33">
        <v>56000</v>
      </c>
      <c r="AD46" s="33">
        <v>55000</v>
      </c>
      <c r="AE46" s="33">
        <v>55000</v>
      </c>
      <c r="AF46" s="33"/>
      <c r="AG46" s="33"/>
      <c r="AH46" s="33"/>
      <c r="AI46" s="33"/>
      <c r="AJ46" s="33"/>
      <c r="AK46" s="33"/>
      <c r="AL46" s="33"/>
      <c r="AM46" s="33"/>
      <c r="AN46" s="33">
        <f t="shared" si="4"/>
        <v>60000</v>
      </c>
      <c r="AO46" s="33">
        <f t="shared" si="5"/>
        <v>56000</v>
      </c>
      <c r="AP46" s="33">
        <f t="shared" ref="AP46:AP52" si="6">SUM(F46+K46+N46+R46+V46+Z46+AD46+AH46+AL46)</f>
        <v>55000</v>
      </c>
      <c r="AQ46" s="31">
        <f t="shared" si="3"/>
        <v>55000</v>
      </c>
    </row>
    <row r="47" spans="1:43" ht="20.399999999999999" x14ac:dyDescent="0.2">
      <c r="A47" s="29">
        <v>44</v>
      </c>
      <c r="B47" s="46">
        <v>1</v>
      </c>
      <c r="C47" s="46" t="s">
        <v>58</v>
      </c>
      <c r="D47" s="32">
        <v>2500</v>
      </c>
      <c r="E47" s="32">
        <v>2500</v>
      </c>
      <c r="F47" s="32">
        <v>2000</v>
      </c>
      <c r="G47" s="32">
        <v>2000</v>
      </c>
      <c r="H47" s="32">
        <v>1500</v>
      </c>
      <c r="I47" s="32">
        <v>1500</v>
      </c>
      <c r="J47" s="32">
        <v>1500</v>
      </c>
      <c r="K47" s="32">
        <v>1500</v>
      </c>
      <c r="L47" s="32">
        <v>7000</v>
      </c>
      <c r="M47" s="32">
        <v>7100</v>
      </c>
      <c r="N47" s="32">
        <v>7100</v>
      </c>
      <c r="O47" s="32">
        <v>7100</v>
      </c>
      <c r="P47" s="32"/>
      <c r="Q47" s="32"/>
      <c r="R47" s="32"/>
      <c r="S47" s="32"/>
      <c r="T47" s="32"/>
      <c r="U47" s="32"/>
      <c r="V47" s="32"/>
      <c r="W47" s="32"/>
      <c r="X47" s="32">
        <v>6000</v>
      </c>
      <c r="Y47" s="32">
        <v>6000</v>
      </c>
      <c r="Z47" s="32">
        <v>6000</v>
      </c>
      <c r="AA47" s="32">
        <v>7000</v>
      </c>
      <c r="AB47" s="33"/>
      <c r="AC47" s="33"/>
      <c r="AD47" s="33"/>
      <c r="AE47" s="33"/>
      <c r="AF47" s="33">
        <v>13000</v>
      </c>
      <c r="AG47" s="33">
        <v>15000</v>
      </c>
      <c r="AH47" s="33">
        <v>15000</v>
      </c>
      <c r="AI47" s="33">
        <v>16300</v>
      </c>
      <c r="AJ47" s="33"/>
      <c r="AK47" s="33"/>
      <c r="AL47" s="33"/>
      <c r="AM47" s="33"/>
      <c r="AN47" s="33">
        <f t="shared" si="4"/>
        <v>30000</v>
      </c>
      <c r="AO47" s="33">
        <f t="shared" si="5"/>
        <v>32100</v>
      </c>
      <c r="AP47" s="33">
        <f t="shared" si="6"/>
        <v>31600</v>
      </c>
      <c r="AQ47" s="31">
        <f t="shared" si="3"/>
        <v>33900</v>
      </c>
    </row>
    <row r="48" spans="1:43" x14ac:dyDescent="0.2">
      <c r="A48" s="29">
        <v>45</v>
      </c>
      <c r="B48" s="46">
        <v>2</v>
      </c>
      <c r="C48" s="46" t="s">
        <v>59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3"/>
      <c r="AC48" s="33"/>
      <c r="AD48" s="33"/>
      <c r="AE48" s="33"/>
      <c r="AF48" s="33">
        <v>7000</v>
      </c>
      <c r="AG48" s="33">
        <v>7000</v>
      </c>
      <c r="AH48" s="33">
        <v>8000</v>
      </c>
      <c r="AI48" s="33">
        <v>8700</v>
      </c>
      <c r="AJ48" s="33"/>
      <c r="AK48" s="33"/>
      <c r="AL48" s="33"/>
      <c r="AM48" s="33"/>
      <c r="AN48" s="33">
        <f t="shared" si="4"/>
        <v>7000</v>
      </c>
      <c r="AO48" s="33">
        <f t="shared" si="5"/>
        <v>7000</v>
      </c>
      <c r="AP48" s="33">
        <f t="shared" si="6"/>
        <v>8000</v>
      </c>
      <c r="AQ48" s="31">
        <f t="shared" si="3"/>
        <v>8700</v>
      </c>
    </row>
    <row r="49" spans="1:43" ht="20.399999999999999" x14ac:dyDescent="0.2">
      <c r="A49" s="29">
        <v>46</v>
      </c>
      <c r="B49" s="47">
        <v>1</v>
      </c>
      <c r="C49" s="47" t="s">
        <v>66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3"/>
      <c r="AC49" s="33"/>
      <c r="AD49" s="33"/>
      <c r="AE49" s="33"/>
      <c r="AF49" s="33"/>
      <c r="AG49" s="33"/>
      <c r="AH49" s="33"/>
      <c r="AI49" s="33"/>
      <c r="AJ49" s="33">
        <v>57000</v>
      </c>
      <c r="AK49" s="33">
        <v>59000</v>
      </c>
      <c r="AL49" s="33">
        <v>59000</v>
      </c>
      <c r="AM49" s="33">
        <v>61000</v>
      </c>
      <c r="AN49" s="33">
        <f t="shared" si="4"/>
        <v>57000</v>
      </c>
      <c r="AO49" s="33">
        <f t="shared" si="5"/>
        <v>59000</v>
      </c>
      <c r="AP49" s="33">
        <f t="shared" si="6"/>
        <v>59000</v>
      </c>
      <c r="AQ49" s="31">
        <f t="shared" si="3"/>
        <v>61000</v>
      </c>
    </row>
    <row r="50" spans="1:43" ht="20.399999999999999" x14ac:dyDescent="0.2">
      <c r="A50" s="29">
        <v>47</v>
      </c>
      <c r="B50" s="47">
        <v>2</v>
      </c>
      <c r="C50" s="47" t="s">
        <v>40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3"/>
      <c r="AC50" s="33"/>
      <c r="AD50" s="33"/>
      <c r="AE50" s="33"/>
      <c r="AF50" s="33"/>
      <c r="AG50" s="33"/>
      <c r="AH50" s="33"/>
      <c r="AI50" s="33"/>
      <c r="AJ50" s="33">
        <v>30500</v>
      </c>
      <c r="AK50" s="33">
        <v>30500</v>
      </c>
      <c r="AL50" s="33">
        <v>30500</v>
      </c>
      <c r="AM50" s="33">
        <v>30500</v>
      </c>
      <c r="AN50" s="33">
        <f t="shared" si="4"/>
        <v>30500</v>
      </c>
      <c r="AO50" s="33">
        <f t="shared" si="5"/>
        <v>30500</v>
      </c>
      <c r="AP50" s="33">
        <f t="shared" si="6"/>
        <v>30500</v>
      </c>
      <c r="AQ50" s="31">
        <f t="shared" si="3"/>
        <v>30500</v>
      </c>
    </row>
    <row r="51" spans="1:43" ht="30" customHeight="1" x14ac:dyDescent="0.2">
      <c r="A51" s="29">
        <v>48</v>
      </c>
      <c r="B51" s="47">
        <v>3</v>
      </c>
      <c r="C51" s="47" t="s">
        <v>46</v>
      </c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3"/>
      <c r="AC51" s="33"/>
      <c r="AD51" s="33"/>
      <c r="AE51" s="33"/>
      <c r="AF51" s="33"/>
      <c r="AG51" s="33"/>
      <c r="AH51" s="33"/>
      <c r="AI51" s="33"/>
      <c r="AJ51" s="33">
        <v>55000</v>
      </c>
      <c r="AK51" s="33">
        <v>55000</v>
      </c>
      <c r="AL51" s="33">
        <v>55000</v>
      </c>
      <c r="AM51" s="33">
        <v>55000</v>
      </c>
      <c r="AN51" s="33">
        <f t="shared" si="4"/>
        <v>55000</v>
      </c>
      <c r="AO51" s="33">
        <f t="shared" si="5"/>
        <v>55000</v>
      </c>
      <c r="AP51" s="33">
        <f t="shared" si="6"/>
        <v>55000</v>
      </c>
      <c r="AQ51" s="31">
        <f t="shared" si="3"/>
        <v>55000</v>
      </c>
    </row>
    <row r="52" spans="1:43" x14ac:dyDescent="0.2">
      <c r="A52" s="29">
        <v>49</v>
      </c>
      <c r="B52" s="47">
        <v>4</v>
      </c>
      <c r="C52" s="47" t="s">
        <v>47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3"/>
      <c r="AC52" s="33"/>
      <c r="AD52" s="33"/>
      <c r="AE52" s="33"/>
      <c r="AF52" s="33"/>
      <c r="AG52" s="33"/>
      <c r="AH52" s="33"/>
      <c r="AI52" s="33"/>
      <c r="AJ52" s="33">
        <v>57500</v>
      </c>
      <c r="AK52" s="33">
        <v>57500</v>
      </c>
      <c r="AL52" s="33">
        <v>57500</v>
      </c>
      <c r="AM52" s="33">
        <v>59500</v>
      </c>
      <c r="AN52" s="33">
        <f t="shared" si="4"/>
        <v>57500</v>
      </c>
      <c r="AO52" s="33">
        <f t="shared" si="5"/>
        <v>57500</v>
      </c>
      <c r="AP52" s="33">
        <f t="shared" si="6"/>
        <v>57500</v>
      </c>
      <c r="AQ52" s="31">
        <f t="shared" si="3"/>
        <v>59500</v>
      </c>
    </row>
    <row r="53" spans="1:43" x14ac:dyDescent="0.2">
      <c r="A53" s="29">
        <v>50</v>
      </c>
      <c r="B53" s="48">
        <v>1</v>
      </c>
      <c r="C53" s="49" t="s">
        <v>29</v>
      </c>
      <c r="D53" s="50"/>
      <c r="E53" s="50"/>
      <c r="F53" s="50"/>
      <c r="G53" s="50"/>
      <c r="H53" s="50"/>
      <c r="I53" s="50"/>
      <c r="J53" s="50"/>
      <c r="K53" s="50"/>
      <c r="L53" s="50">
        <v>11000</v>
      </c>
      <c r="M53" s="50">
        <v>11200</v>
      </c>
      <c r="N53" s="50">
        <v>11200</v>
      </c>
      <c r="O53" s="50">
        <v>11200</v>
      </c>
      <c r="P53" s="50">
        <v>3000</v>
      </c>
      <c r="Q53" s="50">
        <v>4500</v>
      </c>
      <c r="R53" s="50">
        <v>4500</v>
      </c>
      <c r="S53" s="50">
        <v>4500</v>
      </c>
      <c r="T53" s="51">
        <v>29500</v>
      </c>
      <c r="U53" s="51">
        <v>29500</v>
      </c>
      <c r="V53" s="51">
        <v>29500</v>
      </c>
      <c r="W53" s="51">
        <v>31000</v>
      </c>
      <c r="X53" s="50">
        <v>1200</v>
      </c>
      <c r="Y53" s="50">
        <v>2000</v>
      </c>
      <c r="Z53" s="50">
        <v>2000</v>
      </c>
      <c r="AA53" s="50">
        <v>2000</v>
      </c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33">
        <f t="shared" si="4"/>
        <v>44700</v>
      </c>
      <c r="AO53" s="33">
        <f t="shared" si="5"/>
        <v>47200</v>
      </c>
      <c r="AP53" s="33">
        <v>47200</v>
      </c>
      <c r="AQ53" s="31">
        <f t="shared" si="3"/>
        <v>48700</v>
      </c>
    </row>
    <row r="54" spans="1:43" x14ac:dyDescent="0.2">
      <c r="A54" s="29">
        <v>51</v>
      </c>
      <c r="B54" s="48">
        <v>2</v>
      </c>
      <c r="C54" s="49" t="s">
        <v>10</v>
      </c>
      <c r="D54" s="50"/>
      <c r="E54" s="50"/>
      <c r="F54" s="50"/>
      <c r="G54" s="50"/>
      <c r="H54" s="50">
        <v>8500</v>
      </c>
      <c r="I54" s="50">
        <v>8500</v>
      </c>
      <c r="J54" s="50">
        <v>8500</v>
      </c>
      <c r="K54" s="50">
        <v>9500</v>
      </c>
      <c r="L54" s="50"/>
      <c r="M54" s="50"/>
      <c r="N54" s="50"/>
      <c r="O54" s="50"/>
      <c r="P54" s="50"/>
      <c r="Q54" s="50"/>
      <c r="R54" s="50"/>
      <c r="S54" s="50"/>
      <c r="T54" s="51">
        <v>15000</v>
      </c>
      <c r="U54" s="51">
        <v>15000</v>
      </c>
      <c r="V54" s="51">
        <v>15900</v>
      </c>
      <c r="W54" s="51">
        <v>17400</v>
      </c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33">
        <f t="shared" si="4"/>
        <v>23500</v>
      </c>
      <c r="AO54" s="33">
        <f t="shared" si="5"/>
        <v>23500</v>
      </c>
      <c r="AP54" s="33">
        <v>24400</v>
      </c>
      <c r="AQ54" s="31">
        <f t="shared" si="3"/>
        <v>26900</v>
      </c>
    </row>
    <row r="55" spans="1:43" x14ac:dyDescent="0.2">
      <c r="A55" s="29">
        <v>52</v>
      </c>
      <c r="B55" s="48">
        <v>3</v>
      </c>
      <c r="C55" s="49" t="s">
        <v>60</v>
      </c>
      <c r="D55" s="50"/>
      <c r="E55" s="50"/>
      <c r="F55" s="50"/>
      <c r="G55" s="50"/>
      <c r="H55" s="50">
        <v>15000</v>
      </c>
      <c r="I55" s="50">
        <v>15000</v>
      </c>
      <c r="J55" s="50">
        <v>15000</v>
      </c>
      <c r="K55" s="50">
        <v>17000</v>
      </c>
      <c r="L55" s="50"/>
      <c r="M55" s="50"/>
      <c r="N55" s="50"/>
      <c r="O55" s="50"/>
      <c r="P55" s="50">
        <v>3500</v>
      </c>
      <c r="Q55" s="50">
        <v>3000</v>
      </c>
      <c r="R55" s="50">
        <v>3000</v>
      </c>
      <c r="S55" s="50">
        <v>2500</v>
      </c>
      <c r="T55" s="51">
        <v>12000</v>
      </c>
      <c r="U55" s="51">
        <v>12000</v>
      </c>
      <c r="V55" s="51">
        <v>13000</v>
      </c>
      <c r="W55" s="51">
        <v>15000</v>
      </c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33">
        <f t="shared" si="4"/>
        <v>30500</v>
      </c>
      <c r="AO55" s="33">
        <f t="shared" si="5"/>
        <v>30000</v>
      </c>
      <c r="AP55" s="33">
        <v>31000</v>
      </c>
      <c r="AQ55" s="31">
        <f t="shared" si="3"/>
        <v>34500</v>
      </c>
    </row>
    <row r="56" spans="1:43" x14ac:dyDescent="0.2">
      <c r="A56" s="29">
        <v>53</v>
      </c>
      <c r="B56" s="48">
        <v>4</v>
      </c>
      <c r="C56" s="49" t="s">
        <v>61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1">
        <v>5000</v>
      </c>
      <c r="U56" s="51">
        <v>5000</v>
      </c>
      <c r="V56" s="51">
        <v>6100</v>
      </c>
      <c r="W56" s="51">
        <v>7100</v>
      </c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33">
        <f t="shared" si="4"/>
        <v>5000</v>
      </c>
      <c r="AO56" s="33">
        <f t="shared" si="5"/>
        <v>5000</v>
      </c>
      <c r="AP56" s="33">
        <v>6100</v>
      </c>
      <c r="AQ56" s="31">
        <f t="shared" si="3"/>
        <v>7100</v>
      </c>
    </row>
    <row r="57" spans="1:43" x14ac:dyDescent="0.2">
      <c r="A57" s="29">
        <v>54</v>
      </c>
      <c r="B57" s="48">
        <v>5</v>
      </c>
      <c r="C57" s="49" t="s">
        <v>62</v>
      </c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1">
        <v>4000</v>
      </c>
      <c r="U57" s="51">
        <v>4000</v>
      </c>
      <c r="V57" s="51">
        <v>4000</v>
      </c>
      <c r="W57" s="51">
        <v>4000</v>
      </c>
      <c r="X57" s="51"/>
      <c r="Y57" s="51"/>
      <c r="Z57" s="51"/>
      <c r="AA57" s="51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33">
        <f t="shared" si="4"/>
        <v>4000</v>
      </c>
      <c r="AO57" s="33">
        <f t="shared" si="5"/>
        <v>4000</v>
      </c>
      <c r="AP57" s="33">
        <v>4000</v>
      </c>
      <c r="AQ57" s="31">
        <f t="shared" si="3"/>
        <v>4000</v>
      </c>
    </row>
    <row r="58" spans="1:43" x14ac:dyDescent="0.2">
      <c r="A58" s="29">
        <v>55</v>
      </c>
      <c r="B58" s="48">
        <v>6</v>
      </c>
      <c r="C58" s="49" t="s">
        <v>63</v>
      </c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1">
        <v>6500</v>
      </c>
      <c r="U58" s="51">
        <v>6500</v>
      </c>
      <c r="V58" s="51">
        <v>6500</v>
      </c>
      <c r="W58" s="51">
        <v>6500</v>
      </c>
      <c r="X58" s="51"/>
      <c r="Y58" s="51"/>
      <c r="Z58" s="51"/>
      <c r="AA58" s="51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33">
        <f t="shared" si="4"/>
        <v>6500</v>
      </c>
      <c r="AO58" s="33">
        <f t="shared" si="5"/>
        <v>6500</v>
      </c>
      <c r="AP58" s="33">
        <v>6500</v>
      </c>
      <c r="AQ58" s="31">
        <f t="shared" si="3"/>
        <v>6500</v>
      </c>
    </row>
    <row r="59" spans="1:43" x14ac:dyDescent="0.2">
      <c r="A59" s="29">
        <v>56</v>
      </c>
      <c r="B59" s="48">
        <v>7</v>
      </c>
      <c r="C59" s="49" t="s">
        <v>64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1">
        <v>4000</v>
      </c>
      <c r="U59" s="51">
        <v>4000</v>
      </c>
      <c r="V59" s="51">
        <v>5000</v>
      </c>
      <c r="W59" s="51">
        <v>6000</v>
      </c>
      <c r="X59" s="51"/>
      <c r="Y59" s="51"/>
      <c r="Z59" s="51"/>
      <c r="AA59" s="51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33">
        <f t="shared" si="4"/>
        <v>4000</v>
      </c>
      <c r="AO59" s="33">
        <f t="shared" si="5"/>
        <v>4000</v>
      </c>
      <c r="AP59" s="33">
        <v>5000</v>
      </c>
      <c r="AQ59" s="31">
        <f t="shared" si="3"/>
        <v>6000</v>
      </c>
    </row>
    <row r="60" spans="1:43" x14ac:dyDescent="0.2">
      <c r="C60" s="52" t="s">
        <v>20</v>
      </c>
      <c r="D60" s="33">
        <f>SUM(D4:D59)</f>
        <v>1060860</v>
      </c>
      <c r="E60" s="33">
        <f>SUM(E4:E59)</f>
        <v>1060860</v>
      </c>
      <c r="F60" s="33">
        <f>SUM(F4:F59)</f>
        <v>1063500</v>
      </c>
      <c r="G60" s="33">
        <f>SUM(G4:G59)</f>
        <v>1063500</v>
      </c>
      <c r="H60" s="33">
        <f t="shared" ref="H60:AJ60" si="7">SUM(H4:H59)</f>
        <v>431500</v>
      </c>
      <c r="I60" s="33">
        <f>SUM(I4:I59)</f>
        <v>434500</v>
      </c>
      <c r="J60" s="33">
        <f>SUM(J4:J59)</f>
        <v>431500</v>
      </c>
      <c r="K60" s="33">
        <f>SUM(K4:K59)</f>
        <v>431500</v>
      </c>
      <c r="L60" s="33">
        <f t="shared" si="7"/>
        <v>330000</v>
      </c>
      <c r="M60" s="33">
        <f>SUM(M4:M59)</f>
        <v>330000</v>
      </c>
      <c r="N60" s="33">
        <f>SUM(N4:N59)</f>
        <v>330000</v>
      </c>
      <c r="O60" s="33">
        <f>SUM(O4:O59)</f>
        <v>330000</v>
      </c>
      <c r="P60" s="33">
        <f t="shared" si="7"/>
        <v>105000</v>
      </c>
      <c r="Q60" s="33">
        <f>SUM(Q4:Q59)</f>
        <v>110000</v>
      </c>
      <c r="R60" s="33">
        <f>SUM(R4:R59)</f>
        <v>110000</v>
      </c>
      <c r="S60" s="33">
        <f>SUM(S4:S59)</f>
        <v>115400</v>
      </c>
      <c r="T60" s="33">
        <f t="shared" si="7"/>
        <v>76000</v>
      </c>
      <c r="U60" s="33">
        <f>SUM(U4:U59)</f>
        <v>76000</v>
      </c>
      <c r="V60" s="33">
        <f>SUM(V53:V59)</f>
        <v>80000</v>
      </c>
      <c r="W60" s="33">
        <f>SUM(W4:W59)</f>
        <v>87000</v>
      </c>
      <c r="X60" s="33">
        <f t="shared" si="7"/>
        <v>35000</v>
      </c>
      <c r="Y60" s="33">
        <f>SUM(Y4:Y59)</f>
        <v>37000</v>
      </c>
      <c r="Z60" s="33">
        <f>SUM(Z4:Z59)</f>
        <v>37000</v>
      </c>
      <c r="AA60" s="33">
        <f>SUM(AA4:AA59)</f>
        <v>37000</v>
      </c>
      <c r="AB60" s="33">
        <f t="shared" si="7"/>
        <v>60000</v>
      </c>
      <c r="AC60" s="33">
        <f>SUM(AC4:AC59)</f>
        <v>56000</v>
      </c>
      <c r="AD60" s="33">
        <f>SUM(AD4:AD59)</f>
        <v>55000</v>
      </c>
      <c r="AE60" s="33">
        <f>SUM(AE4:AE59)</f>
        <v>55000</v>
      </c>
      <c r="AF60" s="33">
        <f t="shared" si="7"/>
        <v>20000</v>
      </c>
      <c r="AG60" s="33">
        <f>SUM(AG4:AG59)</f>
        <v>22000</v>
      </c>
      <c r="AH60" s="33">
        <f>SUM(AH4:AH59)</f>
        <v>23000</v>
      </c>
      <c r="AI60" s="33">
        <f>SUM(AI4:AI59)</f>
        <v>25000</v>
      </c>
      <c r="AJ60" s="33">
        <f t="shared" si="7"/>
        <v>200000</v>
      </c>
      <c r="AK60" s="33">
        <f t="shared" ref="AK60:AP60" si="8">SUM(AK4:AK59)</f>
        <v>202000</v>
      </c>
      <c r="AL60" s="33">
        <f t="shared" si="8"/>
        <v>202000</v>
      </c>
      <c r="AM60" s="33">
        <f t="shared" ref="AM60" si="9">SUM(AM4:AM59)</f>
        <v>206000</v>
      </c>
      <c r="AN60" s="33">
        <f t="shared" si="8"/>
        <v>2318360</v>
      </c>
      <c r="AO60" s="33">
        <f t="shared" si="8"/>
        <v>2328360</v>
      </c>
      <c r="AP60" s="33">
        <f t="shared" si="8"/>
        <v>2332000</v>
      </c>
      <c r="AQ60" s="33">
        <f>SUM(AQ4:AQ59)</f>
        <v>2350400</v>
      </c>
    </row>
    <row r="61" spans="1:43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3" x14ac:dyDescent="0.2">
      <c r="C62" s="3" t="s">
        <v>19</v>
      </c>
      <c r="D62" s="2"/>
      <c r="E62" s="2"/>
      <c r="F62" s="2"/>
      <c r="G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43" x14ac:dyDescent="0.2">
      <c r="C63" s="4" t="s">
        <v>12</v>
      </c>
      <c r="D63" s="5"/>
      <c r="E63" s="5"/>
      <c r="F63" s="5"/>
      <c r="G63" s="5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43" x14ac:dyDescent="0.2">
      <c r="C64" s="6" t="s">
        <v>13</v>
      </c>
      <c r="D64" s="7"/>
      <c r="E64" s="7"/>
      <c r="F64" s="7"/>
      <c r="G64" s="7"/>
    </row>
    <row r="65" spans="3:7" x14ac:dyDescent="0.2">
      <c r="C65" s="8" t="s">
        <v>53</v>
      </c>
      <c r="D65" s="7"/>
      <c r="E65" s="7"/>
      <c r="F65" s="7"/>
      <c r="G65" s="7"/>
    </row>
    <row r="66" spans="3:7" x14ac:dyDescent="0.2">
      <c r="C66" s="9" t="s">
        <v>14</v>
      </c>
      <c r="D66" s="7"/>
      <c r="E66" s="7"/>
      <c r="F66" s="7"/>
      <c r="G66" s="7"/>
    </row>
    <row r="67" spans="3:7" x14ac:dyDescent="0.2">
      <c r="C67" s="10" t="s">
        <v>18</v>
      </c>
      <c r="D67" s="11"/>
      <c r="E67" s="11"/>
      <c r="F67" s="11"/>
      <c r="G67" s="11"/>
    </row>
    <row r="68" spans="3:7" x14ac:dyDescent="0.2">
      <c r="C68" s="12" t="s">
        <v>55</v>
      </c>
      <c r="D68" s="7"/>
      <c r="E68" s="7"/>
      <c r="F68" s="7"/>
      <c r="G68" s="7"/>
    </row>
    <row r="69" spans="3:7" x14ac:dyDescent="0.2">
      <c r="C69" s="13" t="s">
        <v>17</v>
      </c>
      <c r="D69" s="7"/>
      <c r="E69" s="7"/>
      <c r="F69" s="7"/>
      <c r="G69" s="7"/>
    </row>
    <row r="70" spans="3:7" x14ac:dyDescent="0.2">
      <c r="C70" s="14" t="s">
        <v>56</v>
      </c>
      <c r="D70" s="7"/>
      <c r="E70" s="7"/>
      <c r="F70" s="7"/>
      <c r="G70" s="7"/>
    </row>
    <row r="143" spans="4:27" x14ac:dyDescent="0.2">
      <c r="T143" s="5"/>
      <c r="U143" s="5"/>
      <c r="V143" s="5"/>
      <c r="W143" s="5"/>
      <c r="X143" s="5"/>
      <c r="Y143" s="5"/>
      <c r="Z143" s="5"/>
      <c r="AA143" s="5"/>
    </row>
    <row r="144" spans="4:27" x14ac:dyDescent="0.2">
      <c r="D144" s="5"/>
      <c r="E144" s="5"/>
      <c r="F144" s="5"/>
      <c r="G144" s="5"/>
    </row>
  </sheetData>
  <sheetProtection algorithmName="SHA-512" hashValue="6WqxswPbpQ4GvPjV1fHDWTtBS2o0mBsZF3kUZnMhoDxv3vyo36mZljl11szq4avfjVlCxnbGnUrbDs0GjxWQwA==" saltValue="pcIHSgoqV7v1Q0p/ybxKOw==" spinCount="100000" sheet="1" objects="1" scenarios="1"/>
  <mergeCells count="9">
    <mergeCell ref="AF2:AI2"/>
    <mergeCell ref="AJ2:AM2"/>
    <mergeCell ref="H2:K2"/>
    <mergeCell ref="D2:G2"/>
    <mergeCell ref="P2:S2"/>
    <mergeCell ref="L2:O2"/>
    <mergeCell ref="T2:W2"/>
    <mergeCell ref="X2:AA2"/>
    <mergeCell ref="AB2:AE2"/>
  </mergeCells>
  <pageMargins left="0.7" right="0.7" top="0.75" bottom="0.75" header="0.3" footer="0.3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Programi 2020</vt:lpstr>
    </vt:vector>
  </TitlesOfParts>
  <Company>Mestna občina Ljubljana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hren</dc:creator>
  <cp:lastModifiedBy>Saša Ogrizek</cp:lastModifiedBy>
  <cp:lastPrinted>2022-03-02T08:45:59Z</cp:lastPrinted>
  <dcterms:created xsi:type="dcterms:W3CDTF">2013-07-04T09:09:24Z</dcterms:created>
  <dcterms:modified xsi:type="dcterms:W3CDTF">2023-03-16T08:18:25Z</dcterms:modified>
</cp:coreProperties>
</file>