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boris\OneDrive\Documents\New folder (2)\POPIS ZA RAZPIS - 180126 - BREZ PODVOJENIH DEL\"/>
    </mc:Choice>
  </mc:AlternateContent>
  <workbookProtection workbookAlgorithmName="SHA-512" workbookHashValue="/tHV2MJxA/mpLnEkVY3vQfViSY7kTu7hFjg68ErSsxd6NrWL+ow8uTVYoTiGgC3gCu1Lreube74sYkitTWWmrA==" workbookSaltValue="698rgRWgHRlF/xvhzINMvw==" workbookSpinCount="100000" lockStructure="1"/>
  <bookViews>
    <workbookView xWindow="0" yWindow="0" windowWidth="19200" windowHeight="7050" tabRatio="852"/>
  </bookViews>
  <sheets>
    <sheet name="Rekapitulacija" sheetId="8" r:id="rId1"/>
    <sheet name="Splošne opombe" sheetId="9" r:id="rId2"/>
    <sheet name="1.0 Gradbeno obrtniška dela" sheetId="2" r:id="rId3"/>
    <sheet name="3.2 Zunanja ureditev" sheetId="3" r:id="rId4"/>
    <sheet name="3.4 Javni vodovod" sheetId="4" r:id="rId5"/>
    <sheet name="4.1 Električne instalacije" sheetId="5" r:id="rId6"/>
    <sheet name="6.0 Telekomunikacije" sheetId="6" r:id="rId7"/>
    <sheet name="9.2 Varnostni načrt" sheetId="7" r:id="rId8"/>
  </sheets>
  <externalReferences>
    <externalReference r:id="rId9"/>
  </externalReferences>
  <definedNames>
    <definedName name="__xlnm.Print_Area_1" localSheetId="1">#REF!</definedName>
    <definedName name="__xlnm.Print_Area_1">#REF!</definedName>
    <definedName name="__xlnm.Print_Area_1_1" localSheetId="1">#REF!</definedName>
    <definedName name="__xlnm.Print_Area_1_1">#REF!</definedName>
    <definedName name="__xlnm.Print_Area_1_2" localSheetId="1">#REF!</definedName>
    <definedName name="__xlnm.Print_Area_1_2">#REF!</definedName>
    <definedName name="__xlnm.Print_Area_1_3" localSheetId="1">#REF!</definedName>
    <definedName name="__xlnm.Print_Area_1_3">#REF!</definedName>
    <definedName name="__xlnm.Print_Titles_1" localSheetId="1">#REF!</definedName>
    <definedName name="__xlnm.Print_Titles_1">#REF!</definedName>
    <definedName name="__xlnm.Print_Titles_1_1" localSheetId="1">#REF!</definedName>
    <definedName name="__xlnm.Print_Titles_1_1">#REF!</definedName>
    <definedName name="__xlnm.Print_Titles_1_2" localSheetId="1">#REF!</definedName>
    <definedName name="__xlnm.Print_Titles_1_2">#REF!</definedName>
    <definedName name="__xlnm.Print_Titles_1_3" localSheetId="1">#REF!</definedName>
    <definedName name="__xlnm.Print_Titles_1_3">#REF!</definedName>
    <definedName name="_1_Excel_BuiltIn_Print_Area_1_1_1_1_1_1_1_1_1_1_1_1_1_1_1_1_1" localSheetId="1">#REF!</definedName>
    <definedName name="_1_Excel_BuiltIn_Print_Area_1_1_1_1_1_1_1_1_1_1_1_1_1_1_1_1_1">#REF!</definedName>
    <definedName name="_10Excel_BuiltIn_Print_Area_1_1_1_1_1" localSheetId="1">#REF!</definedName>
    <definedName name="_10Excel_BuiltIn_Print_Area_1_1_1_1_1">#REF!</definedName>
    <definedName name="_11Excel_BuiltIn_Print_Area_1_1_1_1_1_1" localSheetId="1">#REF!</definedName>
    <definedName name="_11Excel_BuiltIn_Print_Area_1_1_1_1_1_1">#REF!</definedName>
    <definedName name="_12Excel_BuiltIn_Print_Area_1_1_1_1_1_1_1" localSheetId="1">#REF!</definedName>
    <definedName name="_12Excel_BuiltIn_Print_Area_1_1_1_1_1_1_1">#REF!</definedName>
    <definedName name="_13Excel_BuiltIn_Print_Area_1_1_1_1_1_1_1_1" localSheetId="1">#REF!</definedName>
    <definedName name="_13Excel_BuiltIn_Print_Area_1_1_1_1_1_1_1_1">#REF!</definedName>
    <definedName name="_14Excel_BuiltIn_Print_Area_1_1_1_1_1_1_1_1_1" localSheetId="1">#REF!</definedName>
    <definedName name="_14Excel_BuiltIn_Print_Area_1_1_1_1_1_1_1_1_1">#REF!</definedName>
    <definedName name="_15Excel_BuiltIn_Print_Area_1_1_1_1_1_1_1_1_1_1" localSheetId="1">#REF!</definedName>
    <definedName name="_15Excel_BuiltIn_Print_Area_1_1_1_1_1_1_1_1_1_1">#REF!</definedName>
    <definedName name="_16Excel_BuiltIn_Print_Area_1_1_1_1_1_1_1_1_1_1_1" localSheetId="1">#REF!</definedName>
    <definedName name="_16Excel_BuiltIn_Print_Area_1_1_1_1_1_1_1_1_1_1_1">#REF!</definedName>
    <definedName name="_17Excel_BuiltIn_Print_Area_1_1_1_1_1_1_1_1_1_1_1_1" localSheetId="1">#REF!</definedName>
    <definedName name="_17Excel_BuiltIn_Print_Area_1_1_1_1_1_1_1_1_1_1_1_1">#REF!</definedName>
    <definedName name="_18Excel_BuiltIn_Print_Area_1_1_1_1_1_1_1_1_1_1_1_1_1" localSheetId="1">#REF!</definedName>
    <definedName name="_18Excel_BuiltIn_Print_Area_1_1_1_1_1_1_1_1_1_1_1_1_1">#REF!</definedName>
    <definedName name="_19Excel_BuiltIn_Print_Area_1_1_1_1_1_1_1_1_1_1_1_1_1_1" localSheetId="1">#REF!</definedName>
    <definedName name="_19Excel_BuiltIn_Print_Area_1_1_1_1_1_1_1_1_1_1_1_1_1_1">#REF!</definedName>
    <definedName name="_2_Excel_BuiltIn_Print_Area_1_1_1_1_1_1_1_1_1_1_1_1_1_1_1_1_1_1" localSheetId="1">#REF!</definedName>
    <definedName name="_2_Excel_BuiltIn_Print_Area_1_1_1_1_1_1_1_1_1_1_1_1_1_1_1_1_1_1">#REF!</definedName>
    <definedName name="_20Excel_BuiltIn_Print_Area_1_1_1_1_1_1_1_1_1_1_1_1_1_1_1" localSheetId="1">#REF!</definedName>
    <definedName name="_20Excel_BuiltIn_Print_Area_1_1_1_1_1_1_1_1_1_1_1_1_1_1_1">#REF!</definedName>
    <definedName name="_21Excel_BuiltIn_Print_Area_1_1_1_1_1_1_1_1_1_1_1_1_1_1_1_1" localSheetId="1">#REF!</definedName>
    <definedName name="_21Excel_BuiltIn_Print_Area_1_1_1_1_1_1_1_1_1_1_1_1_1_1_1_1">#REF!</definedName>
    <definedName name="_22Excel_BuiltIn_Print_Area_1_1_1_1_1_1_1_1_1_1_1_1_1_1_1_1_1" localSheetId="1">#REF!</definedName>
    <definedName name="_22Excel_BuiltIn_Print_Area_1_1_1_1_1_1_1_1_1_1_1_1_1_1_1_1_1">#REF!</definedName>
    <definedName name="_23Excel_BuiltIn_Print_Area_1_1_1_1_1_1_1_1_1_1_2_1_1" localSheetId="1">#REF!</definedName>
    <definedName name="_23Excel_BuiltIn_Print_Area_1_1_1_1_1_1_1_1_1_1_2_1_1">#REF!</definedName>
    <definedName name="_24Excel_BuiltIn_Print_Area_1_1_1_1_1_1_1_1_1_1_3_1_1" localSheetId="1">#REF!</definedName>
    <definedName name="_24Excel_BuiltIn_Print_Area_1_1_1_1_1_1_1_1_1_1_3_1_1">#REF!</definedName>
    <definedName name="_25Excel_BuiltIn_Print_Area_10_1_1_1_1" localSheetId="1">#REF!</definedName>
    <definedName name="_25Excel_BuiltIn_Print_Area_10_1_1_1_1">#REF!</definedName>
    <definedName name="_26Excel_BuiltIn_Print_Area_10_1_1_1_1_1" localSheetId="1">#REF!</definedName>
    <definedName name="_26Excel_BuiltIn_Print_Area_10_1_1_1_1_1">#REF!</definedName>
    <definedName name="_27Excel_BuiltIn_Print_Area_10_1_1_1_1_1_1" localSheetId="1">#REF!</definedName>
    <definedName name="_27Excel_BuiltIn_Print_Area_10_1_1_1_1_1_1">#REF!</definedName>
    <definedName name="_28Excel_BuiltIn_Print_Area_10_1_1_1_1_1_1_1" localSheetId="1">#REF!</definedName>
    <definedName name="_28Excel_BuiltIn_Print_Area_10_1_1_1_1_1_1_1">#REF!</definedName>
    <definedName name="_29Excel_BuiltIn_Print_Area_11_1_1" localSheetId="1">#REF!</definedName>
    <definedName name="_29Excel_BuiltIn_Print_Area_11_1_1">#REF!</definedName>
    <definedName name="_3_Excel_BuiltIn_Print_Area_3_1_1_1_1_1_1_1_1_1" localSheetId="1">#REF!</definedName>
    <definedName name="_3_Excel_BuiltIn_Print_Area_3_1_1_1_1_1_1_1_1_1">#REF!</definedName>
    <definedName name="_30Excel_BuiltIn_Print_Area_11_1_1_1" localSheetId="1">#REF!</definedName>
    <definedName name="_30Excel_BuiltIn_Print_Area_11_1_1_1">#REF!</definedName>
    <definedName name="_31Excel_BuiltIn_Print_Area_11_1_1_1_1" localSheetId="1">#REF!</definedName>
    <definedName name="_31Excel_BuiltIn_Print_Area_11_1_1_1_1">#REF!</definedName>
    <definedName name="_32Excel_BuiltIn_Print_Area_11_1_1_1_1_1" localSheetId="1">#REF!</definedName>
    <definedName name="_32Excel_BuiltIn_Print_Area_11_1_1_1_1_1">#REF!</definedName>
    <definedName name="_33Excel_BuiltIn_Print_Area_11_1_1_1_1_1_1" localSheetId="1">#REF!</definedName>
    <definedName name="_33Excel_BuiltIn_Print_Area_11_1_1_1_1_1_1">#REF!</definedName>
    <definedName name="_34Excel_BuiltIn_Print_Area_12_1_1_1_1" localSheetId="1">#REF!</definedName>
    <definedName name="_34Excel_BuiltIn_Print_Area_12_1_1_1_1">#REF!</definedName>
    <definedName name="_35Excel_BuiltIn_Print_Area_12_1_1_1_1_1" localSheetId="1">#REF!</definedName>
    <definedName name="_35Excel_BuiltIn_Print_Area_12_1_1_1_1_1">#REF!</definedName>
    <definedName name="_36Excel_BuiltIn_Print_Area_12_1_1_1_1_1_1" localSheetId="1">#REF!</definedName>
    <definedName name="_36Excel_BuiltIn_Print_Area_12_1_1_1_1_1_1">#REF!</definedName>
    <definedName name="_37Excel_BuiltIn_Print_Area_12_1_1_1_1_1_1_1" localSheetId="1">#REF!</definedName>
    <definedName name="_37Excel_BuiltIn_Print_Area_12_1_1_1_1_1_1_1">#REF!</definedName>
    <definedName name="_38Excel_BuiltIn_Print_Area_13_1_1_1_1" localSheetId="1">#REF!</definedName>
    <definedName name="_38Excel_BuiltIn_Print_Area_13_1_1_1_1">#REF!</definedName>
    <definedName name="_39Excel_BuiltIn_Print_Area_13_1_1_1_1_1" localSheetId="1">#REF!</definedName>
    <definedName name="_39Excel_BuiltIn_Print_Area_13_1_1_1_1_1">#REF!</definedName>
    <definedName name="_4_Excel_BuiltIn_Print_Area_5_1_1_1_1_1_1_1_1_1" localSheetId="1">#REF!</definedName>
    <definedName name="_4_Excel_BuiltIn_Print_Area_5_1_1_1_1_1_1_1_1_1">#REF!</definedName>
    <definedName name="_40Excel_BuiltIn_Print_Area_13_1_1_1_1_1_1" localSheetId="1">#REF!</definedName>
    <definedName name="_40Excel_BuiltIn_Print_Area_13_1_1_1_1_1_1">#REF!</definedName>
    <definedName name="_41Excel_BuiltIn_Print_Area_14_1_1_1_1" localSheetId="1">#REF!</definedName>
    <definedName name="_41Excel_BuiltIn_Print_Area_14_1_1_1_1">#REF!</definedName>
    <definedName name="_42Excel_BuiltIn_Print_Area_14_1_1_1_1_1" localSheetId="1">#REF!</definedName>
    <definedName name="_42Excel_BuiltIn_Print_Area_14_1_1_1_1_1">#REF!</definedName>
    <definedName name="_43Excel_BuiltIn_Print_Area_14_1_1_1_1_1_1" localSheetId="1">#REF!</definedName>
    <definedName name="_43Excel_BuiltIn_Print_Area_14_1_1_1_1_1_1">#REF!</definedName>
    <definedName name="_44Excel_BuiltIn_Print_Area_14_1_1_1_1_1_1_1" localSheetId="1">#REF!</definedName>
    <definedName name="_44Excel_BuiltIn_Print_Area_14_1_1_1_1_1_1_1">#REF!</definedName>
    <definedName name="_45Excel_BuiltIn_Print_Area_15_1_1_1_1" localSheetId="1">#REF!</definedName>
    <definedName name="_45Excel_BuiltIn_Print_Area_15_1_1_1_1">#REF!</definedName>
    <definedName name="_46Excel_BuiltIn_Print_Area_18_1_1_1_1" localSheetId="1">#REF!</definedName>
    <definedName name="_46Excel_BuiltIn_Print_Area_18_1_1_1_1">#REF!</definedName>
    <definedName name="_47Excel_BuiltIn_Print_Area_18_1_1_1_1_1" localSheetId="1">#REF!</definedName>
    <definedName name="_47Excel_BuiltIn_Print_Area_18_1_1_1_1_1">#REF!</definedName>
    <definedName name="_48Excel_BuiltIn_Print_Area_18_1_1_1_1_1_1" localSheetId="1">#REF!</definedName>
    <definedName name="_48Excel_BuiltIn_Print_Area_18_1_1_1_1_1_1">#REF!</definedName>
    <definedName name="_49Excel_BuiltIn_Print_Area_2_1_1_1" localSheetId="1">#REF!</definedName>
    <definedName name="_49Excel_BuiltIn_Print_Area_2_1_1_1">#REF!</definedName>
    <definedName name="_5_Excel_BuiltIn_Print_Area_6_1_1_1_1_1_1_1_1" localSheetId="1">#REF!</definedName>
    <definedName name="_5_Excel_BuiltIn_Print_Area_6_1_1_1_1_1_1_1_1">#REF!</definedName>
    <definedName name="_50Excel_BuiltIn_Print_Area_2_1_1_1_1" localSheetId="1">'Splošne opombe'!$A$1:$H$45</definedName>
    <definedName name="_50Excel_BuiltIn_Print_Area_2_1_1_1_1">'1.0 Gradbeno obrtniška dela'!$A$1:$H$948</definedName>
    <definedName name="_51Excel_BuiltIn_Print_Area_2_1_1_1_1_1" localSheetId="1">#REF!</definedName>
    <definedName name="_51Excel_BuiltIn_Print_Area_2_1_1_1_1_1">#REF!</definedName>
    <definedName name="_52Excel_BuiltIn_Print_Area_2_1_1_1_1_1_1" localSheetId="1">#REF!</definedName>
    <definedName name="_52Excel_BuiltIn_Print_Area_2_1_1_1_1_1_1">#REF!</definedName>
    <definedName name="_53Excel_BuiltIn_Print_Area_2_1_1_1_1_1_1_1" localSheetId="1">#REF!</definedName>
    <definedName name="_53Excel_BuiltIn_Print_Area_2_1_1_1_1_1_1_1">#REF!</definedName>
    <definedName name="_54Excel_BuiltIn_Print_Area_20_1_1_1_1" localSheetId="1">#REF!</definedName>
    <definedName name="_54Excel_BuiltIn_Print_Area_20_1_1_1_1">#REF!</definedName>
    <definedName name="_55Excel_BuiltIn_Print_Area_20_1_1_1_1_1" localSheetId="1">#REF!</definedName>
    <definedName name="_55Excel_BuiltIn_Print_Area_20_1_1_1_1_1">#REF!</definedName>
    <definedName name="_56Excel_BuiltIn_Print_Area_3_1_1_1" localSheetId="1">#REF!</definedName>
    <definedName name="_56Excel_BuiltIn_Print_Area_3_1_1_1">#REF!</definedName>
    <definedName name="_57Excel_BuiltIn_Print_Area_3_1_1_1_1" localSheetId="1">'Splošne opombe'!#REF!</definedName>
    <definedName name="_57Excel_BuiltIn_Print_Area_3_1_1_1_1">'1.0 Gradbeno obrtniška dela'!#REF!</definedName>
    <definedName name="_58Excel_BuiltIn_Print_Area_3_1_1_1_1_1" localSheetId="1">#REF!</definedName>
    <definedName name="_58Excel_BuiltIn_Print_Area_3_1_1_1_1_1">#REF!</definedName>
    <definedName name="_59Excel_BuiltIn_Print_Area_3_1_1_1_1_1_1" localSheetId="1">#REF!</definedName>
    <definedName name="_59Excel_BuiltIn_Print_Area_3_1_1_1_1_1_1">#REF!</definedName>
    <definedName name="_6_Excel_BuiltIn_Print_Area_6_1_1_1_1_1_1_1_1_1" localSheetId="1">#REF!</definedName>
    <definedName name="_6_Excel_BuiltIn_Print_Area_6_1_1_1_1_1_1_1_1_1">#REF!</definedName>
    <definedName name="_60Excel_BuiltIn_Print_Area_3_1_1_1_1_1_1_1" localSheetId="1">#REF!</definedName>
    <definedName name="_60Excel_BuiltIn_Print_Area_3_1_1_1_1_1_1_1">#REF!</definedName>
    <definedName name="_61Excel_BuiltIn_Print_Area_3_1_1_1_1_1_1_1_1" localSheetId="1">#REF!</definedName>
    <definedName name="_61Excel_BuiltIn_Print_Area_3_1_1_1_1_1_1_1_1">#REF!</definedName>
    <definedName name="_62Excel_BuiltIn_Print_Area_4_1_1_1" localSheetId="1">#REF!</definedName>
    <definedName name="_62Excel_BuiltIn_Print_Area_4_1_1_1">#REF!</definedName>
    <definedName name="_63Excel_BuiltIn_Print_Area_4_1_1_1_1" localSheetId="1">#REF!</definedName>
    <definedName name="_63Excel_BuiltIn_Print_Area_4_1_1_1_1">#REF!</definedName>
    <definedName name="_64Excel_BuiltIn_Print_Area_4_1_1_1_1_1" localSheetId="1">#REF!</definedName>
    <definedName name="_64Excel_BuiltIn_Print_Area_4_1_1_1_1_1">#REF!</definedName>
    <definedName name="_65Excel_BuiltIn_Print_Area_4_1_1_1_1_1_1" localSheetId="1">#REF!</definedName>
    <definedName name="_65Excel_BuiltIn_Print_Area_4_1_1_1_1_1_1">#REF!</definedName>
    <definedName name="_66Excel_BuiltIn_Print_Area_5_1_1_1" localSheetId="1">#REF!</definedName>
    <definedName name="_66Excel_BuiltIn_Print_Area_5_1_1_1">#REF!</definedName>
    <definedName name="_67Excel_BuiltIn_Print_Area_5_1_1_1_1" localSheetId="1">#REF!</definedName>
    <definedName name="_67Excel_BuiltIn_Print_Area_5_1_1_1_1">#REF!</definedName>
    <definedName name="_68Excel_BuiltIn_Print_Area_5_1_1_1_1_1" localSheetId="1">#REF!</definedName>
    <definedName name="_68Excel_BuiltIn_Print_Area_5_1_1_1_1_1">#REF!</definedName>
    <definedName name="_69Excel_BuiltIn_Print_Area_5_1_1_1_1_1_1" localSheetId="1">#REF!</definedName>
    <definedName name="_69Excel_BuiltIn_Print_Area_5_1_1_1_1_1_1">#REF!</definedName>
    <definedName name="_7_Excel_BuiltIn_Print_Area_8_1_1_1_1_1_1_1_1_1" localSheetId="1">#REF!</definedName>
    <definedName name="_7_Excel_BuiltIn_Print_Area_8_1_1_1_1_1_1_1_1_1">#REF!</definedName>
    <definedName name="_70Excel_BuiltIn_Print_Area_5_1_1_1_1_1_1_1" localSheetId="1">#REF!</definedName>
    <definedName name="_70Excel_BuiltIn_Print_Area_5_1_1_1_1_1_1_1">#REF!</definedName>
    <definedName name="_71Excel_BuiltIn_Print_Area_5_1_1_1_1_1_1_1_1" localSheetId="1">#REF!</definedName>
    <definedName name="_71Excel_BuiltIn_Print_Area_5_1_1_1_1_1_1_1_1">#REF!</definedName>
    <definedName name="_72Excel_BuiltIn_Print_Area_5_1_1_2_1_1" localSheetId="1">#REF!</definedName>
    <definedName name="_72Excel_BuiltIn_Print_Area_5_1_1_2_1_1">#REF!</definedName>
    <definedName name="_73Excel_BuiltIn_Print_Area_5_1_2_1_1" localSheetId="1">#REF!</definedName>
    <definedName name="_73Excel_BuiltIn_Print_Area_5_1_2_1_1">#REF!</definedName>
    <definedName name="_74Excel_BuiltIn_Print_Area_6_1_1_1" localSheetId="1">#REF!</definedName>
    <definedName name="_74Excel_BuiltIn_Print_Area_6_1_1_1">#REF!</definedName>
    <definedName name="_75Excel_BuiltIn_Print_Area_6_1_1_1_1" localSheetId="1">#REF!</definedName>
    <definedName name="_75Excel_BuiltIn_Print_Area_6_1_1_1_1">#REF!</definedName>
    <definedName name="_76Excel_BuiltIn_Print_Area_6_1_1_1_1_1" localSheetId="1">#REF!</definedName>
    <definedName name="_76Excel_BuiltIn_Print_Area_6_1_1_1_1_1">#REF!</definedName>
    <definedName name="_77Excel_BuiltIn_Print_Area_6_1_1_1_1_1_1" localSheetId="1">#REF!</definedName>
    <definedName name="_77Excel_BuiltIn_Print_Area_6_1_1_1_1_1_1">#REF!</definedName>
    <definedName name="_78Excel_BuiltIn_Print_Area_6_1_1_1_1_1_1_1" localSheetId="1">#REF!</definedName>
    <definedName name="_78Excel_BuiltIn_Print_Area_6_1_1_1_1_1_1_1">#REF!</definedName>
    <definedName name="_79Excel_BuiltIn_Print_Area_6_1_1_1_1_1_1_1_1" localSheetId="1">#REF!</definedName>
    <definedName name="_79Excel_BuiltIn_Print_Area_6_1_1_1_1_1_1_1_1">#REF!</definedName>
    <definedName name="_80Excel_BuiltIn_Print_Area_7_1_1" localSheetId="1">#REF!</definedName>
    <definedName name="_80Excel_BuiltIn_Print_Area_7_1_1">#REF!</definedName>
    <definedName name="_81Excel_BuiltIn_Print_Area_7_1_1_1" localSheetId="1">#REF!</definedName>
    <definedName name="_81Excel_BuiltIn_Print_Area_7_1_1_1">#REF!</definedName>
    <definedName name="_82Excel_BuiltIn_Print_Area_7_1_1_1_1" localSheetId="1">#REF!</definedName>
    <definedName name="_82Excel_BuiltIn_Print_Area_7_1_1_1_1">#REF!</definedName>
    <definedName name="_83Excel_BuiltIn_Print_Area_7_1_1_1_1_1" localSheetId="1">#REF!</definedName>
    <definedName name="_83Excel_BuiltIn_Print_Area_7_1_1_1_1_1">#REF!</definedName>
    <definedName name="_84Excel_BuiltIn_Print_Area_7_1_1_1_1_1_1" localSheetId="1">#REF!</definedName>
    <definedName name="_84Excel_BuiltIn_Print_Area_7_1_1_1_1_1_1">#REF!</definedName>
    <definedName name="_85Excel_BuiltIn_Print_Area_8_1_1" localSheetId="1">#REF!</definedName>
    <definedName name="_85Excel_BuiltIn_Print_Area_8_1_1">#REF!</definedName>
    <definedName name="_86Excel_BuiltIn_Print_Area_8_1_1_1" localSheetId="1">#REF!</definedName>
    <definedName name="_86Excel_BuiltIn_Print_Area_8_1_1_1">#REF!</definedName>
    <definedName name="_87Excel_BuiltIn_Print_Area_8_1_1_1_1" localSheetId="1">#REF!</definedName>
    <definedName name="_87Excel_BuiltIn_Print_Area_8_1_1_1_1">#REF!</definedName>
    <definedName name="_88Excel_BuiltIn_Print_Area_8_1_1_1_1_1" localSheetId="1">#REF!</definedName>
    <definedName name="_88Excel_BuiltIn_Print_Area_8_1_1_1_1_1">#REF!</definedName>
    <definedName name="_89Excel_BuiltIn_Print_Area_8_1_1_1_1_1_1" localSheetId="1">#REF!</definedName>
    <definedName name="_89Excel_BuiltIn_Print_Area_8_1_1_1_1_1_1">#REF!</definedName>
    <definedName name="_8Excel_BuiltIn_Database_1_1_1" localSheetId="1">#REF!</definedName>
    <definedName name="_8Excel_BuiltIn_Database_1_1_1">#REF!</definedName>
    <definedName name="_90Excel_BuiltIn_Print_Area_8_1_1_1_1_1_1_1" localSheetId="1">#REF!</definedName>
    <definedName name="_90Excel_BuiltIn_Print_Area_8_1_1_1_1_1_1_1">#REF!</definedName>
    <definedName name="_91Excel_BuiltIn_Print_Area_8_1_1_1_1_1_1_1_1" localSheetId="1">#REF!</definedName>
    <definedName name="_91Excel_BuiltIn_Print_Area_8_1_1_1_1_1_1_1_1">#REF!</definedName>
    <definedName name="_92Excel_BuiltIn_Print_Area_9_1_1_1_1" localSheetId="1">#REF!</definedName>
    <definedName name="_92Excel_BuiltIn_Print_Area_9_1_1_1_1">#REF!</definedName>
    <definedName name="_93Excel_BuiltIn_Print_Area_9_1_1_1_1_1" localSheetId="1">#REF!</definedName>
    <definedName name="_93Excel_BuiltIn_Print_Area_9_1_1_1_1_1">#REF!</definedName>
    <definedName name="_94Excel_BuiltIn_Print_Area_9_1_1_1_1_1_1" localSheetId="1">#REF!</definedName>
    <definedName name="_94Excel_BuiltIn_Print_Area_9_1_1_1_1_1_1">#REF!</definedName>
    <definedName name="_95Excel_BuiltIn_Print_Area_9_1_1_1_1_1_1_1" localSheetId="1">#REF!</definedName>
    <definedName name="_95Excel_BuiltIn_Print_Area_9_1_1_1_1_1_1_1">#REF!</definedName>
    <definedName name="_9Excel_BuiltIn_Print_Area_1_1_1_1" localSheetId="1">#REF!</definedName>
    <definedName name="_9Excel_BuiltIn_Print_Area_1_1_1_1">#REF!</definedName>
    <definedName name="_Excel_BuiltIn_Print_Area_1_1_1_1_1_1" localSheetId="1">#REF!</definedName>
    <definedName name="_Excel_BuiltIn_Print_Area_1_1_1_1_1_1">#REF!</definedName>
    <definedName name="_Excel_BuiltIn_Print_Area_1_1_1_1_1_1_1" localSheetId="1">#REF!</definedName>
    <definedName name="_Excel_BuiltIn_Print_Area_1_1_1_1_1_1_1">#REF!</definedName>
    <definedName name="_Excel_BuiltIn_Print_Area_1_1_1_1_1_1_1_1_1_1_1_1_1_1" localSheetId="1">#REF!</definedName>
    <definedName name="_Excel_BuiltIn_Print_Area_1_1_1_1_1_1_1_1_1_1_1_1_1_1">#REF!</definedName>
    <definedName name="_Excel_BuiltIn_Print_Area_1_1_1_1_1_1_1_1_1_1_1_1_1_1_1" localSheetId="1">#REF!</definedName>
    <definedName name="_Excel_BuiltIn_Print_Area_1_1_1_1_1_1_1_1_1_1_1_1_1_1_1">#REF!</definedName>
    <definedName name="_Excel_BuiltIn_Print_Area_1_1_1_1_1_1_1_1_1_1_1_1_1_1_1_1" localSheetId="1">#REF!</definedName>
    <definedName name="_Excel_BuiltIn_Print_Area_1_1_1_1_1_1_1_1_1_1_1_1_1_1_1_1">#REF!</definedName>
    <definedName name="_Excel_BuiltIn_Print_Area_1_1_1_1_1_1_1_1_1_1_1_1_1_1_1_1_1" localSheetId="1">#REF!</definedName>
    <definedName name="_Excel_BuiltIn_Print_Area_1_1_1_1_1_1_1_1_1_1_1_1_1_1_1_1_1">#REF!</definedName>
    <definedName name="_Excel_BuiltIn_Print_Area_1_1_1_1_1_1_1_1_1_1_1_1_1_1_1_1_2" localSheetId="1">#REF!</definedName>
    <definedName name="_Excel_BuiltIn_Print_Area_1_1_1_1_1_1_1_1_1_1_1_1_1_1_1_1_2">#REF!</definedName>
    <definedName name="_Excel_BuiltIn_Print_Area_1_1_1_1_1_1_1_1_1_1_1_1_1_1_1_1_3">#N/A</definedName>
    <definedName name="_Excel_BuiltIn_Print_Area_1_1_1_1_1_1_1_1_1_1_1_1_1_1_1_2" localSheetId="1">#REF!</definedName>
    <definedName name="_Excel_BuiltIn_Print_Area_1_1_1_1_1_1_1_1_1_1_1_1_1_1_1_2">#REF!</definedName>
    <definedName name="_Excel_BuiltIn_Print_Area_1_1_1_1_1_1_1_1_1_1_1_1_1_1_1_3">#N/A</definedName>
    <definedName name="_Excel_BuiltIn_Print_Area_1_1_1_1_1_1_1_1_1_1_1_1_1_1_2" localSheetId="1">#REF!</definedName>
    <definedName name="_Excel_BuiltIn_Print_Area_1_1_1_1_1_1_1_1_1_1_1_1_1_1_2">#REF!</definedName>
    <definedName name="_Excel_BuiltIn_Print_Area_1_1_1_1_1_1_1_1_1_1_1_1_1_1_3">#N/A</definedName>
    <definedName name="_Excel_BuiltIn_Print_Area_1_1_1_1_1_1_2" localSheetId="1">#REF!</definedName>
    <definedName name="_Excel_BuiltIn_Print_Area_1_1_1_1_1_1_2">#REF!</definedName>
    <definedName name="_Excel_BuiltIn_Print_Area_1_1_1_1_1_1_3">#N/A</definedName>
    <definedName name="_Excel_BuiltIn_Print_Area_11_1_1_1_1_1" localSheetId="1">#REF!</definedName>
    <definedName name="_Excel_BuiltIn_Print_Area_11_1_1_1_1_1">#REF!</definedName>
    <definedName name="_Excel_BuiltIn_Print_Area_11_1_1_1_1_1_1" localSheetId="1">#REF!</definedName>
    <definedName name="_Excel_BuiltIn_Print_Area_11_1_1_1_1_1_1">#REF!</definedName>
    <definedName name="_Excel_BuiltIn_Print_Area_11_1_1_1_1_1_2" localSheetId="1">#REF!</definedName>
    <definedName name="_Excel_BuiltIn_Print_Area_11_1_1_1_1_1_2">#REF!</definedName>
    <definedName name="_Excel_BuiltIn_Print_Area_11_1_1_1_1_1_3">#N/A</definedName>
    <definedName name="_Excel_BuiltIn_Print_Area_12_1_1_1_1_1_1" localSheetId="1">#REF!</definedName>
    <definedName name="_Excel_BuiltIn_Print_Area_12_1_1_1_1_1_1">#REF!</definedName>
    <definedName name="_Excel_BuiltIn_Print_Area_12_1_1_1_1_1_1_1" localSheetId="1">#REF!</definedName>
    <definedName name="_Excel_BuiltIn_Print_Area_12_1_1_1_1_1_1_1">#REF!</definedName>
    <definedName name="_Excel_BuiltIn_Print_Area_12_1_1_1_1_1_1_2" localSheetId="1">#REF!</definedName>
    <definedName name="_Excel_BuiltIn_Print_Area_12_1_1_1_1_1_1_2">#REF!</definedName>
    <definedName name="_Excel_BuiltIn_Print_Area_12_1_1_1_1_1_1_3">#N/A</definedName>
    <definedName name="_Excel_BuiltIn_Print_Area_14_1_1_1_1_1_1" localSheetId="1">#REF!</definedName>
    <definedName name="_Excel_BuiltIn_Print_Area_14_1_1_1_1_1_1">#REF!</definedName>
    <definedName name="_Excel_BuiltIn_Print_Area_14_1_1_1_1_1_1_1" localSheetId="1">#REF!</definedName>
    <definedName name="_Excel_BuiltIn_Print_Area_14_1_1_1_1_1_1_1">#REF!</definedName>
    <definedName name="_Excel_BuiltIn_Print_Area_14_1_1_1_1_1_1_2" localSheetId="1">#REF!</definedName>
    <definedName name="_Excel_BuiltIn_Print_Area_14_1_1_1_1_1_1_2">#REF!</definedName>
    <definedName name="_Excel_BuiltIn_Print_Area_14_1_1_1_1_1_1_3">#N/A</definedName>
    <definedName name="_Excel_BuiltIn_Print_Area_2_1_1_1_1_1_1" localSheetId="1">#REF!</definedName>
    <definedName name="_Excel_BuiltIn_Print_Area_2_1_1_1_1_1_1">#REF!</definedName>
    <definedName name="_Excel_BuiltIn_Print_Area_2_1_1_1_1_1_1_1" localSheetId="1">#REF!</definedName>
    <definedName name="_Excel_BuiltIn_Print_Area_2_1_1_1_1_1_1_1">#REF!</definedName>
    <definedName name="_Excel_BuiltIn_Print_Area_2_1_1_1_1_1_1_2" localSheetId="1">#REF!</definedName>
    <definedName name="_Excel_BuiltIn_Print_Area_2_1_1_1_1_1_1_2">#REF!</definedName>
    <definedName name="_Excel_BuiltIn_Print_Area_2_1_1_1_1_1_1_3">#N/A</definedName>
    <definedName name="_Excel_BuiltIn_Print_Area_3_1_1_1_1_1_1" localSheetId="1">#REF!</definedName>
    <definedName name="_Excel_BuiltIn_Print_Area_3_1_1_1_1_1_1">#REF!</definedName>
    <definedName name="_Excel_BuiltIn_Print_Area_3_1_1_1_1_1_1_1" localSheetId="1">#REF!</definedName>
    <definedName name="_Excel_BuiltIn_Print_Area_3_1_1_1_1_1_1_1">#REF!</definedName>
    <definedName name="_Excel_BuiltIn_Print_Area_3_1_1_1_1_1_1_1_1" localSheetId="1">#REF!</definedName>
    <definedName name="_Excel_BuiltIn_Print_Area_3_1_1_1_1_1_1_1_1">#REF!</definedName>
    <definedName name="_Excel_BuiltIn_Print_Area_3_1_1_1_1_1_1_1_2" localSheetId="1">#REF!</definedName>
    <definedName name="_Excel_BuiltIn_Print_Area_3_1_1_1_1_1_1_1_2">#REF!</definedName>
    <definedName name="_Excel_BuiltIn_Print_Area_3_1_1_1_1_1_1_1_3">#N/A</definedName>
    <definedName name="_Excel_BuiltIn_Print_Area_3_1_1_1_1_1_1_2" localSheetId="1">#REF!</definedName>
    <definedName name="_Excel_BuiltIn_Print_Area_3_1_1_1_1_1_1_2">#REF!</definedName>
    <definedName name="_Excel_BuiltIn_Print_Area_3_1_1_1_1_1_1_3">#N/A</definedName>
    <definedName name="_Excel_BuiltIn_Print_Area_5_1_1_1_1_1_1" localSheetId="1">#REF!</definedName>
    <definedName name="_Excel_BuiltIn_Print_Area_5_1_1_1_1_1_1">#REF!</definedName>
    <definedName name="_Excel_BuiltIn_Print_Area_5_1_1_1_1_1_1_1" localSheetId="1">#REF!</definedName>
    <definedName name="_Excel_BuiltIn_Print_Area_5_1_1_1_1_1_1_1">#REF!</definedName>
    <definedName name="_Excel_BuiltIn_Print_Area_5_1_1_1_1_1_1_1_1" localSheetId="1">#REF!</definedName>
    <definedName name="_Excel_BuiltIn_Print_Area_5_1_1_1_1_1_1_1_1">#REF!</definedName>
    <definedName name="_Excel_BuiltIn_Print_Area_5_1_1_1_1_1_1_1_2" localSheetId="1">#REF!</definedName>
    <definedName name="_Excel_BuiltIn_Print_Area_5_1_1_1_1_1_1_1_2">#REF!</definedName>
    <definedName name="_Excel_BuiltIn_Print_Area_5_1_1_1_1_1_1_1_3">#N/A</definedName>
    <definedName name="_Excel_BuiltIn_Print_Area_5_1_1_1_1_1_1_2" localSheetId="1">#REF!</definedName>
    <definedName name="_Excel_BuiltIn_Print_Area_5_1_1_1_1_1_1_2">#REF!</definedName>
    <definedName name="_Excel_BuiltIn_Print_Area_5_1_1_1_1_1_1_3">#N/A</definedName>
    <definedName name="_Excel_BuiltIn_Print_Area_6_1_1_1_1_1" localSheetId="1">#REF!</definedName>
    <definedName name="_Excel_BuiltIn_Print_Area_6_1_1_1_1_1">#REF!</definedName>
    <definedName name="_Excel_BuiltIn_Print_Area_6_1_1_1_1_1_1" localSheetId="1">#REF!</definedName>
    <definedName name="_Excel_BuiltIn_Print_Area_6_1_1_1_1_1_1">#REF!</definedName>
    <definedName name="_Excel_BuiltIn_Print_Area_6_1_1_1_1_1_1_1" localSheetId="1">#REF!</definedName>
    <definedName name="_Excel_BuiltIn_Print_Area_6_1_1_1_1_1_1_1">#REF!</definedName>
    <definedName name="_Excel_BuiltIn_Print_Area_6_1_1_1_1_1_1_1_1" localSheetId="1">#REF!</definedName>
    <definedName name="_Excel_BuiltIn_Print_Area_6_1_1_1_1_1_1_1_1">#REF!</definedName>
    <definedName name="_Excel_BuiltIn_Print_Area_6_1_1_1_1_1_1_1_2" localSheetId="1">#REF!</definedName>
    <definedName name="_Excel_BuiltIn_Print_Area_6_1_1_1_1_1_1_1_2">#REF!</definedName>
    <definedName name="_Excel_BuiltIn_Print_Area_6_1_1_1_1_1_1_1_3">#N/A</definedName>
    <definedName name="_Excel_BuiltIn_Print_Area_6_1_1_1_1_1_1_2" localSheetId="1">#REF!</definedName>
    <definedName name="_Excel_BuiltIn_Print_Area_6_1_1_1_1_1_1_2">#REF!</definedName>
    <definedName name="_Excel_BuiltIn_Print_Area_6_1_1_1_1_1_1_3">#N/A</definedName>
    <definedName name="_Excel_BuiltIn_Print_Area_6_1_1_1_1_1_2" localSheetId="1">#REF!</definedName>
    <definedName name="_Excel_BuiltIn_Print_Area_6_1_1_1_1_1_2">#REF!</definedName>
    <definedName name="_Excel_BuiltIn_Print_Area_6_1_1_1_1_1_3">#N/A</definedName>
    <definedName name="_Excel_BuiltIn_Print_Area_8_1_1_1_1_1_1" localSheetId="1">#REF!</definedName>
    <definedName name="_Excel_BuiltIn_Print_Area_8_1_1_1_1_1_1">#REF!</definedName>
    <definedName name="_Excel_BuiltIn_Print_Area_8_1_1_1_1_1_1_1" localSheetId="1">#REF!</definedName>
    <definedName name="_Excel_BuiltIn_Print_Area_8_1_1_1_1_1_1_1">#REF!</definedName>
    <definedName name="_Excel_BuiltIn_Print_Area_8_1_1_1_1_1_1_1_1" localSheetId="1">#REF!</definedName>
    <definedName name="_Excel_BuiltIn_Print_Area_8_1_1_1_1_1_1_1_1">#REF!</definedName>
    <definedName name="_Excel_BuiltIn_Print_Area_8_1_1_1_1_1_1_1_2" localSheetId="1">#REF!</definedName>
    <definedName name="_Excel_BuiltIn_Print_Area_8_1_1_1_1_1_1_1_2">#REF!</definedName>
    <definedName name="_Excel_BuiltIn_Print_Area_8_1_1_1_1_1_1_1_3">#N/A</definedName>
    <definedName name="_Excel_BuiltIn_Print_Area_8_1_1_1_1_1_1_2" localSheetId="1">#REF!</definedName>
    <definedName name="_Excel_BuiltIn_Print_Area_8_1_1_1_1_1_1_2">#REF!</definedName>
    <definedName name="_Excel_BuiltIn_Print_Area_8_1_1_1_1_1_1_3">#N/A</definedName>
    <definedName name="_Toc315432761" localSheetId="1">'[1]4.3_EE-T'!#REF!</definedName>
    <definedName name="_Toc315432761">'[1]4.3_EE-T'!#REF!</definedName>
    <definedName name="_Toc315432761_1" localSheetId="1">'[1]4.3_EE-T'!#REF!</definedName>
    <definedName name="_Toc315432761_1">'[1]4.3_EE-T'!#REF!</definedName>
    <definedName name="_Toc315432761_3">#N/A</definedName>
    <definedName name="_Toc315432762" localSheetId="1">'[1]4.3_EE-T'!#REF!</definedName>
    <definedName name="_Toc315432762">'[1]4.3_EE-T'!#REF!</definedName>
    <definedName name="_Toc315432762_1" localSheetId="1">'[1]4.3_EE-T'!#REF!</definedName>
    <definedName name="_Toc315432762_1">'[1]4.3_EE-T'!#REF!</definedName>
    <definedName name="_Toc315432762_3">#N/A</definedName>
    <definedName name="_Toc315969419" localSheetId="1">'[1]4.3_EE-T'!#REF!</definedName>
    <definedName name="_Toc315969419">'[1]4.3_EE-T'!#REF!</definedName>
    <definedName name="_Toc315969419_1" localSheetId="1">'[1]4.3_EE-T'!#REF!</definedName>
    <definedName name="_Toc315969419_1">'[1]4.3_EE-T'!#REF!</definedName>
    <definedName name="_Toc315969419_3">#N/A</definedName>
    <definedName name="agregat" localSheetId="1">'Splošne opombe'!#REF!</definedName>
    <definedName name="agregat">'1.0 Gradbeno obrtniška dela'!#REF!</definedName>
    <definedName name="agregat_1" localSheetId="1">'3.4 Javni vodovod'!#REF!</definedName>
    <definedName name="agregat_1">'3.4 Javni vodovod'!#REF!</definedName>
    <definedName name="agregat_2" localSheetId="1">'4.1 Električne instalacije'!#REF!</definedName>
    <definedName name="agregat_2">'4.1 Električne instalacije'!#REF!</definedName>
    <definedName name="agregat_3" localSheetId="1">#REF!</definedName>
    <definedName name="agregat_3">#REF!</definedName>
    <definedName name="Excel_BuiltIn_Database" localSheetId="1">#REF!</definedName>
    <definedName name="Excel_BuiltIn_Database">#REF!</definedName>
    <definedName name="Excel_BuiltIn_Database_1" localSheetId="1">#REF!</definedName>
    <definedName name="Excel_BuiltIn_Database_1">#REF!</definedName>
    <definedName name="Excel_BuiltIn_Database_1_1" localSheetId="1">#REF!</definedName>
    <definedName name="Excel_BuiltIn_Database_1_1">#REF!</definedName>
    <definedName name="Excel_BuiltIn_Database_1_1_1" localSheetId="1">#REF!</definedName>
    <definedName name="Excel_BuiltIn_Database_1_1_1">#REF!</definedName>
    <definedName name="Excel_BuiltIn_Database_1_2" localSheetId="1">#REF!</definedName>
    <definedName name="Excel_BuiltIn_Database_1_2">#REF!</definedName>
    <definedName name="Excel_BuiltIn_Database_1_3">#N/A</definedName>
    <definedName name="Excel_BuiltIn_Database_10" localSheetId="1">#REF!</definedName>
    <definedName name="Excel_BuiltIn_Database_10">#REF!</definedName>
    <definedName name="Excel_BuiltIn_Database_11">#N/A</definedName>
    <definedName name="Excel_BuiltIn_Database_2" localSheetId="1">#REF!</definedName>
    <definedName name="Excel_BuiltIn_Database_2">#REF!</definedName>
    <definedName name="Excel_BuiltIn_Database_3" localSheetId="1">#REF!</definedName>
    <definedName name="Excel_BuiltIn_Database_3">#REF!</definedName>
    <definedName name="Excel_BuiltIn_Database_4" localSheetId="1">#REF!</definedName>
    <definedName name="Excel_BuiltIn_Database_4">#REF!</definedName>
    <definedName name="Excel_BuiltIn_Database_5" localSheetId="1">#REF!</definedName>
    <definedName name="Excel_BuiltIn_Database_5">#REF!</definedName>
    <definedName name="Excel_BuiltIn_Database_6" localSheetId="1">#REF!</definedName>
    <definedName name="Excel_BuiltIn_Database_6">#REF!</definedName>
    <definedName name="Excel_BuiltIn_Database_7" localSheetId="1">#REF!</definedName>
    <definedName name="Excel_BuiltIn_Database_7">#REF!</definedName>
    <definedName name="Excel_BuiltIn_Database_8" localSheetId="1">#REF!</definedName>
    <definedName name="Excel_BuiltIn_Database_8">#REF!</definedName>
    <definedName name="Excel_BuiltIn_Database_9" localSheetId="1">#REF!</definedName>
    <definedName name="Excel_BuiltIn_Database_9">#REF!</definedName>
    <definedName name="Excel_BuiltIn_Print_Area_1" localSheetId="1">'Splošne opombe'!#REF!</definedName>
    <definedName name="Excel_BuiltIn_Print_Area_1">'1.0 Gradbeno obrtniška dela'!#REF!</definedName>
    <definedName name="Excel_BuiltIn_Print_Area_1_1" localSheetId="1">#REF!</definedName>
    <definedName name="Excel_BuiltIn_Print_Area_1_1">#REF!</definedName>
    <definedName name="Excel_BuiltIn_Print_Area_1_1_1" localSheetId="1">#REF!</definedName>
    <definedName name="Excel_BuiltIn_Print_Area_1_1_1">#REF!</definedName>
    <definedName name="Excel_BuiltIn_Print_Area_1_1_1_1" localSheetId="1">'Splošne opombe'!#REF!</definedName>
    <definedName name="Excel_BuiltIn_Print_Area_1_1_1_1">'1.0 Gradbeno obrtniška dela'!#REF!</definedName>
    <definedName name="Excel_BuiltIn_Print_Area_1_1_1_1_1" localSheetId="1">#REF!</definedName>
    <definedName name="Excel_BuiltIn_Print_Area_1_1_1_1_1">#REF!</definedName>
    <definedName name="Excel_BuiltIn_Print_Area_1_1_1_1_1_1" localSheetId="1">#REF!</definedName>
    <definedName name="Excel_BuiltIn_Print_Area_1_1_1_1_1_1">#REF!</definedName>
    <definedName name="Excel_BuiltIn_Print_Area_1_1_1_1_1_1_1" localSheetId="1">#REF!</definedName>
    <definedName name="Excel_BuiltIn_Print_Area_1_1_1_1_1_1_1">#REF!</definedName>
    <definedName name="Excel_BuiltIn_Print_Area_1_1_1_1_1_1_1_1" localSheetId="1">#REF!</definedName>
    <definedName name="Excel_BuiltIn_Print_Area_1_1_1_1_1_1_1_1">#REF!</definedName>
    <definedName name="Excel_BuiltIn_Print_Area_1_1_1_1_1_1_1_1_1" localSheetId="1">#REF!</definedName>
    <definedName name="Excel_BuiltIn_Print_Area_1_1_1_1_1_1_1_1_1">#REF!</definedName>
    <definedName name="Excel_BuiltIn_Print_Area_1_1_1_1_1_1_1_1_1_1" localSheetId="1">#REF!</definedName>
    <definedName name="Excel_BuiltIn_Print_Area_1_1_1_1_1_1_1_1_1_1">#REF!</definedName>
    <definedName name="Excel_BuiltIn_Print_Area_1_1_1_1_1_1_1_1_1_1_1" localSheetId="1">#REF!</definedName>
    <definedName name="Excel_BuiltIn_Print_Area_1_1_1_1_1_1_1_1_1_1_1">#REF!</definedName>
    <definedName name="Excel_BuiltIn_Print_Area_1_1_1_1_1_1_1_1_1_1_1_1" localSheetId="1">#REF!</definedName>
    <definedName name="Excel_BuiltIn_Print_Area_1_1_1_1_1_1_1_1_1_1_1_1">#REF!</definedName>
    <definedName name="Excel_BuiltIn_Print_Area_1_1_1_1_1_1_1_1_1_1_1_1_1" localSheetId="1">#REF!</definedName>
    <definedName name="Excel_BuiltIn_Print_Area_1_1_1_1_1_1_1_1_1_1_1_1_1">#REF!</definedName>
    <definedName name="Excel_BuiltIn_Print_Area_1_1_1_1_1_1_1_1_1_1_1_1_1_1" localSheetId="1">#REF!</definedName>
    <definedName name="Excel_BuiltIn_Print_Area_1_1_1_1_1_1_1_1_1_1_1_1_1_1">#REF!</definedName>
    <definedName name="Excel_BuiltIn_Print_Area_1_1_1_1_1_1_1_1_1_1_1_1_1_1_1" localSheetId="1">#REF!</definedName>
    <definedName name="Excel_BuiltIn_Print_Area_1_1_1_1_1_1_1_1_1_1_1_1_1_1_1">#REF!</definedName>
    <definedName name="Excel_BuiltIn_Print_Area_1_1_1_1_1_1_1_1_1_1_1_1_1_1_1_1" localSheetId="1">#REF!</definedName>
    <definedName name="Excel_BuiltIn_Print_Area_1_1_1_1_1_1_1_1_1_1_1_1_1_1_1_1">#REF!</definedName>
    <definedName name="Excel_BuiltIn_Print_Area_1_1_1_1_1_1_1_1_1_1_1_1_1_1_1_2" localSheetId="1">#REF!</definedName>
    <definedName name="Excel_BuiltIn_Print_Area_1_1_1_1_1_1_1_1_1_1_1_1_1_1_1_2">#REF!</definedName>
    <definedName name="Excel_BuiltIn_Print_Area_1_1_1_1_1_1_1_1_1_1_1_1_1_1_1_3" localSheetId="1">#REF!</definedName>
    <definedName name="Excel_BuiltIn_Print_Area_1_1_1_1_1_1_1_1_1_1_1_1_1_1_1_3">#REF!</definedName>
    <definedName name="Excel_BuiltIn_Print_Area_1_1_1_1_1_1_1_1_1_1_1_1_1_1_1_4">#N/A</definedName>
    <definedName name="Excel_BuiltIn_Print_Area_1_1_1_1_1_1_1_1_1_1_1_1_1_1_2" localSheetId="1">#REF!</definedName>
    <definedName name="Excel_BuiltIn_Print_Area_1_1_1_1_1_1_1_1_1_1_1_1_1_1_2">#REF!</definedName>
    <definedName name="Excel_BuiltIn_Print_Area_1_1_1_1_1_1_1_1_1_1_1_1_1_1_3" localSheetId="1">#REF!</definedName>
    <definedName name="Excel_BuiltIn_Print_Area_1_1_1_1_1_1_1_1_1_1_1_1_1_1_3">#REF!</definedName>
    <definedName name="Excel_BuiltIn_Print_Area_1_1_1_1_1_1_1_1_1_1_1_1_1_1_4">#N/A</definedName>
    <definedName name="Excel_BuiltIn_Print_Area_1_1_1_1_1_1_1_1_1_1_1_1_1_2" localSheetId="1">#REF!</definedName>
    <definedName name="Excel_BuiltIn_Print_Area_1_1_1_1_1_1_1_1_1_1_1_1_1_2">#REF!</definedName>
    <definedName name="Excel_BuiltIn_Print_Area_1_1_1_1_1_1_1_1_1_1_1_1_1_3" localSheetId="1">#REF!</definedName>
    <definedName name="Excel_BuiltIn_Print_Area_1_1_1_1_1_1_1_1_1_1_1_1_1_3">#REF!</definedName>
    <definedName name="Excel_BuiltIn_Print_Area_1_1_1_1_1_1_1_1_1_1_1_1_1_4">#N/A</definedName>
    <definedName name="Excel_BuiltIn_Print_Area_1_1_1_1_1_1_1_1_1_1_1_1_2" localSheetId="1">#REF!</definedName>
    <definedName name="Excel_BuiltIn_Print_Area_1_1_1_1_1_1_1_1_1_1_1_1_2">#REF!</definedName>
    <definedName name="Excel_BuiltIn_Print_Area_1_1_1_1_1_1_1_1_1_1_1_1_3" localSheetId="1">#REF!</definedName>
    <definedName name="Excel_BuiltIn_Print_Area_1_1_1_1_1_1_1_1_1_1_1_1_3">#REF!</definedName>
    <definedName name="Excel_BuiltIn_Print_Area_1_1_1_1_1_1_1_1_1_1_1_1_4">#N/A</definedName>
    <definedName name="Excel_BuiltIn_Print_Area_1_1_1_1_1_1_1_1_1_1_1_2" localSheetId="1">#REF!</definedName>
    <definedName name="Excel_BuiltIn_Print_Area_1_1_1_1_1_1_1_1_1_1_1_2">#REF!</definedName>
    <definedName name="Excel_BuiltIn_Print_Area_1_1_1_1_1_1_1_1_1_1_1_3" localSheetId="1">#REF!</definedName>
    <definedName name="Excel_BuiltIn_Print_Area_1_1_1_1_1_1_1_1_1_1_1_3">#REF!</definedName>
    <definedName name="Excel_BuiltIn_Print_Area_1_1_1_1_1_1_1_1_1_1_1_4">#N/A</definedName>
    <definedName name="Excel_BuiltIn_Print_Area_1_1_1_1_1_1_1_1_1_1_2" localSheetId="1">#REF!</definedName>
    <definedName name="Excel_BuiltIn_Print_Area_1_1_1_1_1_1_1_1_1_1_2">#REF!</definedName>
    <definedName name="Excel_BuiltIn_Print_Area_1_1_1_1_1_1_1_1_1_1_2_1" localSheetId="1">#REF!</definedName>
    <definedName name="Excel_BuiltIn_Print_Area_1_1_1_1_1_1_1_1_1_1_2_1">#REF!</definedName>
    <definedName name="Excel_BuiltIn_Print_Area_1_1_1_1_1_1_1_1_1_1_2_2" localSheetId="1">#REF!</definedName>
    <definedName name="Excel_BuiltIn_Print_Area_1_1_1_1_1_1_1_1_1_1_2_2">#REF!</definedName>
    <definedName name="Excel_BuiltIn_Print_Area_1_1_1_1_1_1_1_1_1_1_2_3">#N/A</definedName>
    <definedName name="Excel_BuiltIn_Print_Area_1_1_1_1_1_1_1_1_1_1_3" localSheetId="1">#REF!</definedName>
    <definedName name="Excel_BuiltIn_Print_Area_1_1_1_1_1_1_1_1_1_1_3">#REF!</definedName>
    <definedName name="Excel_BuiltIn_Print_Area_1_1_1_1_1_1_1_1_1_1_3_1" localSheetId="1">#REF!</definedName>
    <definedName name="Excel_BuiltIn_Print_Area_1_1_1_1_1_1_1_1_1_1_3_1">#REF!</definedName>
    <definedName name="Excel_BuiltIn_Print_Area_1_1_1_1_1_1_1_1_1_1_3_2" localSheetId="1">#REF!</definedName>
    <definedName name="Excel_BuiltIn_Print_Area_1_1_1_1_1_1_1_1_1_1_3_2">#REF!</definedName>
    <definedName name="Excel_BuiltIn_Print_Area_1_1_1_1_1_1_1_1_1_1_3_3">#N/A</definedName>
    <definedName name="Excel_BuiltIn_Print_Area_1_1_1_1_1_1_1_1_1_1_4">#N/A</definedName>
    <definedName name="Excel_BuiltIn_Print_Area_1_1_1_1_1_1_1_1_1_2" localSheetId="1">#REF!</definedName>
    <definedName name="Excel_BuiltIn_Print_Area_1_1_1_1_1_1_1_1_1_2">#REF!</definedName>
    <definedName name="Excel_BuiltIn_Print_Area_1_1_1_1_1_1_1_1_1_3" localSheetId="1">#REF!</definedName>
    <definedName name="Excel_BuiltIn_Print_Area_1_1_1_1_1_1_1_1_1_3">#REF!</definedName>
    <definedName name="Excel_BuiltIn_Print_Area_1_1_1_1_1_1_1_1_1_4">#N/A</definedName>
    <definedName name="Excel_BuiltIn_Print_Area_1_1_1_1_1_1_1_1_2" localSheetId="1">#REF!</definedName>
    <definedName name="Excel_BuiltIn_Print_Area_1_1_1_1_1_1_1_1_2">#REF!</definedName>
    <definedName name="Excel_BuiltIn_Print_Area_1_1_1_1_1_1_1_1_3" localSheetId="1">#REF!</definedName>
    <definedName name="Excel_BuiltIn_Print_Area_1_1_1_1_1_1_1_1_3">#REF!</definedName>
    <definedName name="Excel_BuiltIn_Print_Area_1_1_1_1_1_1_1_1_4">#N/A</definedName>
    <definedName name="Excel_BuiltIn_Print_Area_1_1_1_1_1_1_1_2" localSheetId="1">#REF!</definedName>
    <definedName name="Excel_BuiltIn_Print_Area_1_1_1_1_1_1_1_2">#REF!</definedName>
    <definedName name="Excel_BuiltIn_Print_Area_1_1_1_1_1_1_1_3" localSheetId="1">#REF!</definedName>
    <definedName name="Excel_BuiltIn_Print_Area_1_1_1_1_1_1_1_3">#REF!</definedName>
    <definedName name="Excel_BuiltIn_Print_Area_1_1_1_1_1_1_1_4">#N/A</definedName>
    <definedName name="Excel_BuiltIn_Print_Area_1_1_1_1_1_1_2" localSheetId="1">#REF!</definedName>
    <definedName name="Excel_BuiltIn_Print_Area_1_1_1_1_1_1_2">#REF!</definedName>
    <definedName name="Excel_BuiltIn_Print_Area_1_1_1_1_1_1_3" localSheetId="1">#REF!</definedName>
    <definedName name="Excel_BuiltIn_Print_Area_1_1_1_1_1_1_3">#REF!</definedName>
    <definedName name="Excel_BuiltIn_Print_Area_1_1_1_1_1_1_4">#N/A</definedName>
    <definedName name="Excel_BuiltIn_Print_Area_1_1_1_1_1_2" localSheetId="1">#REF!</definedName>
    <definedName name="Excel_BuiltIn_Print_Area_1_1_1_1_1_2">#REF!</definedName>
    <definedName name="Excel_BuiltIn_Print_Area_1_1_1_1_1_3" localSheetId="1">#REF!</definedName>
    <definedName name="Excel_BuiltIn_Print_Area_1_1_1_1_1_3">#REF!</definedName>
    <definedName name="Excel_BuiltIn_Print_Area_1_1_1_1_1_4">#N/A</definedName>
    <definedName name="Excel_BuiltIn_Print_Area_1_1_1_1_2" localSheetId="1">#REF!</definedName>
    <definedName name="Excel_BuiltIn_Print_Area_1_1_1_1_2">#REF!</definedName>
    <definedName name="Excel_BuiltIn_Print_Area_1_1_1_1_3" localSheetId="1">#REF!</definedName>
    <definedName name="Excel_BuiltIn_Print_Area_1_1_1_1_3">#REF!</definedName>
    <definedName name="Excel_BuiltIn_Print_Area_1_1_1_1_4">#N/A</definedName>
    <definedName name="Excel_BuiltIn_Print_Area_1_1_1_2" localSheetId="1">#REF!</definedName>
    <definedName name="Excel_BuiltIn_Print_Area_1_1_1_2">#REF!</definedName>
    <definedName name="Excel_BuiltIn_Print_Area_1_1_1_3" localSheetId="1">#REF!</definedName>
    <definedName name="Excel_BuiltIn_Print_Area_1_1_1_3">#REF!</definedName>
    <definedName name="Excel_BuiltIn_Print_Area_1_1_1_4">#N/A</definedName>
    <definedName name="Excel_BuiltIn_Print_Area_1_1_2" localSheetId="1">#REF!</definedName>
    <definedName name="Excel_BuiltIn_Print_Area_1_1_2">#REF!</definedName>
    <definedName name="Excel_BuiltIn_Print_Area_1_1_2_1" localSheetId="1">#REF!</definedName>
    <definedName name="Excel_BuiltIn_Print_Area_1_1_2_1">#REF!</definedName>
    <definedName name="Excel_BuiltIn_Print_Area_1_1_3" localSheetId="1">#REF!</definedName>
    <definedName name="Excel_BuiltIn_Print_Area_1_1_3">#REF!</definedName>
    <definedName name="Excel_BuiltIn_Print_Area_1_1_4" localSheetId="1">#REF!</definedName>
    <definedName name="Excel_BuiltIn_Print_Area_1_1_4">#REF!</definedName>
    <definedName name="Excel_BuiltIn_Print_Area_1_1_5">#N/A</definedName>
    <definedName name="Excel_BuiltIn_Print_Area_1_2" localSheetId="1">#REF!</definedName>
    <definedName name="Excel_BuiltIn_Print_Area_1_2">#REF!</definedName>
    <definedName name="Excel_BuiltIn_Print_Area_1_3" localSheetId="1">#REF!</definedName>
    <definedName name="Excel_BuiltIn_Print_Area_1_3">#REF!</definedName>
    <definedName name="Excel_BuiltIn_Print_Area_1_4">#N/A</definedName>
    <definedName name="Excel_BuiltIn_Print_Area_10" localSheetId="1">'4.1 Električne instalacije'!#REF!</definedName>
    <definedName name="Excel_BuiltIn_Print_Area_10">'4.1 Električne instalacije'!#REF!</definedName>
    <definedName name="Excel_BuiltIn_Print_Area_10_1" localSheetId="1">#REF!</definedName>
    <definedName name="Excel_BuiltIn_Print_Area_10_1">#REF!</definedName>
    <definedName name="Excel_BuiltIn_Print_Area_10_1_1" localSheetId="1">#REF!</definedName>
    <definedName name="Excel_BuiltIn_Print_Area_10_1_1">#REF!</definedName>
    <definedName name="Excel_BuiltIn_Print_Area_10_1_1_1" localSheetId="1">#REF!</definedName>
    <definedName name="Excel_BuiltIn_Print_Area_10_1_1_1">#REF!</definedName>
    <definedName name="Excel_BuiltIn_Print_Area_10_1_1_1_1" localSheetId="1">#REF!</definedName>
    <definedName name="Excel_BuiltIn_Print_Area_10_1_1_1_1">#REF!</definedName>
    <definedName name="Excel_BuiltIn_Print_Area_10_1_1_1_1_1" localSheetId="1">#REF!</definedName>
    <definedName name="Excel_BuiltIn_Print_Area_10_1_1_1_1_1">#REF!</definedName>
    <definedName name="Excel_BuiltIn_Print_Area_10_1_1_1_1_1_1" localSheetId="1">#REF!</definedName>
    <definedName name="Excel_BuiltIn_Print_Area_10_1_1_1_1_1_1">#REF!</definedName>
    <definedName name="Excel_BuiltIn_Print_Area_10_1_1_1_1_1_1_1" localSheetId="1">#REF!</definedName>
    <definedName name="Excel_BuiltIn_Print_Area_10_1_1_1_1_1_1_1">#REF!</definedName>
    <definedName name="Excel_BuiltIn_Print_Area_10_1_1_1_1_1_2" localSheetId="1">#REF!</definedName>
    <definedName name="Excel_BuiltIn_Print_Area_10_1_1_1_1_1_2">#REF!</definedName>
    <definedName name="Excel_BuiltIn_Print_Area_10_1_1_1_1_1_3" localSheetId="1">#REF!</definedName>
    <definedName name="Excel_BuiltIn_Print_Area_10_1_1_1_1_1_3">#REF!</definedName>
    <definedName name="Excel_BuiltIn_Print_Area_10_1_1_1_1_1_4">#N/A</definedName>
    <definedName name="Excel_BuiltIn_Print_Area_10_1_1_1_1_2" localSheetId="1">#REF!</definedName>
    <definedName name="Excel_BuiltIn_Print_Area_10_1_1_1_1_2">#REF!</definedName>
    <definedName name="Excel_BuiltIn_Print_Area_10_1_1_1_1_3" localSheetId="1">#REF!</definedName>
    <definedName name="Excel_BuiltIn_Print_Area_10_1_1_1_1_3">#REF!</definedName>
    <definedName name="Excel_BuiltIn_Print_Area_10_1_1_1_1_4">#N/A</definedName>
    <definedName name="Excel_BuiltIn_Print_Area_10_1_1_1_2" localSheetId="1">#REF!</definedName>
    <definedName name="Excel_BuiltIn_Print_Area_10_1_1_1_2">#REF!</definedName>
    <definedName name="Excel_BuiltIn_Print_Area_10_1_1_1_3">#N/A</definedName>
    <definedName name="Excel_BuiltIn_Print_Area_10_1_1_2" localSheetId="1">#REF!</definedName>
    <definedName name="Excel_BuiltIn_Print_Area_10_1_1_2">#REF!</definedName>
    <definedName name="Excel_BuiltIn_Print_Area_10_1_1_3">#N/A</definedName>
    <definedName name="Excel_BuiltIn_Print_Area_10_1_2" localSheetId="1">#REF!</definedName>
    <definedName name="Excel_BuiltIn_Print_Area_10_1_2">#REF!</definedName>
    <definedName name="Excel_BuiltIn_Print_Area_10_1_3">#N/A</definedName>
    <definedName name="Excel_BuiltIn_Print_Area_11" localSheetId="1">'4.1 Električne instalacije'!#REF!</definedName>
    <definedName name="Excel_BuiltIn_Print_Area_11">'4.1 Električne instalacije'!#REF!</definedName>
    <definedName name="Excel_BuiltIn_Print_Area_11_1" localSheetId="1">#REF!</definedName>
    <definedName name="Excel_BuiltIn_Print_Area_11_1">#REF!</definedName>
    <definedName name="Excel_BuiltIn_Print_Area_11_1_1" localSheetId="1">#REF!</definedName>
    <definedName name="Excel_BuiltIn_Print_Area_11_1_1">#REF!</definedName>
    <definedName name="Excel_BuiltIn_Print_Area_11_1_1_1" localSheetId="1">#REF!</definedName>
    <definedName name="Excel_BuiltIn_Print_Area_11_1_1_1">#REF!</definedName>
    <definedName name="Excel_BuiltIn_Print_Area_11_1_1_1_1" localSheetId="1">#REF!</definedName>
    <definedName name="Excel_BuiltIn_Print_Area_11_1_1_1_1">#REF!</definedName>
    <definedName name="Excel_BuiltIn_Print_Area_11_1_1_1_1_1" localSheetId="1">#REF!</definedName>
    <definedName name="Excel_BuiltIn_Print_Area_11_1_1_1_1_1">#REF!</definedName>
    <definedName name="Excel_BuiltIn_Print_Area_11_1_1_1_1_1_1" localSheetId="1">#REF!</definedName>
    <definedName name="Excel_BuiltIn_Print_Area_11_1_1_1_1_1_1">#REF!</definedName>
    <definedName name="Excel_BuiltIn_Print_Area_11_1_1_1_1_2" localSheetId="1">#REF!</definedName>
    <definedName name="Excel_BuiltIn_Print_Area_11_1_1_1_1_2">#REF!</definedName>
    <definedName name="Excel_BuiltIn_Print_Area_11_1_1_1_1_3" localSheetId="1">#REF!</definedName>
    <definedName name="Excel_BuiltIn_Print_Area_11_1_1_1_1_3">#REF!</definedName>
    <definedName name="Excel_BuiltIn_Print_Area_11_1_1_1_1_4">#N/A</definedName>
    <definedName name="Excel_BuiltIn_Print_Area_11_1_1_1_2" localSheetId="1">#REF!</definedName>
    <definedName name="Excel_BuiltIn_Print_Area_11_1_1_1_2">#REF!</definedName>
    <definedName name="Excel_BuiltIn_Print_Area_11_1_1_1_3" localSheetId="1">#REF!</definedName>
    <definedName name="Excel_BuiltIn_Print_Area_11_1_1_1_3">#REF!</definedName>
    <definedName name="Excel_BuiltIn_Print_Area_11_1_1_1_4">#N/A</definedName>
    <definedName name="Excel_BuiltIn_Print_Area_11_1_1_2" localSheetId="1">#REF!</definedName>
    <definedName name="Excel_BuiltIn_Print_Area_11_1_1_2">#REF!</definedName>
    <definedName name="Excel_BuiltIn_Print_Area_11_1_1_3">#N/A</definedName>
    <definedName name="Excel_BuiltIn_Print_Area_11_1_2" localSheetId="1">#REF!</definedName>
    <definedName name="Excel_BuiltIn_Print_Area_11_1_2">#REF!</definedName>
    <definedName name="Excel_BuiltIn_Print_Area_11_1_3">#N/A</definedName>
    <definedName name="Excel_BuiltIn_Print_Area_11_2" localSheetId="1">#REF!</definedName>
    <definedName name="Excel_BuiltIn_Print_Area_11_2">#REF!</definedName>
    <definedName name="Excel_BuiltIn_Print_Area_11_3">#N/A</definedName>
    <definedName name="Excel_BuiltIn_Print_Area_12" localSheetId="1">#REF!</definedName>
    <definedName name="Excel_BuiltIn_Print_Area_12">#REF!</definedName>
    <definedName name="Excel_BuiltIn_Print_Area_12_1" localSheetId="1">#REF!</definedName>
    <definedName name="Excel_BuiltIn_Print_Area_12_1">#REF!</definedName>
    <definedName name="Excel_BuiltIn_Print_Area_12_1_1" localSheetId="1">#REF!</definedName>
    <definedName name="Excel_BuiltIn_Print_Area_12_1_1">#REF!</definedName>
    <definedName name="Excel_BuiltIn_Print_Area_12_1_1_1" localSheetId="1">#REF!</definedName>
    <definedName name="Excel_BuiltIn_Print_Area_12_1_1_1">#REF!</definedName>
    <definedName name="Excel_BuiltIn_Print_Area_12_1_1_1_1" localSheetId="1">#REF!</definedName>
    <definedName name="Excel_BuiltIn_Print_Area_12_1_1_1_1">#REF!</definedName>
    <definedName name="Excel_BuiltIn_Print_Area_12_1_1_1_1_1" localSheetId="1">#REF!</definedName>
    <definedName name="Excel_BuiltIn_Print_Area_12_1_1_1_1_1">#REF!</definedName>
    <definedName name="Excel_BuiltIn_Print_Area_12_1_1_1_1_1_1" localSheetId="1">#REF!</definedName>
    <definedName name="Excel_BuiltIn_Print_Area_12_1_1_1_1_1_1">#REF!</definedName>
    <definedName name="Excel_BuiltIn_Print_Area_12_1_1_1_1_1_1_1" localSheetId="1">#REF!</definedName>
    <definedName name="Excel_BuiltIn_Print_Area_12_1_1_1_1_1_1_1">#REF!</definedName>
    <definedName name="Excel_BuiltIn_Print_Area_12_1_1_1_1_1_2" localSheetId="1">#REF!</definedName>
    <definedName name="Excel_BuiltIn_Print_Area_12_1_1_1_1_1_2">#REF!</definedName>
    <definedName name="Excel_BuiltIn_Print_Area_12_1_1_1_1_1_3" localSheetId="1">#REF!</definedName>
    <definedName name="Excel_BuiltIn_Print_Area_12_1_1_1_1_1_3">#REF!</definedName>
    <definedName name="Excel_BuiltIn_Print_Area_12_1_1_1_1_1_4">#N/A</definedName>
    <definedName name="Excel_BuiltIn_Print_Area_12_1_1_1_1_2" localSheetId="1">#REF!</definedName>
    <definedName name="Excel_BuiltIn_Print_Area_12_1_1_1_1_2">#REF!</definedName>
    <definedName name="Excel_BuiltIn_Print_Area_12_1_1_1_1_3" localSheetId="1">#REF!</definedName>
    <definedName name="Excel_BuiltIn_Print_Area_12_1_1_1_1_3">#REF!</definedName>
    <definedName name="Excel_BuiltIn_Print_Area_12_1_1_1_1_4">#N/A</definedName>
    <definedName name="Excel_BuiltIn_Print_Area_12_1_1_1_2" localSheetId="1">#REF!</definedName>
    <definedName name="Excel_BuiltIn_Print_Area_12_1_1_1_2">#REF!</definedName>
    <definedName name="Excel_BuiltIn_Print_Area_12_1_1_1_3">#N/A</definedName>
    <definedName name="Excel_BuiltIn_Print_Area_12_1_1_2" localSheetId="1">#REF!</definedName>
    <definedName name="Excel_BuiltIn_Print_Area_12_1_1_2">#REF!</definedName>
    <definedName name="Excel_BuiltIn_Print_Area_12_1_1_3">#N/A</definedName>
    <definedName name="Excel_BuiltIn_Print_Area_12_1_2" localSheetId="1">#REF!</definedName>
    <definedName name="Excel_BuiltIn_Print_Area_12_1_2">#REF!</definedName>
    <definedName name="Excel_BuiltIn_Print_Area_12_1_3">#N/A</definedName>
    <definedName name="Excel_BuiltIn_Print_Area_13_1" localSheetId="1">#REF!</definedName>
    <definedName name="Excel_BuiltIn_Print_Area_13_1">#REF!</definedName>
    <definedName name="Excel_BuiltIn_Print_Area_13_1_1" localSheetId="1">#REF!</definedName>
    <definedName name="Excel_BuiltIn_Print_Area_13_1_1">#REF!</definedName>
    <definedName name="Excel_BuiltIn_Print_Area_13_1_1_1" localSheetId="1">#REF!</definedName>
    <definedName name="Excel_BuiltIn_Print_Area_13_1_1_1">#REF!</definedName>
    <definedName name="Excel_BuiltIn_Print_Area_13_1_1_1_1" localSheetId="1">#REF!</definedName>
    <definedName name="Excel_BuiltIn_Print_Area_13_1_1_1_1">#REF!</definedName>
    <definedName name="Excel_BuiltIn_Print_Area_13_1_1_1_1_1" localSheetId="1">#REF!</definedName>
    <definedName name="Excel_BuiltIn_Print_Area_13_1_1_1_1_1">#REF!</definedName>
    <definedName name="Excel_BuiltIn_Print_Area_13_1_1_1_1_1_1" localSheetId="1">#REF!</definedName>
    <definedName name="Excel_BuiltIn_Print_Area_13_1_1_1_1_1_1">#REF!</definedName>
    <definedName name="Excel_BuiltIn_Print_Area_13_1_1_1_1_2" localSheetId="1">#REF!</definedName>
    <definedName name="Excel_BuiltIn_Print_Area_13_1_1_1_1_2">#REF!</definedName>
    <definedName name="Excel_BuiltIn_Print_Area_13_1_1_1_1_3" localSheetId="1">#REF!</definedName>
    <definedName name="Excel_BuiltIn_Print_Area_13_1_1_1_1_3">#REF!</definedName>
    <definedName name="Excel_BuiltIn_Print_Area_13_1_1_1_1_4">#N/A</definedName>
    <definedName name="Excel_BuiltIn_Print_Area_13_1_1_1_2" localSheetId="1">#REF!</definedName>
    <definedName name="Excel_BuiltIn_Print_Area_13_1_1_1_2">#REF!</definedName>
    <definedName name="Excel_BuiltIn_Print_Area_13_1_1_1_3">#N/A</definedName>
    <definedName name="Excel_BuiltIn_Print_Area_13_1_1_2" localSheetId="1">#REF!</definedName>
    <definedName name="Excel_BuiltIn_Print_Area_13_1_1_2">#REF!</definedName>
    <definedName name="Excel_BuiltIn_Print_Area_13_1_1_3">#N/A</definedName>
    <definedName name="Excel_BuiltIn_Print_Area_13_1_2" localSheetId="1">#REF!</definedName>
    <definedName name="Excel_BuiltIn_Print_Area_13_1_2">#REF!</definedName>
    <definedName name="Excel_BuiltIn_Print_Area_13_1_3">#N/A</definedName>
    <definedName name="Excel_BuiltIn_Print_Area_14_1" localSheetId="1">#REF!</definedName>
    <definedName name="Excel_BuiltIn_Print_Area_14_1">#REF!</definedName>
    <definedName name="Excel_BuiltIn_Print_Area_14_1_1" localSheetId="1">#REF!</definedName>
    <definedName name="Excel_BuiltIn_Print_Area_14_1_1">#REF!</definedName>
    <definedName name="Excel_BuiltIn_Print_Area_14_1_1_1" localSheetId="1">#REF!</definedName>
    <definedName name="Excel_BuiltIn_Print_Area_14_1_1_1">#REF!</definedName>
    <definedName name="Excel_BuiltIn_Print_Area_14_1_1_1_1" localSheetId="1">#REF!</definedName>
    <definedName name="Excel_BuiltIn_Print_Area_14_1_1_1_1">#REF!</definedName>
    <definedName name="Excel_BuiltIn_Print_Area_14_1_1_1_1_1" localSheetId="1">#REF!</definedName>
    <definedName name="Excel_BuiltIn_Print_Area_14_1_1_1_1_1">#REF!</definedName>
    <definedName name="Excel_BuiltIn_Print_Area_14_1_1_1_1_1_1" localSheetId="1">#REF!</definedName>
    <definedName name="Excel_BuiltIn_Print_Area_14_1_1_1_1_1_1">#REF!</definedName>
    <definedName name="Excel_BuiltIn_Print_Area_14_1_1_1_1_1_1_1" localSheetId="1">#REF!</definedName>
    <definedName name="Excel_BuiltIn_Print_Area_14_1_1_1_1_1_1_1">#REF!</definedName>
    <definedName name="Excel_BuiltIn_Print_Area_14_1_1_1_1_1_2" localSheetId="1">#REF!</definedName>
    <definedName name="Excel_BuiltIn_Print_Area_14_1_1_1_1_1_2">#REF!</definedName>
    <definedName name="Excel_BuiltIn_Print_Area_14_1_1_1_1_1_3" localSheetId="1">#REF!</definedName>
    <definedName name="Excel_BuiltIn_Print_Area_14_1_1_1_1_1_3">#REF!</definedName>
    <definedName name="Excel_BuiltIn_Print_Area_14_1_1_1_1_1_4">#N/A</definedName>
    <definedName name="Excel_BuiltIn_Print_Area_14_1_1_1_1_2" localSheetId="1">#REF!</definedName>
    <definedName name="Excel_BuiltIn_Print_Area_14_1_1_1_1_2">#REF!</definedName>
    <definedName name="Excel_BuiltIn_Print_Area_14_1_1_1_1_3" localSheetId="1">#REF!</definedName>
    <definedName name="Excel_BuiltIn_Print_Area_14_1_1_1_1_3">#REF!</definedName>
    <definedName name="Excel_BuiltIn_Print_Area_14_1_1_1_1_4">#N/A</definedName>
    <definedName name="Excel_BuiltIn_Print_Area_14_1_1_1_2" localSheetId="1">#REF!</definedName>
    <definedName name="Excel_BuiltIn_Print_Area_14_1_1_1_2">#REF!</definedName>
    <definedName name="Excel_BuiltIn_Print_Area_14_1_1_1_3">#N/A</definedName>
    <definedName name="Excel_BuiltIn_Print_Area_14_1_1_2" localSheetId="1">#REF!</definedName>
    <definedName name="Excel_BuiltIn_Print_Area_14_1_1_2">#REF!</definedName>
    <definedName name="Excel_BuiltIn_Print_Area_14_1_1_3">#N/A</definedName>
    <definedName name="Excel_BuiltIn_Print_Area_14_1_2" localSheetId="1">#REF!</definedName>
    <definedName name="Excel_BuiltIn_Print_Area_14_1_2">#REF!</definedName>
    <definedName name="Excel_BuiltIn_Print_Area_14_1_3">#N/A</definedName>
    <definedName name="Excel_BuiltIn_Print_Area_15_1" localSheetId="1">#REF!</definedName>
    <definedName name="Excel_BuiltIn_Print_Area_15_1">#REF!</definedName>
    <definedName name="Excel_BuiltIn_Print_Area_15_1_1" localSheetId="1">#REF!</definedName>
    <definedName name="Excel_BuiltIn_Print_Area_15_1_1">#REF!</definedName>
    <definedName name="Excel_BuiltIn_Print_Area_15_1_1_1" localSheetId="1">#REF!</definedName>
    <definedName name="Excel_BuiltIn_Print_Area_15_1_1_1">#REF!</definedName>
    <definedName name="Excel_BuiltIn_Print_Area_15_1_1_1_1" localSheetId="1">#REF!</definedName>
    <definedName name="Excel_BuiltIn_Print_Area_15_1_1_1_1">#REF!</definedName>
    <definedName name="Excel_BuiltIn_Print_Area_15_1_1_2" localSheetId="1">#REF!</definedName>
    <definedName name="Excel_BuiltIn_Print_Area_15_1_1_2">#REF!</definedName>
    <definedName name="Excel_BuiltIn_Print_Area_15_1_1_3">#N/A</definedName>
    <definedName name="Excel_BuiltIn_Print_Area_15_1_2" localSheetId="1">#REF!</definedName>
    <definedName name="Excel_BuiltIn_Print_Area_15_1_2">#REF!</definedName>
    <definedName name="Excel_BuiltIn_Print_Area_15_1_3">#N/A</definedName>
    <definedName name="Excel_BuiltIn_Print_Area_18_1" localSheetId="1">#REF!</definedName>
    <definedName name="Excel_BuiltIn_Print_Area_18_1">#REF!</definedName>
    <definedName name="Excel_BuiltIn_Print_Area_18_1_1" localSheetId="1">#REF!</definedName>
    <definedName name="Excel_BuiltIn_Print_Area_18_1_1">#REF!</definedName>
    <definedName name="Excel_BuiltIn_Print_Area_18_1_1_1" localSheetId="1">#REF!</definedName>
    <definedName name="Excel_BuiltIn_Print_Area_18_1_1_1">#REF!</definedName>
    <definedName name="Excel_BuiltIn_Print_Area_18_1_1_1_1" localSheetId="1">#REF!</definedName>
    <definedName name="Excel_BuiltIn_Print_Area_18_1_1_1_1">#REF!</definedName>
    <definedName name="Excel_BuiltIn_Print_Area_18_1_1_1_1_1" localSheetId="1">#REF!</definedName>
    <definedName name="Excel_BuiltIn_Print_Area_18_1_1_1_1_1">#REF!</definedName>
    <definedName name="Excel_BuiltIn_Print_Area_18_1_1_1_1_1_1" localSheetId="1">#REF!</definedName>
    <definedName name="Excel_BuiltIn_Print_Area_18_1_1_1_1_1_1">#REF!</definedName>
    <definedName name="Excel_BuiltIn_Print_Area_18_1_1_1_1_2" localSheetId="1">#REF!</definedName>
    <definedName name="Excel_BuiltIn_Print_Area_18_1_1_1_1_2">#REF!</definedName>
    <definedName name="Excel_BuiltIn_Print_Area_18_1_1_1_1_3" localSheetId="1">#REF!</definedName>
    <definedName name="Excel_BuiltIn_Print_Area_18_1_1_1_1_3">#REF!</definedName>
    <definedName name="Excel_BuiltIn_Print_Area_18_1_1_1_1_4">#N/A</definedName>
    <definedName name="Excel_BuiltIn_Print_Area_18_1_1_1_2" localSheetId="1">#REF!</definedName>
    <definedName name="Excel_BuiltIn_Print_Area_18_1_1_1_2">#REF!</definedName>
    <definedName name="Excel_BuiltIn_Print_Area_18_1_1_1_3">#N/A</definedName>
    <definedName name="Excel_BuiltIn_Print_Area_18_1_1_2" localSheetId="1">#REF!</definedName>
    <definedName name="Excel_BuiltIn_Print_Area_18_1_1_2">#REF!</definedName>
    <definedName name="Excel_BuiltIn_Print_Area_18_1_1_3">#N/A</definedName>
    <definedName name="Excel_BuiltIn_Print_Area_18_1_2" localSheetId="1">#REF!</definedName>
    <definedName name="Excel_BuiltIn_Print_Area_18_1_2">#REF!</definedName>
    <definedName name="Excel_BuiltIn_Print_Area_18_1_3">#N/A</definedName>
    <definedName name="Excel_BuiltIn_Print_Area_2" localSheetId="1">#REF!</definedName>
    <definedName name="Excel_BuiltIn_Print_Area_2">#REF!</definedName>
    <definedName name="Excel_BuiltIn_Print_Area_2_1" localSheetId="1">#REF!</definedName>
    <definedName name="Excel_BuiltIn_Print_Area_2_1">#REF!</definedName>
    <definedName name="Excel_BuiltIn_Print_Area_2_1_1" localSheetId="1">#REF!</definedName>
    <definedName name="Excel_BuiltIn_Print_Area_2_1_1">#REF!</definedName>
    <definedName name="Excel_BuiltIn_Print_Area_2_1_1_1" localSheetId="1">#REF!</definedName>
    <definedName name="Excel_BuiltIn_Print_Area_2_1_1_1">#REF!</definedName>
    <definedName name="Excel_BuiltIn_Print_Area_2_1_1_1_1" localSheetId="1">#REF!</definedName>
    <definedName name="Excel_BuiltIn_Print_Area_2_1_1_1_1">#REF!</definedName>
    <definedName name="Excel_BuiltIn_Print_Area_2_1_1_1_1_1" localSheetId="1">#REF!</definedName>
    <definedName name="Excel_BuiltIn_Print_Area_2_1_1_1_1_1">#REF!</definedName>
    <definedName name="Excel_BuiltIn_Print_Area_2_1_1_1_1_1_1" localSheetId="1">#REF!</definedName>
    <definedName name="Excel_BuiltIn_Print_Area_2_1_1_1_1_1_1">#REF!</definedName>
    <definedName name="Excel_BuiltIn_Print_Area_2_1_1_1_1_1_1_1" localSheetId="1">#REF!</definedName>
    <definedName name="Excel_BuiltIn_Print_Area_2_1_1_1_1_1_1_1">#REF!</definedName>
    <definedName name="Excel_BuiltIn_Print_Area_2_1_1_1_1_1_2" localSheetId="1">#REF!</definedName>
    <definedName name="Excel_BuiltIn_Print_Area_2_1_1_1_1_1_2">#REF!</definedName>
    <definedName name="Excel_BuiltIn_Print_Area_2_1_1_1_1_1_3" localSheetId="1">#REF!</definedName>
    <definedName name="Excel_BuiltIn_Print_Area_2_1_1_1_1_1_3">#REF!</definedName>
    <definedName name="Excel_BuiltIn_Print_Area_2_1_1_1_1_1_4">#N/A</definedName>
    <definedName name="Excel_BuiltIn_Print_Area_2_1_1_1_1_2" localSheetId="1">#REF!</definedName>
    <definedName name="Excel_BuiltIn_Print_Area_2_1_1_1_1_2">#REF!</definedName>
    <definedName name="Excel_BuiltIn_Print_Area_2_1_1_1_1_3" localSheetId="1">#REF!</definedName>
    <definedName name="Excel_BuiltIn_Print_Area_2_1_1_1_1_3">#REF!</definedName>
    <definedName name="Excel_BuiltIn_Print_Area_2_1_1_1_1_4">#N/A</definedName>
    <definedName name="Excel_BuiltIn_Print_Area_2_1_1_1_2" localSheetId="1">#REF!</definedName>
    <definedName name="Excel_BuiltIn_Print_Area_2_1_1_1_2">#REF!</definedName>
    <definedName name="Excel_BuiltIn_Print_Area_2_1_1_1_3" localSheetId="1">#REF!</definedName>
    <definedName name="Excel_BuiltIn_Print_Area_2_1_1_1_3">#REF!</definedName>
    <definedName name="Excel_BuiltIn_Print_Area_2_1_1_1_4">#N/A</definedName>
    <definedName name="Excel_BuiltIn_Print_Area_2_1_1_2" localSheetId="1">#REF!</definedName>
    <definedName name="Excel_BuiltIn_Print_Area_2_1_1_2">#REF!</definedName>
    <definedName name="Excel_BuiltIn_Print_Area_2_1_1_3" localSheetId="1">#REF!</definedName>
    <definedName name="Excel_BuiltIn_Print_Area_2_1_1_3">#REF!</definedName>
    <definedName name="Excel_BuiltIn_Print_Area_2_1_1_4">#N/A</definedName>
    <definedName name="Excel_BuiltIn_Print_Area_2_1_2" localSheetId="1">#REF!</definedName>
    <definedName name="Excel_BuiltIn_Print_Area_2_1_2">#REF!</definedName>
    <definedName name="Excel_BuiltIn_Print_Area_2_1_2_1" localSheetId="1">#REF!</definedName>
    <definedName name="Excel_BuiltIn_Print_Area_2_1_2_1">#REF!</definedName>
    <definedName name="Excel_BuiltIn_Print_Area_2_1_3" localSheetId="1">#REF!</definedName>
    <definedName name="Excel_BuiltIn_Print_Area_2_1_3">#REF!</definedName>
    <definedName name="Excel_BuiltIn_Print_Area_2_1_4" localSheetId="1">#REF!</definedName>
    <definedName name="Excel_BuiltIn_Print_Area_2_1_4">#REF!</definedName>
    <definedName name="Excel_BuiltIn_Print_Area_2_1_5">#N/A</definedName>
    <definedName name="Excel_BuiltIn_Print_Area_2_2" localSheetId="1">#REF!</definedName>
    <definedName name="Excel_BuiltIn_Print_Area_2_2">#REF!</definedName>
    <definedName name="Excel_BuiltIn_Print_Area_2_3">#N/A</definedName>
    <definedName name="Excel_BuiltIn_Print_Area_20_1" localSheetId="1">#REF!</definedName>
    <definedName name="Excel_BuiltIn_Print_Area_20_1">#REF!</definedName>
    <definedName name="Excel_BuiltIn_Print_Area_20_1_1" localSheetId="1">#REF!</definedName>
    <definedName name="Excel_BuiltIn_Print_Area_20_1_1">#REF!</definedName>
    <definedName name="Excel_BuiltIn_Print_Area_20_1_1_1" localSheetId="1">#REF!</definedName>
    <definedName name="Excel_BuiltIn_Print_Area_20_1_1_1">#REF!</definedName>
    <definedName name="Excel_BuiltIn_Print_Area_20_1_1_1_1" localSheetId="1">#REF!</definedName>
    <definedName name="Excel_BuiltIn_Print_Area_20_1_1_1_1">#REF!</definedName>
    <definedName name="Excel_BuiltIn_Print_Area_20_1_1_2" localSheetId="1">#REF!</definedName>
    <definedName name="Excel_BuiltIn_Print_Area_20_1_1_2">#REF!</definedName>
    <definedName name="Excel_BuiltIn_Print_Area_20_1_1_3">#N/A</definedName>
    <definedName name="Excel_BuiltIn_Print_Area_20_1_2" localSheetId="1">#REF!</definedName>
    <definedName name="Excel_BuiltIn_Print_Area_20_1_2">#REF!</definedName>
    <definedName name="Excel_BuiltIn_Print_Area_20_1_3">#N/A</definedName>
    <definedName name="Excel_BuiltIn_Print_Area_26" localSheetId="1">#REF!</definedName>
    <definedName name="Excel_BuiltIn_Print_Area_26">#REF!</definedName>
    <definedName name="Excel_BuiltIn_Print_Area_26_1" localSheetId="1">#REF!</definedName>
    <definedName name="Excel_BuiltIn_Print_Area_26_1">#REF!</definedName>
    <definedName name="Excel_BuiltIn_Print_Area_26_1_1" localSheetId="1">#REF!</definedName>
    <definedName name="Excel_BuiltIn_Print_Area_26_1_1">#REF!</definedName>
    <definedName name="Excel_BuiltIn_Print_Area_26_2" localSheetId="1">#REF!</definedName>
    <definedName name="Excel_BuiltIn_Print_Area_26_2">#REF!</definedName>
    <definedName name="Excel_BuiltIn_Print_Area_26_3">#N/A</definedName>
    <definedName name="Excel_BuiltIn_Print_Area_3" localSheetId="1">#REF!</definedName>
    <definedName name="Excel_BuiltIn_Print_Area_3">#REF!</definedName>
    <definedName name="Excel_BuiltIn_Print_Area_3_1" localSheetId="1">#REF!</definedName>
    <definedName name="Excel_BuiltIn_Print_Area_3_1">#REF!</definedName>
    <definedName name="Excel_BuiltIn_Print_Area_3_1_1" localSheetId="1">#REF!</definedName>
    <definedName name="Excel_BuiltIn_Print_Area_3_1_1">#REF!</definedName>
    <definedName name="Excel_BuiltIn_Print_Area_3_1_1_1" localSheetId="1">#REF!</definedName>
    <definedName name="Excel_BuiltIn_Print_Area_3_1_1_1">#REF!</definedName>
    <definedName name="Excel_BuiltIn_Print_Area_3_1_1_1_1" localSheetId="1">#REF!</definedName>
    <definedName name="Excel_BuiltIn_Print_Area_3_1_1_1_1">#REF!</definedName>
    <definedName name="Excel_BuiltIn_Print_Area_3_1_1_1_1_1" localSheetId="1">#REF!</definedName>
    <definedName name="Excel_BuiltIn_Print_Area_3_1_1_1_1_1">#REF!</definedName>
    <definedName name="Excel_BuiltIn_Print_Area_3_1_1_1_1_1_1" localSheetId="1">#REF!</definedName>
    <definedName name="Excel_BuiltIn_Print_Area_3_1_1_1_1_1_1">#REF!</definedName>
    <definedName name="Excel_BuiltIn_Print_Area_3_1_1_1_1_1_1_1" localSheetId="1">#REF!</definedName>
    <definedName name="Excel_BuiltIn_Print_Area_3_1_1_1_1_1_1_1">#REF!</definedName>
    <definedName name="Excel_BuiltIn_Print_Area_3_1_1_1_1_1_1_1_1" localSheetId="1">#REF!</definedName>
    <definedName name="Excel_BuiltIn_Print_Area_3_1_1_1_1_1_1_1_1">#REF!</definedName>
    <definedName name="Excel_BuiltIn_Print_Area_3_1_1_1_1_1_1_2" localSheetId="1">#REF!</definedName>
    <definedName name="Excel_BuiltIn_Print_Area_3_1_1_1_1_1_1_2">#REF!</definedName>
    <definedName name="Excel_BuiltIn_Print_Area_3_1_1_1_1_1_1_3" localSheetId="1">#REF!</definedName>
    <definedName name="Excel_BuiltIn_Print_Area_3_1_1_1_1_1_1_3">#REF!</definedName>
    <definedName name="Excel_BuiltIn_Print_Area_3_1_1_1_1_1_1_4">#N/A</definedName>
    <definedName name="Excel_BuiltIn_Print_Area_3_1_1_1_1_1_2" localSheetId="1">#REF!</definedName>
    <definedName name="Excel_BuiltIn_Print_Area_3_1_1_1_1_1_2">#REF!</definedName>
    <definedName name="Excel_BuiltIn_Print_Area_3_1_1_1_1_1_3" localSheetId="1">#REF!</definedName>
    <definedName name="Excel_BuiltIn_Print_Area_3_1_1_1_1_1_3">#REF!</definedName>
    <definedName name="Excel_BuiltIn_Print_Area_3_1_1_1_1_1_4">#N/A</definedName>
    <definedName name="Excel_BuiltIn_Print_Area_3_1_1_1_1_2" localSheetId="1">#REF!</definedName>
    <definedName name="Excel_BuiltIn_Print_Area_3_1_1_1_1_2">#REF!</definedName>
    <definedName name="Excel_BuiltIn_Print_Area_3_1_1_1_1_3" localSheetId="1">#REF!</definedName>
    <definedName name="Excel_BuiltIn_Print_Area_3_1_1_1_1_3">#REF!</definedName>
    <definedName name="Excel_BuiltIn_Print_Area_3_1_1_1_1_4">#N/A</definedName>
    <definedName name="Excel_BuiltIn_Print_Area_3_1_1_1_2" localSheetId="1">#REF!</definedName>
    <definedName name="Excel_BuiltIn_Print_Area_3_1_1_1_2">#REF!</definedName>
    <definedName name="Excel_BuiltIn_Print_Area_3_1_1_1_3" localSheetId="1">#REF!</definedName>
    <definedName name="Excel_BuiltIn_Print_Area_3_1_1_1_3">#REF!</definedName>
    <definedName name="Excel_BuiltIn_Print_Area_3_1_1_1_4">#N/A</definedName>
    <definedName name="Excel_BuiltIn_Print_Area_3_1_1_2" localSheetId="1">#REF!</definedName>
    <definedName name="Excel_BuiltIn_Print_Area_3_1_1_2">#REF!</definedName>
    <definedName name="Excel_BuiltIn_Print_Area_3_1_1_3" localSheetId="1">#REF!</definedName>
    <definedName name="Excel_BuiltIn_Print_Area_3_1_1_3">#REF!</definedName>
    <definedName name="Excel_BuiltIn_Print_Area_3_1_1_4">#N/A</definedName>
    <definedName name="Excel_BuiltIn_Print_Area_3_1_2" localSheetId="1">#REF!</definedName>
    <definedName name="Excel_BuiltIn_Print_Area_3_1_2">#REF!</definedName>
    <definedName name="Excel_BuiltIn_Print_Area_3_1_2_1" localSheetId="1">#REF!</definedName>
    <definedName name="Excel_BuiltIn_Print_Area_3_1_2_1">#REF!</definedName>
    <definedName name="Excel_BuiltIn_Print_Area_3_1_3" localSheetId="1">#REF!</definedName>
    <definedName name="Excel_BuiltIn_Print_Area_3_1_3">#REF!</definedName>
    <definedName name="Excel_BuiltIn_Print_Area_3_1_4" localSheetId="1">#REF!</definedName>
    <definedName name="Excel_BuiltIn_Print_Area_3_1_4">#REF!</definedName>
    <definedName name="Excel_BuiltIn_Print_Area_3_1_5">#N/A</definedName>
    <definedName name="Excel_BuiltIn_Print_Area_3_2" localSheetId="1">#REF!</definedName>
    <definedName name="Excel_BuiltIn_Print_Area_3_2">#REF!</definedName>
    <definedName name="Excel_BuiltIn_Print_Area_3_3">#N/A</definedName>
    <definedName name="Excel_BuiltIn_Print_Area_4" localSheetId="1">#REF!</definedName>
    <definedName name="Excel_BuiltIn_Print_Area_4">#REF!</definedName>
    <definedName name="Excel_BuiltIn_Print_Area_4_1" localSheetId="1">#REF!</definedName>
    <definedName name="Excel_BuiltIn_Print_Area_4_1">#REF!</definedName>
    <definedName name="Excel_BuiltIn_Print_Area_4_1_1" localSheetId="1">#REF!</definedName>
    <definedName name="Excel_BuiltIn_Print_Area_4_1_1">#REF!</definedName>
    <definedName name="Excel_BuiltIn_Print_Area_4_1_1_1" localSheetId="1">#REF!</definedName>
    <definedName name="Excel_BuiltIn_Print_Area_4_1_1_1">#REF!</definedName>
    <definedName name="Excel_BuiltIn_Print_Area_4_1_1_1_1" localSheetId="1">#REF!</definedName>
    <definedName name="Excel_BuiltIn_Print_Area_4_1_1_1_1">#REF!</definedName>
    <definedName name="Excel_BuiltIn_Print_Area_4_1_1_1_1_1" localSheetId="1">#REF!</definedName>
    <definedName name="Excel_BuiltIn_Print_Area_4_1_1_1_1_1">#REF!</definedName>
    <definedName name="Excel_BuiltIn_Print_Area_4_1_1_1_1_1_1" localSheetId="1">#REF!</definedName>
    <definedName name="Excel_BuiltIn_Print_Area_4_1_1_1_1_1_1">#REF!</definedName>
    <definedName name="Excel_BuiltIn_Print_Area_4_1_1_1_1_2" localSheetId="1">#REF!</definedName>
    <definedName name="Excel_BuiltIn_Print_Area_4_1_1_1_1_2">#REF!</definedName>
    <definedName name="Excel_BuiltIn_Print_Area_4_1_1_1_1_3" localSheetId="1">#REF!</definedName>
    <definedName name="Excel_BuiltIn_Print_Area_4_1_1_1_1_3">#REF!</definedName>
    <definedName name="Excel_BuiltIn_Print_Area_4_1_1_1_1_4">#N/A</definedName>
    <definedName name="Excel_BuiltIn_Print_Area_4_1_1_1_2" localSheetId="1">#REF!</definedName>
    <definedName name="Excel_BuiltIn_Print_Area_4_1_1_1_2">#REF!</definedName>
    <definedName name="Excel_BuiltIn_Print_Area_4_1_1_1_3" localSheetId="1">#REF!</definedName>
    <definedName name="Excel_BuiltIn_Print_Area_4_1_1_1_3">#REF!</definedName>
    <definedName name="Excel_BuiltIn_Print_Area_4_1_1_1_4">#N/A</definedName>
    <definedName name="Excel_BuiltIn_Print_Area_4_1_1_2" localSheetId="1">#REF!</definedName>
    <definedName name="Excel_BuiltIn_Print_Area_4_1_1_2">#REF!</definedName>
    <definedName name="Excel_BuiltIn_Print_Area_4_1_1_3">#N/A</definedName>
    <definedName name="Excel_BuiltIn_Print_Area_4_1_2" localSheetId="1">#REF!</definedName>
    <definedName name="Excel_BuiltIn_Print_Area_4_1_2">#REF!</definedName>
    <definedName name="Excel_BuiltIn_Print_Area_4_1_2_1" localSheetId="1">#REF!</definedName>
    <definedName name="Excel_BuiltIn_Print_Area_4_1_2_1">#REF!</definedName>
    <definedName name="Excel_BuiltIn_Print_Area_4_1_3" localSheetId="1">#REF!</definedName>
    <definedName name="Excel_BuiltIn_Print_Area_4_1_3">#REF!</definedName>
    <definedName name="Excel_BuiltIn_Print_Area_4_1_4" localSheetId="1">#REF!</definedName>
    <definedName name="Excel_BuiltIn_Print_Area_4_1_4">#REF!</definedName>
    <definedName name="Excel_BuiltIn_Print_Area_4_1_5">#N/A</definedName>
    <definedName name="Excel_BuiltIn_Print_Area_4_2" localSheetId="1">#REF!</definedName>
    <definedName name="Excel_BuiltIn_Print_Area_4_2">#REF!</definedName>
    <definedName name="Excel_BuiltIn_Print_Area_4_3">#N/A</definedName>
    <definedName name="Excel_BuiltIn_Print_Area_5" localSheetId="1">#REF!</definedName>
    <definedName name="Excel_BuiltIn_Print_Area_5">#REF!</definedName>
    <definedName name="Excel_BuiltIn_Print_Area_5_1" localSheetId="1">#REF!</definedName>
    <definedName name="Excel_BuiltIn_Print_Area_5_1">#REF!</definedName>
    <definedName name="Excel_BuiltIn_Print_Area_5_1_1" localSheetId="1">#REF!</definedName>
    <definedName name="Excel_BuiltIn_Print_Area_5_1_1">#REF!</definedName>
    <definedName name="Excel_BuiltIn_Print_Area_5_1_1_1" localSheetId="1">#REF!</definedName>
    <definedName name="Excel_BuiltIn_Print_Area_5_1_1_1">#REF!</definedName>
    <definedName name="Excel_BuiltIn_Print_Area_5_1_1_1_1" localSheetId="1">#REF!</definedName>
    <definedName name="Excel_BuiltIn_Print_Area_5_1_1_1_1">#REF!</definedName>
    <definedName name="Excel_BuiltIn_Print_Area_5_1_1_1_1_1" localSheetId="1">#REF!</definedName>
    <definedName name="Excel_BuiltIn_Print_Area_5_1_1_1_1_1">#REF!</definedName>
    <definedName name="Excel_BuiltIn_Print_Area_5_1_1_1_1_1_1" localSheetId="1">#REF!</definedName>
    <definedName name="Excel_BuiltIn_Print_Area_5_1_1_1_1_1_1">#REF!</definedName>
    <definedName name="Excel_BuiltIn_Print_Area_5_1_1_1_1_1_1_1" localSheetId="1">#REF!</definedName>
    <definedName name="Excel_BuiltIn_Print_Area_5_1_1_1_1_1_1_1">#REF!</definedName>
    <definedName name="Excel_BuiltIn_Print_Area_5_1_1_1_1_1_1_2" localSheetId="1">#REF!</definedName>
    <definedName name="Excel_BuiltIn_Print_Area_5_1_1_1_1_1_1_2">#REF!</definedName>
    <definedName name="Excel_BuiltIn_Print_Area_5_1_1_1_1_1_1_3" localSheetId="1">#REF!</definedName>
    <definedName name="Excel_BuiltIn_Print_Area_5_1_1_1_1_1_1_3">#REF!</definedName>
    <definedName name="Excel_BuiltIn_Print_Area_5_1_1_1_1_1_1_4">#N/A</definedName>
    <definedName name="Excel_BuiltIn_Print_Area_5_1_1_1_1_1_2" localSheetId="1">#REF!</definedName>
    <definedName name="Excel_BuiltIn_Print_Area_5_1_1_1_1_1_2">#REF!</definedName>
    <definedName name="Excel_BuiltIn_Print_Area_5_1_1_1_1_1_3" localSheetId="1">#REF!</definedName>
    <definedName name="Excel_BuiltIn_Print_Area_5_1_1_1_1_1_3">#REF!</definedName>
    <definedName name="Excel_BuiltIn_Print_Area_5_1_1_1_1_1_4">#N/A</definedName>
    <definedName name="Excel_BuiltIn_Print_Area_5_1_1_1_1_2" localSheetId="1">#REF!</definedName>
    <definedName name="Excel_BuiltIn_Print_Area_5_1_1_1_1_2">#REF!</definedName>
    <definedName name="Excel_BuiltIn_Print_Area_5_1_1_1_1_3" localSheetId="1">#REF!</definedName>
    <definedName name="Excel_BuiltIn_Print_Area_5_1_1_1_1_3">#REF!</definedName>
    <definedName name="Excel_BuiltIn_Print_Area_5_1_1_1_1_4">#N/A</definedName>
    <definedName name="Excel_BuiltIn_Print_Area_5_1_1_1_2" localSheetId="1">#REF!</definedName>
    <definedName name="Excel_BuiltIn_Print_Area_5_1_1_1_2">#REF!</definedName>
    <definedName name="Excel_BuiltIn_Print_Area_5_1_1_1_3" localSheetId="1">#REF!</definedName>
    <definedName name="Excel_BuiltIn_Print_Area_5_1_1_1_3">#REF!</definedName>
    <definedName name="Excel_BuiltIn_Print_Area_5_1_1_1_4">#N/A</definedName>
    <definedName name="Excel_BuiltIn_Print_Area_5_1_1_2" localSheetId="1">#REF!</definedName>
    <definedName name="Excel_BuiltIn_Print_Area_5_1_1_2">#REF!</definedName>
    <definedName name="Excel_BuiltIn_Print_Area_5_1_1_2_1" localSheetId="1">#REF!</definedName>
    <definedName name="Excel_BuiltIn_Print_Area_5_1_1_2_1">#REF!</definedName>
    <definedName name="Excel_BuiltIn_Print_Area_5_1_1_3" localSheetId="1">#REF!</definedName>
    <definedName name="Excel_BuiltIn_Print_Area_5_1_1_3">#REF!</definedName>
    <definedName name="Excel_BuiltIn_Print_Area_5_1_1_4" localSheetId="1">#REF!</definedName>
    <definedName name="Excel_BuiltIn_Print_Area_5_1_1_4">#REF!</definedName>
    <definedName name="Excel_BuiltIn_Print_Area_5_1_1_5">#N/A</definedName>
    <definedName name="Excel_BuiltIn_Print_Area_5_1_2" localSheetId="1">#REF!</definedName>
    <definedName name="Excel_BuiltIn_Print_Area_5_1_2">#REF!</definedName>
    <definedName name="Excel_BuiltIn_Print_Area_5_1_2_1" localSheetId="1">#REF!</definedName>
    <definedName name="Excel_BuiltIn_Print_Area_5_1_2_1">#REF!</definedName>
    <definedName name="Excel_BuiltIn_Print_Area_5_1_3" localSheetId="1">#REF!</definedName>
    <definedName name="Excel_BuiltIn_Print_Area_5_1_3">#REF!</definedName>
    <definedName name="Excel_BuiltIn_Print_Area_5_1_4" localSheetId="1">#REF!</definedName>
    <definedName name="Excel_BuiltIn_Print_Area_5_1_4">#REF!</definedName>
    <definedName name="Excel_BuiltIn_Print_Area_5_1_5">#N/A</definedName>
    <definedName name="Excel_BuiltIn_Print_Area_5_2" localSheetId="1">#REF!</definedName>
    <definedName name="Excel_BuiltIn_Print_Area_5_2">#REF!</definedName>
    <definedName name="Excel_BuiltIn_Print_Area_5_3">#N/A</definedName>
    <definedName name="Excel_BuiltIn_Print_Area_6" localSheetId="1">#REF!</definedName>
    <definedName name="Excel_BuiltIn_Print_Area_6">#REF!</definedName>
    <definedName name="Excel_BuiltIn_Print_Area_6_1" localSheetId="1">#REF!</definedName>
    <definedName name="Excel_BuiltIn_Print_Area_6_1">#REF!</definedName>
    <definedName name="Excel_BuiltIn_Print_Area_6_1_1" localSheetId="1">#REF!</definedName>
    <definedName name="Excel_BuiltIn_Print_Area_6_1_1">#REF!</definedName>
    <definedName name="Excel_BuiltIn_Print_Area_6_1_1_1" localSheetId="1">#REF!</definedName>
    <definedName name="Excel_BuiltIn_Print_Area_6_1_1_1">#REF!</definedName>
    <definedName name="Excel_BuiltIn_Print_Area_6_1_1_1_1" localSheetId="1">#REF!</definedName>
    <definedName name="Excel_BuiltIn_Print_Area_6_1_1_1_1">#REF!</definedName>
    <definedName name="Excel_BuiltIn_Print_Area_6_1_1_1_1_1" localSheetId="1">#REF!</definedName>
    <definedName name="Excel_BuiltIn_Print_Area_6_1_1_1_1_1">#REF!</definedName>
    <definedName name="Excel_BuiltIn_Print_Area_6_1_1_1_1_1_1" localSheetId="1">#REF!</definedName>
    <definedName name="Excel_BuiltIn_Print_Area_6_1_1_1_1_1_1">#REF!</definedName>
    <definedName name="Excel_BuiltIn_Print_Area_6_1_1_1_1_1_1_1" localSheetId="1">#REF!</definedName>
    <definedName name="Excel_BuiltIn_Print_Area_6_1_1_1_1_1_1_1">#REF!</definedName>
    <definedName name="Excel_BuiltIn_Print_Area_6_1_1_1_1_1_1_1_1" localSheetId="1">#REF!</definedName>
    <definedName name="Excel_BuiltIn_Print_Area_6_1_1_1_1_1_1_1_1">#REF!</definedName>
    <definedName name="Excel_BuiltIn_Print_Area_6_1_1_1_1_1_1_2" localSheetId="1">#REF!</definedName>
    <definedName name="Excel_BuiltIn_Print_Area_6_1_1_1_1_1_1_2">#REF!</definedName>
    <definedName name="Excel_BuiltIn_Print_Area_6_1_1_1_1_1_1_3" localSheetId="1">#REF!</definedName>
    <definedName name="Excel_BuiltIn_Print_Area_6_1_1_1_1_1_1_3">#REF!</definedName>
    <definedName name="Excel_BuiltIn_Print_Area_6_1_1_1_1_1_1_4">#N/A</definedName>
    <definedName name="Excel_BuiltIn_Print_Area_6_1_1_1_1_1_2" localSheetId="1">#REF!</definedName>
    <definedName name="Excel_BuiltIn_Print_Area_6_1_1_1_1_1_2">#REF!</definedName>
    <definedName name="Excel_BuiltIn_Print_Area_6_1_1_1_1_1_3" localSheetId="1">#REF!</definedName>
    <definedName name="Excel_BuiltIn_Print_Area_6_1_1_1_1_1_3">#REF!</definedName>
    <definedName name="Excel_BuiltIn_Print_Area_6_1_1_1_1_1_4">#N/A</definedName>
    <definedName name="Excel_BuiltIn_Print_Area_6_1_1_1_1_2" localSheetId="1">#REF!</definedName>
    <definedName name="Excel_BuiltIn_Print_Area_6_1_1_1_1_2">#REF!</definedName>
    <definedName name="Excel_BuiltIn_Print_Area_6_1_1_1_1_3" localSheetId="1">#REF!</definedName>
    <definedName name="Excel_BuiltIn_Print_Area_6_1_1_1_1_3">#REF!</definedName>
    <definedName name="Excel_BuiltIn_Print_Area_6_1_1_1_1_4">#N/A</definedName>
    <definedName name="Excel_BuiltIn_Print_Area_6_1_1_1_2" localSheetId="1">#REF!</definedName>
    <definedName name="Excel_BuiltIn_Print_Area_6_1_1_1_2">#REF!</definedName>
    <definedName name="Excel_BuiltIn_Print_Area_6_1_1_1_3" localSheetId="1">#REF!</definedName>
    <definedName name="Excel_BuiltIn_Print_Area_6_1_1_1_3">#REF!</definedName>
    <definedName name="Excel_BuiltIn_Print_Area_6_1_1_1_4">#N/A</definedName>
    <definedName name="Excel_BuiltIn_Print_Area_6_1_1_2" localSheetId="1">#REF!</definedName>
    <definedName name="Excel_BuiltIn_Print_Area_6_1_1_2">#REF!</definedName>
    <definedName name="Excel_BuiltIn_Print_Area_6_1_1_3">#N/A</definedName>
    <definedName name="Excel_BuiltIn_Print_Area_6_1_2" localSheetId="1">#REF!</definedName>
    <definedName name="Excel_BuiltIn_Print_Area_6_1_2">#REF!</definedName>
    <definedName name="Excel_BuiltIn_Print_Area_6_1_3">#N/A</definedName>
    <definedName name="Excel_BuiltIn_Print_Area_6_2" localSheetId="1">#REF!</definedName>
    <definedName name="Excel_BuiltIn_Print_Area_6_2">#REF!</definedName>
    <definedName name="Excel_BuiltIn_Print_Area_6_3">#N/A</definedName>
    <definedName name="Excel_BuiltIn_Print_Area_7" localSheetId="1">#REF!</definedName>
    <definedName name="Excel_BuiltIn_Print_Area_7">#REF!</definedName>
    <definedName name="Excel_BuiltIn_Print_Area_7_1" localSheetId="1">#REF!</definedName>
    <definedName name="Excel_BuiltIn_Print_Area_7_1">#REF!</definedName>
    <definedName name="Excel_BuiltIn_Print_Area_7_1_1" localSheetId="1">#REF!</definedName>
    <definedName name="Excel_BuiltIn_Print_Area_7_1_1">#REF!</definedName>
    <definedName name="Excel_BuiltIn_Print_Area_7_1_1_1" localSheetId="1">#REF!</definedName>
    <definedName name="Excel_BuiltIn_Print_Area_7_1_1_1">#REF!</definedName>
    <definedName name="Excel_BuiltIn_Print_Area_7_1_1_1_1" localSheetId="1">#REF!</definedName>
    <definedName name="Excel_BuiltIn_Print_Area_7_1_1_1_1">#REF!</definedName>
    <definedName name="Excel_BuiltIn_Print_Area_7_1_1_1_1_1" localSheetId="1">#REF!</definedName>
    <definedName name="Excel_BuiltIn_Print_Area_7_1_1_1_1_1">#REF!</definedName>
    <definedName name="Excel_BuiltIn_Print_Area_7_1_1_1_1_1_1" localSheetId="1">#REF!</definedName>
    <definedName name="Excel_BuiltIn_Print_Area_7_1_1_1_1_1_1">#REF!</definedName>
    <definedName name="Excel_BuiltIn_Print_Area_7_1_1_1_1_2" localSheetId="1">#REF!</definedName>
    <definedName name="Excel_BuiltIn_Print_Area_7_1_1_1_1_2">#REF!</definedName>
    <definedName name="Excel_BuiltIn_Print_Area_7_1_1_1_1_3" localSheetId="1">#REF!</definedName>
    <definedName name="Excel_BuiltIn_Print_Area_7_1_1_1_1_3">#REF!</definedName>
    <definedName name="Excel_BuiltIn_Print_Area_7_1_1_1_1_4">#N/A</definedName>
    <definedName name="Excel_BuiltIn_Print_Area_7_1_1_1_2" localSheetId="1">#REF!</definedName>
    <definedName name="Excel_BuiltIn_Print_Area_7_1_1_1_2">#REF!</definedName>
    <definedName name="Excel_BuiltIn_Print_Area_7_1_1_1_3" localSheetId="1">#REF!</definedName>
    <definedName name="Excel_BuiltIn_Print_Area_7_1_1_1_3">#REF!</definedName>
    <definedName name="Excel_BuiltIn_Print_Area_7_1_1_1_4">#N/A</definedName>
    <definedName name="Excel_BuiltIn_Print_Area_7_1_1_2" localSheetId="1">#REF!</definedName>
    <definedName name="Excel_BuiltIn_Print_Area_7_1_1_2">#REF!</definedName>
    <definedName name="Excel_BuiltIn_Print_Area_7_1_1_3">#N/A</definedName>
    <definedName name="Excel_BuiltIn_Print_Area_7_1_2" localSheetId="1">#REF!</definedName>
    <definedName name="Excel_BuiltIn_Print_Area_7_1_2">#REF!</definedName>
    <definedName name="Excel_BuiltIn_Print_Area_7_1_3">#N/A</definedName>
    <definedName name="Excel_BuiltIn_Print_Area_7_2" localSheetId="1">#REF!</definedName>
    <definedName name="Excel_BuiltIn_Print_Area_7_2">#REF!</definedName>
    <definedName name="Excel_BuiltIn_Print_Area_7_3">#N/A</definedName>
    <definedName name="Excel_BuiltIn_Print_Area_8" localSheetId="1">'3.4 Javni vodovod'!#REF!</definedName>
    <definedName name="Excel_BuiltIn_Print_Area_8">'3.4 Javni vodovod'!#REF!</definedName>
    <definedName name="Excel_BuiltIn_Print_Area_8_1" localSheetId="1">#REF!</definedName>
    <definedName name="Excel_BuiltIn_Print_Area_8_1">#REF!</definedName>
    <definedName name="Excel_BuiltIn_Print_Area_8_1_1" localSheetId="1">#REF!</definedName>
    <definedName name="Excel_BuiltIn_Print_Area_8_1_1">#REF!</definedName>
    <definedName name="Excel_BuiltIn_Print_Area_8_1_1_1" localSheetId="1">#REF!</definedName>
    <definedName name="Excel_BuiltIn_Print_Area_8_1_1_1">#REF!</definedName>
    <definedName name="Excel_BuiltIn_Print_Area_8_1_1_1_1" localSheetId="1">#REF!</definedName>
    <definedName name="Excel_BuiltIn_Print_Area_8_1_1_1_1">#REF!</definedName>
    <definedName name="Excel_BuiltIn_Print_Area_8_1_1_1_1_1" localSheetId="1">#REF!</definedName>
    <definedName name="Excel_BuiltIn_Print_Area_8_1_1_1_1_1">#REF!</definedName>
    <definedName name="Excel_BuiltIn_Print_Area_8_1_1_1_1_1_1" localSheetId="1">#REF!</definedName>
    <definedName name="Excel_BuiltIn_Print_Area_8_1_1_1_1_1_1">#REF!</definedName>
    <definedName name="Excel_BuiltIn_Print_Area_8_1_1_1_1_1_1_1" localSheetId="1">#REF!</definedName>
    <definedName name="Excel_BuiltIn_Print_Area_8_1_1_1_1_1_1_1">#REF!</definedName>
    <definedName name="Excel_BuiltIn_Print_Area_8_1_1_1_1_1_1_2" localSheetId="1">#REF!</definedName>
    <definedName name="Excel_BuiltIn_Print_Area_8_1_1_1_1_1_1_2">#REF!</definedName>
    <definedName name="Excel_BuiltIn_Print_Area_8_1_1_1_1_1_1_3" localSheetId="1">#REF!</definedName>
    <definedName name="Excel_BuiltIn_Print_Area_8_1_1_1_1_1_1_3">#REF!</definedName>
    <definedName name="Excel_BuiltIn_Print_Area_8_1_1_1_1_1_1_4">#N/A</definedName>
    <definedName name="Excel_BuiltIn_Print_Area_8_1_1_1_1_1_2" localSheetId="1">#REF!</definedName>
    <definedName name="Excel_BuiltIn_Print_Area_8_1_1_1_1_1_2">#REF!</definedName>
    <definedName name="Excel_BuiltIn_Print_Area_8_1_1_1_1_1_3" localSheetId="1">#REF!</definedName>
    <definedName name="Excel_BuiltIn_Print_Area_8_1_1_1_1_1_3">#REF!</definedName>
    <definedName name="Excel_BuiltIn_Print_Area_8_1_1_1_1_1_4">#N/A</definedName>
    <definedName name="Excel_BuiltIn_Print_Area_8_1_1_1_1_2" localSheetId="1">#REF!</definedName>
    <definedName name="Excel_BuiltIn_Print_Area_8_1_1_1_1_2">#REF!</definedName>
    <definedName name="Excel_BuiltIn_Print_Area_8_1_1_1_1_3" localSheetId="1">#REF!</definedName>
    <definedName name="Excel_BuiltIn_Print_Area_8_1_1_1_1_3">#REF!</definedName>
    <definedName name="Excel_BuiltIn_Print_Area_8_1_1_1_1_4">#N/A</definedName>
    <definedName name="Excel_BuiltIn_Print_Area_8_1_1_1_2" localSheetId="1">#REF!</definedName>
    <definedName name="Excel_BuiltIn_Print_Area_8_1_1_1_2">#REF!</definedName>
    <definedName name="Excel_BuiltIn_Print_Area_8_1_1_1_3" localSheetId="1">#REF!</definedName>
    <definedName name="Excel_BuiltIn_Print_Area_8_1_1_1_3">#REF!</definedName>
    <definedName name="Excel_BuiltIn_Print_Area_8_1_1_1_4">#N/A</definedName>
    <definedName name="Excel_BuiltIn_Print_Area_8_1_1_2" localSheetId="1">#REF!</definedName>
    <definedName name="Excel_BuiltIn_Print_Area_8_1_1_2">#REF!</definedName>
    <definedName name="Excel_BuiltIn_Print_Area_8_1_1_2_1" localSheetId="1">#REF!</definedName>
    <definedName name="Excel_BuiltIn_Print_Area_8_1_1_2_1">#REF!</definedName>
    <definedName name="Excel_BuiltIn_Print_Area_8_1_1_3" localSheetId="1">#REF!</definedName>
    <definedName name="Excel_BuiltIn_Print_Area_8_1_1_3">#REF!</definedName>
    <definedName name="Excel_BuiltIn_Print_Area_8_1_1_4" localSheetId="1">#REF!</definedName>
    <definedName name="Excel_BuiltIn_Print_Area_8_1_1_4">#REF!</definedName>
    <definedName name="Excel_BuiltIn_Print_Area_8_1_1_5">#N/A</definedName>
    <definedName name="Excel_BuiltIn_Print_Area_8_1_2" localSheetId="1">#REF!</definedName>
    <definedName name="Excel_BuiltIn_Print_Area_8_1_2">#REF!</definedName>
    <definedName name="Excel_BuiltIn_Print_Area_8_1_2_1" localSheetId="1">#REF!</definedName>
    <definedName name="Excel_BuiltIn_Print_Area_8_1_2_1">#REF!</definedName>
    <definedName name="Excel_BuiltIn_Print_Area_8_1_3" localSheetId="1">#REF!</definedName>
    <definedName name="Excel_BuiltIn_Print_Area_8_1_3">#REF!</definedName>
    <definedName name="Excel_BuiltIn_Print_Area_8_1_4" localSheetId="1">#REF!</definedName>
    <definedName name="Excel_BuiltIn_Print_Area_8_1_4">#REF!</definedName>
    <definedName name="Excel_BuiltIn_Print_Area_8_1_5">#N/A</definedName>
    <definedName name="Excel_BuiltIn_Print_Area_8_2" localSheetId="1">#REF!</definedName>
    <definedName name="Excel_BuiltIn_Print_Area_8_2">#REF!</definedName>
    <definedName name="Excel_BuiltIn_Print_Area_8_3">#N/A</definedName>
    <definedName name="Excel_BuiltIn_Print_Area_9" localSheetId="1">'3.4 Javni vodovod'!#REF!</definedName>
    <definedName name="Excel_BuiltIn_Print_Area_9">'3.4 Javni vodovod'!#REF!</definedName>
    <definedName name="Excel_BuiltIn_Print_Area_9_1" localSheetId="1">#REF!</definedName>
    <definedName name="Excel_BuiltIn_Print_Area_9_1">#REF!</definedName>
    <definedName name="Excel_BuiltIn_Print_Area_9_1_1" localSheetId="1">#REF!</definedName>
    <definedName name="Excel_BuiltIn_Print_Area_9_1_1">#REF!</definedName>
    <definedName name="Excel_BuiltIn_Print_Area_9_1_1_1" localSheetId="1">#REF!</definedName>
    <definedName name="Excel_BuiltIn_Print_Area_9_1_1_1">#REF!</definedName>
    <definedName name="Excel_BuiltIn_Print_Area_9_1_1_1_1" localSheetId="1">#REF!</definedName>
    <definedName name="Excel_BuiltIn_Print_Area_9_1_1_1_1">#REF!</definedName>
    <definedName name="Excel_BuiltIn_Print_Area_9_1_1_1_1_1" localSheetId="1">#REF!</definedName>
    <definedName name="Excel_BuiltIn_Print_Area_9_1_1_1_1_1">#REF!</definedName>
    <definedName name="Excel_BuiltIn_Print_Area_9_1_1_1_1_1_1" localSheetId="1">#REF!</definedName>
    <definedName name="Excel_BuiltIn_Print_Area_9_1_1_1_1_1_1">#REF!</definedName>
    <definedName name="Excel_BuiltIn_Print_Area_9_1_1_1_1_1_1_1" localSheetId="1">#REF!</definedName>
    <definedName name="Excel_BuiltIn_Print_Area_9_1_1_1_1_1_1_1">#REF!</definedName>
    <definedName name="Excel_BuiltIn_Print_Area_9_1_1_1_1_1_2" localSheetId="1">#REF!</definedName>
    <definedName name="Excel_BuiltIn_Print_Area_9_1_1_1_1_1_2">#REF!</definedName>
    <definedName name="Excel_BuiltIn_Print_Area_9_1_1_1_1_1_3" localSheetId="1">#REF!</definedName>
    <definedName name="Excel_BuiltIn_Print_Area_9_1_1_1_1_1_3">#REF!</definedName>
    <definedName name="Excel_BuiltIn_Print_Area_9_1_1_1_1_1_4">#N/A</definedName>
    <definedName name="Excel_BuiltIn_Print_Area_9_1_1_1_1_2" localSheetId="1">#REF!</definedName>
    <definedName name="Excel_BuiltIn_Print_Area_9_1_1_1_1_2">#REF!</definedName>
    <definedName name="Excel_BuiltIn_Print_Area_9_1_1_1_1_3" localSheetId="1">#REF!</definedName>
    <definedName name="Excel_BuiltIn_Print_Area_9_1_1_1_1_3">#REF!</definedName>
    <definedName name="Excel_BuiltIn_Print_Area_9_1_1_1_1_4">#N/A</definedName>
    <definedName name="Excel_BuiltIn_Print_Area_9_1_1_1_2" localSheetId="1">#REF!</definedName>
    <definedName name="Excel_BuiltIn_Print_Area_9_1_1_1_2">#REF!</definedName>
    <definedName name="Excel_BuiltIn_Print_Area_9_1_1_1_3">#N/A</definedName>
    <definedName name="Excel_BuiltIn_Print_Area_9_1_1_2" localSheetId="1">#REF!</definedName>
    <definedName name="Excel_BuiltIn_Print_Area_9_1_1_2">#REF!</definedName>
    <definedName name="Excel_BuiltIn_Print_Area_9_1_1_3">#N/A</definedName>
    <definedName name="Excel_BuiltIn_Print_Area_9_1_2" localSheetId="1">#REF!</definedName>
    <definedName name="Excel_BuiltIn_Print_Area_9_1_2">#REF!</definedName>
    <definedName name="Excel_BuiltIn_Print_Area_9_1_3">#N/A</definedName>
    <definedName name="Excel_BuiltIn_Print_Titles_1_1">"#REF!"</definedName>
    <definedName name="Excel_BuiltIn_Print_Titles_1_1_1">"#REF!"</definedName>
    <definedName name="Excel_BuiltIn_Print_Titles_1_1_1_1">"#REF!"</definedName>
    <definedName name="Excel_BuiltIn_Print_Titles_5" localSheetId="1">#REF!</definedName>
    <definedName name="Excel_BuiltIn_Print_Titles_5">#REF!</definedName>
    <definedName name="Excel_BuiltIn_Print_Titles_6" localSheetId="1">#REF!</definedName>
    <definedName name="Excel_BuiltIn_Print_Titles_6">#REF!</definedName>
    <definedName name="Excel_BuiltIn_Print_Titles_7" localSheetId="1">#REF!</definedName>
    <definedName name="Excel_BuiltIn_Print_Titles_7">#REF!</definedName>
    <definedName name="Excel_BuiltIn_Print_Titles_8" localSheetId="1">#REF!</definedName>
    <definedName name="Excel_BuiltIn_Print_Titles_8">#REF!</definedName>
    <definedName name="izvesek" localSheetId="1">'Splošne opombe'!#REF!</definedName>
    <definedName name="izvesek">'1.0 Gradbeno obrtniška dela'!#REF!</definedName>
    <definedName name="izvesek_1" localSheetId="1">'3.4 Javni vodovod'!#REF!</definedName>
    <definedName name="izvesek_1">'3.4 Javni vodovod'!#REF!</definedName>
    <definedName name="izvesek_2" localSheetId="1">'4.1 Električne instalacije'!#REF!</definedName>
    <definedName name="izvesek_2">'4.1 Električne instalacije'!#REF!</definedName>
    <definedName name="izvesek_3" localSheetId="1">#REF!</definedName>
    <definedName name="izvesek_3">#REF!</definedName>
    <definedName name="_xlnm.Print_Area" localSheetId="2">'1.0 Gradbeno obrtniška dela'!$B$1:$H$969</definedName>
    <definedName name="_xlnm.Print_Area" localSheetId="3">'3.2 Zunanja ureditev'!$A$1:$H$91</definedName>
    <definedName name="_xlnm.Print_Area" localSheetId="4">'3.4 Javni vodovod'!$A$1:$H$73</definedName>
    <definedName name="_xlnm.Print_Area" localSheetId="5">'4.1 Električne instalacije'!$A$1:$H$43</definedName>
    <definedName name="_xlnm.Print_Area" localSheetId="6">'6.0 Telekomunikacije'!$A$1:$H$77</definedName>
    <definedName name="_xlnm.Print_Area" localSheetId="7">'9.2 Varnostni načrt'!$A$1:$H$14</definedName>
    <definedName name="_xlnm.Print_Area" localSheetId="0">Rekapitulacija!$A$1:$H$59</definedName>
    <definedName name="_xlnm.Print_Area" localSheetId="1">'Splošne opombe'!$A$1:$H$46</definedName>
    <definedName name="svetilka" localSheetId="1">'Splošne opombe'!#REF!</definedName>
    <definedName name="svetilka">'1.0 Gradbeno obrtniška dela'!#REF!</definedName>
    <definedName name="svetilka_1" localSheetId="1">'3.4 Javni vodovod'!#REF!</definedName>
    <definedName name="svetilka_1">'3.4 Javni vodovod'!#REF!</definedName>
    <definedName name="svetilka_2" localSheetId="1">'4.1 Električne instalacije'!#REF!</definedName>
    <definedName name="svetilka_2">'4.1 Električne instalacije'!#REF!</definedName>
    <definedName name="svetilka_3" localSheetId="1">#REF!</definedName>
    <definedName name="svetilka_3">#REF!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2">'1.0 Gradbeno obrtniška dela'!$1:$1</definedName>
    <definedName name="_xlnm.Print_Titles" localSheetId="3">'3.2 Zunanja ureditev'!$1:$1</definedName>
    <definedName name="_xlnm.Print_Titles" localSheetId="4">'3.4 Javni vodovod'!$1:$1</definedName>
    <definedName name="_xlnm.Print_Titles" localSheetId="5">'4.1 Električne instalacije'!$1:$1</definedName>
    <definedName name="_xlnm.Print_Titles" localSheetId="6">'6.0 Telekomunikacije'!$2:$2</definedName>
    <definedName name="_xlnm.Print_Titles" localSheetId="1">'Splošne opombe'!#REF!</definedName>
    <definedName name="zastavka" localSheetId="1">'Splošne opombe'!#REF!</definedName>
    <definedName name="zastavka">'1.0 Gradbeno obrtniška dela'!#REF!</definedName>
    <definedName name="zastavka_1" localSheetId="1">'3.4 Javni vodovod'!#REF!</definedName>
    <definedName name="zastavka_1">'3.4 Javni vodovod'!#REF!</definedName>
    <definedName name="zastavka_2" localSheetId="1">'4.1 Električne instalacije'!#REF!</definedName>
    <definedName name="zastavka_2">'4.1 Električne instalacije'!#REF!</definedName>
    <definedName name="zastavka_3" localSheetId="1">#REF!</definedName>
    <definedName name="zastavka_3">#REF!</definedName>
  </definedNames>
  <calcPr calcId="162913" fullPrecision="0"/>
  <extLst>
    <ext xmlns:mx="http://schemas.microsoft.com/office/mac/excel/2008/main" uri="{7523E5D3-25F3-A5E0-1632-64F254C22452}">
      <mx:ArchID Flags="2"/>
    </ext>
  </extLst>
</workbook>
</file>

<file path=xl/calcChain.xml><?xml version="1.0" encoding="utf-8"?>
<calcChain xmlns="http://schemas.openxmlformats.org/spreadsheetml/2006/main">
  <c r="H24" i="2" l="1"/>
  <c r="H23" i="2"/>
  <c r="H33" i="2" l="1"/>
  <c r="H41" i="2" l="1"/>
  <c r="H11" i="4" l="1"/>
  <c r="H48" i="4"/>
  <c r="H202" i="2"/>
  <c r="H125" i="2"/>
  <c r="H124" i="2"/>
  <c r="H123" i="2"/>
  <c r="H122" i="2"/>
  <c r="H32" i="2"/>
  <c r="H31" i="2"/>
  <c r="H30" i="2"/>
  <c r="H3" i="7"/>
  <c r="H4" i="7"/>
  <c r="H5" i="7"/>
  <c r="H6" i="7"/>
  <c r="H7" i="7"/>
  <c r="H8" i="7"/>
  <c r="H9" i="7"/>
  <c r="H10" i="7"/>
  <c r="H11" i="7"/>
  <c r="H12" i="7"/>
  <c r="H50" i="8"/>
  <c r="H49" i="8"/>
  <c r="H68" i="6"/>
  <c r="H69" i="6"/>
  <c r="H70" i="6"/>
  <c r="H71" i="6"/>
  <c r="H72" i="6"/>
  <c r="H73" i="6"/>
  <c r="H74" i="6"/>
  <c r="H47" i="8"/>
  <c r="H55" i="6"/>
  <c r="H56" i="6"/>
  <c r="H57" i="6"/>
  <c r="H58" i="6"/>
  <c r="H59" i="6"/>
  <c r="H60" i="6"/>
  <c r="H61" i="6"/>
  <c r="H62" i="6"/>
  <c r="H63" i="6"/>
  <c r="H31" i="6"/>
  <c r="H32" i="6"/>
  <c r="H33" i="6"/>
  <c r="H34" i="6"/>
  <c r="H35" i="6"/>
  <c r="H36" i="6"/>
  <c r="H37" i="6"/>
  <c r="H38" i="6"/>
  <c r="H39" i="6"/>
  <c r="H40" i="6"/>
  <c r="H41" i="6"/>
  <c r="H42" i="6"/>
  <c r="H43" i="6"/>
  <c r="H44" i="6"/>
  <c r="H45" i="6"/>
  <c r="H46" i="6"/>
  <c r="H47" i="6"/>
  <c r="H48" i="6"/>
  <c r="H49" i="6"/>
  <c r="H50" i="6"/>
  <c r="H3" i="6"/>
  <c r="H4" i="6"/>
  <c r="H5" i="6"/>
  <c r="H6" i="6"/>
  <c r="H7" i="6"/>
  <c r="H8" i="6"/>
  <c r="H9" i="6"/>
  <c r="H10" i="6"/>
  <c r="H11" i="6"/>
  <c r="H12" i="6"/>
  <c r="H20" i="6"/>
  <c r="H21" i="6"/>
  <c r="H22" i="6"/>
  <c r="H23" i="6"/>
  <c r="H24" i="6"/>
  <c r="H25" i="6"/>
  <c r="H61" i="4"/>
  <c r="H44" i="4"/>
  <c r="H20" i="4"/>
  <c r="H59" i="4"/>
  <c r="H60" i="4"/>
  <c r="H62" i="4"/>
  <c r="H63" i="4"/>
  <c r="H64" i="4"/>
  <c r="H65" i="4"/>
  <c r="H66" i="4"/>
  <c r="H67" i="4"/>
  <c r="H68" i="4"/>
  <c r="H69" i="4"/>
  <c r="H45" i="4"/>
  <c r="H46" i="4"/>
  <c r="H47" i="4"/>
  <c r="H49" i="4"/>
  <c r="H50" i="4"/>
  <c r="H51" i="4"/>
  <c r="H52" i="4"/>
  <c r="H53" i="4"/>
  <c r="H21" i="4"/>
  <c r="H22" i="4"/>
  <c r="H23" i="4"/>
  <c r="H25" i="4"/>
  <c r="H27" i="4"/>
  <c r="H28" i="4"/>
  <c r="H29" i="4"/>
  <c r="H30" i="4"/>
  <c r="H31" i="4"/>
  <c r="H32" i="4"/>
  <c r="H33" i="4"/>
  <c r="H34" i="4"/>
  <c r="H35" i="4"/>
  <c r="H36" i="4"/>
  <c r="H7" i="4"/>
  <c r="H9" i="4"/>
  <c r="H86" i="3"/>
  <c r="H88" i="3"/>
  <c r="H72" i="3"/>
  <c r="H73" i="3"/>
  <c r="H74" i="3"/>
  <c r="H75" i="3"/>
  <c r="F76" i="3"/>
  <c r="H76" i="3"/>
  <c r="H77" i="3"/>
  <c r="H78" i="3"/>
  <c r="H63" i="3"/>
  <c r="H64" i="3"/>
  <c r="H65" i="3"/>
  <c r="H66" i="3"/>
  <c r="H54" i="3"/>
  <c r="H56" i="3"/>
  <c r="H57" i="3"/>
  <c r="H29" i="8"/>
  <c r="H19" i="3"/>
  <c r="H21" i="3"/>
  <c r="F25" i="3"/>
  <c r="H25" i="3"/>
  <c r="H27" i="3"/>
  <c r="H31" i="3"/>
  <c r="H32" i="3"/>
  <c r="H38" i="3"/>
  <c r="H40" i="3"/>
  <c r="H44" i="3"/>
  <c r="H46" i="3"/>
  <c r="H7" i="3"/>
  <c r="H8" i="3"/>
  <c r="H9" i="3"/>
  <c r="H10" i="3"/>
  <c r="H20" i="2"/>
  <c r="H21" i="2"/>
  <c r="H25" i="2"/>
  <c r="H36" i="2"/>
  <c r="H37" i="2"/>
  <c r="H38" i="2"/>
  <c r="H39" i="2"/>
  <c r="H40" i="2"/>
  <c r="H42" i="2"/>
  <c r="H95" i="2"/>
  <c r="H98" i="2"/>
  <c r="H102" i="2"/>
  <c r="H103" i="2"/>
  <c r="H104" i="2"/>
  <c r="H106" i="2"/>
  <c r="H108" i="2"/>
  <c r="H110" i="2"/>
  <c r="H114" i="2"/>
  <c r="H115" i="2"/>
  <c r="H116" i="2"/>
  <c r="H118" i="2"/>
  <c r="H120" i="2"/>
  <c r="H127" i="2"/>
  <c r="H141" i="2"/>
  <c r="H145" i="2"/>
  <c r="H148" i="2"/>
  <c r="H188" i="2"/>
  <c r="H189" i="2"/>
  <c r="H191" i="2"/>
  <c r="H194" i="2"/>
  <c r="H196" i="2"/>
  <c r="H199" i="2"/>
  <c r="H200" i="2"/>
  <c r="H201" i="2"/>
  <c r="H205" i="2"/>
  <c r="H209" i="2"/>
  <c r="H210" i="2"/>
  <c r="H211" i="2"/>
  <c r="H216" i="2"/>
  <c r="H217" i="2"/>
  <c r="H219" i="2"/>
  <c r="H224" i="2"/>
  <c r="H225" i="2"/>
  <c r="H226" i="2"/>
  <c r="H227" i="2"/>
  <c r="H229" i="2"/>
  <c r="H232" i="2"/>
  <c r="H234" i="2"/>
  <c r="H237" i="2"/>
  <c r="H240" i="2"/>
  <c r="H241" i="2"/>
  <c r="H243" i="2"/>
  <c r="H248" i="2"/>
  <c r="H249" i="2"/>
  <c r="H300" i="2"/>
  <c r="H301" i="2"/>
  <c r="H305" i="2"/>
  <c r="H306" i="2"/>
  <c r="H345" i="2"/>
  <c r="H352" i="2"/>
  <c r="H353" i="2"/>
  <c r="H357" i="2"/>
  <c r="H358" i="2"/>
  <c r="H360" i="2"/>
  <c r="H364" i="2"/>
  <c r="H365" i="2"/>
  <c r="H366" i="2"/>
  <c r="H367" i="2"/>
  <c r="H368" i="2"/>
  <c r="H369" i="2"/>
  <c r="H370" i="2"/>
  <c r="H371" i="2"/>
  <c r="H373" i="2"/>
  <c r="H377" i="2"/>
  <c r="H380" i="2"/>
  <c r="H382" i="2"/>
  <c r="H489" i="2"/>
  <c r="H498" i="2"/>
  <c r="H499" i="2"/>
  <c r="H501" i="2"/>
  <c r="H502" i="2"/>
  <c r="H507" i="2"/>
  <c r="H508" i="2"/>
  <c r="H509" i="2"/>
  <c r="H513" i="2"/>
  <c r="H514" i="2"/>
  <c r="H515" i="2"/>
  <c r="H520" i="2"/>
  <c r="H521" i="2"/>
  <c r="H523" i="2"/>
  <c r="H524" i="2"/>
  <c r="H525" i="2"/>
  <c r="H531" i="2"/>
  <c r="H532" i="2"/>
  <c r="H534" i="2"/>
  <c r="H537" i="2"/>
  <c r="H541" i="2"/>
  <c r="H542" i="2"/>
  <c r="H545" i="2"/>
  <c r="H662" i="2"/>
  <c r="H663" i="2"/>
  <c r="H664" i="2"/>
  <c r="H665" i="2"/>
  <c r="H668" i="2"/>
  <c r="H672" i="2"/>
  <c r="H673" i="2"/>
  <c r="H674" i="2"/>
  <c r="H679" i="2"/>
  <c r="H680" i="2"/>
  <c r="H681" i="2"/>
  <c r="H683" i="2"/>
  <c r="H684" i="2"/>
  <c r="H687" i="2"/>
  <c r="H691" i="2"/>
  <c r="H692" i="2"/>
  <c r="H693" i="2"/>
  <c r="H695" i="2"/>
  <c r="H699" i="2"/>
  <c r="H830" i="2"/>
  <c r="H833" i="2"/>
  <c r="H834" i="2"/>
  <c r="H841" i="2"/>
  <c r="H844" i="2"/>
  <c r="H845" i="2"/>
  <c r="H849" i="2"/>
  <c r="H850" i="2"/>
  <c r="H854" i="2"/>
  <c r="H902" i="2"/>
  <c r="H903" i="2"/>
  <c r="H904" i="2"/>
  <c r="H905" i="2"/>
  <c r="H906" i="2"/>
  <c r="H907" i="2"/>
  <c r="H908" i="2"/>
  <c r="H909" i="2"/>
  <c r="H912" i="2"/>
  <c r="H915" i="2"/>
  <c r="H916" i="2"/>
  <c r="H917" i="2"/>
  <c r="H919" i="2"/>
  <c r="H925" i="2"/>
  <c r="H926" i="2"/>
  <c r="H927" i="2"/>
  <c r="H928" i="2"/>
  <c r="H929" i="2"/>
  <c r="H932" i="2"/>
  <c r="H935" i="2"/>
  <c r="H936" i="2"/>
  <c r="H937" i="2"/>
  <c r="H942" i="2"/>
  <c r="H944" i="2"/>
  <c r="H946" i="2"/>
  <c r="H950" i="2"/>
  <c r="H952" i="2"/>
  <c r="H953" i="2"/>
  <c r="H956" i="2"/>
  <c r="H957" i="2"/>
  <c r="H959" i="2"/>
  <c r="H960" i="2"/>
  <c r="H961" i="2"/>
  <c r="H964" i="2"/>
  <c r="H965" i="2"/>
  <c r="H5" i="5"/>
  <c r="H6" i="5"/>
  <c r="H7" i="5"/>
  <c r="H8" i="5"/>
  <c r="H9" i="5"/>
  <c r="H10" i="5"/>
  <c r="H11" i="5"/>
  <c r="H12" i="5"/>
  <c r="H17" i="5"/>
  <c r="H18" i="5"/>
  <c r="H19" i="5"/>
  <c r="H20" i="5"/>
  <c r="H21" i="5"/>
  <c r="H22" i="5"/>
  <c r="H23" i="5"/>
  <c r="H24" i="5"/>
  <c r="H25" i="5"/>
  <c r="H26" i="5"/>
  <c r="H27" i="5"/>
  <c r="H28" i="5"/>
  <c r="H29" i="5"/>
  <c r="H30" i="5"/>
  <c r="H31" i="5"/>
  <c r="H32" i="5"/>
  <c r="H37" i="5"/>
  <c r="H38" i="5"/>
  <c r="H39" i="5"/>
  <c r="H40" i="5"/>
  <c r="H64" i="6"/>
  <c r="H46" i="8"/>
  <c r="H51" i="6"/>
  <c r="H45" i="8"/>
  <c r="H26" i="6"/>
  <c r="H44" i="8"/>
  <c r="H14" i="4"/>
  <c r="H33" i="8"/>
  <c r="H38" i="4"/>
  <c r="H34" i="8"/>
  <c r="H55" i="4"/>
  <c r="H35" i="8"/>
  <c r="H71" i="4"/>
  <c r="H36" i="8"/>
  <c r="H41" i="5"/>
  <c r="H41" i="8"/>
  <c r="H33" i="5"/>
  <c r="H40" i="8"/>
  <c r="H13" i="5"/>
  <c r="H39" i="8"/>
  <c r="H12" i="3"/>
  <c r="H13" i="3"/>
  <c r="H27" i="8"/>
  <c r="H34" i="3"/>
  <c r="H48" i="3"/>
  <c r="H28" i="8"/>
  <c r="H68" i="3"/>
  <c r="H80" i="3"/>
  <c r="H43" i="8"/>
  <c r="H32" i="8"/>
  <c r="H38" i="8"/>
  <c r="H89" i="3"/>
  <c r="H30" i="8"/>
  <c r="H26" i="8"/>
  <c r="H130" i="2" l="1"/>
  <c r="H967" i="2"/>
  <c r="H24" i="8" s="1"/>
  <c r="H856" i="2"/>
  <c r="H23" i="8" s="1"/>
  <c r="H703" i="2"/>
  <c r="H22" i="8" s="1"/>
  <c r="H547" i="2"/>
  <c r="H21" i="8" s="1"/>
  <c r="H391" i="2"/>
  <c r="H20" i="8" s="1"/>
  <c r="H308" i="2"/>
  <c r="H19" i="8" s="1"/>
  <c r="H251" i="2"/>
  <c r="H18" i="8" s="1"/>
  <c r="H151" i="2"/>
  <c r="H17" i="8" s="1"/>
  <c r="H16" i="8"/>
  <c r="H44" i="2"/>
  <c r="H15" i="8" s="1"/>
  <c r="H14" i="8" l="1"/>
  <c r="H52" i="8" s="1"/>
  <c r="H53" i="8" s="1"/>
  <c r="H54" i="8" s="1"/>
  <c r="H56" i="8" l="1"/>
  <c r="H58" i="8" s="1"/>
</calcChain>
</file>

<file path=xl/sharedStrings.xml><?xml version="1.0" encoding="utf-8"?>
<sst xmlns="http://schemas.openxmlformats.org/spreadsheetml/2006/main" count="2611" uniqueCount="1134">
  <si>
    <t xml:space="preserve">  </t>
  </si>
  <si>
    <t>1.0</t>
  </si>
  <si>
    <t>3.2</t>
  </si>
  <si>
    <t>3.4</t>
  </si>
  <si>
    <t>4.1</t>
  </si>
  <si>
    <t>6.0</t>
  </si>
  <si>
    <t>TELEKOMUNIKACIJE</t>
  </si>
  <si>
    <t>9.2</t>
  </si>
  <si>
    <t>VARNOSTNI NAČRT</t>
  </si>
  <si>
    <t>REKAPITULACIJA</t>
  </si>
  <si>
    <t>A/</t>
  </si>
  <si>
    <t>GRADBENA DELA</t>
  </si>
  <si>
    <t xml:space="preserve"> </t>
  </si>
  <si>
    <t>1.</t>
  </si>
  <si>
    <t>Pripravljalna dela</t>
  </si>
  <si>
    <t>2.</t>
  </si>
  <si>
    <t>Zemeljska dela</t>
  </si>
  <si>
    <t>3.</t>
  </si>
  <si>
    <t>Pilotiranje jet-grouting</t>
  </si>
  <si>
    <t>4.</t>
  </si>
  <si>
    <t>Rušitvena dela</t>
  </si>
  <si>
    <t>5.</t>
  </si>
  <si>
    <t>Sanacijska dela – injektiranje</t>
  </si>
  <si>
    <t>6.</t>
  </si>
  <si>
    <t>Opaži in odri</t>
  </si>
  <si>
    <t>7.</t>
  </si>
  <si>
    <t>Armirano betonska dela</t>
  </si>
  <si>
    <t>8.</t>
  </si>
  <si>
    <t>Zidarska dela</t>
  </si>
  <si>
    <t>9.</t>
  </si>
  <si>
    <t>Jeklene konstrukcije</t>
  </si>
  <si>
    <t>10.</t>
  </si>
  <si>
    <t>Vsa dela skupaj brez DDV:</t>
  </si>
  <si>
    <t>SPLOŠNE OPOMBE</t>
  </si>
  <si>
    <t xml:space="preserve">Za potrebe popisa se za udeležence pri graditvi objekta uporabljajo naslednje okrajšave:        </t>
  </si>
  <si>
    <t xml:space="preserve">OVP: odgovorni vodja projekta, </t>
  </si>
  <si>
    <t>ON: odgovorni nadzornik</t>
  </si>
  <si>
    <t>OPA: odgovorni projektant arhitekture</t>
  </si>
  <si>
    <t>OPGK: odgovorni projektant gradbenih konstrukcij</t>
  </si>
  <si>
    <t>OP: odgovorni projektant</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</si>
  <si>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</si>
  <si>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Skladno s 84. členom ZGO mora izvajalec pred začetkom in med izvajanjem posameznih del opraviti pregled projekta za izvedbo in opozoriti investitorja, projektanta in revidenta ter nadzornika na morebitne ugotovljene pomanjkljivosti.</t>
  </si>
  <si>
    <t>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OVP oziroma pridobiti potrditev s strani OVP. V ceni vseh postavk je potrebno zajeti še vse ostalo iz splošnih razpisnih pogojev za izbor izvajalca, kar s tem popisom ni zajeto.</t>
  </si>
  <si>
    <t>Vse izmere je potrebno preveriti po posameznih  projektih, in na objektu samem. V primeru nejasnosti kontaktirati OVP.</t>
  </si>
  <si>
    <t>Pri oddaji ponudbe naročniku je izvajalec je dolžan sam preveriti zmnožke in seštevke ter prenose le teh v rekapitulacijo.</t>
  </si>
  <si>
    <t>V ceni  posameznih postavk  je zajeti vse elemente, ki so navedene v opisu,  ne glede   na  različnost zahtevanih obrtniških (gradbenih) del , razen kjer je eksplicitno navedeno, da so določeni elementi zajeti v drugi postavki oz. pri drugih delih.</t>
  </si>
  <si>
    <t>S tem popisom  so zajeta gradbena dela za   fazo F.</t>
  </si>
  <si>
    <t>Podlaga za izvedbo so delavniški načrti, izdelani iz strani izvajalca in potrjeni iz strani OVP, OPA. Podlaga za izvedbo delavniških načrtov so sheme iz posamičnih načrtov.</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</si>
  <si>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</si>
  <si>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V primeru nejasnosti  je izvajalec del oz. ponudnik, že v času izdelovanja ponudbe dolžan postaviti OVP zahtevo  po pojasnitvi na način, ki je v skladu z izvajanjem javnega razpisa.</t>
  </si>
  <si>
    <t>Izmere so izvedene skladno z GN normami v kolikor  pri posamezni postavki ni navedeno drugače.</t>
  </si>
  <si>
    <t>Zahodna stran objekta v osi 1 je že statično sanirana (izvedeni so piloti in stena je že injektirana), zato ta dela niso zajeta s tem popisom.</t>
  </si>
  <si>
    <t>Pri izvedbi del je potrebno upoštevati
FAZNOST IZVEDBE:</t>
  </si>
  <si>
    <t>Zap. št.</t>
  </si>
  <si>
    <t>Opis postavke</t>
  </si>
  <si>
    <t>Enota</t>
  </si>
  <si>
    <t>Količina</t>
  </si>
  <si>
    <t>Cena/enoto</t>
  </si>
  <si>
    <t>Znesek (EUR)</t>
  </si>
  <si>
    <t xml:space="preserve">Skladno s 84. členom ZGO mora izvajalec pred začetkom in med izvajanjem posameznih del opraviti pregled projekta za izvedbo in opozoriti investitorja, projektanta in revidenta ter nadzornika na morebitne ugotovljene pomanjkljivosti.
</t>
  </si>
  <si>
    <t>Podlaga za izvedbo so delavniški načrti, izdelani iz strani izvajalca in potrjeni iz strani OP načrtov, na katere se delavniški načrt nanaša ter OVP. Podlaga za izvedbo delavniških načrtov so sheme iz posamičnih načrtov.</t>
  </si>
  <si>
    <t>Izmere so izvedene skladno z GN normami v kolikor pri posamezni postavki ni navedeno drugače.</t>
  </si>
  <si>
    <t>Pripravljalna dela na gradbišču</t>
  </si>
  <si>
    <t>Dela je treba izvajati po določilih veljavnih tehničnih predpisov in skladno z obveznimi standardi in z Uredba o zagotavljanju varnostni in zdravja pri delu  na začasnih in premičnih gradbiščih (Ur.l.RS št. 83/05)</t>
  </si>
  <si>
    <t xml:space="preserve">Pripravljalna dela, zakoličbe in postavljanje ustreznih profilov, ureditev gradbišča, oznake na cestah, postavitev gradbiščne table, prestavitev  obstoječih elektro in telefonskih vodov, ... , kompletno vsa potrebna pripravljalna dela za izvedbo objekta, v vseh izvedbenih fazah! Vse v skladu z zahtevami razpisa za izbor izvajalca in v skladu s projektno dokumentacijo, varnostnim načrtom in dejanskim stanjem na terenu, kar si mora ponudnik del v celoti ogledati pred oddajo ponudbe. </t>
  </si>
  <si>
    <t>kpl</t>
  </si>
  <si>
    <t>Dobava/najem in postavitev gradbiščnega pisarniškega zabojnika za ves časa gradnje, za potrebe OP pri izvajanju projektantskega nadzora.</t>
  </si>
  <si>
    <t>Zabojnik s možnostjo ogrevanja in hlajenja.
Opremljen z mizo in stoli za potrebe sestankovanja min. 15 oseb.
V zabojniku mora biti omogočen (brezplačni) dostop do WI-Fi omrežja.
Zabojnik velikosti min. 20 čevljev (6m dolžine)</t>
  </si>
  <si>
    <t>Kos</t>
  </si>
  <si>
    <t>1.0.</t>
  </si>
  <si>
    <t>Dobava in vgradnja  merilnih reperjev in vse meritve za ves čas gradnje.</t>
  </si>
  <si>
    <t>NAVODILA PROJEKTANTA GRADBENIH KONSTRUKCIJ:Na objekt naj se vgradi le merilne reperje za merjenje posedkov objekta v času izvedbe jet grouting kolov. Merilne reperje se vgradi na dobro dostopnih mestih, v nivoju pritličja cca 0.5 do 1.0 m nad finalnim tlakom. Da bi se kasneje čim bolje ocenilo posedke ter diferenčne posedke je potrebno vgraditi reperje na vsakem vogalu objekta in dodatne reperje na daljših stranicah objekta (en reper na cca 25 m). Reperji se vgradijo v nosilno konstrukcijo. Točno pozicijo reperjev je potrebno uskladiti z projektom arhitekture (vidnost na fasadi), ter možnostjo dostopa do merilnih mest v poljubnem času.</t>
  </si>
  <si>
    <t>6.a.</t>
  </si>
  <si>
    <t>komplet</t>
  </si>
  <si>
    <t>6.b.</t>
  </si>
  <si>
    <t>6.c.</t>
  </si>
  <si>
    <t>7.a.</t>
  </si>
  <si>
    <t>ur</t>
  </si>
  <si>
    <t>7.b.</t>
  </si>
  <si>
    <t>7.c.</t>
  </si>
  <si>
    <t>7.d.</t>
  </si>
  <si>
    <t>7.e.</t>
  </si>
  <si>
    <t>7.f.</t>
  </si>
  <si>
    <t>PRIPRAVLJALNA DELA SKUPAJ:</t>
  </si>
  <si>
    <t>Dela je treba izvajati po določilih veljavnih tehničnih predpisov in skladno z obveznimi standardi.</t>
  </si>
  <si>
    <t>V ceni posameznih postavk za zemeljska dela  je upoštevati še:</t>
  </si>
  <si>
    <t>dela in ukrepe po določilih veljavnih predpisov varstva pri delu;</t>
  </si>
  <si>
    <t>pregled bočnih strani izk. vsak dan pred pričetkom dela zlasti pa po dež. vremenu, mrazu ali miniranju;</t>
  </si>
  <si>
    <t>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</si>
  <si>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</si>
  <si>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</si>
  <si>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Ponudnik mora vkalkulirati strošek izvedbe začasne deponije za material za ponovni zasip in sicer v odvisnosti od možnosti ali deponija ob objektu ali pa na začasni deponiji izven lokacije gradnje, zajeti v ceni izkopov.</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</si>
  <si>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</si>
  <si>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koplje v večjo globino je treba kopati v obliki stopnic, oziroma izvesti ustrezno opiranje bočnih sten, kar je zajeti že v fazi oddaje ponudbe v ceni posamezne postavke za izkope.</t>
  </si>
  <si>
    <t>Izpodkopavanje zemlje je prepovedano.</t>
  </si>
  <si>
    <t xml:space="preserve">Količine vseh izkopov, zasipov kot tudi odvozov  so podane v raščenem stanju. </t>
  </si>
  <si>
    <t>Standardi, ki se nanašajo zemeljska dela, oziroma materiale, ki se uporabljajo pri zemeljskih delih.</t>
  </si>
  <si>
    <t xml:space="preserve">Geotekstilije in geotekstilijam sorodni izdelki – Značilnosti, ki se zahtevajo pri nasipih, temeljih in trdnih strukturah </t>
  </si>
  <si>
    <t>SIST EN 13251:2001</t>
  </si>
  <si>
    <t>SIST EN 13251:2001/ A1:2005</t>
  </si>
  <si>
    <t>Geotekstilije in geotekstilijam sorodni izdelki – Značilnosti, ki se zahtevajo pri drenažnih sistemih</t>
  </si>
  <si>
    <t>SIST EN 13252:2001</t>
  </si>
  <si>
    <t>SIST EN 13252:2001/ A1:2005</t>
  </si>
  <si>
    <t>OP: Montažni piloti zajeti pri ab montažnih delih!</t>
  </si>
  <si>
    <t>Geosintetične ovire-Zahtevane karakteristike pri gradnji rezervarjev in nasipov</t>
  </si>
  <si>
    <t>SIST EN 13361:2004</t>
  </si>
  <si>
    <t>SIST EN 13361:2004/A1:2007</t>
  </si>
  <si>
    <t>PODATKI O ZEMLJINI:</t>
  </si>
  <si>
    <t>Izkopani material nosi klasifikacijsko številko odpadka 17 05 04 (Zemljina in kamenje, ki nista navedena pod 17 05 03)</t>
  </si>
  <si>
    <t>Sestava tal po geološko-geotehničnem elaboratu (Geoinženiring d.o.o., april 2013, št. projekta 2013-04):</t>
  </si>
  <si>
    <t>do globine 2,6m umetni nasip sestavljen iz  glinenih prodov s kosi opeke in organskimi ostanki (les).</t>
  </si>
  <si>
    <t>Pod umetnim nasipom je zaslediti sloj savskega proda v srednje gostem gostotnem stanju.</t>
  </si>
  <si>
    <t>do globine  10-15m sledi menjavanje konglomerata in zaglinjenega proda.</t>
  </si>
  <si>
    <t>Sledi sloj zameljenega proda v srednje gostem gostotnem stanju.</t>
  </si>
  <si>
    <t>Na globini 18-24m  je zaslediti hribinsko osnovo, ki jo gradijo permokarbonski skrilavci in  peščenjaki. Hribinska podlaga blago pada v smeri proti Roški cesti. Permokarbonski skrilavci so tektonsko pretrti, močno prepereli, srednje visoko penetrabilni.</t>
  </si>
  <si>
    <t>Količine so izračunane  glede na  znane podatke in predvideno tehnologijo izvedbe del. Dela se obračunano po dejansko   izvedenih količinah.</t>
  </si>
  <si>
    <t>odkop po celotni površini priprava za izvedbo pilotov</t>
  </si>
  <si>
    <t>m3</t>
  </si>
  <si>
    <t xml:space="preserve">Izkop do kote cca.  -0,42 (288,70 n.m.v.) </t>
  </si>
  <si>
    <t>izkopi ob objektu za izvedbo temeljne betonske grede</t>
  </si>
  <si>
    <t>Izkop do kote cca.  -2,20 (286,95 n.m.v.)</t>
  </si>
  <si>
    <t>izkopi za temelje varovalne jeklene konstrukcije v globini do 80cm.</t>
  </si>
  <si>
    <t>3.a.</t>
  </si>
  <si>
    <t>Izkop  za točkovne temelje</t>
  </si>
  <si>
    <t>3.b.</t>
  </si>
  <si>
    <t>Izkop za povezovalne  pasovne grede</t>
  </si>
  <si>
    <t>3.c.</t>
  </si>
  <si>
    <t xml:space="preserve">Dobava in vgradnja gramoznega  tampona v deb. 30cm,  granulacija od 0-31mm zmrzlinsko odporen material, z utrjevanjem po navodilu geomehanika.
</t>
  </si>
  <si>
    <t>Planiranje  dna izkopov s točnostjo +-3cm, z vsemi pripadajočimi premeti.</t>
  </si>
  <si>
    <t>m2</t>
  </si>
  <si>
    <t>Zasipi  z izkopanim materialom (z gradbiščne deponije), z nabijanjem in utrjevanjem v plasteh, po navodilih geomehanika.</t>
  </si>
  <si>
    <t>Op.: V kolikor izkopani material ni primeren za zasipanje je potrebno dobaviti  in vgraditi gramozni material (po navodilih geomehanika), količine v popisu pa ustrezno korigirati.</t>
  </si>
  <si>
    <t>Za temeljno gredo</t>
  </si>
  <si>
    <t>Za temelje varovalne konstrukcije</t>
  </si>
  <si>
    <t xml:space="preserve">Za temelji transformatorske postaje </t>
  </si>
  <si>
    <t>Odvoz odvečnega izkopanega materiala na stalno deponijo oddaljeno do 30km, s plačilom vseh potrebnih taks.</t>
  </si>
  <si>
    <t>Izvedba uvozne rampe na gradbišče skladno z ureditvenim načrtom gradbišča in varnostnim načrtom.</t>
  </si>
  <si>
    <t xml:space="preserve">Geomehanski nadzor </t>
  </si>
  <si>
    <t>ZEMELJSKA DELA SKUPAJ:</t>
  </si>
  <si>
    <t>Podlaga za izvedbo so delavniški načrti, izdelani iz strani izvajalca in potrjeni iz strani OVP in OPGK. Podlaga za izvedbo delavniških načrtov so sheme iz posamičnih načrtov.</t>
  </si>
  <si>
    <t>Piloti min. fi 60cm na medsebojni razdalji e=100cm, dolžine cca. 10m, izvedba iz zunanje strani pod kotom 6°.</t>
  </si>
  <si>
    <t>beton  C30/37, XC4,PVII</t>
  </si>
  <si>
    <t>Dobava in vgradnja armature v pilote:  RA, S500B, fi 32mm</t>
  </si>
  <si>
    <t>kg</t>
  </si>
  <si>
    <t>Zakoličba pilotov in preverjanje zveznosti pilotov.</t>
  </si>
  <si>
    <t>PILOTIRANJE JET-GROUTING SKUPAJ:</t>
  </si>
  <si>
    <r>
      <t xml:space="preserve">V ceni vseh postavk zajeti vsa pomožna dela, vsa zavarovanja rušitev, ves osnovni in pomožni material ter vse prenose in odvoze na </t>
    </r>
    <r>
      <rPr>
        <b/>
        <u/>
        <sz val="10"/>
        <color indexed="8"/>
        <rFont val="Trebuchet MS"/>
        <family val="2"/>
        <charset val="238"/>
      </rPr>
      <t>stalno deponijo s plačilom taks</t>
    </r>
    <r>
      <rPr>
        <b/>
        <sz val="10"/>
        <color indexed="8"/>
        <rFont val="Trebuchet MS"/>
        <family val="2"/>
        <charset val="238"/>
      </rPr>
      <t xml:space="preserve">. Vse rušitve je izvajati po navodilu statika. </t>
    </r>
  </si>
  <si>
    <t>V ceni posameznih postavk je  poleg rušenja upoštevati tudi sortiranje in ločevanje odpadkov na gradbišču, nakladanje in odvoz na trajno deponijo ali v predelavo in plačilo vseh komunalnih taks in drugih stroškov z deponiranjem.</t>
  </si>
  <si>
    <t>Rušitev nevarnih gradbenih odpadkov je izvajati z ustreznimi zaščitnimi sredstvi. V skladu z navodili koordinatorja za varstvo pri delu.</t>
  </si>
  <si>
    <t>Odstranitev elementov instalacij zajete v popisih instalacij.</t>
  </si>
  <si>
    <t>V ceni postavk je potrebno zajeti vse potrebne delovne odre, podpiranja, zaščite,...v skladu s projekti in pravili stroke.</t>
  </si>
  <si>
    <t>Izvajalec je dolžan po koncu gradnje izdela poročilo (NGGO)  in podati pojasnila  v primeru odstopanja  posameznih količin glede na  NAČRT GOSPODARJENJA Z GRADBENIMI ODPADKI.</t>
  </si>
  <si>
    <t>Povzetek zahtev in priporočil  s tehničnega poročila  načrta gradbenih konstrukcij:</t>
  </si>
  <si>
    <t>V prvi fazi se odstrani obstoječe ostrešje (kritina, sekundarna konstrukcija in primarna konstrukcija) ter delno obstoječi zatrepni zidovi.</t>
  </si>
  <si>
    <t>Rušitve znotraj objekta v prvi fazi izvedbe del niso predvidene. V kolikor se izkaže, da je zaradi nepredvidenih situacij potrebna delna odstranitev konstrukcij znotraj objekta je potrebno upoštevati naslednja priporočila:</t>
  </si>
  <si>
    <t xml:space="preserve">Na začetku se odstranjuje vse predelne stene. Najprej v najvišjem nadstropju nato se nadaljuje z odstranjevanjem predelnih sten v nižjih nadstropjih do pritličja. </t>
  </si>
  <si>
    <t>Na delih kjer se še vedno nahajajo lesene medetažne konstrukcije naj se zaradi povesov medetažnih konstrukcij predelne stene odstranjujejo sočasno z rušitvijo nosilnih sten in slopov.</t>
  </si>
  <si>
    <t xml:space="preserve">Sledi odstranjevanje obstoječih nosilnih zidov v najvišjem nadstropju in odstranjevanje medetažnih konstrukcij v najvišjem nadstropju. Naprej se odstranijo obstoječe lesene medetažne konstrukcije in nato še AB plošče. Postopek odstranjevanja nosilnih sten in medetažnih konstrukcij se ponavlja po nadstropjih od zgoraj navzdol vse do pritličja. </t>
  </si>
  <si>
    <t>Odstranjevanje AB medetažnih konstrukcij naj se izvaja v pasovih širine ca 2,0 m vzporednih z nosilno smerjo plošče. Del plošče, ki se ne odstranjuje naj se začasno podpira z jeklenimi ali lesenimi stojkami v rastru ca 2,0/2,0 m po vseh etažah do pritličja.</t>
  </si>
  <si>
    <t>Pri lesenih medetažnih konstrukcijah se najprej odstranijo lesene talne in stropne obloge in morebitno nasutje med stropniki šele nato se odstranijo stropni tramovi.</t>
  </si>
  <si>
    <t xml:space="preserve">Stik med obstoječimi fasadnimi stenami in ostalimi konstrukcijami, ki se odstranjujejo naj se obdela z rezanjem brez uporabe klesanja. </t>
  </si>
  <si>
    <t>Porušeni material konstrukcij se ne sme kopičiti na nižje ležeče medetažne konstrukcije, ampak se mora sproti odvažati iz objekta na deponijo.</t>
  </si>
  <si>
    <t>Odstranjevanje predelnih in nosilnih sten naj se izvaja segmentno za vsako steno od zgoraj navzdol. Prevračanje celotne stene na medetažno konstrukcijo ni dovoljeno.</t>
  </si>
  <si>
    <t>Vse rušitve se izvajajo šele ko je v celoti izvedena zunanja jeklena varovalna konstrukcija.</t>
  </si>
  <si>
    <t>Med izvajanjem rušitev je potrebno zagotoviti varnost delavcev z vzpostavitvijo začasnih podpor in varovalnih odrov.</t>
  </si>
  <si>
    <t>DODATNO: Les, ki je dobro ohranjen in ki ni gnil ne glede na profil razrezati na kose dolžine od 1 do 4m in primerno skladiščiti ter ponovno uporabiti.</t>
  </si>
  <si>
    <t xml:space="preserve">Opečne zidove previdno rušiti, opeko očistiti in zložiti ter shraniti in po preizkusu tlačne trdnosti opeke ponovno uporabiti. </t>
  </si>
  <si>
    <t>Čiščenje terena – odstranitev  zelenja.</t>
  </si>
  <si>
    <t>V ceni je zajeti poleg  žaganja -sekanja tudi odvoz na  deponijo oziroma v predelavo.</t>
  </si>
  <si>
    <t>1.a.</t>
  </si>
  <si>
    <t>Sekanje drevja premera do  fi 30cm</t>
  </si>
  <si>
    <t>1.b.</t>
  </si>
  <si>
    <t>Sekanje grmovja</t>
  </si>
  <si>
    <t>Rušenje obstoječe asfaltne kolesarske steze skupaj s podlogo, v predvideni debelini 10cm, skupaj s pripadajočimi robniki.</t>
  </si>
  <si>
    <t>Izvedba rušenje glav pilotov in naprava ležišče za temeljne grede</t>
  </si>
  <si>
    <t>Izvedba utorov   za izvedbo ojačitev gred v obstoječih temeljnih – utori  dim. 30/50cm v dolžini 200cm.</t>
  </si>
  <si>
    <t>Rušenje zidanih opečnih sten (deb. od 40cm do 90cm)</t>
  </si>
  <si>
    <t>5.a.</t>
  </si>
  <si>
    <t>5.b.</t>
  </si>
  <si>
    <t xml:space="preserve">Obodne stene, požarni zidovi, zatrepne stene </t>
  </si>
  <si>
    <t>5.c.</t>
  </si>
  <si>
    <t>Rušenje AB plošče (tlak podstrehe): z vsemi sloji v skupni debelini:</t>
  </si>
  <si>
    <t>v deb. 16cm</t>
  </si>
  <si>
    <t>Rušenje strehe:</t>
  </si>
  <si>
    <t>V ceni je zajeti  rušenje kompletne strehe: kritine, celotno leseno ostrešje, vse kleparske elemente (obrobe, žlebove, odtočne cevi), strešna okna, strelovode, antene</t>
  </si>
  <si>
    <t xml:space="preserve">kritina (podana je dejanska površina strehe) </t>
  </si>
  <si>
    <t>leseno ostrešje (podana je tlorisna površina strehe) Del lesa ostrešja se shrani na deponiji glej postavko 1.0. 4. 8.</t>
  </si>
  <si>
    <t xml:space="preserve">Predvideno je, da se del lesa obstoječega ostrešja  shrani za kasnejšo izdelavo notranje opreme. </t>
  </si>
  <si>
    <t>Navedene količine so ocenjene!</t>
  </si>
  <si>
    <t>8.a.</t>
  </si>
  <si>
    <t>8.b.</t>
  </si>
  <si>
    <t>Hramba lesa na deponiji. ker ni znan  točen čas hrambe se strošek hrambe obračuna  na mesec. V kolikor se les odpelje na deponijo investitorja postavka odpade.</t>
  </si>
  <si>
    <t>mesec</t>
  </si>
  <si>
    <t>Rušenje opečnih zidanih dimnikov, skupaj s  priključnimi kosi in zaključnimi kapami.</t>
  </si>
  <si>
    <t>Navedena količina je ocenjena.</t>
  </si>
  <si>
    <t>Rušenje dela objekta  v oseh: med 19-21 in B-E.</t>
  </si>
  <si>
    <t>V cenah postavk je zajeti  rušitve vseh elementov za odstranitev kompletnega objekta.</t>
  </si>
  <si>
    <t>10.a.</t>
  </si>
  <si>
    <t>V ceni je zajeti  rušenje kompletne strehe: kritine, celotno leseno ostrešje, vse kleparske elemente (obrobe, žlebove, odtočne cevi), strešna okna, strelovode. Podana je  dejanska površina strehe.</t>
  </si>
  <si>
    <t>10.b.</t>
  </si>
  <si>
    <t>Rušenje opečnih sten, dimnikov</t>
  </si>
  <si>
    <t>10.c.</t>
  </si>
  <si>
    <t>10.d.</t>
  </si>
  <si>
    <t>Rušenje kamnitih  temeljev</t>
  </si>
  <si>
    <t>11.</t>
  </si>
  <si>
    <t>Rušenje lesenih  etažnih konstrukcij – plošč.  Navedena količina je ocenjena</t>
  </si>
  <si>
    <t>Predvidena sestava (sloji si sledijo od spodaj navzgor:
- omet na trstiki
- lesen opaž deb. cca. 2,7cm
- nosilni leseni stropniki dim. cca. 20/24cm v rastru 60/80cm 
- deske deb- cca. 4,5cm</t>
  </si>
  <si>
    <t>12.</t>
  </si>
  <si>
    <t>Rušenje obstoječih  peskolovov izvedenih iz betonskih cevi, vključno s pokrovi.</t>
  </si>
  <si>
    <t>13.</t>
  </si>
  <si>
    <t>Odstranitev  obstoječe zaščitne ograje objekta. PVC mrežna ograja na kovinskih vertikalah s kovinskimi gradbiščnimi vrati. Višina ograje cca. 2m.</t>
  </si>
  <si>
    <t>m1</t>
  </si>
  <si>
    <t>14.</t>
  </si>
  <si>
    <t>Odstranitev stavbnega  pohištva – obstoječih  lesenih oken. Okna se previdno odstranijo in se deponirajo na lokaciji po dogovoru z investitorjem.</t>
  </si>
  <si>
    <t>okna dim. cca. 100/120cm</t>
  </si>
  <si>
    <t>15.</t>
  </si>
  <si>
    <t>Odstranitev kovinskih zaščitnih mrež na mestih oken.</t>
  </si>
  <si>
    <t>15.a.</t>
  </si>
  <si>
    <t>kovinske mreže dim. cca. 100/120cm</t>
  </si>
  <si>
    <t>15.b.</t>
  </si>
  <si>
    <t>kovinske mreže dim. cca. 100/150cm</t>
  </si>
  <si>
    <t>16.</t>
  </si>
  <si>
    <t>Odstranitev jeklenice, ki je napeta nad Živinozdravsko ulico na višini cca. 12m nad stlemi..  Jeklenica dolžine cca.   15m.</t>
  </si>
  <si>
    <t>17.</t>
  </si>
  <si>
    <t>Razne nepredvidene rušitve.</t>
  </si>
  <si>
    <t>Kot je  napisano   že v splošnih navodilih rušitvenih del, rušitve znotraj objekta niso predmet faze F. Zaradi izvedbe  ostalih del in same varnosti bo potrebno porušiti in očistiti  del notranjih konstrukcij</t>
  </si>
  <si>
    <t>Izvajalec  sam oceni potreben obseg rušitev glede na tehnologije izvajanja sanacijskih in konstrukcijskih del. Obseg rušitev mora uskladiti s projektanti in nadzorom. Za dogovorjen obseg rušitev izdela tudi  načrt rušitev in ga da v potrditev  projektantu gradbenih konstrukcij. Pri izvedbi in projektiranju mora upoštevati tudi določila varnostnega načrta. 
V ceni rušitev je potrebno zajeti tudi vsa potrebna podpiranja.  Povečan obseg rušitvenih del glede na  rušitve, ki so predvidene s projekti je potrebno vskladiti z OVP.</t>
  </si>
  <si>
    <t>17.a.</t>
  </si>
  <si>
    <t>Izdelava rušitvenega načrta</t>
  </si>
  <si>
    <t>17.b.</t>
  </si>
  <si>
    <t>Rušitve (navedena količina je ocenjena – 25% neto tlorisne površine)</t>
  </si>
  <si>
    <t xml:space="preserve">RUŠITVENA DELA SKUPAJ: </t>
  </si>
  <si>
    <t>Sanacijska  dela – injektiranje</t>
  </si>
  <si>
    <t>Dobava materiala in izvedba injektiranja kamnitih temeljev in opečnih sten.  V ceni je potrebno zajeti tudi  krpanje razpok pred izvedbo injektirana, skladno z navodili projektanta.</t>
  </si>
  <si>
    <t>Pomembno je sistematično injektiranje od nižje ležečih mest proti višjim (po principu polnjenja posode)</t>
  </si>
  <si>
    <t>Potrebno je, da se injekcijska masa  že v prvi fazi injektiranja potisne do konca najtanjših razpok, kar je možno doseči z uporabo nizko viskoznih mešanic oziroma z dodatki plastifikatorjev, aeratorjev in finozrnatih polnilcev.</t>
  </si>
  <si>
    <t>V nivoju 1m nad nivojem zunanjega terena in v temelje se masi za injiciranje doda hidrofobni dodatek, ki preprečuje dvig kapilarne vlage.</t>
  </si>
  <si>
    <t>Investitor bo izvedel kontrolo injektiranja  z metodo  doinjektiranja.  Število in velikost  kontrolnih polj se bo določilo naknadno. Kontrolo injektiranja bo za naročnika izvedel zunanji sodelavec. V primeru, da se izkaže ,da stene niso ustrezno injektirane mora  izvajalec doinjektirati  konstrukcije in kriti vse stroške  preizkusov, prav tako bo izvajalec moral kriti stroške doinjektiranja zidov.</t>
  </si>
  <si>
    <t>Za injekcijsko maso se uporabi cementno suspenzijo z dodatkom plastifikatorjev, s čimer je možno injektirati razpoke, katerih širina ni manjša od 0,1 mm. Da bi injekcijska masa dosegla želene lastnosti je potrebno, da ima primerno fluidnost, primeren čas vezanja, po vezanju zadostno trdnost in čim manjše krčenje.</t>
  </si>
  <si>
    <t>Večja fluidnost se doseže z dodatkom npr. opalske breče. Dodatek breče se odraža tudi v tem, da se v zidu zmanjša propustnost za vlago. Poleg breče je možno uporabiti tudi druge fino mlete materiale, kot so »elektrofiltrski pepel« iz termoelektrarn, hidratizirano apno in podobno, s čimer se poveča viskoznost mase, predvsem pa njena stabilnost tj. lebdenje vezivnih delcev v stanju homogenizacije pred injektiranjem. V ta namen se kot zelo uspešno sredstvo uporablja tudi dodatek bentonita (0,2 do 0,5% glede na težo cementa). Plastičnost cementne injekcijske mase je možno izdatno povečati tudi z dodatki kemijskih sredstev – plastifikatorjev. Primerna je npr. uporaba »delta« cementola (dozacija: 0,5-1,0 ‰ na težo cementa).</t>
  </si>
  <si>
    <t>MINIMALNE ZAHTEVE ZA INJEKCIJSKO MASO:</t>
  </si>
  <si>
    <t>- zadostna stabilnost
- primerna viskoznost (plastičnost)
- ne sme se krčiti
- zagotavljanje ustrezne trdnosti po vezavi</t>
  </si>
  <si>
    <t>Primer priprave suhe mešanice injekcijske mase:</t>
  </si>
  <si>
    <t>90% Portland cementa</t>
  </si>
  <si>
    <t>9,5% opalske breče (povečanje plastičnosti in suspenzivnosti mešanice)</t>
  </si>
  <si>
    <t>V/C pri izdelavi 0,80 do max. 1.0</t>
  </si>
  <si>
    <t>- uteženo razmerje suhih komponent mase npr.: cementa in betonita
- vodo-cementni faktor mešanice (od 0.8 so 1.0)
- tlačno trdnost injekcijske mase (tlačna trdnost po 28-ih dneh mora biti minimalno 2mpa)
- količino porabljene suhe injekcijske mase na m3 injektiranega zidu</t>
  </si>
  <si>
    <t>PREDPISANI NAČIN INJEKTIRANJA  TEMELJEV IN ZIDOV</t>
  </si>
  <si>
    <t>Injektiranje zidovja se izvaja skozi injekcijske cevke fi 3/4cole, ki se vgradijo v ustje predhodno izdelanih vrtin fi 40mm. Globina vrtine naj bo ½ do 2/3 debeline zidu, pri debelejših zidovih do 100cm. Razmak med cevkami  naj bo 60 do 80cm (razpored v obliki šahovnice).</t>
  </si>
  <si>
    <t>Cevke se vstavljajo v fuge med kamni, oziroma opeko.</t>
  </si>
  <si>
    <t xml:space="preserve">Ker je potrebno doseči vzdrževanje injekcijskega pritiska zidu, je potrebno, da predhodno izvršimo fugiranje reg in razpok s finocementno malto 1:2,5.   </t>
  </si>
  <si>
    <t>Pred tem se površino zidu očisti nevezanih delcev veziva in kamnov, ki odpadajo.</t>
  </si>
  <si>
    <t xml:space="preserve">V prvi fazi postopka injektiranja se skozi cevke vtiskuje  samo določena količina čiste vode, s čimer se porozna mesta, kanali ter razpoke v zidu primerno ovlažijo, kar omogoča injektiranje gostejše cementne mase. Injektiranje mase se nato izvaja pod enakomernim pritiskom 3 bare, ob koncu sprejemanja vrtine se pritisk poveča na 4 bare in to za čas 5 do 10 minut. </t>
  </si>
  <si>
    <t>Poraba injekcijske mase bo po oceni približno 70kg/m3 injektiranjega zidu.</t>
  </si>
  <si>
    <t>INJEKTIRANJE RAZPOK V ZIDOVIH</t>
  </si>
  <si>
    <t>vse razpoke v zidovih in obokih je potrebno zainjektirati s cementno suspenzijo z dodatkom plastifikatorjev.</t>
  </si>
  <si>
    <t>injektiranje kamnitih temeljev objekta. Količina je ocenjena glede na predvidene dimenzije obstoječih temeljev.</t>
  </si>
  <si>
    <t>injektiranje opečnih zidov objekta</t>
  </si>
  <si>
    <t>Izvedba sider po navodilih  v projektu gradbenih konstrukcij in navodilih  proizvajalca uporabljene sidrne malte (kot npr.: HILTI, SIKA,...ali podobno).
Luknje  za sidra je potrebno  pred vgradnjo  sidrne mase dobro očistiti – po navodilih proizvajalca.</t>
  </si>
  <si>
    <t>OPOMBA.: Dobava in polaganje armature (rebrastih palic) je zajeta že  v količini armature temeljne grede.</t>
  </si>
  <si>
    <t>2.a.</t>
  </si>
  <si>
    <t>2.b.</t>
  </si>
  <si>
    <t>SANACIJSKA  DELA – INJEKTIRANJE SKUPAJ:</t>
  </si>
  <si>
    <t>Vsa opažarska dela je potrebno izvajati v skladu z določili veljavnih tehničnih predpisov in skladno z obveznimi standardi.</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</si>
  <si>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</si>
  <si>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razopažanje opravi lahko, brez pretresov in poškodovanja betonske konstrukcije.</t>
  </si>
  <si>
    <t>Cena po enoti za posamezne postavke za tesarska dela vsebujejo, poleg izdelave same, ki je opisana v posamezni postavki, še vsa potrebna pomožna dela in ukrepe:</t>
  </si>
  <si>
    <t>izdelavo in odstranitev opažev;</t>
  </si>
  <si>
    <t>podpiranje, zavetrovanje in vezavo opažev;</t>
  </si>
  <si>
    <t>ruvanje žičnikov, čiščenje opažev, sortiranje lesa in opažnih elementov;</t>
  </si>
  <si>
    <t>vzdrževanje materiala in elementov opažev;</t>
  </si>
  <si>
    <t>vzdrževanje naprav in premičnih odrov;</t>
  </si>
  <si>
    <t>dela in ukrepe varstva pri delu.</t>
  </si>
  <si>
    <t>kontrolirati, da so vsa sidra, škatle, vložki, doze, cevi in podobno, na predvidenih mestih.</t>
  </si>
  <si>
    <t>Opaže vidnih konstrukcij in neometanih konstrukcij je treba razumeti tako, da so te neometane, nepokrite betonske konstrukcije, pri katerih se želi doseči popolnoma ravna površina.</t>
  </si>
  <si>
    <t>V ceni za enoto je treba poleg del, ki so opisana v posamezni postavki upoštevati še:</t>
  </si>
  <si>
    <t xml:space="preserve">dobavo lesa in opažnih elementov, pritrdilnega, veznega in pomožnega materiala, z vsemi transporti in manipulativnimi stroški; </t>
  </si>
  <si>
    <t>vse notranje transporte.</t>
  </si>
  <si>
    <t>Odri:</t>
  </si>
  <si>
    <t>Za vse odre je izdelati statični izračun izdelan s strani izvajalca, z upoštevanjem standarda SIST EN 12811. Odre je izdelati, pregledovati in voditi dokumentacijo v skladu s predpisi. Upoštevati je SIST HD 1000 za sistemske delovne odre.</t>
  </si>
  <si>
    <t>Vsi odri na zgradbi morajo biti napravljeni, premeščeni in odstranjevani z delavci predpisane kvalifikacije in pod nadzorstvom odgovorne strokovne osebe gradbišča.</t>
  </si>
  <si>
    <t>Ves material za napravo odrov mora biti kvaliteten in ustreznih dimenzij, kar je treba pred vgraditvijo preveriti.</t>
  </si>
  <si>
    <t>Pred uporabo ter vsaj enkrat tedensko med uporabo in pred ponovno uporabo po daljši prekinitvi del, mora  vse odre pregledati odgovorna strokovna oseba s strani izvajalca.</t>
  </si>
  <si>
    <t>V primeru da posamezne postavke v popisu ne zajemajo celotnega opisa potrebnega za funkcionalno dokončanje dela, mora ponudnik izvedbo le tega vključiti v ceno na enoto!</t>
  </si>
  <si>
    <t>Pred izvedbo opažev je preveriti in upoštevati vsa navodila in opombe, ki so navedene pri AB delih.</t>
  </si>
  <si>
    <t>Eventuelne distančne cevke je potrebno po odstranitvi opaža odstraniti in zatesniti z ustreznim materialom, kjer je potrebno mora polnilo zagotavljati vodotesnost. Tesnilni material mora biti enakega izgleda, strukture in barve, površina pa mora imeti enako teksturo kot osnovna betonirana površina betonskega elementa, ki se tesni.</t>
  </si>
  <si>
    <t>Pri izvedbi opažev je obvezno upoštevati PZI arhitekture in gradbenih konstrukcij. Izvajalec izdela načrt sestavljanja opažev, ki ga potrdi OVP in OPGK</t>
  </si>
  <si>
    <t>Izvedba opaža  podložnega betona v višini 10cm - nevidne konstrukcije.</t>
  </si>
  <si>
    <t>Izvedba opaža temeljne grede in pasovnih temeljev varovalne jeklene konstrukcije.</t>
  </si>
  <si>
    <t>Izvedba obodne temeljne grede dim. 50/112-187cm, vrh na koti 288,92 (20cm pod koto pritličja) je poravnan z vrhom predhodno izvedene grede 30/50/200cm v obstoječi konstrukciji.</t>
  </si>
  <si>
    <t xml:space="preserve">Tipi temeljnih gre so določeni na podlagi vrtin CJ-1do 6 in so opredeljeni kot TG tip do  TG tip 5 in jih je potrebno izvesti do dna obstoječih temeljev, ki pa se nahajajo na istih globinah. </t>
  </si>
  <si>
    <t>Zaradi tega so vertikalna stremena odprta in se lahko prilagajajo dejanski višini tG na kraju samem.</t>
  </si>
  <si>
    <t>Hkrati se izvedejo razširitve TG v območju postavitve stebričkov jeklene varovalne konstrukcije fasade.</t>
  </si>
  <si>
    <t>Opaž  temeljnih gred skupaj z razširitvami za varovalno konstrukcijo - nevidne   konstrukcije</t>
  </si>
  <si>
    <t>Opaž pasovnih temeljev varovalne jeklene konstrukcije – nevidne konstrukcije.</t>
  </si>
  <si>
    <t>Opaž   točkovni temeljev za postavitev jeklene varovalne konstrukcije - nevidne konstrukcije.</t>
  </si>
  <si>
    <t>dim.  Temeljev 150/150/80cm</t>
  </si>
  <si>
    <t>Opaž temeljev.</t>
  </si>
  <si>
    <t>Dobava in vgradnja  stisljive izolacije  v temelje, ki so izvedeni nad traso obstoječega vodovoda, kot preprečitev prenosa teže na cevi.</t>
  </si>
  <si>
    <t>Opaž  povezovalnih temeljnih gred, povezave točkovnih temeljev - nevidne konstrukcije.</t>
  </si>
  <si>
    <t>Opaž betonskih zaključnih vencev v kapi strehe in poševne vezi</t>
  </si>
  <si>
    <t>Glej detajle v načrtu arhitekture in  načrtu gradbenih konstrukcij!</t>
  </si>
  <si>
    <t>Opaž izravnalnih vezi višine 30cm – nevidne konstrukcije</t>
  </si>
  <si>
    <t>Opaž preklad nad okni – nevidne konstrukcije</t>
  </si>
  <si>
    <t>5.d.</t>
  </si>
  <si>
    <t>Opaž spodnjega dela  – previsni del venca širine  od 65 cm do 85cm. V ceni je potrebno zajeti tudi podpiranje. Nevidne konstrukcije</t>
  </si>
  <si>
    <t>5.e.</t>
  </si>
  <si>
    <t>Opaž spodnjega dela venca - nosilca v osi 8. V ceni je zajeti tudi vsa potrebna podpiranja.</t>
  </si>
  <si>
    <t>5.f.</t>
  </si>
  <si>
    <t>Opažna letev za doseganje rege med previsnim delom venca in spodnjo AB steno (ki se  izvede v naslednji fazi gradnje) – vidne konstrukcije</t>
  </si>
  <si>
    <t>5.g.</t>
  </si>
  <si>
    <t>Opaž vencev fasadni zaokrožen del. V ceni je zajeti tudi podpiranje – vidne konstrukcije. Glej detajl strehe D04.</t>
  </si>
  <si>
    <t>5.h.</t>
  </si>
  <si>
    <t>Opaž  poševnih vezi na zatrepnih zidovih – nevidne konstrukcije</t>
  </si>
  <si>
    <t>Dobava in vgradnja PVC cevi fi180mm dolžine 75-100cm vgrajene v  vence sten za lažjo izvedbo betonaže AB sten  v  fazi G.</t>
  </si>
  <si>
    <t>OP.: Spodaj navedene količine so ocenjene!</t>
  </si>
  <si>
    <t>Opaž – nevidnih konstrukcij</t>
  </si>
  <si>
    <t>Opaž raznih nepredvidenih betoniranj. Opaž nevidnih konstrukcij.</t>
  </si>
  <si>
    <t>Navedena količina je ocenjena!</t>
  </si>
  <si>
    <t>Vsi potrebni odri, dvigala, košare za izvedbo vseh del predvidenih v fazi F.</t>
  </si>
  <si>
    <t>Izvajalec oceni postavko glede na pregled projektov in dejanskega stanja na objektu in upošteva tudi tehnologije izvedbe del.</t>
  </si>
  <si>
    <t>V ceni je upoštevati vse potrebno za dobavo (najem) postavitev, demontažo, odrov, kot tudi vse potrebne vmesne prestavitve, preglede in statične izračune za netipske odre.  V kolikor izvajalec ocenjuje, da posamezna dela ne bo mogoče izvesti s pomočjo odrov mora v tej postavki obračunati dvigala, dvižne košare oziroma  ostale transportne in dvižne naprave za ves čas gradnje (faze F).</t>
  </si>
  <si>
    <t>Neto tlorisna površina  prostorov: 6.790,87m2</t>
  </si>
  <si>
    <t>Bruto tlorisna površina  prostorov: 9.347,26</t>
  </si>
  <si>
    <t>Neto tlorisna prostornina  prostorov: 24.090,91m3</t>
  </si>
  <si>
    <t>Bruto tlorisna prostornina  prostorov: 41.243,00m3</t>
  </si>
  <si>
    <t>Površina ovoja stavbe: 9.794,11m2</t>
  </si>
  <si>
    <t>OPAŽI IN ODRI SKUPAJ:</t>
  </si>
  <si>
    <t>Armiranobetonska dela</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</si>
  <si>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</si>
  <si>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</si>
  <si>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materiala in vgradnje po opisu še:</t>
  </si>
  <si>
    <t>čiščenje in vlaženje opažev neposredno pred pričetkom betoniranja;</t>
  </si>
  <si>
    <t>manjša popravila opažev med betoniranjem;</t>
  </si>
  <si>
    <t>vgrajevanje betona v opaže ter premeščanje lijaka ali transportne cevi med betoniranjem;</t>
  </si>
  <si>
    <t>zgoščevanje betona</t>
  </si>
  <si>
    <t>nega betona: močenje, zaščita pred mrazom, vetrom, tresljaji, soncem itd;</t>
  </si>
  <si>
    <t>čiščenje betonskega železa od blata, rje, ki se lušči, maščobe; postavljanje podložk in začasno vezanje</t>
  </si>
  <si>
    <t>V ceni za enoto mora biti upoštevano poleg del, opisanih v posamezni postavki  še:</t>
  </si>
  <si>
    <t>dobava vsega potrebnega materiala z vsemi transporti in manipulativnimi stroški ter ustreznim skladiščenjem in transporti do mesta mešanja;</t>
  </si>
  <si>
    <t>izdelava betona;</t>
  </si>
  <si>
    <t>vsi transporti materiala, polizdelkov in izdelkov do mesta vgrajevanja ter vsi potrebni delovni odri</t>
  </si>
  <si>
    <t>Za obliko in mesto morebitne delovne rege oz. prekinitve betoniranja se je potrebno obvezno predhodno potrdita OVP in OPGK.</t>
  </si>
  <si>
    <t xml:space="preserve">Betonska armatura mora biti obdelana v skladu z veljavnimi predpisi in točno po armaturnih načrtih; pritrjena mora biti tako, da ostane med betoniranjem na svojem mestu in v zahtevanem položaju. </t>
  </si>
  <si>
    <t>Za izvajalca del so merodajne zahtevane trdnosti betonov, ki so navedene v posamezni postavki popisa oziroma v statičnem računu in armaturnih načrtih. V primeru neskladnosti velja tolmačenje statika.</t>
  </si>
  <si>
    <t xml:space="preserve">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t>
  </si>
  <si>
    <t>Pred izvedbo AB del je preveriti in upoštevati vsa navodila in opombe, ki so navedene pri opažih.</t>
  </si>
  <si>
    <t>Pri izvajanju betonskih del je nujno upoštevati vsa navodila statika, ki so podana v njegovem tehničnem poročilu. Vse po detajlih projekta PZI.</t>
  </si>
  <si>
    <t>Pri vseh zaščitnih plasteh betona je upoštevati PZI gradbene konstrukcije in požarne zahteve.</t>
  </si>
  <si>
    <t>Pred izvedbo  betonskih del  izvajalec  pripravi projekt izvajanja betonskih konstrukcij, ki ga potrdi OVP in OPGK</t>
  </si>
  <si>
    <t>Standardi, ki se nanašajo na AB oziroma materiale, ki se uporabljajo pri AB delih.</t>
  </si>
  <si>
    <t>Cement – 1. del: Sestava, zahteve in merila skladnosti za običajne cemente</t>
  </si>
  <si>
    <t>SIST EN 197-1:2011</t>
  </si>
  <si>
    <t>Cement:-Sestave,zahteve in merila skladnosti za posebne cemente z zelo nizko toplotno hidratacijo</t>
  </si>
  <si>
    <t>SIST EN 14216:2004</t>
  </si>
  <si>
    <t>Kalcijev aluminatni cement-Sestava,zahteve in merila skladnosti</t>
  </si>
  <si>
    <t>SIST EN 14647:2005</t>
  </si>
  <si>
    <t>SIST EN 14647.2005/AC:2007</t>
  </si>
  <si>
    <t>Supersulfatni cement-sestava,zahteve in merila skladnosti za običajne cemente</t>
  </si>
  <si>
    <t>SIST EN 15743:2010</t>
  </si>
  <si>
    <t>Agregati za beton</t>
  </si>
  <si>
    <t>SIST EN 12620:2002+A1:2008</t>
  </si>
  <si>
    <t>Lahki agregati – 1. del: Lahki agregati za beton, malto in injekcijsko malto</t>
  </si>
  <si>
    <t>SIST EN 13055-1:2002</t>
  </si>
  <si>
    <t>SIST EN 13055-1:2002/AC:2004</t>
  </si>
  <si>
    <t>Beton - 1.del - Specifikacija, lastnosti, proizvodnja in skladnost</t>
  </si>
  <si>
    <t>SIST EN 206-1:2003</t>
  </si>
  <si>
    <t>SIST EN 206-1:2003/A1:2004</t>
  </si>
  <si>
    <t>SIST EN 206-1:2003/A2:2005</t>
  </si>
  <si>
    <t>SIST EN 1026 (OP: Uporablja se zadnja veljavna izdaja standarda z vsemi dopolnili in popravki)</t>
  </si>
  <si>
    <t>Armatura</t>
  </si>
  <si>
    <t>slovensko tehnično soglasje STS-05/007</t>
  </si>
  <si>
    <t>STS-05/012 za armaturne mreže</t>
  </si>
  <si>
    <t>STS-06/042 za rezano in krivljeno armaturo</t>
  </si>
  <si>
    <t>Vlakna za beton-1.del:Jeklena vlakna-definicije,specifikacije in skladnost</t>
  </si>
  <si>
    <t>SIST EN 14889-1:2006</t>
  </si>
  <si>
    <t>Vlakna za beton-2.del: Polimerna vlakna-definicije,specifikacije in skladnost</t>
  </si>
  <si>
    <t>SIST EN 14889-2:2006</t>
  </si>
  <si>
    <t>Konstrukcijska ležišča- 5.del:Lončna  ležišča</t>
  </si>
  <si>
    <t>SIST EN 1337-5:2005</t>
  </si>
  <si>
    <t xml:space="preserve">Konstrukcijska ležišča- 6.del:Linijska in točkovna zasučna ležišča </t>
  </si>
  <si>
    <t>SIST EN 1337-6:2004</t>
  </si>
  <si>
    <t xml:space="preserve">Konstrukcijska ležišča- 7.del:Sferična in cilindrična PTFE ležišča </t>
  </si>
  <si>
    <t>SIST EN 1337-7:2004</t>
  </si>
  <si>
    <t xml:space="preserve">Konstrukcijska ležišča- 8.del:Vodila za ležišča in pritrjene konstrukcije </t>
  </si>
  <si>
    <t>SIST EN 1337-8:2008</t>
  </si>
  <si>
    <t>Betonarna ki proizvede beton o kontroli proizvodnje</t>
  </si>
  <si>
    <t>Certifikat kontrole proizvodnje s strani certifikacijskega organa</t>
  </si>
  <si>
    <t>Kemijski dodatki za beton, malto in injekcijsko maso – 2.del: Kemijski dodatki za beton – Definicije, zahteve, skladnost, označevanje in etiketiranje</t>
  </si>
  <si>
    <t>SIST EN 934-2:2009+A1:2012</t>
  </si>
  <si>
    <t>Kemijski dodatki za beton, malto in injekcijsko maso – 5.del: Kemijski dodatki za brizgan beton – Definicije, zahteve, skladnost, označevanje in obeleževanje</t>
  </si>
  <si>
    <t>SIST EN 934-5:2008</t>
  </si>
  <si>
    <t>Proizvodi in sistemi za zaščito in popravilo betonskih konstrukcij – Definicije, zahteve, kontrola kakovosti in ovrednotenje skladnosti – 2.del: Sistemi za zaščito površine betona</t>
  </si>
  <si>
    <t>SIST EN 1504-2:2004</t>
  </si>
  <si>
    <t>Proizvodi in sistemi za zaščito in popravilo betonskih konstrukcij – Definicije, zahteve, kontrola kakovosti in ovrednotenje skladnosti – 3.del: Konstrukcijska in nekonstrukcijska popravila</t>
  </si>
  <si>
    <t>SIST EN 1504-3:2006</t>
  </si>
  <si>
    <t>Proizvodi in sistemi za zaščito in popravilo betonskih konstrukcij – Definicije, zahteve, kontrola kakovosti in ovrednotenje skladnosti – 4.del: Konstrukcijsko povezovanje</t>
  </si>
  <si>
    <t>SIST EN 1504-4:2005</t>
  </si>
  <si>
    <t>Proizvodi in sistemi za zaščito in popravilo betonskih konstrukcij – Definicije, zahteve, kontrola kakovosti in ovrednotenje skladnosti – 5.del: Injektiranje betona</t>
  </si>
  <si>
    <t>SIST EN 1504-5:2005</t>
  </si>
  <si>
    <t>Proizvodi in sistemi za zaščito in popravilo betonskih konstrukcij – Definicije, zahteve, kontrola kakovosti in ovrednotenje skladnosti – 6. del: Sidranje armaturne palice</t>
  </si>
  <si>
    <t>SIST EN 1504-6:2006</t>
  </si>
  <si>
    <t>Proizvodi in sistemi za zaščito in popravilo betonskih konstrukcij – Definicije, zahteve, kontrola kakovosti in ovrednotenje skladnosti – 7.del: Zaščita armature proti koroziji</t>
  </si>
  <si>
    <t>SIST EN 1504-7:2006</t>
  </si>
  <si>
    <t>Mikro silika za beton – 1.del: Definicije, zahteve in merila skladnosti</t>
  </si>
  <si>
    <t>SIST EN 13263-1:2005+A1:2009</t>
  </si>
  <si>
    <t>Montažni betonski izdelki – Stopnice</t>
  </si>
  <si>
    <t>SIST EN 14843:2007</t>
  </si>
  <si>
    <t>Vgrajevanje betona C 8/10 v deb 10cm.</t>
  </si>
  <si>
    <t>Nearmiran podložni beton pod točkovni, pasovnimi temelji in povezovalnimi gredami.</t>
  </si>
  <si>
    <t>Izvedba temeljne grede in pasovnih temeljev varovalne jeklene konstrukcije.</t>
  </si>
  <si>
    <t>Armatura RA, B500</t>
  </si>
  <si>
    <t>2.a.1.</t>
  </si>
  <si>
    <t>Armatura do fi12mm vključno z 12mm</t>
  </si>
  <si>
    <t>2.a.2</t>
  </si>
  <si>
    <t>Armatura nad fi12mm</t>
  </si>
  <si>
    <t>Beton   C30/37, XC3,PVI</t>
  </si>
  <si>
    <t>2.b.1.</t>
  </si>
  <si>
    <t>Beton temeljne grede</t>
  </si>
  <si>
    <t>2.b.2.</t>
  </si>
  <si>
    <t>Beton pasovnega temelja</t>
  </si>
  <si>
    <t>Izvedba točkovni temeljev za postavitev jeklene varovalne konstrukcije</t>
  </si>
  <si>
    <t>3.a.1.</t>
  </si>
  <si>
    <t>3.a.2.</t>
  </si>
  <si>
    <t>Izvedba povezovalnih temeljnih gred, povezave točkovnih temeljev.</t>
  </si>
  <si>
    <t>4.a.</t>
  </si>
  <si>
    <t>4.a.1.</t>
  </si>
  <si>
    <t>4.a.2.</t>
  </si>
  <si>
    <t>4.b.</t>
  </si>
  <si>
    <t>Izvedba betonski zaključni venci v kapi strehe in poševne vezi</t>
  </si>
  <si>
    <t>5.a.1.</t>
  </si>
  <si>
    <t>5.a.2.</t>
  </si>
  <si>
    <t>Beton   C30/37, XC4,XF3,PVII</t>
  </si>
  <si>
    <t>5.b.1.</t>
  </si>
  <si>
    <t>Beton izravnalne vezi v višini 30cm in preklade nad okni</t>
  </si>
  <si>
    <t>5.b.2.</t>
  </si>
  <si>
    <t>Beton vencev na zidovih</t>
  </si>
  <si>
    <t>5.b.3.</t>
  </si>
  <si>
    <t>Beton poševnih vezi</t>
  </si>
  <si>
    <t>Dobava materiala, izdelava, prevozi in postavitev armirano- betonskih balastnih blokov.</t>
  </si>
  <si>
    <t>dim. betonskih blokov 150/100/70cm</t>
  </si>
  <si>
    <t>bloki imajo  spodaj utore na mestih  jeklenih ušes, ki služijo prestavljanju in postavitvi. Spodnji blok ima dodatni utor za naleganje na  AB temeljno gredo.</t>
  </si>
  <si>
    <t>približna količina materiala za posamezen blok (izvajalec sam preračuna količine glede na tehnologijo izvedbe):
beton:1,6 m3
opaž: 6m2</t>
  </si>
  <si>
    <t>spodnji balastni bloki</t>
  </si>
  <si>
    <t>zgornji balastni bloki</t>
  </si>
  <si>
    <t>Izvedba  podbetoniranja obstoječega objekta:  TRAFO POSTAJA</t>
  </si>
  <si>
    <t>Podbetoniranje se izvede s pustim betonom. Dela se izvaja po navodilih geomehanika in sprojketanta gradbenih konstrukcij.</t>
  </si>
  <si>
    <t>Izvedba horizontalnih in vertikalnih vezi v  novih  opečnih zidanih stenah.</t>
  </si>
  <si>
    <t>Razne nepredvidene betonaže</t>
  </si>
  <si>
    <t>ARMIRANOBETONSKA DELA SKUPAJ:</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</si>
  <si>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</si>
  <si>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</si>
  <si>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</si>
  <si>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</si>
  <si>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opisanih v posamezni postavki predračuna še:</t>
  </si>
  <si>
    <t xml:space="preserve">dobava vsega osnovnega in pomožnega materiala z vsemi transporti in manipulativnimi stroški;  </t>
  </si>
  <si>
    <t>priprava malt;</t>
  </si>
  <si>
    <t>vsi notranji transporti materiala, polizdelkov in izdelkov;</t>
  </si>
  <si>
    <t xml:space="preserve">Vsi standardi ki so navedeni za splošnimi teksti jih je upoštevati samo v primeru, da pri posamezni postavki opisa del ni naveden drug zahtevnejši standard, ker v tem primeru je upoštevati le tega. V primeru, da so drugi standardi navedeni v posameznih načrtih ali tehničnih poročilih je upoštevati le te oz. tiste standarde, ki zahtevajo višjo kvaliteto. </t>
  </si>
  <si>
    <t>ZIDANJE</t>
  </si>
  <si>
    <t>Cene po enoti za posamezne postavke  za zidarska dela vsebujejo poleg izdelave, opisane v posamezni postavki, še vsa pomožna dela in ukrepe:</t>
  </si>
  <si>
    <t>vsa dela in ukrepe po določilih veljavnih predpisov varstva pri delu;</t>
  </si>
  <si>
    <t>vsa potrebna merjenja z določanjem točk, smeri, višin in ravnin, nameščanje in zaščito oznak, vodil itd;</t>
  </si>
  <si>
    <t>zaščito izdelkov pred mrazom, vročino, dežjem in fizičnimi poškodbami., kar še posebej velja za vidne zidove;</t>
  </si>
  <si>
    <t>premeščanje zidarskih odrov;</t>
  </si>
  <si>
    <t>čiščenje prostorov, izdelkov in delovnih priprav med delom in po končanem delu.</t>
  </si>
  <si>
    <t>fuge morajo biti polne</t>
  </si>
  <si>
    <t>odvečno malto je potrebno odstraniti iz stikov, dokler je še sveža.</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</si>
  <si>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</si>
  <si>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</si>
  <si>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</si>
  <si>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</si>
  <si>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</si>
  <si>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</si>
  <si>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OMETI</t>
  </si>
  <si>
    <t>Cene po enoti za posamezne postavke  za izvedbo ometov vsebujejo, poleg izdelave, opisane v posamezni postavki, še vsa pomožna dela in ukrepe:</t>
  </si>
  <si>
    <t>potrebno predhodno čiščenje reg in podlog ter vlaženje podlog;</t>
  </si>
  <si>
    <t>izdelava faz, zaključkov in špalet;</t>
  </si>
  <si>
    <t>zaščito izdelkov pred mrazom, vročino, vetrom in fizičnimi poškodbami;</t>
  </si>
  <si>
    <t>krpanje poškodovanih podlog.</t>
  </si>
  <si>
    <t>odvečno malto je potrebno odstraniti, dokler je še sveža.</t>
  </si>
  <si>
    <t>Standardi, ki se nanašajo zidarska dela, oziroma materiale, ki se uporabljajo pri zidarskih delih.</t>
  </si>
  <si>
    <t>Zidarski cement – 1. del: Sestava, zahteve in merila skladnosti</t>
  </si>
  <si>
    <t>SIST EN 413-1:2011</t>
  </si>
  <si>
    <t>Gradbeno apno – 1. del: Definicije, zahteve in merila skladnosti</t>
  </si>
  <si>
    <t>SIST EN 459-1:2010</t>
  </si>
  <si>
    <t>Specifikacija za zidake – 1. del: Opečni zidaki</t>
  </si>
  <si>
    <t>Specifikacija za zidake – 3. del: Betonski zidaki (kompaktni in lahki agregati)</t>
  </si>
  <si>
    <t>SIST EN 771-6:2011</t>
  </si>
  <si>
    <t>Montažni betonski izdelki-Normalni in lahki betonski bloki-Značilnosti in obnašanje izdelkov</t>
  </si>
  <si>
    <t>SIST EN 15435:2008</t>
  </si>
  <si>
    <t>Montažni betonski bloki-Betonski bloki iz lesenih drobcev-Lastnosti in obnašanje izdelkov</t>
  </si>
  <si>
    <t>SIST EN 15498:2008</t>
  </si>
  <si>
    <t>Specifikacija za dodatne komponente zidovine – 1. del: Vezna stremena, sidrni trakovi, obešala in konzole</t>
  </si>
  <si>
    <t>SIST EN 845-1:2013</t>
  </si>
  <si>
    <t xml:space="preserve"> Specifikacija za dodatne komponente zidovine – 2. del: Preklade</t>
  </si>
  <si>
    <t>SIST EN 845-2:2013</t>
  </si>
  <si>
    <t>Specifikacija za dodatne komponente zidovine – 3. del: Jeklene mreže za armiranje naležnih reg</t>
  </si>
  <si>
    <t>SIST EN 845-3:2013</t>
  </si>
  <si>
    <t xml:space="preserve"> Specifikacija malt za zidanje – 1. del: Zunanji in notranji ometi</t>
  </si>
  <si>
    <t>SIST EN 998-1:2010</t>
  </si>
  <si>
    <t>Specifikacija malt za zidanje – 2. del: Malta za zidanje</t>
  </si>
  <si>
    <t>SIST EN 998-2:2010</t>
  </si>
  <si>
    <t>Agregati za malte</t>
  </si>
  <si>
    <t>SIST EN 13139:2002</t>
  </si>
  <si>
    <t>SIST EN 13139:2002/AC:2004</t>
  </si>
  <si>
    <t>Lahki agregati -1.del:Lahki agregati za beton, malto in injekcijsko malto</t>
  </si>
  <si>
    <t xml:space="preserve">Specifikacija za zunanje in notranje omete na osnovi organskih veziv </t>
  </si>
  <si>
    <t>SIST EN 15824:2009</t>
  </si>
  <si>
    <t>Vlakna za beton – 1. del: Jeklena vlakna – Definicije, specifikacije in skladnost</t>
  </si>
  <si>
    <t>Vlakna za beton – 2. del: Polimerna vlakna – Definicije, specifikacije in skladnost</t>
  </si>
  <si>
    <t>Kemijski dodatki za beton, malto in injekcijsko maso – 3.del: Kemijski dodatki za malto za zidanje – Definicije, zahteve, skladnost, označevanje in etiketiranje</t>
  </si>
  <si>
    <t>SIST EN 934-3:2009+A1:2012</t>
  </si>
  <si>
    <t>Pigmenti za obarvanje gradbenih materialov na osnovi cementa in/ali apna – Specifikacije in metode preskušanja</t>
  </si>
  <si>
    <t>SIST EN 12878:2005</t>
  </si>
  <si>
    <t>SIST EN 12878:2005/ AC:2006</t>
  </si>
  <si>
    <t>Mavčna veziva in mavčni notranji ometi – 1. del: Definicije in zahteve</t>
  </si>
  <si>
    <t>SIST EN 13279-1:2008</t>
  </si>
  <si>
    <t>Veziva, sestavljena veziva in industrijsko pripravljene mešanice za estrihe na osnovi kalcijevega sulfata – 1. del: Definicije in zahteve</t>
  </si>
  <si>
    <t>SIST EN 13454-1:2004</t>
  </si>
  <si>
    <t>Veziva za magnezitne estrihe – Akustični magnezit in magnezijev klorid – 1. del: Definicije in zahteve</t>
  </si>
  <si>
    <t>SIST EN 14016-1:2004</t>
  </si>
  <si>
    <t>Veziva za magnezitne estrihe – Kaustični magnezit in magnezijev klorid – 1.del: definicije in zahteve</t>
  </si>
  <si>
    <t xml:space="preserve">Estrihi – Materiali za estrihe- Lastnosti in zahteve </t>
  </si>
  <si>
    <t>SIST EN 13813:2003</t>
  </si>
  <si>
    <t xml:space="preserve">Kovinski profili-Definicije, zahteve in preskusne metode – 1.del: Notranji omet </t>
  </si>
  <si>
    <t>SIST EN 13658-1:2005</t>
  </si>
  <si>
    <t xml:space="preserve">Kovinski profili-Definicije, zahteve in preskusne metode – 2.del: Zunanji omet </t>
  </si>
  <si>
    <t>SIST EN 13658-2:2005</t>
  </si>
  <si>
    <t>Polimerni materiali-Profili iz nemehčanega polivinilklorida (PVC-U) za uporabo v gradbeništvu – 2.del: Profili PVC-U in PVC-UE za notranje in zunanje obloge zidov in stropov</t>
  </si>
  <si>
    <t>SIST EN 13245-2:2008</t>
  </si>
  <si>
    <t>SIST EN 13245-2:2008/AC:2010</t>
  </si>
  <si>
    <t>Mavčni bloki -Definicije, zahteve in metode preizkušanja</t>
  </si>
  <si>
    <t>SIST EN 12859:2011</t>
  </si>
  <si>
    <t>Lepila na osnovi mavca za bloke iz mavca-Definicije, zahteve in metode preizkušanja</t>
  </si>
  <si>
    <t>SIST EN 12860:2002</t>
  </si>
  <si>
    <t>SIST EN 12860:2002/AC:2004</t>
  </si>
  <si>
    <t>Steklo v gradbeništvu-Stekleni zidaki in stekleni tlakovci-2.del: Ovrednostenje skladnosti, standard za izdelek</t>
  </si>
  <si>
    <t>SIST EN 1051-2:2008</t>
  </si>
  <si>
    <t>Dobava materiala in pozidava novih opečnih sten s polno opeko s klasično cementno apneno malto 10 Mpa.</t>
  </si>
  <si>
    <t>Pozidave se izvedejo s polno opeko.</t>
  </si>
  <si>
    <t>V kolikor obstoječa opeka ni primerna za nove pozidave se dobavi novo.</t>
  </si>
  <si>
    <t>Čiščenje obstoječe opeke in hranjenje na gradbiščni deponiji.</t>
  </si>
  <si>
    <t>Pozidava novih zidov s polno obstoječo opeko.</t>
  </si>
  <si>
    <t>1.c.</t>
  </si>
  <si>
    <t>Pozidava in dopolnitev obstoječih zidov na mestih poškodb, zidanje s polno obstoječo opeko. navedena količina je ocenjena!</t>
  </si>
  <si>
    <t>1.d.</t>
  </si>
  <si>
    <t>Dobava materiala in pozidava z novo polno  opeko. Postavka je navedena samo za določitev cene v primeru, da obstoječa opeka ni primerna za pozidavo.</t>
  </si>
  <si>
    <t>Izvedba prebojev za  vgradnjo cevi za odvod meteorne vode.</t>
  </si>
  <si>
    <t>Preboj fi 20cm v  zidanih opečnih (injektiranih) stenah deb.  od 70 do 90cm, za začasni odvod meteorne vode.</t>
  </si>
  <si>
    <t>Vrtanje  konstrukcij in sten z diamantnimi svedri. Vrtanje izvajati v nevtralni coni konstruktivnih elementov. Deb. konstrukcij cca. 80cm. Pred vrtanjem je potrebno obvezno pridobiti soglasje nadzora oz. statika.</t>
  </si>
  <si>
    <t>do fi 10cm</t>
  </si>
  <si>
    <t>kos</t>
  </si>
  <si>
    <t>od fi 10cm do fi 20cm</t>
  </si>
  <si>
    <t>od fi 20cm do fi 40cm</t>
  </si>
  <si>
    <t>Izvedba utorov v zidanih opečnih stenah. V ceni je zajeti tudi zametavanje in obdelavo.</t>
  </si>
  <si>
    <t>Izvedba utorov</t>
  </si>
  <si>
    <t>utori dim 5/5cm</t>
  </si>
  <si>
    <t>utori dim. 10/10cm</t>
  </si>
  <si>
    <t>4.a.3.</t>
  </si>
  <si>
    <t>utori dim. 20/10cm</t>
  </si>
  <si>
    <t>Izvedba prebojev v zidanih injektiranih stenah debeline od 60 do 90cm.</t>
  </si>
  <si>
    <t>4.b.1.</t>
  </si>
  <si>
    <t>Dim. 10/10cm</t>
  </si>
  <si>
    <t>4.b.2.</t>
  </si>
  <si>
    <t>Dim. 20/20cm</t>
  </si>
  <si>
    <t>Zbijanje ometa  s čiščenjem podlage.</t>
  </si>
  <si>
    <t xml:space="preserve">Zidarska pomoč pri obrtniških in instalacijskih delih </t>
  </si>
  <si>
    <t>Navede količine so ocenjene!</t>
  </si>
  <si>
    <t>ocena ur NK</t>
  </si>
  <si>
    <t>ocena ur PK</t>
  </si>
  <si>
    <t>ocena ur KV</t>
  </si>
  <si>
    <r>
      <t xml:space="preserve">Dobava materiala in izvedba fasadne obloge po detajlu </t>
    </r>
    <r>
      <rPr>
        <b/>
        <sz val="10"/>
        <rFont val="Trebuchet MS"/>
        <family val="2"/>
        <charset val="238"/>
      </rPr>
      <t>D07</t>
    </r>
    <r>
      <rPr>
        <sz val="10"/>
        <rFont val="Trebuchet MS"/>
        <family val="2"/>
        <charset val="238"/>
      </rPr>
      <t>.</t>
    </r>
  </si>
  <si>
    <t>sestava:
OSB plošča – zajeta ločeno
5cm lesno cementna plošča, npr.: Drvolit D05 ali enakovredno.
2cm apneno-cementni omet 1:2:8, rabiciran in zariban</t>
  </si>
  <si>
    <t>pas v širini cca. 70cm</t>
  </si>
  <si>
    <r>
      <t xml:space="preserve">Dobava materiala in izvedba fasadne obloge po detajlu </t>
    </r>
    <r>
      <rPr>
        <b/>
        <sz val="10"/>
        <rFont val="Trebuchet MS"/>
        <family val="2"/>
        <charset val="238"/>
      </rPr>
      <t>D09</t>
    </r>
    <r>
      <rPr>
        <sz val="10"/>
        <rFont val="Trebuchet MS"/>
        <family val="2"/>
        <charset val="238"/>
      </rPr>
      <t>.</t>
    </r>
  </si>
  <si>
    <t>sestava:
OSB plošča – zajeta ločeno
parna zapora PE folija 0,2 – kot nadaljevanje sloja streha
18,5cm troslojne kombi plošče s sredico iz kamene volne, npr.: Drvoterm DT03 200 ali enakovredno, plošče vijačene v OSB ploščo
2cm apneno-cementni omet 1:2:8, rabiciran in zariban</t>
  </si>
  <si>
    <t>OP.: Jeklena nosilna konstrukcija stene je zajeta v ključavničarskih delih.</t>
  </si>
  <si>
    <t>ZIDARSKA DELA SKUPAJ:</t>
  </si>
  <si>
    <t>Vsi zvari morajo biti estetsko oblikovani in polno zapolnjeni</t>
  </si>
  <si>
    <t>Dela je treba izvajati po določilih začasnih tehničnih predpisov in skladno z obveznimi standardi.</t>
  </si>
  <si>
    <t>Material za ta dela mora po kvaliteti ustrezati določilom veljavnih normativov in standardi.</t>
  </si>
  <si>
    <t>Za izvedbo so merodajni detajli iz arhitektonskega načrta in načrti konstrukcije ter tolmačenja glavnega projektanta in statika.</t>
  </si>
  <si>
    <t>V ceni za enoto je potrebno upoštevati, poleg del, opisanih v posamezni postavki še:</t>
  </si>
  <si>
    <t xml:space="preserve"> - snemanje potrebnih izmer na objektu;</t>
  </si>
  <si>
    <t xml:space="preserve"> - pregled pripravljenih podlog in fino čiščenje le teh pred pričetkom dela;</t>
  </si>
  <si>
    <t xml:space="preserve"> - dobavo vsega osnovnega, pritrdilnega, spojnega in pomožnega materiala ter pri oknih in vratih tudi okovja in kljuk; z vsemi transportnimi in manipulativnimi stroški;</t>
  </si>
  <si>
    <t xml:space="preserve"> - delo v delavnici in na objektu, z vsemi dajatvami;</t>
  </si>
  <si>
    <t xml:space="preserve"> - čiščenje železnih izdelkov in 2x miniziranje, če ni v posamezni postavki drugače zahtevano;</t>
  </si>
  <si>
    <t xml:space="preserve"> - prevoz izdelkov na objekt, z nakladanjem, razkladanjem, skladiščenjem in prenosi do mesta vgraditve oz. montaže;</t>
  </si>
  <si>
    <t xml:space="preserve"> - čiščenje izdelkov in prostorov po izvršeni montaži ter zavarovanje do predaje naročniku;</t>
  </si>
  <si>
    <t xml:space="preserve"> - vsa dela in ukrepe po določilih veljavnih predpisov varstva pri delu;</t>
  </si>
  <si>
    <t xml:space="preserve"> - vse tesnitve pri oknih in vratih;</t>
  </si>
  <si>
    <t xml:space="preserve"> - dobavo in vgrajevanje stekla po opisih.</t>
  </si>
  <si>
    <t>- vsa vmesna podpiranja v času montaže</t>
  </si>
  <si>
    <t>Obračun del se vrši v merskih enotah, ki so označene v posamezni postavki.</t>
  </si>
  <si>
    <t>V primeru nejasnosti se je izvajalec del oz. ponudnik, dolžan posvetovati s projektantom in statikom že v času izdelave ponudbe.</t>
  </si>
  <si>
    <t>Druge pripombe:</t>
  </si>
  <si>
    <t xml:space="preserve"> - v cenah na enoto je potrebno predvideti tudi strošek delavniških načrtov, katere potrdi odgovorni projektant gradbenih konstrukcij in arhitekture.</t>
  </si>
  <si>
    <t xml:space="preserve"> - v cenah na enoto je potrebno predvideti tudi strošek nadzora in pridobitve potrdila o ustreznosti izvedbe kovinskih konstrukcij</t>
  </si>
  <si>
    <t xml:space="preserve"> - vse materiale mora pred vgradnjo potrditi odgovorni projektant</t>
  </si>
  <si>
    <t xml:space="preserve"> - mere je potrebno preveriti na objektu</t>
  </si>
  <si>
    <t xml:space="preserve"> - vsa jeklena konstrukcija mora biti ustrezno protipožarno zaščitena skladno z študijo požarne varnosti </t>
  </si>
  <si>
    <t>Izvajalec mora izdelati in dati v pisno potrditev delavniške in montažne načrte za vse elemente odgovornemu projektantu statiku in dostaviti  vzorce finalnih obdelav.</t>
  </si>
  <si>
    <t>Standardi, ki se nanašajo ključavničarska dela, oziroma materiale, ki se uporabljajo pri ključavničarskih delih.</t>
  </si>
  <si>
    <t>Vroče valjani izdelki iz  konstrukcijskih jekel – 1. del: Splošni tehnični dobavni pogoji</t>
  </si>
  <si>
    <t>SIST EN 10025-1:2004</t>
  </si>
  <si>
    <t>Dodajni materiali za varjenje – Splošni produktni standard za dodajne materiale in praške za talilno varjenje kovinskih materialov</t>
  </si>
  <si>
    <t>SIST EN 13479:2005</t>
  </si>
  <si>
    <t>Visokotrdnostne vijačne zveze za prednapetje-1.del:Splošne zahteve</t>
  </si>
  <si>
    <t>SIST EN 14399-1:2005</t>
  </si>
  <si>
    <t>Lepila za splošne namene montaže v gradbeništvu – zahteve in preskusne metode</t>
  </si>
  <si>
    <t>SIST EN 15274:2009</t>
  </si>
  <si>
    <t>Izvedba jeklenih konstrukcij in aluminijastih konstrukcij – 1.del: Zahteve za ugotavljanje skladnosti sestavnih delov konstrukcij</t>
  </si>
  <si>
    <t>SIST EN 1090-1:2009</t>
  </si>
  <si>
    <t>SIST EN 1090-1:2009/AC:2011</t>
  </si>
  <si>
    <t>Vijačni sestavi brez predhodne strukturne obremenitve – 1.del: Splošne zahteve</t>
  </si>
  <si>
    <t>SIST EN 15048-1:2007</t>
  </si>
  <si>
    <t>Konstrukcijska lepila -karakterizacija anaerobnih lepil za koaksialne metalne konstrukcije v zgradbah in objektih</t>
  </si>
  <si>
    <t>SIST EN 15275:2009</t>
  </si>
  <si>
    <t>SIST EN 15275:2009/AC:20010</t>
  </si>
  <si>
    <t xml:space="preserve">Nerjavna jekla-4.del:Tehnični dobavni pogoji za tanko in debelo pločevino in trakove iz nerjavnih konstrukcijskih jekel </t>
  </si>
  <si>
    <t>SIST EN 10088-4:2009</t>
  </si>
  <si>
    <t xml:space="preserve">Nerjavna jekla-5.del:Tehnični dobavni pogoji za drogove, palice, žico, profile in svetle izdelke iz nerjavnih konstrukcijskih jekel </t>
  </si>
  <si>
    <t>SIST EN 10088-5:2009</t>
  </si>
  <si>
    <t xml:space="preserve">Vroče valjani votli profili iz nelegiranih in drobnozrnatih konstrukcijskih jekel – 1. del: Tehnični dobavni pogoji </t>
  </si>
  <si>
    <t>SIST EN 10210-1:2006</t>
  </si>
  <si>
    <t xml:space="preserve">Hladno oblikovani varjeni votli konstrukcijski profili iz nelegiranih in drobnozrnatih jekel-1.del:Tehnični dobavni pogoji </t>
  </si>
  <si>
    <t>SIST EN 10219-1:2006</t>
  </si>
  <si>
    <t xml:space="preserve">Nelegirane jeklene cevi za varjenje in vrezovanje navojev – Tehnični dobavni pogoji </t>
  </si>
  <si>
    <t>SIST EN 10255:2004+A1:2007</t>
  </si>
  <si>
    <t>Jekleni ulitki za uporabo v gradbeništvu</t>
  </si>
  <si>
    <t>SIST EN 10340:2007</t>
  </si>
  <si>
    <t>SIST EN 10340:2007/AC:2008</t>
  </si>
  <si>
    <t>Konstrukcijska jekla za kaljenje in popuščanje – Tehnični dobavni pogoji</t>
  </si>
  <si>
    <t>SIST EN 10343:2009</t>
  </si>
  <si>
    <t>OPOMBE PROJEKTANTA GRADBENIH KONSTRUKCIJ:</t>
  </si>
  <si>
    <t>Splošno:</t>
  </si>
  <si>
    <t>Tako materiali kot izvedba del morajo biti v skladu z veljavnimi standardi. Konstrukcijsko jeklo mora biti v skladu s standardom SIST EN 10025.</t>
  </si>
  <si>
    <t>Pri izvedbi del je treba upoštevati vse predpise o varstvu pri delu.</t>
  </si>
  <si>
    <t>Izdelava in montaža jeklenih elementov</t>
  </si>
  <si>
    <t>Pri izdelavi  in montaži jeklenih konstrukcij se mora upoštevati standard SIST EN 1090-1 in SIST EN 1090-2.</t>
  </si>
  <si>
    <t>Tako osnovni kot dodatni material morata biti dobavljena z veljavnimi tehničnimi soglasji in dokazili o lastnostih.</t>
  </si>
  <si>
    <t>Elementi morajo imeti dokazilo o kontroli materiala.</t>
  </si>
  <si>
    <t>Varjenje lahko opravljajo le varilci z atesti za izvajanje tovrstnih konstrukcij in za zahtevane položaje varjenja, upoštevati standard SIST EN 287-1.</t>
  </si>
  <si>
    <t>Izdelava in montaža konstrukcije morata biti preverjena s strani nadzornega organa nevtralne pooblaščene organizacije.</t>
  </si>
  <si>
    <t>Vsi elementi morajo biti v delavnici po pregledu kvalitete izdelave in kontroli izmer zapisniško prevzeti.</t>
  </si>
  <si>
    <t>Pred montažo je treba preveriti položaj sidrnih plošč ter sidrnih vijakov.</t>
  </si>
  <si>
    <t>Na mestih, kjer je predvideno podlivanje se predhodno odstrani jekleno ploščo šablone.</t>
  </si>
  <si>
    <t>Podlivanje se izvede s finozrnatim betonom C30/37 z dodatkom proti krčenju ter  dodatkom za boljši razlez.</t>
  </si>
  <si>
    <t>Pred razrezom jeklenih profilov je potrebno kontrolirati skladnost projekta  gr. konstrukcij s projektom  arhitekture. Vsa neskladja med posameznimi načrti je potrebno uskladiti z odgovornimi projektanti posameznih načrtov.</t>
  </si>
  <si>
    <t>Debelina zvarov:</t>
  </si>
  <si>
    <t>Praviloma se izvajajo obojestranski zvari. Enostranski zvari se izvajajo na mestih, kjer ni mogoče izvesti dvostranskega zvara. Enostranski zvari so praviloma odbelani zvari.</t>
  </si>
  <si>
    <t>Vsi zvari v vseh čelnih spojih so polno  nosilni in so izvedeni obojestransko v deb. a=2x0.55t, razen na nedostopnih mestih kjer se lahko izvede le enostranski zvar (npr.: cevnih profilih). V tem primerih se zaradi nedostopnosti izvajajo obdelani zvari v deb. a=1xt ( t= debelina pločevine, ki se vari).</t>
  </si>
  <si>
    <t>Vsi ostali zvari se izvajajo obojestransko v deb. a=2x0.4t, oziroma V-zvari debeline a=0.8t kjer ni izvedljiv obojestranski zvar.</t>
  </si>
  <si>
    <t>Minimalna debelina zvarov, ki se še uporablja je 3mm. Obojestranski kotni zvari  minimalne debeline 3mm se lahko uporabljajo za varjenje pločevin do maksimalne debeline 6mm, Enostranski zvari minimalne debeline 3mm se lahko uporabljajo za varjenje pločevin do maksimalne debeline 4mm. Minimalne zvare se lahko uporablja tudi za neskončne zvare med stojino in pasnico elementa, kjer je debelina stikovane lamele maksimalno 12mm.</t>
  </si>
  <si>
    <t>Protikorozijska zaščita jeklenih nosilnih konstrukcij.</t>
  </si>
  <si>
    <t>Protikorozijska zaščita jeklenih delov se izvede v skladu s standardom SIST EN ISO 12944</t>
  </si>
  <si>
    <t>Čiščenje in razmastitev konstrukcije (vsi profili, plošče, sidra) se izvede v skladu s standardoma SIST EN ISO 12944 in SIST En ISO 8501.</t>
  </si>
  <si>
    <t>Peskanje konstrukcije do sijaja Sa 2.5</t>
  </si>
  <si>
    <t>2x osnovni prekrivni premaz 2x30µ</t>
  </si>
  <si>
    <t>2x  prekrivni premaz 2x30µ</t>
  </si>
  <si>
    <t>Sidra in sidrne plošče, ki so vgrajene in zalite z betonom se ne barva s osnovnim in prekrivnim premazom.</t>
  </si>
  <si>
    <t>Za premaze se uporabi kvalitetne barve na osnovi epoksidnih smol.</t>
  </si>
  <si>
    <t>Strešna konstrukcija</t>
  </si>
  <si>
    <t>Glede na posledice konstrukcijo razvrščamo v razred CC2 (SIST EN 1990-1-1, preglednica B.1).</t>
  </si>
  <si>
    <t>Glede na namembnost objekta konstrukcijo razvrščamo v razred SC2 (SIST EN 1090-2, preglednica B.1).</t>
  </si>
  <si>
    <t>Glede na način izdelave konstrukcijo razvrščamo v razred PC2 (SIST EN 1090-2, preglednica B.2).</t>
  </si>
  <si>
    <t>Glede na izbrane razrede CC2, SC2 in PC2 konstrukcijo glede izvedbe razvrščamo v razred EXC3 (SIST EN 1090-2, preglednica B.3).</t>
  </si>
  <si>
    <t>Okolje v katerem se konstrukcija nahaja razvrščamo v razred C2 (SIST EN ISO 12944-2).</t>
  </si>
  <si>
    <t>Varovalna konstrukcija</t>
  </si>
  <si>
    <t>Glede na posledice konstrukcijo razvrščamo v razred CC1 (SIST EN 1990-1-1, preglednica B.1).</t>
  </si>
  <si>
    <t>Glede na način izdelave konstrukcijo razvrščamo v razred PC1 (SIST EN 1090-2, preglednica B.2).</t>
  </si>
  <si>
    <t>Glede na izbrane razrede CC1, SC2 in PC1 konstrukcijo glede izvedbe razvrščamo v razred EXC2 (SIST EN 1090-2, preglednica B.3).</t>
  </si>
  <si>
    <t>Protipožarna zaščita jekla ni predmet faze in bo  izvedena v naslednjih fazah.</t>
  </si>
  <si>
    <t>Pred izvedbo izvajalec izdela delavniški načrt jeklene konstrukcije.</t>
  </si>
  <si>
    <t>Pred Izdelavo delavniških načrtov, dejanske dimenzije preveriti na objektu.</t>
  </si>
  <si>
    <t>Delavniško dokumentacijo poslati v pregled in potrditev projektantu gradbenih konstrukcij.</t>
  </si>
  <si>
    <t>Dobava, izdelava, montaža in demontaža in odvoz  podporne  ( začasne) nosilne jeklene konstrukcije. V ceni je zajeti tudi vse potrebne transporte, prenose,  začasna podpiranja, vrtanja, izvedbo ležišč, ves pomožni in pritrdilni material, kot tudi zaščitne premaze in finalno (barvanje) obdelavo jekla po navodilih v popisu in projektih.</t>
  </si>
  <si>
    <t xml:space="preserve"> 1.a.</t>
  </si>
  <si>
    <t>Kovinski elementi s katerih je izvedena oporna jeklena konstrukcija:
FL50X8
FL60X8
HEA100
HEA120
HEA140
RD20
UPN100
UPN120
UPN160
UPN350
PL6
PL8
PL10
Pl15</t>
  </si>
  <si>
    <t>Kvaliteta jekla S235 J2.</t>
  </si>
  <si>
    <t>Za točne količine posameznih elementov glej kosovnico v projektu gradbenih konstrukcij!</t>
  </si>
  <si>
    <t xml:space="preserve"> 1.b.</t>
  </si>
  <si>
    <t>Pritrdilni elementi – vijaki.</t>
  </si>
  <si>
    <t>Seznam pritrdilnih elementov:
M16 NaWWU 40 15048 8.8 None
M16 NaW 40 15048 8.8 None
M16 NaW 55 15048 8.8 None
M12 NaW 35 15048 8.8 None
M20 NaW 45 15048 8.8 None
M20 2Na2W 1500Treaded rod DIN 676 8.8
M24 NaW 800 HOLDING DOWN BOLTS 8.8
Napenjalka M20</t>
  </si>
  <si>
    <t>Izdelava delavniške dokumentacije jeklene varovalne konstrukcije.
Dokumentacijo morata potrditi OVP in OPGK.</t>
  </si>
  <si>
    <t>Dobava, izdelava, montaža jeklene nosilne konstrukcije strehe. V ceni je zajeti tudi vse potrebne transporte, prenose,  začasna podpiranja, ves pomožni in pritrdilni material, kot tudi antikorozijsko obdelavo jekla po navodilih v projektih. Protipožarni premaz se ne izvaja v tej fazi.</t>
  </si>
  <si>
    <t>OP: Čez sidrišče jeklene konstrukcije strehe je potrebno izvesti izvrtine fi 20mm za kasnejšo montažo armaturnih palic- kar je zajeti v ceni postavke.
Sekundarna jeklena konstrukcija je od primerna jeklene konstrukcije dvignjena za cca. 11cm, distanca se doseže s podložnimi točkovnimi  elementi – glej projekt gradbenih konstrukcij.
Glej načrt gradbenih konstrukcij št. lista SHS_ROF_0002_00.</t>
  </si>
  <si>
    <t>Prosili ki sestavljajo nosilno jekleno konstrukcijo strehe:
HEA220
HEA300
HEA500
HEA600
HEA650
HEM180
HEM500
RD16
RD30
PL10 do PL30</t>
  </si>
  <si>
    <t>Kvaliteta jekla:
- primarni strešni okvirji S355 JR
- sekundarne strešne lege S235 Jr
- vešalke S355 JR
- primarni etažni palični nosilci S355JR</t>
  </si>
  <si>
    <t>Površina vseh profilov je  4.714m2. Za točne količine posameznih elementov glej kosovnico v projektu gradbenih konstrukcij! Količini dodano 3%  za zvare in priključne pločevine.</t>
  </si>
  <si>
    <t>Seznam pritrdilnih elementov:
M16 NaW 100 931/ISO 4014 8.8 None
M16 NaW 80  931/ISO 4014 8.8 None
M16 NaW 65  931/ISO 4014 8.8 None
M20 Na2W 85 14399-4 10.9 None
M16 NaW 40  931/ISO 4014 8.8 None
M20 NaW 80  931/ISO 4014 8.8 None
M20 NaW 60  931/ISO 4014 8.8 None
M30 Na2W 80  931/ISO 4014 8.8 None
M27 NaW 75  931/ISO 4014 8.8 None
M30 Na2W 120  931/ISO 4014 8.8 None
M30 Na2W 100  931/ISO 4014 8.8 None
M20 Na2W 85  931/ISO 4014 8.8 None
M20 Na2W 95  931/ISO 4014 8.8 None
M20 Na2W 65  931/ISO 4014 8.8 None
M24 Na2W 100  931/ISO 4014 8.8 None
M24 Na2W 90  931/ISO 4014 8.8 None
M20 NaW 170 HILTI HST 5.8 None
M20 NaW 200 HILTI HST 5.8 None
Napenjalka M20_ DIN 1478
Napenjalka M20_ DIN 1478</t>
  </si>
  <si>
    <t>2.c.</t>
  </si>
  <si>
    <t>Izdelava delavniške dokumentacije jeklene strešne konstrukcije.
Dokumentacijo morata potrditi OVP in OPGK.</t>
  </si>
  <si>
    <t>Dobava in vgradnja  profilirane jeklene pločevine kot podloga slojev izolacije strehe.</t>
  </si>
  <si>
    <t>ONVILLE 59/210 ali enakovredno, plošče vgrajen na prečne sekundarne jeklene profile – zajete ločeno. V ceni je zajeti tudi ves pritrdilni material.</t>
  </si>
  <si>
    <t>Dobava in vgradnja pločevine.</t>
  </si>
  <si>
    <r>
      <t xml:space="preserve">Dobava, izdelava in vgradnja zaključne nosilne pločevine na mestu žlot – po detajlu </t>
    </r>
    <r>
      <rPr>
        <b/>
        <sz val="10"/>
        <color indexed="8"/>
        <rFont val="Trebuchet MS"/>
        <family val="2"/>
        <charset val="238"/>
      </rPr>
      <t>D10</t>
    </r>
    <r>
      <rPr>
        <sz val="10"/>
        <color indexed="8"/>
        <rFont val="Trebuchet MS"/>
        <family val="2"/>
        <charset val="238"/>
      </rPr>
      <t>.</t>
    </r>
  </si>
  <si>
    <t>Jeklena pocinkana pločevina deb. 1,5mm, oblikovana v C profil, kot podlaga za trapezno pločevino. Pločevina je sidrana  med  HEA220 nosilci na mestu žlot.</t>
  </si>
  <si>
    <t>Dobava, izdelava, montaža jeklene nosilne konstrukcije  fasadne stene – prehod v višini strehe.  V ceni je zajeti tudi vse potrebne transporte, prenose,  začasna podpiranja, ves pomožni in pritrdilni material, kot tudi finalno obdelavo jekla po navodilih v projektih.</t>
  </si>
  <si>
    <t>konstrukcija izvedena iz škatlastih jeklenih profilov dim. 100/100mm. Konstrukcija je varjena na nosilno jekleno konstrukcijo strehe. Navedena količina je ocenjena s predpostavko 30kg/m2.</t>
  </si>
  <si>
    <t>JEKLENE KONSTRUKCIJE SKUPAJ:</t>
  </si>
  <si>
    <t>Krovsko-kleparska dela</t>
  </si>
  <si>
    <t>Dela je potrebno izvajati v skladu z  tehničnimi predpisi, normativi in standardi.</t>
  </si>
  <si>
    <t>Material za ta dela mora po kvaliteti ustrezati določilom veljavnih normativov in standardov.</t>
  </si>
  <si>
    <t>Pri izvedbi je potrebno upoštevati tudi navodila, pogoje in podatke proizvajalca krovnega materiala.</t>
  </si>
  <si>
    <t>snemanje potrebnih izmer na objektu;</t>
  </si>
  <si>
    <t>pregled pripravljenih podlog in fino čiščenje pred pričetkom dela;</t>
  </si>
  <si>
    <t>dobavo in polaganje enega sloja strešne lepenke pod pločevinastimi oblogami na opeki, malti in betonu;</t>
  </si>
  <si>
    <t>dobavo osnovnega, pritrdilnega in pomožnega materiala, z vsemi transportnimi in manipulativnimi stroški;</t>
  </si>
  <si>
    <t>delo v delavnici in na objektu, z vsemi dajatvami;</t>
  </si>
  <si>
    <t>prevoz izdelkov in materiala na objekt, z nakladanjem, razkladanjem, skladiščenjem in prenosi do mesta vgraditve;</t>
  </si>
  <si>
    <t>montažo vseh slojev po opisu v skladu s pravili stroke</t>
  </si>
  <si>
    <t>čiščenje izdelkov po končanem delu in podobno;</t>
  </si>
  <si>
    <t>vsa dela in ukrepe po določilih zakona o varstvu pri delu.</t>
  </si>
  <si>
    <t>V primeru da posamezne postavke v popisu ne zajemajo celotnega opisa potrebnega za funkcionalno dokončanje dela oz. posamezne postavke del, mora ponudnik izvedbo le tega vključiti v ceno na enoto!</t>
  </si>
  <si>
    <t>kleparska</t>
  </si>
  <si>
    <t>Povsem podprta pločevina in trakovi za pokrivanje streh ter zunanje in notranje obloge – Specifikacija za izdelek in zahteve</t>
  </si>
  <si>
    <t>SIST EN 14783:2006</t>
  </si>
  <si>
    <t>Samonosilna pločevina za pokrivanje streh ter zunanje in notranje obloge – Specifikacija proizvoda in zahteve</t>
  </si>
  <si>
    <t>SIST EN 14782:2006</t>
  </si>
  <si>
    <t xml:space="preserve">OP: Glej še standarde pri ključavničarskih delih in pri pasarskih delih! </t>
  </si>
  <si>
    <t xml:space="preserve">   </t>
  </si>
  <si>
    <r>
      <t>Pri vgrajevanju materialov oz. proizvodov, ki so projektirani kot osnovni elementi toplotne, hidro in zvočne zaščite je potrebno</t>
    </r>
    <r>
      <rPr>
        <u/>
        <sz val="10"/>
        <rFont val="Trebuchet MS"/>
        <family val="2"/>
        <charset val="238"/>
      </rPr>
      <t xml:space="preserve"> dosledno upoštevanje</t>
    </r>
    <r>
      <rPr>
        <b/>
        <sz val="10"/>
        <rFont val="Trebuchet MS"/>
        <family val="2"/>
        <charset val="238"/>
      </rPr>
      <t xml:space="preserve"> </t>
    </r>
    <r>
      <rPr>
        <sz val="10"/>
        <rFont val="Trebuchet MS"/>
        <family val="2"/>
        <charset val="238"/>
      </rPr>
      <t>zahtevanih tehničnih karakteristik, ki so navedene v tehničnih opisih obodnih in etažnih konstrukcij.</t>
    </r>
  </si>
  <si>
    <t xml:space="preserve">Proizvodi, ki so predvideni za hidro, zvočno in toplotno zaščito so v tehnični soodvisnosti, zato je potrebno, da izvajalec pred vgradnjo enakovrednih ali boljših proizvodov, kot so navedeni v popisu, predhodno pridobi mnenje OVP glede fizikalnih, kemijskih ter drugih relevantnih  kompatibilnosti. Izvajalec mora v celoti upoštevati vsa navodila OVP, ki so navedena v tehničnem poročilu celotnega objekta kot tudi tehnologijo samega dela. </t>
  </si>
  <si>
    <t>Izvajalec mora za vse vidne pločevinaste obrobe in kape pripraviti delavniške načrte in jih dati v potrditev OVP. Strošek izdelave delavniških načrtov izvajalec upošteva v postavkah popisa.</t>
  </si>
  <si>
    <t>Na strehi  se izvede tudi strelovod in gretje žlebov. Material in delo za ta dela je zajet v popisu elektro del. V popisu gradbeno obrtniških del je  potrebno upoštevati vse preboje in obdelave na mestih prebojev.</t>
  </si>
  <si>
    <t>Dobava materiala in izvedba vseh slojev strehe.</t>
  </si>
  <si>
    <t>V ceni je zajeti tudi ves pomožni, pritrdilni in tesnilni material, kot tudi zaščitne premaze vseh lesenih elementov, zaščita pred insekti in glivami.</t>
  </si>
  <si>
    <t>Podani sloji  so navedeni s spodnje strani navzgor.</t>
  </si>
  <si>
    <t>nosilna jeklena konstrukcija strehe in profilirana jeklena pločevina – zajeta ločeno</t>
  </si>
  <si>
    <t>parna ovira: PE folija 0.2 mm z lepljenimi preklopi 10 cm in z zaključki po detajlih v PZI</t>
  </si>
  <si>
    <t xml:space="preserve">14cm toplotna izolacija III (med jekleno sekundarno konstrukcijo): mineralna volna SIST EN 13162, volna srednje gostote, npr.: Knauf Insulation DP-8 ali enakovredno, (λD = max.0.035 W/(m.K),ρ = min.80kg/m3) </t>
  </si>
  <si>
    <t xml:space="preserve"> 16cm toplotna izolacija II (med špirovci):
  mineralna volna SIST EN 13162, volna visoke gostote in tlačne trdnosti,
  (λD = max.0.039 W/(m.K),ρ= min.150kg/m3) npr.: Knauf Insulation DDP ali enakovredno plošče dvoslojno:zg. sloj, 6 cm sp.sloj,10 cm </t>
  </si>
  <si>
    <t>16cm špirovci dim. 12/16cm Podana je količina prostornine lesa.</t>
  </si>
  <si>
    <t>1.e.</t>
  </si>
  <si>
    <t xml:space="preserve"> 6cm toplotna izolacija I (nad špirovci), mineralna volna SIST EN 13162, volna visoke gostote in tlačne trdnosti,
  (λD = max.0.040 W/(m.K),ρ= min.150kg/m3) npr.: Knauf Insulation DDP ali enakovredno </t>
  </si>
  <si>
    <t>1.e.1.</t>
  </si>
  <si>
    <r>
      <t xml:space="preserve"> 4cm toplotna izolacija I (nad špirovci), mineralna volna SIST EN 13162, volna visoke gostote in tlačne trdnosti,
  (λD = max.0.040 W/(m.K),ρ= min.150kg/m3) npr.: Knauf Insulation DDP ali enakovredno. Izolacija  v širini 60cm na vsako stran slemena  - glej detajl </t>
    </r>
    <r>
      <rPr>
        <b/>
        <sz val="10"/>
        <rFont val="Trebuchet MS"/>
        <family val="2"/>
        <charset val="238"/>
      </rPr>
      <t>D03</t>
    </r>
    <r>
      <rPr>
        <sz val="10"/>
        <rFont val="Trebuchet MS"/>
        <family val="2"/>
        <charset val="238"/>
      </rPr>
      <t>.</t>
    </r>
  </si>
  <si>
    <t>1.f.</t>
  </si>
  <si>
    <r>
      <t xml:space="preserve">Varovalna kritina iz paroprepustne sint.   folije,ki je napeta na zgornjo površino toplotne izolacije,  gramatura: min.150 g/m2, sd = max.0.02 m   npr.: STRATHO – Extrema 170 ali enakovredno.  V ceni je zajeti tudi izvedbo zrakotesnih zaključkov z trajnimi lepilnimi trakovi in lesene morale dim. 56/60mm za doseganje pravega odmika od jeklene konstrukcije – glej detajl </t>
    </r>
    <r>
      <rPr>
        <b/>
        <sz val="10"/>
        <rFont val="Trebuchet MS"/>
        <family val="2"/>
        <charset val="238"/>
      </rPr>
      <t>D02</t>
    </r>
    <r>
      <rPr>
        <sz val="10"/>
        <rFont val="Trebuchet MS"/>
        <family val="2"/>
        <charset val="238"/>
      </rPr>
      <t>.</t>
    </r>
  </si>
  <si>
    <t>1.g.</t>
  </si>
  <si>
    <t>Lesena podloga – letve</t>
  </si>
  <si>
    <t>4cm kontraletve dim. 10/4cm vijačene v osni razdalji kot špirovci, vijačene v lesene morale (špirovce)
3cm letve dim. 5/3cm v rastru 16cm</t>
  </si>
  <si>
    <t>1.h.</t>
  </si>
  <si>
    <t>Dobava in vgradnja kritine vključno z vsemi zaključnimi, slemenskimi, prezračevalnimi kosi in vsemi potrebnimi izrezi in pritrditvenim materialom.</t>
  </si>
  <si>
    <t>1.h.1.</t>
  </si>
  <si>
    <t>2,4cm opečni bobrovec (dvojno kritje),   z vgrajenimi sistemskimi opečnimi prezrač.   komadi 100 cm pod slemenom v razdaljah   po cca.250 cm.</t>
  </si>
  <si>
    <t>barvo določi OVP in OVP na podlagi vzorca - kot npr. Tondach št 13 - temno rjava</t>
  </si>
  <si>
    <t>1.h.2.</t>
  </si>
  <si>
    <r>
      <t xml:space="preserve">Dobava materiala in zvedba slemena po detajlu </t>
    </r>
    <r>
      <rPr>
        <b/>
        <sz val="10"/>
        <color indexed="8"/>
        <rFont val="Trebuchet MS"/>
        <family val="2"/>
        <charset val="238"/>
      </rPr>
      <t>D03</t>
    </r>
    <r>
      <rPr>
        <sz val="10"/>
        <color indexed="8"/>
        <rFont val="Trebuchet MS"/>
        <family val="2"/>
        <charset val="238"/>
      </rPr>
      <t>.</t>
    </r>
  </si>
  <si>
    <t>1.h.2.1.</t>
  </si>
  <si>
    <t>V ceni je zajeti  kompletno izvedbo slemena (slemenske kose pripadajoče kritini, podložno letev, sistemski prezračevalni trak, OSB/3 plošča deb. 18mm skupne širine 120cm...)</t>
  </si>
  <si>
    <t>1.h.2.2.</t>
  </si>
  <si>
    <t xml:space="preserve">Dobava in vgradnja  podloge za parno ovire v slemenu, pocinkana barvana pločevina deb. 0,6mm rš. 40cm. </t>
  </si>
  <si>
    <t>1.i.</t>
  </si>
  <si>
    <t>Dobava  in vgradnja  tipskih točkovnih snegolovov. Barva in način polaganja po potrditvi projektanta.</t>
  </si>
  <si>
    <t>Snegolovi  se v kapnem delu (prva in druga vrsta) položijo na vsak strešnik. Enako se ponovi nekje na sredini strehe. Ves ostali del strešine se uporabi količina cca 3,5 kos/m2.</t>
  </si>
  <si>
    <t>1.j.</t>
  </si>
  <si>
    <r>
      <t xml:space="preserve">Dobava in vgradnja  lesenih moralov dim. 56/60mm kot podlaga za doseganje pravega odmika profilirane jeklene pločevine – po detajlu </t>
    </r>
    <r>
      <rPr>
        <b/>
        <sz val="10"/>
        <color indexed="8"/>
        <rFont val="Trebuchet MS"/>
        <family val="2"/>
        <charset val="238"/>
      </rPr>
      <t>D02</t>
    </r>
    <r>
      <rPr>
        <sz val="10"/>
        <color indexed="8"/>
        <rFont val="Trebuchet MS"/>
        <family val="2"/>
        <charset val="238"/>
      </rPr>
      <t>.</t>
    </r>
  </si>
  <si>
    <r>
      <t>Dobava materiala in izvedba  žlebu in odkapa strehe po detajlu</t>
    </r>
    <r>
      <rPr>
        <b/>
        <sz val="10"/>
        <color indexed="8"/>
        <rFont val="Trebuchet MS"/>
        <family val="2"/>
        <charset val="238"/>
      </rPr>
      <t xml:space="preserve"> D04</t>
    </r>
    <r>
      <rPr>
        <sz val="10"/>
        <color indexed="8"/>
        <rFont val="Trebuchet MS"/>
        <family val="2"/>
        <charset val="238"/>
      </rPr>
      <t xml:space="preserve">.
 </t>
    </r>
  </si>
  <si>
    <t>barvo na podlagi vzorca potrdi OPA in OVP - RAL DESIGN D2 - 060 30 10</t>
  </si>
  <si>
    <t>Lesena podkonstrukcija</t>
  </si>
  <si>
    <t>Leseni morali dim. 6/6cm 6 kosov na presek detajla</t>
  </si>
  <si>
    <t>2.a.2.</t>
  </si>
  <si>
    <t>morali dim 6/5-15cm 3 kosi na presek detajla</t>
  </si>
  <si>
    <t>2.a.3.</t>
  </si>
  <si>
    <t>Podložne (podloga kritine žlebu) OSB/3 plošče deb. 25mm različnih širin skupne razvite širine  126cm</t>
  </si>
  <si>
    <t>2.a.4.</t>
  </si>
  <si>
    <t>Zaključna OSB/3 plošča deb. 18mm  širine  19cm</t>
  </si>
  <si>
    <t>Odkap  opečne strehe</t>
  </si>
  <si>
    <t>podložna odkapna pločevina rš. 20cm
zaščitna prezračevalna mrežica
pologa obrobe OSB/3 plošča deb. 18cm širine 26cm
podložna pločevina  titan cink pločevine rš. 15cm deb. 0,65mm
odkapna titan-cink pločevina rš. 48cm deb. 0,65mm</t>
  </si>
  <si>
    <t>barvo določi OVP na podlagi vzorca - RAL DESIGN D2 - 060 30 10</t>
  </si>
  <si>
    <t>Obloge – pločevine žlebu</t>
  </si>
  <si>
    <t>linijski trakovi – plastificirane pločevine za pritrditev hidroizolacije,  pločevine skupne razvite širine cca. 36cm – sistem za sidranje izolacije Rhepanol.
hidroizolacija žlebu polyizobutilenska folija deb. 1,5mm, kot npr.: Rhepanol hfk ali enakovredno.
zaključne  alu pločevine  kot zaključek hidroizolacije na obeh straneh žlebu  Alu pločevina rš cca. 10cm, deb. 0,7mm.</t>
  </si>
  <si>
    <t>2.d.</t>
  </si>
  <si>
    <t>Toplotna izolacija pod  žlebom,  pas izolacije deb. 8cm v širini 25cm, kamena volna srednje gostote λD = max.0.035 W/(m.K) npr.: Roockwool ATRROCK  HD ali enakovredno.</t>
  </si>
  <si>
    <t>2.e.</t>
  </si>
  <si>
    <t>Dobava in vgradnja tipskih sistemskih odtočnikov  iz žlebu,  fi odtočnikov 120mm s tovarniško vgrajeno prirobnico za priključitev hidroizolacije žleba  - material kompatibilen z  hidroizolacijo in obrobami žlebu.</t>
  </si>
  <si>
    <t>2.f.</t>
  </si>
  <si>
    <t>Pločevinasti odkap</t>
  </si>
  <si>
    <r>
      <t xml:space="preserve">podkonstrukcija kritine OSB plošča deb. 25 mm širine 73cm
podloga kritine drenažna folija rš. 73cm
 kritina titan cink pločevina deb. 1,5mm rš. cca. 110cm OPOMBA: Pločevina pritrjena na  leseno podkonstrukcija preko točkovnih podložnih  pločevin, ki so vijačene v OSB. Plošče kritine niso stikovane klasično s „folcem“. Kritina izvedena v ravnini stiki med ploščami tesnjeni s sistemskim valovitim tesnilnim trakom za doseganje vodotesnosti dilatacijskega spoja. GLEJ DETAJL </t>
    </r>
    <r>
      <rPr>
        <b/>
        <sz val="10"/>
        <color indexed="8"/>
        <rFont val="Trebuchet MS"/>
        <family val="2"/>
        <charset val="238"/>
      </rPr>
      <t>D05</t>
    </r>
    <r>
      <rPr>
        <sz val="10"/>
        <color indexed="8"/>
        <rFont val="Trebuchet MS"/>
        <family val="2"/>
        <charset val="238"/>
      </rPr>
      <t>.
odkapna titan cink pločevina deb. 1,5mm z odkapnim robom  rš. 25cm</t>
    </r>
  </si>
  <si>
    <r>
      <t xml:space="preserve">Zaključek strehe na stiku s fasadnimi stenami po detajlu </t>
    </r>
    <r>
      <rPr>
        <b/>
        <sz val="10"/>
        <color indexed="8"/>
        <rFont val="Trebuchet MS"/>
        <family val="2"/>
        <charset val="238"/>
      </rPr>
      <t>D07 in D08</t>
    </r>
    <r>
      <rPr>
        <sz val="10"/>
        <color indexed="8"/>
        <rFont val="Trebuchet MS"/>
        <family val="2"/>
        <charset val="238"/>
      </rPr>
      <t>.</t>
    </r>
  </si>
  <si>
    <t>Leseni morali dim. 6/4cm 4 kosov na presek detajla
Leseni morali dim. 6/6cm 
Leseni morali dim. 10/4cm 
OSB/3 plošča deb. 25mm širine 58cm
OSB/3 plošča de. 18cm širina plošče 110cm</t>
  </si>
  <si>
    <r>
      <t xml:space="preserve">Titan cink pločevina deb 0.7mm rš.72cm , skupaj s podložno nosilno  pločevino, drenažno folijo (kompatibilno z pločevino) in sistemskimi trakovi za  izvedbo stikovanja. Glej Detajl </t>
    </r>
    <r>
      <rPr>
        <b/>
        <sz val="10"/>
        <color indexed="8"/>
        <rFont val="Trebuchet MS"/>
        <family val="2"/>
        <charset val="238"/>
      </rPr>
      <t>D07 in D08.</t>
    </r>
  </si>
  <si>
    <r>
      <t xml:space="preserve">Dobava materiala in izvedba stika strešin – žlot po detajlu  </t>
    </r>
    <r>
      <rPr>
        <b/>
        <sz val="10"/>
        <color indexed="8"/>
        <rFont val="Trebuchet MS"/>
        <family val="2"/>
        <charset val="238"/>
      </rPr>
      <t>D10</t>
    </r>
    <r>
      <rPr>
        <sz val="10"/>
        <color indexed="8"/>
        <rFont val="Trebuchet MS"/>
        <family val="2"/>
        <charset val="238"/>
      </rPr>
      <t>.</t>
    </r>
  </si>
  <si>
    <t>podložna lesena dva morala dim. cca. 8/4cm
podložni moral  dim. 10/4cm, 4 kosi</t>
  </si>
  <si>
    <t>titan cink pločevina deb. 0,7mm,  rš. cca.  107cm, podloga pločevine vzdolžne letve.</t>
  </si>
  <si>
    <t>Dobava in montažna začasnih odtočnih vertikalnih cevi. Stalne vertikalne odtočne cevi bodo izvedene v prihodnjih fazah. V fazi F se izvede odtočne cevi začasno. Predvidi se PVC cevi ustreznih presekov.  Cevi morajo biti izvedene tako, da ovirajo izvedbo nadaljnjih del in morajo biti ustrezno fiksirane.</t>
  </si>
  <si>
    <t>Dobava in vgradnja odtočnih  cevi iz nerjaveče pločevine. Fi cevi 12cm dolžine 150cm.</t>
  </si>
  <si>
    <t>Dobava in izvedba izolacije  odtočnih cevi. Izolacija iz kloropren-kavčuka deb. 20mm. Izolacija se izvede na  pločevinaste cevi fi. 12cm dolžine 150cm.</t>
  </si>
  <si>
    <r>
      <t xml:space="preserve">Izvedba fasadne stene –  stik z nižjim nivojem strehe po detajlu </t>
    </r>
    <r>
      <rPr>
        <b/>
        <sz val="10"/>
        <color indexed="8"/>
        <rFont val="Trebuchet MS"/>
        <family val="2"/>
        <charset val="238"/>
      </rPr>
      <t>D09</t>
    </r>
    <r>
      <rPr>
        <sz val="10"/>
        <color indexed="8"/>
        <rFont val="Trebuchet MS"/>
        <family val="2"/>
        <charset val="238"/>
      </rPr>
      <t>.</t>
    </r>
  </si>
  <si>
    <t>Obloga spodnjega dela  - cokla</t>
  </si>
  <si>
    <t>sestava:
OSB  plošča deb. 25mm – zajeta zgoraj
parna zapora kot nadaljevanje sloja strehe rš. 85cm
16cm toplotna izolacija EPS SIST EN 13163) višine  46cm
OSB/4 plošča  deb. 18mm vijačena skozi toplotno izolacijo v položno OSB ploščo</t>
  </si>
  <si>
    <t>Pocinkana – barvana pločevina  deb. 0,7mm z odkapnim robom, kot podloga za fasadno toplotno izolacijo rš. 37cm. Stik s toplotno izolacijo je kitan.</t>
  </si>
  <si>
    <t>Zaključna pocinkana – barvana pločevina deb. 0,7mm  kot zaključek kritine rš. 59cm skupaj s podložnimi letvami 3x 6/4cm</t>
  </si>
  <si>
    <t>Zaključna odkapna pločevina pocinkana- barvana deb. 0,7mm rš. 28cm</t>
  </si>
  <si>
    <r>
      <t xml:space="preserve">Dobava, izdelava in izvedba  varnostnih  elementov za servisiranje strehe – po detajlu </t>
    </r>
    <r>
      <rPr>
        <b/>
        <sz val="10"/>
        <color indexed="8"/>
        <rFont val="Trebuchet MS"/>
        <family val="2"/>
        <charset val="238"/>
      </rPr>
      <t>D02</t>
    </r>
    <r>
      <rPr>
        <sz val="10"/>
        <color indexed="8"/>
        <rFont val="Trebuchet MS"/>
        <family val="2"/>
        <charset val="238"/>
      </rPr>
      <t>.</t>
    </r>
  </si>
  <si>
    <t>Točkovni nosilci -kljuke iz nerjavečega materiala v barvi pločevinastih elementov strehe</t>
  </si>
  <si>
    <t>Žica –  jeklenica iz nerjavečega materiala  deb. 8mm.</t>
  </si>
  <si>
    <t>KROVSKO-KLEPARSKA DELA  SKUPAJ:</t>
  </si>
  <si>
    <t>A</t>
  </si>
  <si>
    <t>PREDDELA SKUPAJ:</t>
  </si>
  <si>
    <t>B</t>
  </si>
  <si>
    <t>ZEMELJSKA DELA</t>
  </si>
  <si>
    <t>C</t>
  </si>
  <si>
    <t>ZGORNJI USTROJ SKUPAJ:</t>
  </si>
  <si>
    <t>D</t>
  </si>
  <si>
    <t>ODVODNJAVANJE</t>
  </si>
  <si>
    <t>Vtočni in revizijski jaški</t>
  </si>
  <si>
    <t>Ponikanje</t>
  </si>
  <si>
    <t>ODVODNJAVANJE SKUPAJ:</t>
  </si>
  <si>
    <t>PREDDELA</t>
  </si>
  <si>
    <t>Geodetska dela</t>
  </si>
  <si>
    <t>Obnovitev in zavarovanje zakoličbene trase ostale javne ceste v ravninskem delu.</t>
  </si>
  <si>
    <t>km</t>
  </si>
  <si>
    <t>Obnova in zavarovanje zakoličbe trase komunalnih vodov v ravninskem terenu.</t>
  </si>
  <si>
    <t>Postavitev in zavarovanje prečnega profila ostale javne ceste v ravninskem terenu.</t>
  </si>
  <si>
    <t>Geodetska dela skupaj:</t>
  </si>
  <si>
    <t>Izkopi</t>
  </si>
  <si>
    <t>Izkopi skupaj:</t>
  </si>
  <si>
    <t>Planum temeljnih tal</t>
  </si>
  <si>
    <t>Priprava temeljnih tal z grobim planiranjem točnosti do 3,0 cm in komprimiranjem do Ev=50MN/m2.</t>
  </si>
  <si>
    <t>Planum temeljnih tal skupaj:</t>
  </si>
  <si>
    <t>Nasipi in posteljice</t>
  </si>
  <si>
    <t>Zasipavanje kanalizacije iz naravno pridobljene težke zemljine ali mehke kamnine, z razprostiranjem in uvaljanjem do Ev= 80 MN/m2. Debeline slojev 30 cm.</t>
  </si>
  <si>
    <t>Zasipavanje ponikalnice z enozrnatim prodcem frakcije 32-64 mm.</t>
  </si>
  <si>
    <t>Nasipi in posteljice skupaj:</t>
  </si>
  <si>
    <t>Brežine in zelenice</t>
  </si>
  <si>
    <t>Humusiranje brežin in zelenic v debelini 15 do 30 cm, z dobavo in posejanjem travnega semena in dodatka gnojila.</t>
  </si>
  <si>
    <t>Brežine in zelenice skupaj:</t>
  </si>
  <si>
    <t>Razprostiranje materiala</t>
  </si>
  <si>
    <t>Nakladanje in odvoz odvišnega izkopanega materiala na stalno deponijo v oddaljenosti do 15 km, z upoštevanjem plačila pristojbine.</t>
  </si>
  <si>
    <t>Razprostiranje materiala skupaj:</t>
  </si>
  <si>
    <t>ZGORNJI USTROJ</t>
  </si>
  <si>
    <t>Nenosilne nevezane plasti</t>
  </si>
  <si>
    <t>Izvedba nevezane nosilne plasti iz gramoza, z razgrinjanjem in komprimiranjem do Ev=80 MN/m2 in planiranjem točnosti do + - 1 cm. Granulacije 0-16 mm. Debelina sloja 10 cm.</t>
  </si>
  <si>
    <t>Nenosilne nevezane plasti skupaj:</t>
  </si>
  <si>
    <t>Globinsko odvodnjavanje - kanalizacija</t>
  </si>
  <si>
    <t>Izdelava meteorne kanalizacije iz cevi plastičnih mas PVC vgrajenih na pripravljeno betonsko posteljico in po potrebi polno obbetoniranih z betonom C 16/20. Kvaliteta cevi SN 8. Po končani izgradnji sistema se preveri njegova vodotesnost. PVC-dimenzije fi 160.</t>
  </si>
  <si>
    <t>Izdelava meteorne kanalizacije iz cevi plastičnih mas PVC vgrajenih na pripravljeno betonsko posteljico in po potrebi polno obbetoniranih z betonom C 16/20. Kvaliteta cevi SN 8. Po končani izgradnji sistema se preveri njegova vodotesnost. PVC-dimenzije fi 200.</t>
  </si>
  <si>
    <t>Izdelava meteorne kanalizacije iz cevi plastičnih mas PVC vgrajenih na pripravljeno betonsko posteljico in po potrebi polno obbetoniranih z betonom C 16/20. Kvaliteta cevi SN 8. Po končani izgradnji sistema se preveri njegova vodotesnost. PVC-dimenzije fi 250.</t>
  </si>
  <si>
    <t>Izdelava odpadne kanalizacije iz cevi plastičnih mas PVC vgrajenih na pripravljeno betonsko posteljico in po potrebi polno obbetoniranih z betonom C 16/20. Kvaliteta cevi SN 8. Po končani izgradnji sistema se preveri njegova vodotesnost. PVC-dimenzije fi 250.</t>
  </si>
  <si>
    <t>Globinsko odvodnjavanje skupaj:</t>
  </si>
  <si>
    <t>Dobava in montaža revizijskega PE jaška meteorne kanalizacije, z oblikovano muldo, prehodnimi kosi, tesnili, vencem in vsem potrebnim drobnim materialom. Polaganje na pripravljeno posteljico iz pustega betona C 12/15. Zasipavanje jaška z okroglozrnatim materialom frakcije 0-32 oz. drobljencem 0-16. Jašek fi 800, globine 0,8 do 1,5 m.</t>
  </si>
  <si>
    <t>Dobava in montaža revizijskega PE jaška meteorne kanalizacije, z oblikovano muldo, prehodnimi kosi, tesnili, vencem in vsem potrebnim drobnim materialom. Polaganje na pripravljeno posteljico iz pustega betona C 12/15. Zasipavanje jaška z okroglozrnatim materialom frakcije 0-32 oz. drobljencem 0-16. Jašek fi 1000, globine nad 1,5 m.</t>
  </si>
  <si>
    <t>Dobava in montaža revizijskega PE jaška odpadne kanalizacije, fi800, globine cca. 1,5 m, z oblikovano muldo, prehodnimi kosi, tesnili, vencem in vsem potrebnim drobnim materialom. Polaganje na pripravljeno posteljico iz pustega betona C 12/15. Zasipavanje jaška z okroglozrnatim materialom frakcije 0-32 oz. drobljencem 0-16.</t>
  </si>
  <si>
    <t>Izdelava vpadnih jaškov iz cevi fi250 na glavni kanalizacijski vod z zasekanjem cevi, obetoniranjem in montažo betonskega pokrova.</t>
  </si>
  <si>
    <t>Dobava in montaža tipskega peskolova meteorne kanalizacije, fi400, globine cca. 1,75 m, s prehodnimi kosi, tesnili, vencem, povoznim pokrovom in vsem potrebnim drobnim materialom. Polaganje na pripravljeno posteljico iz pustega betona C 12/15. Zasipavanje jaška z okroglozrnatim materialom frakcije 0-32 oz. drobljencem 0-16.</t>
  </si>
  <si>
    <t>Vtočni in revizijski jaški skupaj:</t>
  </si>
  <si>
    <t>Ponikanje skupaj:</t>
  </si>
  <si>
    <t>ZEMELJSKA IN BETONSKA DELA</t>
  </si>
  <si>
    <t>PRIPRAVLJALNA DELA NA GRADBIŠČU</t>
  </si>
  <si>
    <t>MONTAŽNA DELA IN VODOVODNI MATERIAL</t>
  </si>
  <si>
    <t>Cena</t>
  </si>
  <si>
    <t>Zakoličba osi</t>
  </si>
  <si>
    <t>m</t>
  </si>
  <si>
    <t>Zakoličba osi projektiranega cevovoda z zavarovanjem osi, oznako horizontalnih in vertikalnih lomov, oznako vozlišč, odcepov in zakoličba mesta prevezave na obstoječi cevovod</t>
  </si>
  <si>
    <t>Priprava gradbišča</t>
  </si>
  <si>
    <t>Strojni in delno ročni izkop</t>
  </si>
  <si>
    <t>Strojni in delno ročni izkop jarka globine do 2,00 m, z nakladanjem na kamion, odvozom in odlaganjem izkopanega materiala. Brežine so po potrebi zavarovane z opažem.</t>
  </si>
  <si>
    <t>Strojni izkop v terenu III-IV kategorije</t>
  </si>
  <si>
    <r>
      <t>m</t>
    </r>
    <r>
      <rPr>
        <vertAlign val="superscript"/>
        <sz val="10"/>
        <rFont val="Trebuchet MS"/>
        <family val="2"/>
        <charset val="238"/>
      </rPr>
      <t>3</t>
    </r>
  </si>
  <si>
    <t>Ročni izkop v terenu III-IV kategorije</t>
  </si>
  <si>
    <t>Črpanje vode iz vodovodnega jarka v času gradnje.</t>
  </si>
  <si>
    <t>Nabava in transport materiala</t>
  </si>
  <si>
    <t>Nabava in transport materiala za izdelavo nasipa nad položeno cevjo. Na nasip za izravnavo dna jarka se izvede 3-5 cm debel nasip za poravnavo tal v katerega si cev izdela ležišče. Obsip cevi se izvaja v slojih po 15-20 cm istočasno na obeh straneh cevi. Obsip je treba skrbno utrditi, da bo preprečeno poznejše posedanje terena nad izkopom. Zasipi vodovodnih cevi morajo biti sproti vibracijsko utrjevani v slojih debeline 30-40 cm. Debelina utrjevanja nikakor ne sme biti večja od 50 cm. Paziti je potrebno da se cev ne premakne iz ležišča. Obsip in nasip se utrjujeta po standardnem "Proktorjevem" postopku do 90% trdosti. Obsipni material je 2x sejani pesek brez frakcij večjih od 5 mm.</t>
  </si>
  <si>
    <t xml:space="preserve">Odvoz odkopanega materiala </t>
  </si>
  <si>
    <t>Odvoz odkopanega materiala s kamionom kiperjem iz začasne gradbiščne deponije na trajno gradbeno deponijo z plačilom deponije na razdalji do 5 km, z nakladanjem, razkladanjem, planiranjem in utrjevanjem v slojih po 50 cm. Upoštevan je raztres materiala in sicer povečanje volumna za 5%.</t>
  </si>
  <si>
    <t>podbetoniranje vodov. arm.</t>
  </si>
  <si>
    <t>montažne podloške</t>
  </si>
  <si>
    <t>Odrez asfaltnega cestišča</t>
  </si>
  <si>
    <t>Rušenje asfaltnega cestišča (lokalna cesta)</t>
  </si>
  <si>
    <t>Strojni izkop obstoječega tamponskega sloja</t>
  </si>
  <si>
    <t>Nakladanje in odvoz izkopanega tamponskega materiala</t>
  </si>
  <si>
    <t>Nabava materiala, transport in izdelava tamponskega sloja</t>
  </si>
  <si>
    <t>Asfaltiranje cestišča</t>
  </si>
  <si>
    <r>
      <t>m</t>
    </r>
    <r>
      <rPr>
        <vertAlign val="superscript"/>
        <sz val="10"/>
        <rFont val="Trebuchet MS"/>
        <family val="2"/>
        <charset val="238"/>
      </rPr>
      <t>2</t>
    </r>
  </si>
  <si>
    <t>Postavitev cestnih kap na končno niveleto terena (cestišča, pločnika).</t>
  </si>
  <si>
    <t>Čiščenje terena po končani gradnji ter ureditev okolice.</t>
  </si>
  <si>
    <t>MONTAŽNA DELA</t>
  </si>
  <si>
    <t>Prevoz in prenos vodovodnega materiala iz deponije do mesta  vgradnje. V % od vrednosti vodovodnega materiala.</t>
  </si>
  <si>
    <t>Prenos spuščanje in polaganje fazonskih kosov in armatur,v pripravljen jarek, ter poravnanje v vertikalni in horizontalni smeri</t>
  </si>
  <si>
    <t>Montaža fazonskih kosov po priloženih montažnih shemah ter dokončna obdelava in zaščita spojev.</t>
  </si>
  <si>
    <t>Montaža zasuna (Euro 20; tip 23) s tesnili vijaki ter vgradno garnituro in cestno kapo.</t>
  </si>
  <si>
    <t>Montaža podtalnega hidranta-blatnika s podbetoniranjem telesa hidranta in izdelavo drenažnega zasipa.</t>
  </si>
  <si>
    <t>Obdelava prereza NLDN100</t>
  </si>
  <si>
    <t>Dobava in montaža tablic za označevanje hidrantov in zasunov na ustrezne drogove.</t>
  </si>
  <si>
    <t>Dobava in montaža drogov za montažo tablic</t>
  </si>
  <si>
    <t>Tlačni preizkus položenega cevovoda po standardu SIST EN 805, vključno z pridobitvijo ustreznega zapisnika.</t>
  </si>
  <si>
    <t xml:space="preserve">Dezifekcija položenega cevovoda </t>
  </si>
  <si>
    <t>MONTAŽNA DELA SKUPAJ:</t>
  </si>
  <si>
    <t>VODOVODNI MATERIAL</t>
  </si>
  <si>
    <t>FF80(500)</t>
  </si>
  <si>
    <t>N80</t>
  </si>
  <si>
    <t>X100</t>
  </si>
  <si>
    <t>x50</t>
  </si>
  <si>
    <t>T100/80</t>
  </si>
  <si>
    <t>T100/50</t>
  </si>
  <si>
    <t>UNI 100</t>
  </si>
  <si>
    <t>DUCTIL zasun Z80 z vgradbeno garnituro in cestno kapo (Euro 20; tip 23) s prirobničnim PAM tesnilom in vijaki.</t>
  </si>
  <si>
    <t>DUCTIL zasun Z50 z vgradbeno garnituro in cestno kapo (Euro 20; tip 23) s prirobničnim PAM tesnilom in vijaki.</t>
  </si>
  <si>
    <t>Podtalni hidrant blatnik s podbetoniranjem telesa hidranta. Pth80(490F)</t>
  </si>
  <si>
    <t>Stroški meritve pretokov vode na hidrantih vključno s pridobitvijo potrdila.</t>
  </si>
  <si>
    <t>VODOVODNI MATERIAL SKUPAJ:</t>
  </si>
  <si>
    <t>Električno gretje žlebov in odtokov</t>
  </si>
  <si>
    <t>Strelovodna naprava</t>
  </si>
  <si>
    <t>Gradbena dela za strelovodno napravo</t>
  </si>
  <si>
    <t>ELEKTRIČNO GRETJE ŽLEBOV IN ODTOKOV</t>
  </si>
  <si>
    <t>Enožilni grelni kabel, moči 18W/m, z zaščitnim ozemljitvenim plaščem, komplet.</t>
  </si>
  <si>
    <t>Kovinski žlebni distančniki za 2 grelna kabla, komplet.</t>
  </si>
  <si>
    <t>Izdelava spoja napajalnega kabla in grelnega kabla z raychem spojkami (2 kos), komplet.</t>
  </si>
  <si>
    <t>Izvod s priklopom za hladni del grelnega kabla z NYY-J 3x2,5 mm2, Cu, v i. ceveh, komplet. Dolžina izvoda L = 15 m. (Prosti konec je zvit na podstrešju).</t>
  </si>
  <si>
    <t>Izvod s priklopom za senzor s kablom NYY-J 4x1,5 mm2, Cu, v i. ceveh, komplet. Dolžina izvoda L = 25 m. (Prosti konec je zvit na podstrešju).</t>
  </si>
  <si>
    <t>I. cev fi 16 mm, položena v strešni izolaciji, komplet.</t>
  </si>
  <si>
    <t>Žica P/F-4 mm2, Cu, za izenačitev potencialov, komplet.</t>
  </si>
  <si>
    <t>ELEKTRIČNO GRETJE ŽLEBOV IN ODTOKOV SKUPAJ:</t>
  </si>
  <si>
    <t>STRELOVODNA NAPRAVA</t>
  </si>
  <si>
    <t>Ploščati vodnik iz nerjavečega jekla Rf 30x3,5 mm, kot krožno zemljilo zakopan v zemljo, za povezavo med merilnim stikom, pomožnimi odvodi in ozemljilom, z izpusti za povezavo na temeljno ozemljilo, komplet.</t>
  </si>
  <si>
    <t>Ploščati vodnik iz nerjavečega jekla Rf 30x3,5 mm, položen v  zemljo in pasovnih temeljih varovalne konstrukcije, ter za povezavo na varovalno konstrukcijo, komplet.</t>
  </si>
  <si>
    <t>Al žica fi 8 mm, kot lovilni vod, položena na tipskih slemenskih nosilcih za opečno kritino bobrovec, komplet.</t>
  </si>
  <si>
    <t>Al žica fi 8 mm, kot lovilni vod, položena na tipskih nosilcih za opečno kritino bobrovec, komplet.</t>
  </si>
  <si>
    <t>Al žica fi 8 mm, kot odvod in horizontalni obroč, položena podometno, komplet.</t>
  </si>
  <si>
    <t>Povozna talna doza za merilni stik, s pokrovom iz litega železa, nosilnost 5t, komplet.</t>
  </si>
  <si>
    <t>Merilni stik izveden z objemko trak-žica, iz nerjavečega jekla, komplet.</t>
  </si>
  <si>
    <t>Slemenski nosilec, Rf, za opečno kritino bobrovec, komplet.</t>
  </si>
  <si>
    <t>Strešni nosilec, Rf, za opečno kritino bobrovec, komplet.</t>
  </si>
  <si>
    <t>Strešni nosilec, Rf, za kovinsko streho, s tesnilom in vijakom, komplet.</t>
  </si>
  <si>
    <t>Sponka, Rf,  za pritrditev žice na rob kovinske strehe, komplet.</t>
  </si>
  <si>
    <t>Križna spona trak-trak, Rf, za spoje v zemlji, komplet.</t>
  </si>
  <si>
    <t>Križna spona žica-žica, Rf, za spoje na fasadi in strehi, komplet.</t>
  </si>
  <si>
    <t>Rf objemka za odtočno cev, komplet.</t>
  </si>
  <si>
    <t>Izdelava ozemljitvenega stika na kovinsko varovalno konstrukcijo, z varjenjem in protikorozijskim premazom, komplet.</t>
  </si>
  <si>
    <t>I. cev fi 16, položena v izolaciji, komplet.</t>
  </si>
  <si>
    <t>STRELOVODNA NAPRAVA SKUPAJ:</t>
  </si>
  <si>
    <t>GRADBENA DELA ZA STRELOVODNO NAPRAV0</t>
  </si>
  <si>
    <t>Zakoličba trase krožnega ozemljila.</t>
  </si>
  <si>
    <t>Strojno-ročni (70:30) izkop jarka v zemlji III. kategorije, širina izkopa 20 cm, globina 0.8 m, za krožno ozemljilo (1 m oddaljeno od objekta).</t>
  </si>
  <si>
    <t>Strojno-ročni (70:30) zasip kabelskega jarka z nabijanjem po plasteh.</t>
  </si>
  <si>
    <t>Izdelava posnetka vgrajenega krožnega ozemljila in vris v izvedbeno dokumentacijo.</t>
  </si>
  <si>
    <t>GRADBENA DELA ZA STRELOVODNO NAPRAVO SKUPAJ:</t>
  </si>
  <si>
    <t>A. GRADBENA DELA</t>
  </si>
  <si>
    <t>B. KABELSKO-MONTAŽNA DELA</t>
  </si>
  <si>
    <t>B.1 PRESTAVITEV KABEL KKB-2 (FL Poljanski nasip)</t>
  </si>
  <si>
    <t>B.2 PRESTAVITEV KABEL TO-211 (FL Poljanski nasip)</t>
  </si>
  <si>
    <t>C. DRUGA DELA</t>
  </si>
  <si>
    <t>Zap.št.</t>
  </si>
  <si>
    <t>Trasiranje nove ali obstoječe trase zemeljskega kabla oz. kabelske kanalizacije z uporabo instrumenta, obstoječih načrtov in iskalca kablov, trasa dolžine do 200m</t>
  </si>
  <si>
    <t>Stroški zakoličbe obstoječega TK voda s strani upravljavca</t>
  </si>
  <si>
    <t>Obojestransko strojno rezanje asfalta debeline do 20cm</t>
  </si>
  <si>
    <t>Odstranjevanje in nakladanje ruševin pri odstranjevanju asfalta, podložnega betona pod asfaltom ali pod robniki, ploščami ipd</t>
  </si>
  <si>
    <t>Odstranjevanje cestnih robnikov položenih na betonsko podlago in prenos robnikov v začasno deponijo</t>
  </si>
  <si>
    <r>
      <t xml:space="preserve">Dobava materiala in izdelava cevne kabelske kanalizacije iz </t>
    </r>
    <r>
      <rPr>
        <b/>
        <sz val="10"/>
        <rFont val="Trebuchet MS"/>
        <family val="2"/>
        <charset val="238"/>
      </rPr>
      <t>1x2 PVC cevi 110 mm v povozni površini</t>
    </r>
    <r>
      <rPr>
        <sz val="10"/>
        <rFont val="Trebuchet MS"/>
        <family val="2"/>
        <charset val="238"/>
      </rPr>
      <t>, izkop v zemljišču III-IV. ktg. na globini 1,01m, širina izkopa 0,45cm, polaganje PVC opozorilnega traku, zaščita cevi s peskom v sloju 10 cm okoli cevi, zasip kanala z utrditvijo, čiščenje trase, nakladanje in odvoz odvečnega materiala ter stroški začasne in končne deponije</t>
    </r>
  </si>
  <si>
    <r>
      <t>Dobava materiala in izdelava cevne kabelske kanalizacije iz</t>
    </r>
    <r>
      <rPr>
        <b/>
        <sz val="10"/>
        <rFont val="Trebuchet MS"/>
        <family val="2"/>
        <charset val="238"/>
      </rPr>
      <t xml:space="preserve"> 3x3 PVC 110mm v povozni površini</t>
    </r>
    <r>
      <rPr>
        <sz val="10"/>
        <rFont val="Trebuchet MS"/>
        <family val="2"/>
        <charset val="238"/>
      </rPr>
      <t>, izkop v zemljišču III-IV. ktg. na globini 1,29m, širina izkopa 0,59cm, polaganje PVC opozorilnega traku, zaščita cevi s peskom v sloju 10 cm okoli cevi, zasip kanala z utrditvijo, čiščenje trase, nakladanje in odvoz odvečnega materiala ter stroški začasne in končne deponije</t>
    </r>
  </si>
  <si>
    <t>Dobava in ročno vgrajevanje betona C8/10 MB10 v kanal pri zaščiti TK voda</t>
  </si>
  <si>
    <t>Stroški za dodatni ročni izkop jarka v zemljišču III-IV. pri križanju z obstoječimi / predvidenimi komunalnimi vodi, izvedba križanja po pogojih upravljavcev</t>
  </si>
  <si>
    <t>- križanje z EE NN</t>
  </si>
  <si>
    <t>- križanje z JR</t>
  </si>
  <si>
    <t>- križanje z vodovodom</t>
  </si>
  <si>
    <t>- križanje z meteo-kanalom</t>
  </si>
  <si>
    <t>- križanje s fek-kanalom</t>
  </si>
  <si>
    <t>- križanje s TK</t>
  </si>
  <si>
    <t>- križanje s plinovodom</t>
  </si>
  <si>
    <r>
      <t>Dobava materiala in izdelava armirano betonskega kabelskega jaška dim.</t>
    </r>
    <r>
      <rPr>
        <b/>
        <sz val="10"/>
        <rFont val="Trebuchet MS"/>
        <family val="2"/>
        <charset val="238"/>
      </rPr>
      <t>1,80x2,50x1,90m v povozni površini</t>
    </r>
    <r>
      <rPr>
        <sz val="10"/>
        <rFont val="Trebuchet MS"/>
        <family val="2"/>
        <charset val="238"/>
      </rPr>
      <t>, strojni izkop v zemljišču IV. ktg. jašek opremljen z LŽ pokrovom za obtežbo 250kN, enostranski opaž, detajli izvedbe v skladu z grafično prilogo, izkop in izvedba z ovirami; jašek na obstoječih ceveh, nakladanje in odvoz odvečnega materiala ter stroški začasne in končne deponije, ometavanje in finalna obdelava jaška, čiščenje okolice</t>
    </r>
  </si>
  <si>
    <t>Izdelava 9-cevnega uvoda cevi v obstoječ kabelski jašek, dim. odprtine cca 40x40cm, obdelava odprtine, kpl</t>
  </si>
  <si>
    <t>Izdelava 2-cevnega uvoda cevi v obstoječ kabelski jašek, dim. odprtine cca 25x25cm, obdelava odprtine, kpl</t>
  </si>
  <si>
    <t>Stroški rušitve obstoječega kabelskega jaška, nakladanje in odvoz odvečnega materiala ter stroški začasne in končne deponije, kpl</t>
  </si>
  <si>
    <t>Stroški rušitve obstoječe kabelske omarice, dovodnih cevi, opreme v omarici, kpl</t>
  </si>
  <si>
    <t>Stroški za ročni izkop jarka v zemljišču III-IV. nad obstoječimi kabli - cevmi</t>
  </si>
  <si>
    <t>SKUPAJ A</t>
  </si>
  <si>
    <t>KABEL TK59 5x4x0,4 M</t>
  </si>
  <si>
    <t>KABEL TK59 35x4x0,4 GM</t>
  </si>
  <si>
    <t>KABEL TK59 500x4x0,4 GM</t>
  </si>
  <si>
    <t>Uvlačenje predvleke v PVC kabelsko kanalizacijo</t>
  </si>
  <si>
    <t xml:space="preserve">Uvlačenje TK kabla kapacitete od 5x4 do 100x4 v PVC kabelsko kanalizacijo. </t>
  </si>
  <si>
    <t xml:space="preserve">Uvlačenje TK kabla kapacitete od 250x4 do 500x4 v PVC kabelsko kanalizacijo. </t>
  </si>
  <si>
    <t>Izdelava ravne spojke na kablu TK59 premera žil 0,4 mm kapacitete 500x4, v prometu</t>
  </si>
  <si>
    <t>Izdelava razcepne spojke na kablu TK59 premera žil 0,4 mm kapacitete 600x4, v prometu</t>
  </si>
  <si>
    <t>Rezanje TK kabla TK10/TK00/TK59 kapacitete do 250x4</t>
  </si>
  <si>
    <t>Rezanje TK kabla TK10/TK00/TK59 kapacitete nad 250x4</t>
  </si>
  <si>
    <t>Izvlačenje TK kabla, kapacitete do 250x4 iz PVC kabelske kanalizacije, navitje kabla na boben, odvoz na deponijo</t>
  </si>
  <si>
    <t>Izvlačenje TK kabla, kapacitete nad 250x4 iz PVC kabelske kanalizacije, navitje kabla na boben, odvoz na deponijo</t>
  </si>
  <si>
    <t>Stroški odklopa obstoječega kabla z opreme v kabelski omarici, kpl</t>
  </si>
  <si>
    <t>Zaključitev novega kabla na opremi v kabelski omarici, kpl</t>
  </si>
  <si>
    <t>Označevanje kabla po kabelskih jaških</t>
  </si>
  <si>
    <t>Električne meritve kabla na bobnu kapacitete kabla od 5x4 do100x4</t>
  </si>
  <si>
    <t>par</t>
  </si>
  <si>
    <t>Električne meritve kabla na bobnu kapacitete kabla od 250x4 do 500x4</t>
  </si>
  <si>
    <t>Električne meritve položenih kabelskih dolžin (po polaganju) kapacitete kabla od 5x4 do 100x4</t>
  </si>
  <si>
    <t>Električne meritve položenih kabelskih dolžin (po polaganju) kapacitete kabla od 250x4 do 500x4</t>
  </si>
  <si>
    <t>Končne električne meritve merilne službe z izdelavo merilnih rezultatov, omrežje kabla do 500x4</t>
  </si>
  <si>
    <t>SKUPAJ B.1</t>
  </si>
  <si>
    <t>KABEL TOSM03 96vlaken</t>
  </si>
  <si>
    <t>Uvlečenje - vpihovanje optičnega kabla v plastično kabelsko kanalizacijo</t>
  </si>
  <si>
    <t>Navijanje rezerve v dolžini kabla in montaža kabla na zid</t>
  </si>
  <si>
    <t>Izdelava optične spojke na optičnem kablu 96 vlaken, kabel v prometu</t>
  </si>
  <si>
    <t>Izvlačenje optičnega kabla, kapacitete 96 vlaken iz PVC kabelske kanalizacije, navitje kabla na boben, odvoz na deponijo</t>
  </si>
  <si>
    <t>Meritve na optičnem kablu na bobnu pred polaganjem, kabel kapacitete 96 vlaken</t>
  </si>
  <si>
    <t>Končne meritve na optičnem kablu z izdelavo KTE 96 vlaken</t>
  </si>
  <si>
    <t>SKUPAJ B.2</t>
  </si>
  <si>
    <t>Stroški nadzora upravljavca omrežja - predvideno</t>
  </si>
  <si>
    <t>Izdelava izvršilnega načrta kabelske kanalizacije ki obsega situacijski in shematski načrt, trasa dolžine do 200m</t>
  </si>
  <si>
    <t>Izdelava izvršilnega načrta kabelske kanalizacije z vrisom poteka kabla, ki obsega situacijski in shematski načrt, uporabi se svetlobna kopija obstoječega načrta kabelske kanalizacije, , trasa dolžine do 200m</t>
  </si>
  <si>
    <t>Izdelava načrta kabelskega jaška s potekom, ki obsega situacijo in plašč jaška - uporabi se obstoječa svetlobna kopija načrta kabelskega jaška</t>
  </si>
  <si>
    <t>Izdelava geodetskega posnetka, trasa dolžine do 200m</t>
  </si>
  <si>
    <t>Priprava in zavarovanje gradbišča</t>
  </si>
  <si>
    <t>SKUPAJ C</t>
  </si>
  <si>
    <t>Oznake za nevarnost, obveznost,...</t>
  </si>
  <si>
    <t>kom</t>
  </si>
  <si>
    <t>Gradbiščna tabla</t>
  </si>
  <si>
    <t>Gradbena električna razdelilna omara</t>
  </si>
  <si>
    <t>Osebna varovalna oprema</t>
  </si>
  <si>
    <r>
      <t>m</t>
    </r>
    <r>
      <rPr>
        <vertAlign val="superscript"/>
        <sz val="10"/>
        <color indexed="8"/>
        <rFont val="Trebuchet MS"/>
        <family val="2"/>
        <charset val="238"/>
      </rPr>
      <t>2</t>
    </r>
  </si>
  <si>
    <t>Gasilniki</t>
  </si>
  <si>
    <t>Omarica prve pomoči</t>
  </si>
  <si>
    <t>Gradbeni žerjav</t>
  </si>
  <si>
    <t>4.1.</t>
  </si>
  <si>
    <t>Varnostni načrt</t>
  </si>
  <si>
    <t>Nepredvidena dela (5%):</t>
  </si>
  <si>
    <t>Vsa dela, z nepredvidenimi deli, brez DDV</t>
  </si>
  <si>
    <t>DDV (22%)</t>
  </si>
  <si>
    <t>Skupno, z DDV</t>
  </si>
  <si>
    <t>Investitor: Mestna občina Ljubljana, Mestni trg 1, 1000 Ljubljana</t>
  </si>
  <si>
    <r>
      <t xml:space="preserve">Vsebina:  </t>
    </r>
    <r>
      <rPr>
        <sz val="10"/>
        <rFont val="Arial"/>
        <family val="2"/>
        <charset val="238"/>
      </rPr>
      <t xml:space="preserve">  POPIS GOI DEL – FAZA PZI</t>
    </r>
  </si>
  <si>
    <r>
      <t xml:space="preserve">Projektant: </t>
    </r>
    <r>
      <rPr>
        <sz val="10"/>
        <rFont val="Arial"/>
        <family val="2"/>
        <charset val="238"/>
      </rPr>
      <t>Scapelab d.o.o.</t>
    </r>
  </si>
  <si>
    <t>Odgovorni vodja projekta: Marko Studen, u.d.i.a., M.Sc,; A-1226</t>
  </si>
  <si>
    <t>ZUNANJA UREDITEV</t>
  </si>
  <si>
    <t>Preddela</t>
  </si>
  <si>
    <t>Zgornji ustroj</t>
  </si>
  <si>
    <t>Odvodnjavanje</t>
  </si>
  <si>
    <t>3.2.</t>
  </si>
  <si>
    <t>JAVNI VODOVOD</t>
  </si>
  <si>
    <t>Montažna dela</t>
  </si>
  <si>
    <t>Vodovodni material</t>
  </si>
  <si>
    <t>3.4.</t>
  </si>
  <si>
    <t>ELEKTRIČNE INSTALACIJE</t>
  </si>
  <si>
    <t>6.0.</t>
  </si>
  <si>
    <t>Gradbena dela</t>
  </si>
  <si>
    <t>Druga dela</t>
  </si>
  <si>
    <t>Kabelsko montažna dela - prestavitev kabel TO-211</t>
  </si>
  <si>
    <t>Kabelsko montažna dela - prestavitev kabel KKB-2</t>
  </si>
  <si>
    <t>Pred pričetkom izvajanja del ter vgrajevanja proizvodov mora izvajalec obvezno pridobiti pisno potrditev delavniških načrtov, skic in detajlov s strani OVP. V kolikor zaradi izbrane vrste gradbenega proizvoda ali odstopanj v delavniški dokumentaciji izvajalec ne more zagotoviti izvedbo skladno s projektom je obvezan izdelati vzorec na gradbišču, ki ga potrdita potrdita OVP ter ON z vpisom v dnevnik.</t>
  </si>
  <si>
    <t>Vsi standardi, ki so navedeni pri posameznih delih se upoštevajo v primeru, da je določen material ali storitev v posameznih opisnih postavkah zajet, v nasprotnem primeru so brezpredmetni. Če pa je v posamezni postavki naveden drugačen standard kot pri splošnih opisih, potem je potrebno upoštevati standard, ki je naveden v posamezni postavki popisa oz. standard, ki predpisuje višjo kvaliteto. Nekateri standardi, ki so opisani v splošnih tekstih pri posameznih delih, se nanašajo lahko tudi še na opise pri nekaterih drugih delih.</t>
  </si>
  <si>
    <t>Za zamude pri izdelavi detajlov, ki jih izvajalec ustvari zaradi izvedbenih načrtov, ki ne ustrezajo projektni dokumentaciji ali zaradi zavlačevanja z izdelavo delavniških načrtov, izvajalec ne more zahtevati podaljšanje roka za dokončanje del. 
Obveza izvajalca je, da potrebne potrditvene liste in delavniško dokumentacijo pravočasno predloži v kontrolo in potrditev predstavniku investitorja, ON in OVP, izroči vsem trem navedenim osebam dokončno potrjene načrte, ter potrebni čas za izdelavo in potrditev upošteva v terminskem planu. 
Minimalni čas za potrditev potrditvenih listov ali delavniških risb je 10 delovnih dni.</t>
  </si>
  <si>
    <t>1. Izvedba izkopa po zunanjem obodu objekta do kote notranjih tlakov</t>
  </si>
  <si>
    <t>2. izvedba jet grouting pilotov po zunanji liniji objekta</t>
  </si>
  <si>
    <t>3. izvedba izkopa tik ob objektu do spodnje kote obstoječih temeljev</t>
  </si>
  <si>
    <t>4. injektiranje temeljnega zidu do kote terena</t>
  </si>
  <si>
    <t>5. izvedba AB temeljne grede</t>
  </si>
  <si>
    <t>6. zasipavanje temeljev in temeljne grede do kote terena</t>
  </si>
  <si>
    <t>7. postavitev gradbenega odra ob fasadi objekta</t>
  </si>
  <si>
    <t>8. sistematično injektiranje zidov od terena do vrha objekta</t>
  </si>
  <si>
    <t>9. odstranitev gradbenega odra in izvedba točkovnih temeljev s povezovalno gredo</t>
  </si>
  <si>
    <t>10. montaža varovalne jeklene konstrukcije z AB balasti</t>
  </si>
  <si>
    <t>11. rušitev obstoječe strešne konstrukcije</t>
  </si>
  <si>
    <t>12. izvedba izravnalne AB vezi</t>
  </si>
  <si>
    <t>13. montaža jeklenih vzdolžnih menjalnikov na AB vez</t>
  </si>
  <si>
    <t>14. montaža spodnjih prek jeklenih okvirjev ostrešja</t>
  </si>
  <si>
    <t>15. izvedba AB venca po celotni dolžini opečnih obodnih zidov in zatrepov</t>
  </si>
  <si>
    <t>16. montaža preostalega dela jeklenega ostrešja</t>
  </si>
  <si>
    <t>17. finalna izvedba vseh slojev in zaključkov strehe</t>
  </si>
  <si>
    <t>Zapore prometa - vsa potrebna dela in sanacija poškodb</t>
  </si>
  <si>
    <t>5A</t>
  </si>
  <si>
    <t>5B</t>
  </si>
  <si>
    <t>5C</t>
  </si>
  <si>
    <t>Izdelava elaboratov za prometne zapore</t>
  </si>
  <si>
    <t>Izvedba posegov za organizacijo in dostop do gradbišča: zapora, signalizacija, ureditev upravnega postopka za pridobitev dovoljenj, plačilo pristojbin in taks, skladno z elaboratom zapore, za ves čas trajanja posamezne zapore</t>
  </si>
  <si>
    <t>Sanacija morebitnih poškodb na javni infrastrutkuri - asfaltu, robnikih, zelenicah</t>
  </si>
  <si>
    <t>Projektantski nadzor, cena urne postavke po ceniku IZS.
Projektantski nadzor vključuje:
- prisotnost na tedenskih koordinacijah
- prisotnost na sestankih z izvajalcem in podizvajalci
- pojasnjevanje dokumentacije izvajalcu in podizvajalcem, tako na gradbišču kot izven gradbišča
- dodelavo dokumentacije in izdelavo dodatnih pojasnitvenih shem skladno s potrebami gradbišča
Podlaga za obračun je obračunski seznam ur, katerega pripravi izvajalec projektantskega nadzora in ga potrdi ON.
Projektantski nadzor se plačuje preko asignacije oz. neposrednih plačil s strani naročnika skladno z ZJN-3.</t>
  </si>
  <si>
    <t>Projektantski nadzor: PROJEKTANT GRADBENIH KONSTRUKCIJ,  obračunati po ceniku IZS, urna postavka OP 58 EUR/uro</t>
  </si>
  <si>
    <t>Projektantski nadzor: PROJEKTANT ZUNANJE UREDITVE IN KANALIZACIJE,  obračunati po ceniku IZS, urna postavka OP 58 EUR/uro</t>
  </si>
  <si>
    <t>Projektantski nadzor: PROJEKTANT JAVNEGA VODOVODNEGA OMREŽJA,  obračunati po ceniku IZS, urna postavka OP 58 EUR/uro</t>
  </si>
  <si>
    <t>Projektantski nadzor: PROJEKTANT ELEKTRIČNIH INŠTALACIJ IN ELEKTRIČNE OPREME, obračunati po ceniku IZS, urna postavka OP 58 EUR/uro</t>
  </si>
  <si>
    <t>Projektantski nadzor: PROJEKTANT TELEKOMUNIKACIJ, obračunati po ceniku IZS, urna postavka OP 58 EUR/uro</t>
  </si>
  <si>
    <t>Projektantski nadzor: ODGOVORNI VODJA PROJEKTA, PROJEKTANT ARHITEKTURE, obračunati po ceniku IZS, urna postavka OVP 72 EUR/uro, urna postavka OP Arhitekture 58 EUR / uro</t>
  </si>
  <si>
    <t>Izkop za pasovni temelj</t>
  </si>
  <si>
    <t xml:space="preserve">Izkop okrog obstoječega objekta - transformatorske postaje. Izkop za potrebe podbetoniranja obstoječih temeljev. Izkop se izvaja  kombinirano strojno + ročno, v kampadah. </t>
  </si>
  <si>
    <t>10.A</t>
  </si>
  <si>
    <t>Potrebno zagotoviti prisotnost geomehanika ob izkopih, ter po potrebi na koordinacijah in usklajevalnih sestankih z ON in posameznimi OP.</t>
  </si>
  <si>
    <t>POZOR: DELA SE IZVAJAJO NA ARHOLOŠKO OBČUTLJIVEM OBMOČJU. ČE SE NA OBMOČJU ALI PREDMETU POSEGA NAJDE ARHEOLOŠKA OSTALINA, MORA ODGOVORNI VODJA DEL POSKRBETI, DA LE-TA OSTANE NEPOŠKODOVANA TER NA MESTU IN V POLOŽAJU, KOT JE BILA ODKRITA, O NAJDBI PA MORA NAJKASNEJE NASLEDNJI DELOVNI DAN OBVESTITI PREDSTAVNIKA ZVKDS, INVESTITORJA, ON, IN OVP</t>
  </si>
  <si>
    <t>Pilotiranje po tehnologiji t.i. "jet-grouting"</t>
  </si>
  <si>
    <t>Izvedba jet-grouting pilotov (JG) po zunanji strani objekta.</t>
  </si>
  <si>
    <t>Rušenje se izvaja v obstoječih  kamnitih temeljih (predhodno injektiranih) in glavah pilotov (jet-grouting).</t>
  </si>
  <si>
    <t>Razne nepredvidene rušitve - stene iz mešanih materialov (opeka, kamen), različnih debelin, ročno rušenje</t>
  </si>
  <si>
    <t>Razne nepredvidene rušitve - stene iz mešanih materialov (opeka, kamen), različnih debelin, strojno rušenje</t>
  </si>
  <si>
    <t>ravna streha, bitumenska kritina skupaj  z leseno podlogo (podkonstrukcijo) in nosilno  jekleno konstrukcijo.</t>
  </si>
  <si>
    <t>Odvoz in hramba obstoječega lesenega ostrešja.</t>
  </si>
  <si>
    <t>Nakladanje, odvoz  in razkadanje na  deponij izvajalca. Les mora biti ustrezno skladiščen - zaščiten pred atmosferskimi vplivi, zagotovljena mora biti ustrezna vlažnost, da se prepreči deformacija ali poškodbe (trohnenje, gniloba) lesa</t>
  </si>
  <si>
    <t>Rušenje  armirano betonskih konstrukcij</t>
  </si>
  <si>
    <t>Povsod kjer je opredeljen material "opeka" je potrebno upoštevati mešanico opeke in kamna, ki je različna po različnih pozicijah v objektu.</t>
  </si>
  <si>
    <t>Stene v pritličju.</t>
  </si>
  <si>
    <t>0,5% plastifikatorja, kot npr. "Cementol »delta«" ali enakovradno</t>
  </si>
  <si>
    <t>KONTROLA KVALITETE INJEKTIRANJA ZIDOV – NA TERENU JE POTREBNO UGOTAVLJATI:</t>
  </si>
  <si>
    <t>PORABA INJEKCIJSKE MASE SE DNEVNO BELEŽI Z VPISOM V GRADBENI DNEVNIK.</t>
  </si>
  <si>
    <t>Po končani izvedbi injektiranja se izvede kontrolo izvedenih del z doinjektiranjem na testnih poljih in odvzemom vzorcev. Doinjektiranje in odvzem vzorcev se izvede s strani neodvisnega izvajalca. Število in pozicijo testnih polj in vzorcev določi projektant  gradbenih konstrukcij. Predvidi se ccca. 10 testnih polj in odvzem vzorcev.</t>
  </si>
  <si>
    <t xml:space="preserve">Razmak je odvisen od poroznosti zidovja. Na delih, kjer je zid bolj porozen, je raster lahko večji, vendar ne več kot 120cm. </t>
  </si>
  <si>
    <t xml:space="preserve">Razpored vrtin je v principu tak, da pride pri injektiranju medsebojnega  prekrivanja injekcijskih radijev posameznih vrtin za vsaj polovično dolžino radia. </t>
  </si>
  <si>
    <t>Postopek:
- po celotni dolžini se razpoka temeljito očisti z vodnim curkom pod pritiskom, da se odstranijo prašni delci in manjši nevezani deli opeke in kamenja
- razpoke se z obeh strani stene površinsko zatesni – zapolni s hitrovezočo apneno malto z dodatki za nabrekanje
- površino vsake razpoke je potrebno površinsko odpreti v obliki črke V s kotno brusilko ali podobnim strojem in za tem površinsko zamazati s hitrovezočo cementno malto
- po celotni dolžini razpoke se linijsko izvrtajo luknje premera 25mm v rastru 70-100cm v katere se ustavi injekcijske nastavke (cevke)
- injeciranje se izvaja sistematično od spodaj navzgor tako, da se delovni pritisk vzdržuje  dalj časa po injektiranju, s čimer se odvečna voda izloči iz injekcijske mase
- injeciranje razpok se izvaja pod nizkim delovnim pritiskom – širše dele razpok zapolnjene z lomljencem se lahko zaliva tudi ročno.
- po končanem linijskem injektiranju razpok se pristopi k sistematičnem površinskem injeciranju celotne stene (skladno s projektno dokumentacijo)
- detajlnejši opis injektiranja je podan v tehničnem poročilu</t>
  </si>
  <si>
    <r>
      <t xml:space="preserve">sidra za sidranje temeljne grede, sidra fi 16/50cm
</t>
    </r>
    <r>
      <rPr>
        <sz val="10"/>
        <color indexed="8"/>
        <rFont val="Trebuchet MS"/>
        <family val="2"/>
        <charset val="238"/>
      </rPr>
      <t>Postopek:
- vrtanje lukenj  fi 20mm
- vgraditev sider s tehniko injektiranja in epoksidnega sidranja, kot npr. "Hilti HIT-HY 70" ali enakovredno
- globina sidranja mora znašati min. 30 cm
- sidra se vgradi na medsebojnih razmakih 50cm po shemi vgrajevanja sider z zamikanjem. Le pri TG tip 1 so sidra po vertikali razporejena na manjših razmakih, ker je predvidoma temelj nižji
- shema vgrajevanja sider (glej projekt gradbenih konstrukcij) je v prerezih temeljev podana glede na predvidene globine dna obstoječih temeljev – izvedba se prilagodi glede na dejansko stanje.</t>
    </r>
  </si>
  <si>
    <r>
      <t xml:space="preserve">sidra za sidranje  vencev na zidovih fi14/30cm, izvede se cik-cak z epoksi sidrno maso
</t>
    </r>
    <r>
      <rPr>
        <sz val="10"/>
        <color indexed="8"/>
        <rFont val="Trebuchet MS"/>
        <family val="2"/>
        <charset val="238"/>
      </rPr>
      <t>Postopek:
- vrtanje lukenj  fi 18mm
- vgraditev sider s tehniko injektiranja epoksidne mase, kot npr. "Hilti HIT-HY 70" ali enakovredno
- globina sidranja mora znašati 50cm, 
- sidra se vgradi na medsebojnih razmakih 50cm po shemi vgrajevanja sider z zamikanjem</t>
    </r>
  </si>
  <si>
    <t>Dobava in postavitev droga za „time-lapse“ kamero, drog višine 20m, postavljen na lokacijo po potrditvi OVP in investitorja, skladno z organizacijo gradbišča. V ceno zajeti:
- delavniško dokumentacijo za drog - načrte gradbenih konstrukcij, ozemljitve, električnih in podatkovnih vodov
- izvedbo temeljenja droga - opaž, beton, armatura, dimenzija temelja predvidoma 200x200x80cm
- izvedbo instalacij - ozemljilo, elektroenergetsko napajanje, prenos podatkov
- izvedbo komunikacijskih instalacij - podatkovni kabel do telekomunikacijskega omrežja, ali prenos podatkov preko LTE/4G omrežja
- kamero - Full HD (1080x1920px) ločljivost, odporno na vremenske vpliva (IP66),
- prenos podatkov na oddaljeni strežnik, z ustreznim protokolom hrambe podatkov glede na varovanje zasebnosti, ter omogočanje dostopa investitorju, ON in OVP za ves čas gradnje,
V ceni je zajeti tudi izdelavo in postavitev tabel  na vstopu na gradbišče za obveščanje vseh obiskovalcev, da je območje pod video nadzorom.</t>
  </si>
  <si>
    <t>Opaž venca previsni del,  vertikalni del višine 80cm (v notranjosti objekta) – vidne konstrukcije.</t>
  </si>
  <si>
    <t>Opaž horizontalnih in vertikalnih vezi v  novih  opečnih zidanih stenah. Opaž vključuje pritrditev opaža v steno, ter tesnenje stikov z obstoječo konstrukcijo za preprečevanje iztekanja ob stikih.</t>
  </si>
  <si>
    <t>Obloga iz OSB plošče deb. 25mm, vijačene v jekleno konstrukcijo (jeklo zajeto ločeno)</t>
  </si>
  <si>
    <t>Izkopi za temelje, kanalske rove, prepuste, jaške in drenaže, širine dna do 1,0 m in globine do 2,0 m, v mehki kamnini, skladno z opredelitvami terena v izkopih v načrtu arhitekture.</t>
  </si>
  <si>
    <t>Dobava in montaža pokrova 600x600mm, okvir iz nerjavečega jekla, s poljubnim polnilom (polnjeno z enakim tlakom kot okoliški zaključni tlak), kot npr. "Aco Uniface SS" ali enakovredno, na pripravljen venec revizijskega jaška. Nosilnost D400, po EN 124.</t>
  </si>
  <si>
    <t>Izdelava ponikovalnice iz perforiranih betonskih cevi fi 2500 globine od vtoka vsaj 2,80 m (skupna globina 5,7 m). Zasutje dela z kroglami in montažo betonskega venca s pokrovom 600x600mm, okvir iz nerjavečega jekla, s poljubnim polnilom (polnjeno z enakim tlakom kot okoliški zaključni tlak), D400, EN124. Po potrebi izvedba kontra drenaž iz perforiranih betonskih cevi fi 200 in zasutje jarkov z enozrnatim prodcem. Preveritev ustreznosti in ponikalne sposobnosti zemljine s strani geomehanika. Velikost prispevne površine strehe je 535 m2.</t>
  </si>
  <si>
    <t>Izdelava geodetskega posnetkapred zasutjem</t>
  </si>
  <si>
    <t>Izdelava točnega tridimenzionalnega geodetskega posnetka pred zasutjem izvedenih tras vodovoda</t>
  </si>
  <si>
    <t>Gradbiščna ograja (kovinska mreža z betonskimi temelji)</t>
  </si>
  <si>
    <t>Konzolni ali samonosni gradbeni odri za preprečitev padca materiala s strehe in višje ležečih konstrukcij na vozišče ali gradbišče, zajeti montažo nosilne konstrukcije, zadrževalne površine, ter sidranja, obračun po m2 postavljenih odrov (vertikalna površina postavljenih odrov)</t>
  </si>
  <si>
    <t>Datum:   Ljubljana, November 2017</t>
  </si>
  <si>
    <t>V popisu navedena komercialna imena so navedena zaradi določanja zahtevane kvalitete materialov  in nikakor ne prejudicirajo točnega dobavitelja. Dobavljeni produkti in materiali morajo ustrezati navedenim tehničnim zahtevam.</t>
  </si>
  <si>
    <t>Celotna projektna dokumentacija, ki obsega vključno, a ne omejeno na skice, načrte, popise del, je kot arhitekturno delo varovano avtorsko delo skladno s 5. členom zakona o avtorski in sorodnih pravicah ( ur. l. rs 21-958/1995 s spremembami, ZASP). Nosilec materialnih in drugih pravic na projektni dokumentaciji je družba Scapelab d.o.o. izvajalec del ima pravico do enkratne in namenske uporabe projektne dokumentacije za izvedbo del skladno s to dokumentacijo. V izogib nesporazumom, ne naročnik ne izvajalec del nima pravice do predelave projektne dokumentacije. Vsaka sprememba, priredba ali predelava celotne projektne dokumentacije ali kateregakoli njenega posameznega dela brez predhodnega soglasja družbe Scapelab d.o.o. je prepovedana. V primeru kršitve ima družba Scapelab d.o.o. pravico zahtevati, da se odstrani stanje, ki je nastalo s kršitvijo in po potrebi porušijo zgrajeni ali drugače izvedeni deli v nasprotju s projektno dokumentacijo, kršitelj pa je za svoje ravnanje tudi odškodninsko odgovoren.</t>
  </si>
  <si>
    <t>Postavitev in zavarovanje prečnega profila za komunalne vode v ravninskem delu.</t>
  </si>
  <si>
    <t>Priprava gradbišča, odstranitev eventuelnih ovir in ureditev delovnega platoja. Po končanih delh se gradbišče pospravi in vzpostavi prvotno stanje.</t>
  </si>
  <si>
    <t>Dobava in vgrajevanje tampona - gramoza, nakladanje in odvoz viška matreriala na deponijo, stroški začasne in končne deponije, čiščenje trase</t>
  </si>
  <si>
    <t>Pregled električne prevodnosti med cevmi in odtoki, ter po potrebi povezava s pletenico med cevmi, komplet.</t>
  </si>
  <si>
    <r>
      <t xml:space="preserve">Objekt: Cukrarna - Faza </t>
    </r>
    <r>
      <rPr>
        <sz val="10"/>
        <rFont val="Arial"/>
        <family val="2"/>
        <charset val="238"/>
      </rPr>
      <t>F</t>
    </r>
  </si>
  <si>
    <t>10.B</t>
  </si>
  <si>
    <t>10.C</t>
  </si>
  <si>
    <t xml:space="preserve">Varovanje izkopa oz. robov gradbene jame, po potrebi glede na nastale situacije na gradbišču, varovanje z zagatnicami ali ustrezno enakovrednim ukrepom za varovanje strmega izkopa, zajeti:
- analizo situacije na izkopu s strani geomehanika
- pripravo detajla ukrepa za varovanje
- delavniški načrt stikovanja
- elemente varovanja (zagatnice ali druge ustrezno enakovredne ukrepe za varovanje strmega izkopa)
- primarno podporno konstrukcijo elementov varovanja (tramovi, razpirala, opore)
Ta postavka zajemo pripravo enega ukrepa (1kpl = 1 varovanje); ponudniki naj zajamejo pripravo v tej postavki, izvedbo pa v postavkah 10.a, 10.b in 10.c, obračun se vrši po dolžini izvedenega ukrepa.
</t>
  </si>
  <si>
    <t>Varovanje strmega izkopa (z zagatnicami ali drugim enakovrednim ukrepom po potrditvi ON) do globine 4m</t>
  </si>
  <si>
    <t>Varovanje strmega izkopa (z zagatnicami ali drugim enakovrednim ukrepom po potrditvi ON) do globine 8m</t>
  </si>
  <si>
    <t>Varovanje strmega izkopa (z zagatnicami ali drugim enakovrednim ukrepom po potrditvi ON) do globine 12m</t>
  </si>
  <si>
    <t>7.g.</t>
  </si>
  <si>
    <t>Projektantski nadzor: PROJEKTANT STROJNIH INŠTALACIJ IN STROJNE OPREME, obračunati po ceniku IZS, urna postavka OP 58 EUR/uro</t>
  </si>
  <si>
    <t>Meritve se izvajajo v fazah:
nična meritev reperjev pred začetkom gradbenih posegov
prva meritev: po zaključeni fazi F izvedbe del
druga meritev: ko so izvedene AB ojačitve  obstoječih sten
tretja meritev: ko je izvedena  betonska kletna konstrukcija (izvedba v fazi H)
četrta meritev: ko je končana montaža jeklene konstrukcije in hi-bond medetažnih plošč (izvedba v fazi H)
peta meritev: ko so izvedeni vsi tlaki in vse predelne stene v objektu
šesta meritev: v času eksploatacije objekta in sicer po 6-ih mesecih uporabe objekta
sedma meritev: v času eksploatacije objekta in sicer po enem letu  uporabe objekta
osma meritev: v času eksploatacije objekta in sicer po dveh letih uporabe objekta
 dodatne meritve se izvede v primeru:
-- če se v neposredni bližini gradi novi objekt ali se odstrani obstoječi
če je bil objekt izpostavljen močnim obtežbam ( potres ali druge nesreče,.)</t>
  </si>
  <si>
    <t>5D</t>
  </si>
  <si>
    <t>Izdelava elaborata in izvedba upravnega postopka za izvedbo gradbiščnega priključka za elektriko</t>
  </si>
  <si>
    <t>3.A</t>
  </si>
  <si>
    <t>3.B</t>
  </si>
  <si>
    <t>Dobava in postavitev „time-lapse“ kamere, drog višine 2m, postavljen na lokacijo na vrhu objekta Severjeve garaže, po potrditvi OVP in investitorja, skladno z organizacijo gradbišča. V ceno zajeti:
- delavniško dokumentacijo za drog - načrte gradbenih konstrukcij, ozemljitve, električnih in podatkovnih vodov
- izvedbo pritrditve droga na konstrukcijo Severjeve garaže - nosilec, vijaki, pritrditvene objemke
- izvedbo instalacij - ozemljilo, elektroenergetsko napajanje, prenos podatkov
- izvedbo komunikacijskih instalacij - podatkovni kabel do telekomunikacijskega omrežja, ali prenos podatkov preko LTE/4G omrežja
- kamero - Full HD (1080x1920px) ločljivost, odporno na vremenske vpliva (IP66),
- prenos podatkov na oddaljeni strežnik, z ustreznim protokolom hrambe podatkov glede na varovanje zasebnosti, ter omogočanje dostopa investitorju, ON in OVP za ves čas gradnje,
V ceni je zajeti tudi izdelavo in postavitev tabel  na vstopu na gradbišče za obveščanje vseh obiskovalcev, da je območje pod video nadzorom.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</si>
</sst>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S_I_T_-;\-* #,##0.00\ _S_I_T_-;_-* \-??\ _S_I_T_-;_-@_-"/>
    <numFmt numFmtId="165" formatCode="_(* #,##0.00_);_(* \(#,##0.00\);_(* \-??_);_(@_)"/>
    <numFmt numFmtId="166" formatCode="#,##0.00&quot; € &quot;;\-#,##0.00&quot; € &quot;;&quot; -&quot;#&quot; € &quot;;@\ "/>
    <numFmt numFmtId="167" formatCode="_-* #,##0.00&quot; SIT&quot;_-;\-* #,##0.00&quot; SIT&quot;_-;_-* \-??&quot; SIT&quot;_-;_-@_-"/>
    <numFmt numFmtId="168" formatCode="&quot;SIT &quot;#,##0_);&quot;(SIT &quot;#,##0\)"/>
    <numFmt numFmtId="169" formatCode="#,###.00"/>
    <numFmt numFmtId="170" formatCode="#,##0.000"/>
    <numFmt numFmtId="171" formatCode="_-* #,##0.00\ _€_-;\-* #,##0.00\ _€_-;_-* \-??\ _€_-;_-@_-"/>
    <numFmt numFmtId="172" formatCode="###,###,###,###.00"/>
  </numFmts>
  <fonts count="66">
    <font>
      <sz val="11"/>
      <color indexed="8"/>
      <name val="Calibri"/>
      <family val="2"/>
      <charset val="238"/>
    </font>
    <font>
      <sz val="11"/>
      <color indexed="9"/>
      <name val="Calibri"/>
      <family val="2"/>
      <charset val="238"/>
    </font>
    <font>
      <sz val="10"/>
      <name val="Arial CE"/>
      <family val="2"/>
      <charset val="238"/>
    </font>
    <font>
      <sz val="10"/>
      <color indexed="8"/>
      <name val="Arial"/>
      <family val="2"/>
      <charset val="238"/>
    </font>
    <font>
      <sz val="11"/>
      <name val="Century Gothic CE"/>
      <family val="2"/>
      <charset val="238"/>
    </font>
    <font>
      <sz val="11"/>
      <color indexed="17"/>
      <name val="Calibri"/>
      <family val="2"/>
      <charset val="238"/>
    </font>
    <font>
      <u/>
      <sz val="10"/>
      <color indexed="39"/>
      <name val="Arial CE"/>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2"/>
      <name val="Courier New"/>
      <family val="3"/>
      <charset val="238"/>
    </font>
    <font>
      <sz val="10"/>
      <name val="Arial"/>
      <family val="2"/>
      <charset val="238"/>
    </font>
    <font>
      <sz val="11"/>
      <color indexed="60"/>
      <name val="Calibri"/>
      <family val="2"/>
      <charset val="238"/>
    </font>
    <font>
      <sz val="12"/>
      <color indexed="8"/>
      <name val="Calibri"/>
      <family val="2"/>
      <charset val="238"/>
    </font>
    <font>
      <sz val="11"/>
      <color indexed="8"/>
      <name val="Arial"/>
      <family val="2"/>
      <charset val="238"/>
    </font>
    <font>
      <sz val="11"/>
      <color indexed="10"/>
      <name val="Calibri"/>
      <family val="2"/>
      <charset val="238"/>
    </font>
    <font>
      <i/>
      <sz val="11"/>
      <color indexed="23"/>
      <name val="Calibri"/>
      <family val="2"/>
      <charset val="238"/>
    </font>
    <font>
      <sz val="11"/>
      <name val="Times New Roman"/>
      <family val="1"/>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36"/>
      <name val="Calibri"/>
      <family val="2"/>
      <charset val="238"/>
    </font>
    <font>
      <sz val="11"/>
      <color indexed="28"/>
      <name val="Calibri"/>
      <family val="2"/>
      <charset val="238"/>
    </font>
    <font>
      <sz val="11"/>
      <color indexed="62"/>
      <name val="Calibri"/>
      <family val="2"/>
      <charset val="238"/>
    </font>
    <font>
      <b/>
      <sz val="11"/>
      <color indexed="8"/>
      <name val="Calibri"/>
      <family val="2"/>
      <charset val="238"/>
    </font>
    <font>
      <sz val="10"/>
      <color indexed="8"/>
      <name val="Calibri"/>
      <family val="2"/>
      <charset val="238"/>
    </font>
    <font>
      <b/>
      <sz val="10"/>
      <color indexed="8"/>
      <name val="Trebuchet MS"/>
      <family val="2"/>
      <charset val="238"/>
    </font>
    <font>
      <b/>
      <sz val="10"/>
      <name val="Trebuchet MS"/>
      <family val="2"/>
      <charset val="238"/>
    </font>
    <font>
      <sz val="10"/>
      <color indexed="8"/>
      <name val="Trebuchet MS"/>
      <family val="2"/>
      <charset val="238"/>
    </font>
    <font>
      <sz val="10"/>
      <name val="Trebuchet MS"/>
      <family val="2"/>
      <charset val="238"/>
    </font>
    <font>
      <b/>
      <i/>
      <sz val="10"/>
      <name val="Trebuchet MS"/>
      <family val="2"/>
      <charset val="238"/>
    </font>
    <font>
      <b/>
      <u/>
      <sz val="10"/>
      <name val="Trebuchet MS"/>
      <family val="2"/>
      <charset val="238"/>
    </font>
    <font>
      <u/>
      <sz val="10"/>
      <name val="Trebuchet MS"/>
      <family val="2"/>
      <charset val="238"/>
    </font>
    <font>
      <b/>
      <u/>
      <sz val="10"/>
      <color indexed="8"/>
      <name val="Trebuchet MS"/>
      <family val="2"/>
      <charset val="238"/>
    </font>
    <font>
      <u/>
      <sz val="10"/>
      <color indexed="8"/>
      <name val="Trebuchet MS"/>
      <family val="2"/>
      <charset val="238"/>
    </font>
    <font>
      <sz val="7"/>
      <color indexed="8"/>
      <name val="Calibri"/>
      <family val="2"/>
      <charset val="238"/>
    </font>
    <font>
      <sz val="11"/>
      <name val="Calibri"/>
      <family val="2"/>
      <charset val="238"/>
    </font>
    <font>
      <sz val="11"/>
      <color indexed="8"/>
      <name val="Trebuchet MS"/>
      <family val="2"/>
      <charset val="238"/>
    </font>
    <font>
      <vertAlign val="superscript"/>
      <sz val="10"/>
      <name val="Trebuchet MS"/>
      <family val="2"/>
      <charset val="238"/>
    </font>
    <font>
      <b/>
      <sz val="10"/>
      <color indexed="8"/>
      <name val="Trebuchet MS"/>
      <family val="2"/>
    </font>
    <font>
      <sz val="11"/>
      <color indexed="8"/>
      <name val="Trebuchet MS"/>
      <family val="2"/>
      <charset val="1"/>
    </font>
    <font>
      <sz val="10"/>
      <name val="Trebuchet MS"/>
      <family val="2"/>
      <charset val="1"/>
    </font>
    <font>
      <b/>
      <sz val="10"/>
      <color indexed="10"/>
      <name val="Trebuchet MS"/>
      <family val="2"/>
      <charset val="238"/>
    </font>
    <font>
      <b/>
      <sz val="10"/>
      <color indexed="10"/>
      <name val="Arial"/>
      <family val="2"/>
      <charset val="238"/>
    </font>
    <font>
      <i/>
      <sz val="10"/>
      <name val="Trebuchet MS"/>
      <family val="2"/>
      <charset val="238"/>
    </font>
    <font>
      <i/>
      <sz val="8"/>
      <name val="Arial"/>
      <family val="2"/>
      <charset val="238"/>
    </font>
    <font>
      <i/>
      <sz val="10"/>
      <name val="Arial"/>
      <family val="2"/>
      <charset val="238"/>
    </font>
    <font>
      <sz val="10"/>
      <color indexed="10"/>
      <name val="Trebuchet MS"/>
      <family val="2"/>
      <charset val="238"/>
    </font>
    <font>
      <vertAlign val="superscript"/>
      <sz val="10"/>
      <color indexed="8"/>
      <name val="Trebuchet MS"/>
      <family val="2"/>
      <charset val="238"/>
    </font>
    <font>
      <sz val="11"/>
      <color indexed="8"/>
      <name val="Calibri"/>
      <family val="2"/>
      <charset val="238"/>
    </font>
    <font>
      <sz val="10"/>
      <name val="Arial"/>
      <family val="2"/>
      <charset val="1"/>
    </font>
    <font>
      <b/>
      <i/>
      <sz val="8"/>
      <name val="Trebuchet MS"/>
      <family val="2"/>
      <charset val="238"/>
    </font>
    <font>
      <b/>
      <sz val="8"/>
      <name val="Arial"/>
      <family val="2"/>
      <charset val="1"/>
    </font>
    <font>
      <sz val="8"/>
      <name val="Trebuchet MS"/>
      <family val="2"/>
      <charset val="238"/>
    </font>
    <font>
      <b/>
      <sz val="8"/>
      <name val="Trebuchet MS"/>
      <family val="2"/>
      <charset val="238"/>
    </font>
    <font>
      <sz val="8"/>
      <color indexed="8"/>
      <name val="Trebuchet MS"/>
      <family val="2"/>
      <charset val="238"/>
    </font>
    <font>
      <sz val="8"/>
      <name val="Arial"/>
      <family val="2"/>
      <charset val="1"/>
    </font>
    <font>
      <sz val="6"/>
      <color indexed="8"/>
      <name val="Trebuchet MS"/>
      <family val="2"/>
      <charset val="238"/>
    </font>
    <font>
      <sz val="6"/>
      <name val="Trebuchet MS"/>
      <family val="2"/>
      <charset val="238"/>
    </font>
    <font>
      <sz val="7"/>
      <color indexed="8"/>
      <name val="Trebuchet MS"/>
      <family val="2"/>
      <charset val="238"/>
    </font>
    <font>
      <sz val="7"/>
      <name val="Trebuchet MS"/>
      <family val="2"/>
      <charset val="238"/>
    </font>
    <font>
      <sz val="11"/>
      <color indexed="8"/>
      <name val="Calibri"/>
      <family val="2"/>
    </font>
    <font>
      <sz val="8"/>
      <name val="Calibri"/>
      <family val="2"/>
      <charset val="238"/>
    </font>
    <font>
      <sz val="10"/>
      <color indexed="8"/>
      <name val="Trebuchet MS"/>
      <family val="2"/>
      <charset val="1"/>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38"/>
        <bgColor indexed="57"/>
      </patternFill>
    </fill>
    <fill>
      <patternFill patternType="solid">
        <fgColor indexed="21"/>
        <bgColor indexed="30"/>
      </patternFill>
    </fill>
    <fill>
      <patternFill patternType="solid">
        <fgColor indexed="51"/>
        <bgColor indexed="13"/>
      </patternFill>
    </fill>
    <fill>
      <patternFill patternType="solid">
        <fgColor indexed="30"/>
        <bgColor indexed="21"/>
      </patternFill>
    </fill>
    <fill>
      <patternFill patternType="solid">
        <fgColor indexed="36"/>
        <bgColor indexed="28"/>
      </patternFill>
    </fill>
    <fill>
      <patternFill patternType="solid">
        <fgColor indexed="20"/>
        <bgColor indexed="28"/>
      </patternFill>
    </fill>
    <fill>
      <patternFill patternType="solid">
        <fgColor indexed="28"/>
        <bgColor indexed="20"/>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s>
  <borders count="37">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hair">
        <color indexed="8"/>
      </right>
      <top style="hair">
        <color indexed="8"/>
      </top>
      <bottom style="hair">
        <color indexed="8"/>
      </bottom>
      <diagonal/>
    </border>
    <border>
      <left style="medium">
        <color indexed="8"/>
      </left>
      <right style="medium">
        <color indexed="8"/>
      </right>
      <top style="medium">
        <color indexed="8"/>
      </top>
      <bottom style="medium">
        <color indexed="8"/>
      </bottom>
      <diagonal/>
    </border>
    <border>
      <left/>
      <right style="thin">
        <color indexed="8"/>
      </right>
      <top style="medium">
        <color indexed="8"/>
      </top>
      <bottom style="medium">
        <color indexed="8"/>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253">
    <xf numFmtId="0" fontId="0" fillId="0" borderId="0"/>
    <xf numFmtId="171" fontId="51" fillId="0" borderId="0" applyFill="0" applyBorder="0" applyAlignment="0" applyProtection="0"/>
    <xf numFmtId="0" fontId="51" fillId="2"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51" fillId="3" borderId="0" applyNumberFormat="0" applyBorder="0" applyAlignment="0" applyProtection="0"/>
    <xf numFmtId="0" fontId="51" fillId="3" borderId="0" applyNumberFormat="0" applyBorder="0" applyAlignment="0" applyProtection="0"/>
    <xf numFmtId="0" fontId="51" fillId="3" borderId="0" applyNumberFormat="0" applyBorder="0" applyAlignment="0" applyProtection="0"/>
    <xf numFmtId="0" fontId="51" fillId="3"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4"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6" borderId="0" applyNumberFormat="0" applyBorder="0" applyAlignment="0" applyProtection="0"/>
    <xf numFmtId="0" fontId="51" fillId="6" borderId="0" applyNumberFormat="0" applyBorder="0" applyAlignment="0" applyProtection="0"/>
    <xf numFmtId="0" fontId="51" fillId="6" borderId="0" applyNumberFormat="0" applyBorder="0" applyAlignment="0" applyProtection="0"/>
    <xf numFmtId="0" fontId="51" fillId="6"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9" borderId="0" applyNumberFormat="0" applyBorder="0" applyAlignment="0" applyProtection="0"/>
    <xf numFmtId="0" fontId="51" fillId="9" borderId="0" applyNumberFormat="0" applyBorder="0" applyAlignment="0" applyProtection="0"/>
    <xf numFmtId="0" fontId="51" fillId="9"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1" fillId="11"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5"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8"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164" fontId="2" fillId="0" borderId="0" applyFill="0" applyBorder="0" applyAlignment="0" applyProtection="0"/>
    <xf numFmtId="165" fontId="51" fillId="0" borderId="0" applyFill="0" applyBorder="0" applyAlignment="0" applyProtection="0"/>
    <xf numFmtId="165" fontId="51" fillId="0" borderId="0" applyFill="0" applyBorder="0" applyAlignment="0" applyProtection="0"/>
    <xf numFmtId="165" fontId="51" fillId="0" borderId="0" applyFill="0" applyBorder="0" applyAlignment="0" applyProtection="0"/>
    <xf numFmtId="165" fontId="51"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51" fillId="0" borderId="0" applyFill="0" applyBorder="0" applyAlignment="0" applyProtection="0"/>
    <xf numFmtId="164" fontId="51" fillId="0" borderId="0" applyFill="0" applyBorder="0" applyAlignment="0" applyProtection="0"/>
    <xf numFmtId="165" fontId="51" fillId="0" borderId="0" applyFill="0" applyBorder="0" applyAlignment="0" applyProtection="0"/>
    <xf numFmtId="165" fontId="51"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6" fontId="3" fillId="0" borderId="0"/>
    <xf numFmtId="167" fontId="51" fillId="0" borderId="0" applyFill="0" applyBorder="0" applyAlignment="0" applyProtection="0"/>
    <xf numFmtId="167" fontId="51" fillId="0" borderId="0" applyFill="0" applyBorder="0" applyAlignment="0" applyProtection="0"/>
    <xf numFmtId="166" fontId="3" fillId="0" borderId="0"/>
    <xf numFmtId="167" fontId="4" fillId="0" borderId="0" applyFill="0" applyBorder="0" applyAlignment="0" applyProtection="0"/>
    <xf numFmtId="167" fontId="4" fillId="0" borderId="0" applyFill="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7" fillId="19" borderId="1" applyNumberFormat="0" applyAlignment="0" applyProtection="0"/>
    <xf numFmtId="0" fontId="7" fillId="19" borderId="1" applyNumberFormat="0" applyAlignment="0" applyProtection="0"/>
    <xf numFmtId="0" fontId="7" fillId="19" borderId="1" applyNumberFormat="0" applyAlignment="0" applyProtection="0"/>
    <xf numFmtId="0" fontId="7" fillId="19" borderId="1" applyNumberFormat="0" applyAlignment="0" applyProtection="0"/>
    <xf numFmtId="0" fontId="8" fillId="0" borderId="2" applyNumberFormat="0" applyFill="0" applyAlignment="0" applyProtection="0"/>
    <xf numFmtId="0" fontId="8" fillId="0" borderId="2"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51" fillId="0" borderId="0"/>
    <xf numFmtId="0" fontId="51" fillId="0" borderId="0"/>
    <xf numFmtId="0" fontId="51" fillId="0" borderId="0"/>
    <xf numFmtId="0" fontId="51" fillId="0" borderId="0"/>
    <xf numFmtId="0" fontId="51" fillId="0" borderId="0"/>
    <xf numFmtId="0" fontId="51" fillId="0" borderId="0"/>
    <xf numFmtId="0" fontId="2" fillId="0" borderId="0"/>
    <xf numFmtId="168" fontId="12" fillId="0" borderId="0"/>
    <xf numFmtId="168" fontId="12" fillId="0" borderId="0"/>
    <xf numFmtId="0" fontId="2" fillId="0" borderId="0"/>
    <xf numFmtId="0" fontId="13" fillId="0" borderId="0"/>
    <xf numFmtId="168" fontId="12" fillId="0" borderId="0"/>
    <xf numFmtId="168" fontId="12" fillId="0" borderId="0"/>
    <xf numFmtId="0" fontId="2" fillId="0" borderId="0"/>
    <xf numFmtId="0" fontId="2" fillId="0" borderId="0"/>
    <xf numFmtId="0" fontId="2" fillId="0" borderId="0"/>
    <xf numFmtId="0" fontId="2" fillId="0" borderId="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3" fillId="0" borderId="0"/>
    <xf numFmtId="0" fontId="13" fillId="0" borderId="0"/>
    <xf numFmtId="0" fontId="51" fillId="0" borderId="0"/>
    <xf numFmtId="0" fontId="13" fillId="0" borderId="0"/>
    <xf numFmtId="0" fontId="51" fillId="0" borderId="0"/>
    <xf numFmtId="0" fontId="2" fillId="0" borderId="0"/>
    <xf numFmtId="0" fontId="2" fillId="0" borderId="0"/>
    <xf numFmtId="0" fontId="2" fillId="0" borderId="0"/>
    <xf numFmtId="0" fontId="13" fillId="0" borderId="0"/>
    <xf numFmtId="0" fontId="13" fillId="0" borderId="0"/>
    <xf numFmtId="0" fontId="13" fillId="0" borderId="0"/>
    <xf numFmtId="0" fontId="15" fillId="0" borderId="0"/>
    <xf numFmtId="0" fontId="15" fillId="0" borderId="0"/>
    <xf numFmtId="0" fontId="2" fillId="0" borderId="0"/>
    <xf numFmtId="0" fontId="2" fillId="0" borderId="0"/>
    <xf numFmtId="0" fontId="2" fillId="0" borderId="0"/>
    <xf numFmtId="0" fontId="13" fillId="0" borderId="0"/>
    <xf numFmtId="0" fontId="13" fillId="0" borderId="0"/>
    <xf numFmtId="0" fontId="2" fillId="0" borderId="0"/>
    <xf numFmtId="0" fontId="2" fillId="0" borderId="0"/>
    <xf numFmtId="0" fontId="16" fillId="0" borderId="0"/>
    <xf numFmtId="0" fontId="16" fillId="0" borderId="0"/>
    <xf numFmtId="0" fontId="16" fillId="0" borderId="0"/>
    <xf numFmtId="0" fontId="16" fillId="0" borderId="0"/>
    <xf numFmtId="0" fontId="16" fillId="0" borderId="0"/>
    <xf numFmtId="168" fontId="12" fillId="0" borderId="0"/>
    <xf numFmtId="168" fontId="12" fillId="0" borderId="0"/>
    <xf numFmtId="168" fontId="12" fillId="0" borderId="0"/>
    <xf numFmtId="168" fontId="12" fillId="0" borderId="0"/>
    <xf numFmtId="168" fontId="12" fillId="0" borderId="0"/>
    <xf numFmtId="168" fontId="12" fillId="0" borderId="0"/>
    <xf numFmtId="0" fontId="2" fillId="0" borderId="0"/>
    <xf numFmtId="0" fontId="2" fillId="0" borderId="0"/>
    <xf numFmtId="0" fontId="51" fillId="0" borderId="0"/>
    <xf numFmtId="0" fontId="51" fillId="0" borderId="0"/>
    <xf numFmtId="0" fontId="3" fillId="0" borderId="0"/>
    <xf numFmtId="9" fontId="13" fillId="0" borderId="0" applyFill="0" applyBorder="0" applyAlignment="0" applyProtection="0"/>
    <xf numFmtId="0" fontId="51" fillId="21" borderId="5" applyNumberFormat="0" applyAlignment="0" applyProtection="0"/>
    <xf numFmtId="0" fontId="51" fillId="21" borderId="5" applyNumberFormat="0" applyAlignment="0" applyProtection="0"/>
    <xf numFmtId="0" fontId="51" fillId="21" borderId="5" applyNumberFormat="0" applyAlignment="0" applyProtection="0"/>
    <xf numFmtId="0" fontId="51" fillId="21" borderId="5"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9" fontId="51" fillId="0" borderId="0" applyFill="0" applyBorder="0" applyAlignment="0" applyProtection="0"/>
    <xf numFmtId="9" fontId="51" fillId="0" borderId="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Fill="0">
      <alignment vertical="top" wrapText="1"/>
    </xf>
    <xf numFmtId="0" fontId="19" fillId="0" borderId="0" applyFill="0">
      <alignment vertical="top" wrapText="1"/>
    </xf>
    <xf numFmtId="0" fontId="19" fillId="0" borderId="0" applyFill="0">
      <alignment vertical="top" wrapText="1"/>
    </xf>
    <xf numFmtId="0" fontId="19" fillId="0" borderId="0" applyFill="0">
      <alignment vertical="top" wrapText="1"/>
    </xf>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0" fillId="0" borderId="6" applyNumberFormat="0" applyFill="0" applyAlignment="0" applyProtection="0"/>
    <xf numFmtId="0" fontId="20" fillId="0" borderId="6" applyNumberFormat="0" applyFill="0" applyAlignment="0" applyProtection="0"/>
    <xf numFmtId="0" fontId="21" fillId="26" borderId="7" applyNumberFormat="0" applyAlignment="0" applyProtection="0"/>
    <xf numFmtId="0" fontId="21" fillId="26" borderId="7" applyNumberFormat="0" applyAlignment="0" applyProtection="0"/>
    <xf numFmtId="0" fontId="21" fillId="26" borderId="7" applyNumberFormat="0" applyAlignment="0" applyProtection="0"/>
    <xf numFmtId="0" fontId="21" fillId="26" borderId="7" applyNumberFormat="0" applyAlignment="0" applyProtection="0"/>
    <xf numFmtId="0" fontId="22" fillId="19" borderId="8" applyNumberFormat="0" applyAlignment="0" applyProtection="0"/>
    <xf numFmtId="0" fontId="22" fillId="19" borderId="8" applyNumberFormat="0" applyAlignment="0" applyProtection="0"/>
    <xf numFmtId="0" fontId="22" fillId="19" borderId="8" applyNumberFormat="0" applyAlignment="0" applyProtection="0"/>
    <xf numFmtId="0" fontId="22" fillId="19" borderId="8" applyNumberFormat="0" applyAlignment="0" applyProtection="0"/>
    <xf numFmtId="0" fontId="23" fillId="3" borderId="0" applyNumberFormat="0" applyBorder="0" applyAlignment="0" applyProtection="0"/>
    <xf numFmtId="0" fontId="23"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166" fontId="3" fillId="0" borderId="0"/>
    <xf numFmtId="166" fontId="3" fillId="0" borderId="0"/>
    <xf numFmtId="167" fontId="13"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13" fillId="0" borderId="0" applyFill="0" applyBorder="0" applyAlignment="0" applyProtection="0"/>
    <xf numFmtId="0" fontId="25" fillId="7" borderId="8" applyNumberFormat="0" applyAlignment="0" applyProtection="0"/>
    <xf numFmtId="0" fontId="25" fillId="7" borderId="8" applyNumberFormat="0" applyAlignment="0" applyProtection="0"/>
    <xf numFmtId="0" fontId="25" fillId="7" borderId="8" applyNumberFormat="0" applyAlignment="0" applyProtection="0"/>
    <xf numFmtId="0" fontId="25" fillId="7" borderId="8" applyNumberFormat="0" applyAlignment="0" applyProtection="0"/>
    <xf numFmtId="0" fontId="26" fillId="0" borderId="9" applyNumberFormat="0" applyFill="0" applyAlignment="0" applyProtection="0"/>
    <xf numFmtId="0" fontId="26" fillId="0" borderId="9" applyNumberFormat="0" applyFill="0" applyAlignment="0" applyProtection="0"/>
    <xf numFmtId="0" fontId="51" fillId="0" borderId="0"/>
    <xf numFmtId="0" fontId="51" fillId="0" borderId="0"/>
    <xf numFmtId="0" fontId="13" fillId="0" borderId="0"/>
  </cellStyleXfs>
  <cellXfs count="621">
    <xf numFmtId="0" fontId="0" fillId="0" borderId="0" xfId="0"/>
    <xf numFmtId="0" fontId="27" fillId="0" borderId="0" xfId="0" applyFont="1"/>
    <xf numFmtId="49" fontId="31" fillId="0" borderId="0" xfId="169" applyNumberFormat="1" applyFont="1" applyFill="1" applyAlignment="1" applyProtection="1">
      <alignment vertical="top"/>
    </xf>
    <xf numFmtId="49" fontId="32" fillId="0" borderId="0" xfId="169" applyNumberFormat="1" applyFont="1" applyFill="1" applyBorder="1" applyAlignment="1" applyProtection="1">
      <alignment horizontal="left" vertical="top"/>
    </xf>
    <xf numFmtId="0" fontId="31" fillId="0" borderId="0" xfId="169" applyFont="1" applyFill="1" applyBorder="1" applyAlignment="1" applyProtection="1">
      <alignment horizontal="justify" vertical="top" wrapText="1"/>
    </xf>
    <xf numFmtId="0" fontId="31" fillId="0" borderId="0" xfId="169" applyFont="1" applyFill="1" applyBorder="1" applyAlignment="1" applyProtection="1">
      <alignment horizontal="right" vertical="top" wrapText="1"/>
    </xf>
    <xf numFmtId="4" fontId="31" fillId="0" borderId="0" xfId="169" applyNumberFormat="1" applyFont="1" applyFill="1" applyBorder="1" applyAlignment="1" applyProtection="1">
      <alignment vertical="top"/>
    </xf>
    <xf numFmtId="169" fontId="31" fillId="0" borderId="0" xfId="169" applyNumberFormat="1" applyFont="1" applyFill="1" applyBorder="1" applyAlignment="1" applyProtection="1">
      <alignment vertical="top"/>
    </xf>
    <xf numFmtId="4" fontId="31" fillId="0" borderId="0" xfId="169" applyNumberFormat="1" applyFont="1" applyFill="1" applyAlignment="1" applyProtection="1">
      <alignment horizontal="right" vertical="top"/>
    </xf>
    <xf numFmtId="0" fontId="30" fillId="0" borderId="0" xfId="169" applyFont="1"/>
    <xf numFmtId="0" fontId="31" fillId="0" borderId="0" xfId="169" applyFont="1" applyFill="1" applyBorder="1" applyAlignment="1" applyProtection="1">
      <alignment vertical="top"/>
    </xf>
    <xf numFmtId="0" fontId="30" fillId="0" borderId="0" xfId="169" applyFont="1" applyProtection="1"/>
    <xf numFmtId="0" fontId="27" fillId="0" borderId="0" xfId="149" applyFont="1"/>
    <xf numFmtId="0" fontId="51" fillId="0" borderId="0" xfId="149"/>
    <xf numFmtId="49" fontId="31" fillId="0" borderId="0" xfId="169" applyNumberFormat="1" applyFont="1" applyFill="1" applyBorder="1" applyAlignment="1" applyProtection="1">
      <alignment vertical="top"/>
    </xf>
    <xf numFmtId="49" fontId="29" fillId="0" borderId="0" xfId="169" applyNumberFormat="1" applyFont="1" applyFill="1" applyBorder="1" applyAlignment="1" applyProtection="1">
      <alignment horizontal="left" vertical="top"/>
    </xf>
    <xf numFmtId="0" fontId="31" fillId="0" borderId="0" xfId="169" applyNumberFormat="1" applyFont="1" applyFill="1" applyBorder="1" applyAlignment="1" applyProtection="1">
      <alignment horizontal="right" vertical="top" wrapText="1"/>
    </xf>
    <xf numFmtId="4" fontId="29" fillId="0" borderId="0" xfId="169" applyNumberFormat="1" applyFont="1" applyFill="1" applyBorder="1" applyAlignment="1" applyProtection="1">
      <alignment vertical="top" wrapText="1"/>
    </xf>
    <xf numFmtId="4" fontId="31" fillId="0" borderId="0" xfId="169" applyNumberFormat="1" applyFont="1" applyFill="1" applyBorder="1" applyAlignment="1" applyProtection="1">
      <alignment horizontal="right" vertical="top"/>
    </xf>
    <xf numFmtId="0" fontId="31" fillId="0" borderId="11" xfId="169" applyNumberFormat="1" applyFont="1" applyFill="1" applyBorder="1" applyAlignment="1" applyProtection="1">
      <alignment vertical="top"/>
    </xf>
    <xf numFmtId="49" fontId="29" fillId="0" borderId="12" xfId="169" applyNumberFormat="1" applyFont="1" applyFill="1" applyBorder="1" applyAlignment="1" applyProtection="1">
      <alignment horizontal="left" vertical="top"/>
    </xf>
    <xf numFmtId="0" fontId="29" fillId="0" borderId="13" xfId="169" applyNumberFormat="1" applyFont="1" applyFill="1" applyBorder="1" applyAlignment="1" applyProtection="1">
      <alignment horizontal="justify" vertical="top" wrapText="1"/>
    </xf>
    <xf numFmtId="0" fontId="31" fillId="0" borderId="13" xfId="169" applyNumberFormat="1" applyFont="1" applyFill="1" applyBorder="1" applyAlignment="1" applyProtection="1">
      <alignment horizontal="right" vertical="top" wrapText="1"/>
    </xf>
    <xf numFmtId="4" fontId="29" fillId="0" borderId="13" xfId="169" applyNumberFormat="1" applyFont="1" applyFill="1" applyBorder="1" applyAlignment="1" applyProtection="1">
      <alignment vertical="top" wrapText="1"/>
    </xf>
    <xf numFmtId="169" fontId="31" fillId="0" borderId="13" xfId="169" applyNumberFormat="1" applyFont="1" applyFill="1" applyBorder="1" applyAlignment="1" applyProtection="1">
      <alignment vertical="top"/>
    </xf>
    <xf numFmtId="4" fontId="31" fillId="0" borderId="14" xfId="169" applyNumberFormat="1" applyFont="1" applyFill="1" applyBorder="1" applyAlignment="1" applyProtection="1">
      <alignment horizontal="right" vertical="top"/>
    </xf>
    <xf numFmtId="49" fontId="29" fillId="0" borderId="15" xfId="169" applyNumberFormat="1" applyFont="1" applyFill="1" applyBorder="1" applyAlignment="1" applyProtection="1">
      <alignment horizontal="left" vertical="top"/>
    </xf>
    <xf numFmtId="0" fontId="31" fillId="0" borderId="15" xfId="169" applyNumberFormat="1" applyFont="1" applyFill="1" applyBorder="1" applyAlignment="1" applyProtection="1">
      <alignment horizontal="right" vertical="top" wrapText="1"/>
    </xf>
    <xf numFmtId="169" fontId="31" fillId="0" borderId="15" xfId="169" applyNumberFormat="1" applyFont="1" applyFill="1" applyBorder="1" applyAlignment="1" applyProtection="1">
      <alignment vertical="top"/>
    </xf>
    <xf numFmtId="4" fontId="31" fillId="0" borderId="15" xfId="169" applyNumberFormat="1" applyFont="1" applyFill="1" applyBorder="1" applyAlignment="1" applyProtection="1">
      <alignment horizontal="right" vertical="top"/>
    </xf>
    <xf numFmtId="49" fontId="29" fillId="0" borderId="10" xfId="169" applyNumberFormat="1" applyFont="1" applyFill="1" applyBorder="1" applyAlignment="1" applyProtection="1">
      <alignment horizontal="left" vertical="top"/>
    </xf>
    <xf numFmtId="4" fontId="29" fillId="0" borderId="10" xfId="169" applyNumberFormat="1" applyFont="1" applyFill="1" applyBorder="1" applyAlignment="1" applyProtection="1">
      <alignment horizontal="justify" vertical="top" wrapText="1"/>
    </xf>
    <xf numFmtId="4" fontId="31" fillId="0" borderId="10" xfId="169" applyNumberFormat="1" applyFont="1" applyFill="1" applyBorder="1" applyAlignment="1" applyProtection="1">
      <alignment horizontal="right" vertical="top" wrapText="1"/>
    </xf>
    <xf numFmtId="4" fontId="31" fillId="0" borderId="10" xfId="169" applyNumberFormat="1" applyFont="1" applyFill="1" applyBorder="1" applyAlignment="1" applyProtection="1">
      <alignment vertical="top"/>
    </xf>
    <xf numFmtId="169" fontId="31" fillId="0" borderId="10" xfId="169" applyNumberFormat="1" applyFont="1" applyFill="1" applyBorder="1" applyAlignment="1" applyProtection="1">
      <alignment vertical="top"/>
    </xf>
    <xf numFmtId="4" fontId="31" fillId="0" borderId="10" xfId="169" applyNumberFormat="1" applyFont="1" applyFill="1" applyBorder="1" applyAlignment="1" applyProtection="1">
      <alignment horizontal="right" vertical="top"/>
    </xf>
    <xf numFmtId="0" fontId="31" fillId="0" borderId="0" xfId="169" applyNumberFormat="1" applyFont="1" applyFill="1" applyBorder="1" applyAlignment="1" applyProtection="1">
      <alignment vertical="top"/>
    </xf>
    <xf numFmtId="4" fontId="30" fillId="0" borderId="10" xfId="169" applyNumberFormat="1" applyFont="1" applyFill="1" applyBorder="1" applyAlignment="1" applyProtection="1">
      <alignment horizontal="right" vertical="top" wrapText="1"/>
    </xf>
    <xf numFmtId="0" fontId="30" fillId="0" borderId="10" xfId="169" applyFont="1" applyBorder="1" applyAlignment="1">
      <alignment vertical="top"/>
    </xf>
    <xf numFmtId="0" fontId="30" fillId="0" borderId="0" xfId="169" applyFont="1" applyFill="1" applyBorder="1"/>
    <xf numFmtId="4" fontId="30" fillId="0" borderId="0" xfId="169" applyNumberFormat="1" applyFont="1" applyFill="1" applyBorder="1" applyAlignment="1" applyProtection="1">
      <alignment horizontal="right" vertical="top" wrapText="1"/>
    </xf>
    <xf numFmtId="4" fontId="29" fillId="0" borderId="13" xfId="169" applyNumberFormat="1" applyFont="1" applyFill="1" applyBorder="1" applyAlignment="1">
      <alignment horizontal="justify" vertical="top" wrapText="1"/>
    </xf>
    <xf numFmtId="4" fontId="31" fillId="0" borderId="13" xfId="169" applyNumberFormat="1" applyFont="1" applyFill="1" applyBorder="1" applyAlignment="1" applyProtection="1">
      <alignment horizontal="right" vertical="top" wrapText="1"/>
    </xf>
    <xf numFmtId="4" fontId="29" fillId="0" borderId="13" xfId="169" applyNumberFormat="1" applyFont="1" applyFill="1" applyBorder="1" applyAlignment="1" applyProtection="1">
      <alignment vertical="top"/>
    </xf>
    <xf numFmtId="169" fontId="29" fillId="0" borderId="13" xfId="169" applyNumberFormat="1" applyFont="1" applyFill="1" applyBorder="1" applyAlignment="1" applyProtection="1">
      <alignment vertical="top"/>
    </xf>
    <xf numFmtId="4" fontId="29" fillId="0" borderId="14" xfId="169" applyNumberFormat="1" applyFont="1" applyFill="1" applyBorder="1" applyAlignment="1" applyProtection="1">
      <alignment horizontal="right" vertical="top"/>
    </xf>
    <xf numFmtId="4" fontId="29" fillId="0" borderId="0" xfId="169" applyNumberFormat="1" applyFont="1" applyFill="1" applyBorder="1" applyAlignment="1" applyProtection="1">
      <alignment horizontal="justify" vertical="top" wrapText="1"/>
    </xf>
    <xf numFmtId="4" fontId="31" fillId="0" borderId="0" xfId="169" applyNumberFormat="1" applyFont="1" applyFill="1" applyBorder="1" applyAlignment="1" applyProtection="1">
      <alignment horizontal="right" vertical="top" wrapText="1"/>
    </xf>
    <xf numFmtId="4" fontId="29" fillId="0" borderId="0" xfId="169" applyNumberFormat="1" applyFont="1" applyFill="1" applyBorder="1" applyAlignment="1" applyProtection="1">
      <alignment vertical="top"/>
    </xf>
    <xf numFmtId="169" fontId="29" fillId="0" borderId="0" xfId="169" applyNumberFormat="1" applyFont="1" applyFill="1" applyBorder="1" applyAlignment="1" applyProtection="1">
      <alignment vertical="top"/>
    </xf>
    <xf numFmtId="4" fontId="29" fillId="0" borderId="0" xfId="169" applyNumberFormat="1" applyFont="1" applyFill="1" applyBorder="1" applyAlignment="1" applyProtection="1">
      <alignment horizontal="right" vertical="top"/>
    </xf>
    <xf numFmtId="4" fontId="29" fillId="0" borderId="0" xfId="169" applyNumberFormat="1" applyFont="1" applyFill="1" applyBorder="1" applyAlignment="1">
      <alignment horizontal="justify" vertical="top" wrapText="1"/>
    </xf>
    <xf numFmtId="0" fontId="28" fillId="0" borderId="0" xfId="169" applyFont="1" applyFill="1" applyAlignment="1">
      <alignment vertical="top" wrapText="1"/>
    </xf>
    <xf numFmtId="0" fontId="29" fillId="0" borderId="0" xfId="169" applyFont="1" applyFill="1" applyBorder="1" applyAlignment="1" applyProtection="1">
      <alignment horizontal="justify" vertical="top" wrapText="1"/>
    </xf>
    <xf numFmtId="49" fontId="29" fillId="0" borderId="0" xfId="169" applyNumberFormat="1" applyFont="1" applyFill="1" applyAlignment="1" applyProtection="1">
      <alignment vertical="top"/>
    </xf>
    <xf numFmtId="4" fontId="29" fillId="0" borderId="0" xfId="169" applyNumberFormat="1" applyFont="1" applyFill="1" applyBorder="1" applyAlignment="1" applyProtection="1">
      <alignment horizontal="right" vertical="top" wrapText="1"/>
    </xf>
    <xf numFmtId="49" fontId="29" fillId="0" borderId="0" xfId="169" applyNumberFormat="1" applyFont="1" applyFill="1" applyAlignment="1" applyProtection="1">
      <alignment horizontal="left" vertical="top" wrapText="1"/>
    </xf>
    <xf numFmtId="0" fontId="33" fillId="0" borderId="0" xfId="169" applyFont="1" applyFill="1" applyBorder="1" applyAlignment="1" applyProtection="1">
      <alignment horizontal="justify" vertical="top" wrapText="1"/>
    </xf>
    <xf numFmtId="0" fontId="30" fillId="0" borderId="0" xfId="169" applyFont="1" applyFill="1" applyAlignment="1">
      <alignment wrapText="1"/>
    </xf>
    <xf numFmtId="0" fontId="28" fillId="0" borderId="16" xfId="250" applyFont="1" applyFill="1" applyBorder="1" applyAlignment="1" applyProtection="1">
      <alignment horizontal="left" vertical="top"/>
    </xf>
    <xf numFmtId="0" fontId="28" fillId="0" borderId="16" xfId="250" applyFont="1" applyFill="1" applyBorder="1" applyAlignment="1" applyProtection="1">
      <alignment horizontal="right" vertical="top"/>
    </xf>
    <xf numFmtId="4" fontId="28" fillId="0" borderId="16" xfId="250" applyNumberFormat="1" applyFont="1" applyFill="1" applyBorder="1" applyAlignment="1" applyProtection="1">
      <alignment vertical="top"/>
    </xf>
    <xf numFmtId="169" fontId="28" fillId="0" borderId="16" xfId="250" applyNumberFormat="1" applyFont="1" applyFill="1" applyBorder="1" applyAlignment="1" applyProtection="1">
      <alignment vertical="top"/>
    </xf>
    <xf numFmtId="4" fontId="28" fillId="0" borderId="17" xfId="250" applyNumberFormat="1" applyFont="1" applyFill="1" applyBorder="1" applyAlignment="1" applyProtection="1">
      <alignment horizontal="right" vertical="top"/>
    </xf>
    <xf numFmtId="0" fontId="28" fillId="0" borderId="0" xfId="169" applyFont="1" applyFill="1" applyBorder="1"/>
    <xf numFmtId="0" fontId="30" fillId="0" borderId="0" xfId="169" applyFont="1" applyFill="1" applyBorder="1" applyAlignment="1">
      <alignment horizontal="right" vertical="top"/>
    </xf>
    <xf numFmtId="4" fontId="30" fillId="0" borderId="0" xfId="169" applyNumberFormat="1" applyFont="1" applyFill="1" applyBorder="1" applyAlignment="1">
      <alignment vertical="top"/>
    </xf>
    <xf numFmtId="0" fontId="30" fillId="0" borderId="0" xfId="169" applyFont="1" applyFill="1" applyBorder="1" applyAlignment="1">
      <alignment vertical="top"/>
    </xf>
    <xf numFmtId="4" fontId="30" fillId="0" borderId="0" xfId="169" applyNumberFormat="1" applyFont="1" applyFill="1" applyBorder="1" applyAlignment="1">
      <alignment horizontal="right" vertical="top"/>
    </xf>
    <xf numFmtId="0" fontId="28" fillId="0" borderId="0" xfId="169" applyFont="1" applyFill="1" applyBorder="1" applyAlignment="1">
      <alignment vertical="top" wrapText="1"/>
    </xf>
    <xf numFmtId="49" fontId="31" fillId="0" borderId="10" xfId="169" applyNumberFormat="1" applyFont="1" applyFill="1" applyBorder="1" applyAlignment="1" applyProtection="1">
      <alignment vertical="top"/>
    </xf>
    <xf numFmtId="0" fontId="29" fillId="0" borderId="10" xfId="169" applyFont="1" applyFill="1" applyBorder="1" applyAlignment="1" applyProtection="1">
      <alignment vertical="top"/>
    </xf>
    <xf numFmtId="4" fontId="28" fillId="0" borderId="10" xfId="169" applyNumberFormat="1" applyFont="1" applyFill="1" applyBorder="1" applyAlignment="1" applyProtection="1">
      <alignment horizontal="justify" vertical="top" wrapText="1"/>
    </xf>
    <xf numFmtId="0" fontId="31" fillId="0" borderId="10" xfId="169" applyFont="1" applyFill="1" applyBorder="1" applyAlignment="1" applyProtection="1">
      <alignment horizontal="justify" wrapText="1"/>
    </xf>
    <xf numFmtId="49" fontId="31" fillId="0" borderId="10" xfId="169" applyNumberFormat="1" applyFont="1" applyFill="1" applyBorder="1" applyAlignment="1" applyProtection="1">
      <alignment horizontal="left" vertical="top"/>
    </xf>
    <xf numFmtId="4" fontId="31" fillId="0" borderId="10" xfId="169" applyNumberFormat="1" applyFont="1" applyFill="1" applyBorder="1" applyAlignment="1" applyProtection="1">
      <alignment horizontal="justify" vertical="top" wrapText="1"/>
    </xf>
    <xf numFmtId="169" fontId="31" fillId="19" borderId="10" xfId="169" applyNumberFormat="1" applyFont="1" applyFill="1" applyBorder="1" applyAlignment="1" applyProtection="1">
      <alignment vertical="top"/>
      <protection locked="0"/>
    </xf>
    <xf numFmtId="4" fontId="31" fillId="0" borderId="10" xfId="153" applyNumberFormat="1" applyFont="1" applyFill="1" applyBorder="1" applyAlignment="1" applyProtection="1">
      <alignment horizontal="right" vertical="top"/>
    </xf>
    <xf numFmtId="169" fontId="31" fillId="0" borderId="10" xfId="169" applyNumberFormat="1" applyFont="1" applyFill="1" applyBorder="1" applyAlignment="1" applyProtection="1">
      <alignment vertical="top"/>
      <protection locked="0"/>
    </xf>
    <xf numFmtId="49" fontId="31" fillId="0" borderId="0" xfId="169" applyNumberFormat="1" applyFont="1" applyFill="1" applyBorder="1" applyAlignment="1" applyProtection="1">
      <alignment horizontal="left" vertical="top"/>
    </xf>
    <xf numFmtId="4" fontId="31" fillId="0" borderId="0" xfId="169" applyNumberFormat="1" applyFont="1" applyFill="1" applyBorder="1" applyAlignment="1" applyProtection="1">
      <alignment horizontal="justify" vertical="top" wrapText="1"/>
    </xf>
    <xf numFmtId="169" fontId="31" fillId="0" borderId="0" xfId="169" applyNumberFormat="1" applyFont="1" applyFill="1" applyBorder="1" applyAlignment="1" applyProtection="1">
      <alignment vertical="top"/>
      <protection locked="0"/>
    </xf>
    <xf numFmtId="49" fontId="31" fillId="0" borderId="18" xfId="169" applyNumberFormat="1" applyFont="1" applyFill="1" applyBorder="1" applyAlignment="1" applyProtection="1">
      <alignment horizontal="left" vertical="top"/>
    </xf>
    <xf numFmtId="49" fontId="31" fillId="0" borderId="18" xfId="169" applyNumberFormat="1" applyFont="1" applyFill="1" applyBorder="1" applyAlignment="1" applyProtection="1">
      <alignment vertical="top"/>
    </xf>
    <xf numFmtId="49" fontId="29" fillId="0" borderId="18" xfId="169" applyNumberFormat="1" applyFont="1" applyFill="1" applyBorder="1" applyAlignment="1" applyProtection="1">
      <alignment horizontal="left" vertical="top"/>
    </xf>
    <xf numFmtId="4" fontId="31" fillId="0" borderId="18" xfId="169" applyNumberFormat="1" applyFont="1" applyFill="1" applyBorder="1" applyAlignment="1" applyProtection="1">
      <alignment horizontal="justify" vertical="top" wrapText="1"/>
    </xf>
    <xf numFmtId="0" fontId="30" fillId="0" borderId="18" xfId="149" applyFont="1" applyFill="1" applyBorder="1" applyAlignment="1">
      <alignment horizontal="right" vertical="top"/>
    </xf>
    <xf numFmtId="4" fontId="31" fillId="0" borderId="18" xfId="169" applyNumberFormat="1" applyFont="1" applyFill="1" applyBorder="1" applyAlignment="1" applyProtection="1">
      <alignment vertical="top"/>
    </xf>
    <xf numFmtId="0" fontId="30" fillId="0" borderId="19" xfId="149" applyFont="1" applyFill="1" applyBorder="1"/>
    <xf numFmtId="0" fontId="30" fillId="0" borderId="19" xfId="149" applyFont="1" applyFill="1" applyBorder="1" applyAlignment="1">
      <alignment horizontal="right" vertical="top"/>
    </xf>
    <xf numFmtId="0" fontId="30" fillId="0" borderId="19" xfId="149" applyFont="1" applyBorder="1" applyAlignment="1">
      <alignment vertical="top"/>
    </xf>
    <xf numFmtId="0" fontId="30" fillId="0" borderId="20" xfId="149" applyFont="1" applyFill="1" applyBorder="1"/>
    <xf numFmtId="0" fontId="30" fillId="0" borderId="20" xfId="149" applyFont="1" applyFill="1" applyBorder="1" applyAlignment="1">
      <alignment horizontal="right" vertical="top"/>
    </xf>
    <xf numFmtId="0" fontId="30" fillId="0" borderId="20" xfId="149" applyFont="1" applyBorder="1" applyAlignment="1">
      <alignment vertical="top"/>
    </xf>
    <xf numFmtId="0" fontId="30" fillId="0" borderId="0" xfId="149" applyFont="1" applyFill="1"/>
    <xf numFmtId="0" fontId="30" fillId="0" borderId="0" xfId="149" applyFont="1" applyFill="1" applyAlignment="1">
      <alignment horizontal="right" vertical="top"/>
    </xf>
    <xf numFmtId="0" fontId="30" fillId="0" borderId="0" xfId="149" applyFont="1" applyFill="1" applyAlignment="1">
      <alignment vertical="top"/>
    </xf>
    <xf numFmtId="0" fontId="30" fillId="0" borderId="0" xfId="149" applyFont="1" applyAlignment="1">
      <alignment vertical="top"/>
    </xf>
    <xf numFmtId="0" fontId="30" fillId="0" borderId="10" xfId="149" applyFont="1" applyFill="1" applyBorder="1" applyAlignment="1">
      <alignment horizontal="right" vertical="top"/>
    </xf>
    <xf numFmtId="0" fontId="30" fillId="0" borderId="10" xfId="149" applyFont="1" applyFill="1" applyBorder="1" applyAlignment="1">
      <alignment vertical="top"/>
    </xf>
    <xf numFmtId="0" fontId="30" fillId="0" borderId="10" xfId="149" applyFont="1" applyBorder="1" applyAlignment="1">
      <alignment vertical="top"/>
    </xf>
    <xf numFmtId="4" fontId="31" fillId="0" borderId="21" xfId="169" applyNumberFormat="1" applyFont="1" applyFill="1" applyBorder="1" applyAlignment="1" applyProtection="1">
      <alignment horizontal="right" vertical="top" wrapText="1"/>
    </xf>
    <xf numFmtId="4" fontId="31" fillId="0" borderId="21" xfId="169" applyNumberFormat="1" applyFont="1" applyFill="1" applyBorder="1" applyAlignment="1" applyProtection="1">
      <alignment vertical="top"/>
    </xf>
    <xf numFmtId="169" fontId="31" fillId="19" borderId="21" xfId="169" applyNumberFormat="1" applyFont="1" applyFill="1" applyBorder="1" applyAlignment="1" applyProtection="1">
      <alignment vertical="top"/>
      <protection locked="0"/>
    </xf>
    <xf numFmtId="4" fontId="31" fillId="0" borderId="22" xfId="169" applyNumberFormat="1" applyFont="1" applyFill="1" applyBorder="1" applyAlignment="1" applyProtection="1">
      <alignment horizontal="justify" vertical="top" wrapText="1"/>
    </xf>
    <xf numFmtId="4" fontId="31" fillId="0" borderId="23" xfId="169" applyNumberFormat="1" applyFont="1" applyFill="1" applyBorder="1" applyAlignment="1" applyProtection="1">
      <alignment horizontal="justify" vertical="top" wrapText="1"/>
    </xf>
    <xf numFmtId="4" fontId="31" fillId="0" borderId="23" xfId="169" applyNumberFormat="1" applyFont="1" applyFill="1" applyBorder="1" applyAlignment="1" applyProtection="1">
      <alignment horizontal="right" vertical="top" wrapText="1"/>
    </xf>
    <xf numFmtId="4" fontId="31" fillId="0" borderId="23" xfId="169" applyNumberFormat="1" applyFont="1" applyFill="1" applyBorder="1" applyAlignment="1" applyProtection="1">
      <alignment vertical="top"/>
    </xf>
    <xf numFmtId="169" fontId="31" fillId="0" borderId="23" xfId="169" applyNumberFormat="1" applyFont="1" applyFill="1" applyBorder="1" applyAlignment="1" applyProtection="1">
      <alignment vertical="top"/>
      <protection locked="0"/>
    </xf>
    <xf numFmtId="4" fontId="31" fillId="0" borderId="23" xfId="169" applyNumberFormat="1" applyFont="1" applyFill="1" applyBorder="1" applyAlignment="1" applyProtection="1">
      <alignment horizontal="right" vertical="top"/>
    </xf>
    <xf numFmtId="49" fontId="31" fillId="0" borderId="24" xfId="169" applyNumberFormat="1" applyFont="1" applyFill="1" applyBorder="1" applyAlignment="1" applyProtection="1">
      <alignment vertical="top"/>
    </xf>
    <xf numFmtId="49" fontId="29" fillId="0" borderId="24" xfId="169" applyNumberFormat="1" applyFont="1" applyFill="1" applyBorder="1" applyAlignment="1" applyProtection="1">
      <alignment horizontal="left" vertical="top"/>
    </xf>
    <xf numFmtId="4" fontId="29" fillId="0" borderId="24" xfId="169" applyNumberFormat="1" applyFont="1" applyFill="1" applyBorder="1" applyAlignment="1" applyProtection="1">
      <alignment horizontal="justify" vertical="top" wrapText="1"/>
    </xf>
    <xf numFmtId="4" fontId="31" fillId="0" borderId="24" xfId="169" applyNumberFormat="1" applyFont="1" applyFill="1" applyBorder="1" applyAlignment="1" applyProtection="1">
      <alignment horizontal="right" vertical="top" wrapText="1"/>
    </xf>
    <xf numFmtId="4" fontId="29" fillId="0" borderId="24" xfId="169" applyNumberFormat="1" applyFont="1" applyFill="1" applyBorder="1" applyAlignment="1" applyProtection="1">
      <alignment vertical="top"/>
    </xf>
    <xf numFmtId="169" fontId="29" fillId="0" borderId="24" xfId="169" applyNumberFormat="1" applyFont="1" applyFill="1" applyBorder="1" applyAlignment="1" applyProtection="1">
      <alignment vertical="top"/>
    </xf>
    <xf numFmtId="4" fontId="29" fillId="0" borderId="24" xfId="169" applyNumberFormat="1" applyFont="1" applyFill="1" applyBorder="1" applyAlignment="1" applyProtection="1">
      <alignment horizontal="right" vertical="top"/>
    </xf>
    <xf numFmtId="0" fontId="29" fillId="0" borderId="0" xfId="169" applyFont="1" applyFill="1" applyAlignment="1" applyProtection="1">
      <alignment vertical="top"/>
    </xf>
    <xf numFmtId="0" fontId="28" fillId="0" borderId="0" xfId="169" applyFont="1" applyFill="1" applyBorder="1" applyAlignment="1" applyProtection="1">
      <alignment horizontal="justify" vertical="top" wrapText="1"/>
    </xf>
    <xf numFmtId="0" fontId="28" fillId="0" borderId="0" xfId="169" applyFont="1" applyFill="1" applyBorder="1" applyAlignment="1">
      <alignment wrapText="1"/>
    </xf>
    <xf numFmtId="0" fontId="29" fillId="0" borderId="0" xfId="169" applyFont="1" applyFill="1" applyBorder="1" applyAlignment="1" applyProtection="1">
      <alignment horizontal="left" vertical="top"/>
    </xf>
    <xf numFmtId="0" fontId="31" fillId="0" borderId="0" xfId="169" applyFont="1" applyFill="1" applyBorder="1" applyAlignment="1" applyProtection="1">
      <alignment horizontal="justify" wrapText="1"/>
    </xf>
    <xf numFmtId="4" fontId="31" fillId="0" borderId="0" xfId="169" applyNumberFormat="1" applyFont="1" applyFill="1" applyBorder="1" applyAlignment="1" applyProtection="1">
      <alignment vertical="top" wrapText="1"/>
    </xf>
    <xf numFmtId="169" fontId="31" fillId="0" borderId="0" xfId="169" applyNumberFormat="1" applyFont="1" applyFill="1" applyBorder="1" applyAlignment="1" applyProtection="1">
      <alignment vertical="top" wrapText="1"/>
    </xf>
    <xf numFmtId="0" fontId="29" fillId="0" borderId="0" xfId="169" applyFont="1" applyFill="1" applyBorder="1" applyAlignment="1">
      <alignment horizontal="justify" vertical="top" wrapText="1"/>
    </xf>
    <xf numFmtId="0" fontId="29" fillId="0" borderId="0" xfId="169" applyFont="1" applyFill="1" applyBorder="1" applyAlignment="1" applyProtection="1">
      <alignment horizontal="right" vertical="top" wrapText="1"/>
    </xf>
    <xf numFmtId="169" fontId="29" fillId="0" borderId="0" xfId="169" applyNumberFormat="1" applyFont="1" applyFill="1" applyBorder="1" applyAlignment="1" applyProtection="1">
      <alignment vertical="top" wrapText="1"/>
    </xf>
    <xf numFmtId="0" fontId="31" fillId="0" borderId="0" xfId="169" applyFont="1" applyFill="1" applyBorder="1" applyAlignment="1">
      <alignment horizontal="justify" wrapText="1"/>
    </xf>
    <xf numFmtId="0" fontId="31" fillId="0" borderId="0" xfId="169" applyFont="1" applyFill="1" applyAlignment="1">
      <alignment horizontal="justify"/>
    </xf>
    <xf numFmtId="0" fontId="30" fillId="0" borderId="0" xfId="149" applyFont="1" applyFill="1" applyAlignment="1">
      <alignment wrapText="1"/>
    </xf>
    <xf numFmtId="0" fontId="30" fillId="0" borderId="0" xfId="169" applyFont="1" applyFill="1" applyAlignment="1">
      <alignment horizontal="right" vertical="top"/>
    </xf>
    <xf numFmtId="0" fontId="28" fillId="0" borderId="0" xfId="149" applyFont="1" applyFill="1"/>
    <xf numFmtId="4" fontId="30" fillId="0" borderId="0" xfId="149" applyNumberFormat="1" applyFont="1" applyFill="1" applyAlignment="1">
      <alignment vertical="top"/>
    </xf>
    <xf numFmtId="0" fontId="30" fillId="0" borderId="0" xfId="149" applyFont="1" applyFill="1" applyBorder="1"/>
    <xf numFmtId="0" fontId="28" fillId="0" borderId="0" xfId="149" applyFont="1" applyFill="1" applyBorder="1"/>
    <xf numFmtId="0" fontId="30" fillId="0" borderId="0" xfId="149" applyFont="1" applyFill="1" applyBorder="1" applyAlignment="1">
      <alignment horizontal="right" vertical="top"/>
    </xf>
    <xf numFmtId="4" fontId="30" fillId="0" borderId="0" xfId="149" applyNumberFormat="1" applyFont="1" applyFill="1" applyBorder="1" applyAlignment="1">
      <alignment vertical="top"/>
    </xf>
    <xf numFmtId="0" fontId="30" fillId="0" borderId="0" xfId="149" applyFont="1" applyBorder="1" applyAlignment="1">
      <alignment vertical="top"/>
    </xf>
    <xf numFmtId="49" fontId="31" fillId="0" borderId="21" xfId="169" applyNumberFormat="1" applyFont="1" applyFill="1" applyBorder="1" applyAlignment="1" applyProtection="1">
      <alignment horizontal="left" vertical="top"/>
    </xf>
    <xf numFmtId="49" fontId="31" fillId="0" borderId="21" xfId="169" applyNumberFormat="1" applyFont="1" applyFill="1" applyBorder="1" applyAlignment="1" applyProtection="1">
      <alignment vertical="top"/>
    </xf>
    <xf numFmtId="49" fontId="29" fillId="0" borderId="21" xfId="169" applyNumberFormat="1" applyFont="1" applyFill="1" applyBorder="1" applyAlignment="1" applyProtection="1">
      <alignment horizontal="left" vertical="top"/>
    </xf>
    <xf numFmtId="0" fontId="30" fillId="0" borderId="21" xfId="149" applyFont="1" applyFill="1" applyBorder="1"/>
    <xf numFmtId="0" fontId="30" fillId="0" borderId="21" xfId="149" applyFont="1" applyFill="1" applyBorder="1" applyAlignment="1">
      <alignment horizontal="right" vertical="top"/>
    </xf>
    <xf numFmtId="4" fontId="30" fillId="0" borderId="21" xfId="149" applyNumberFormat="1" applyFont="1" applyFill="1" applyBorder="1" applyAlignment="1">
      <alignment vertical="top"/>
    </xf>
    <xf numFmtId="0" fontId="30" fillId="0" borderId="15" xfId="149" applyFont="1" applyFill="1" applyBorder="1"/>
    <xf numFmtId="0" fontId="28" fillId="0" borderId="15" xfId="149" applyFont="1" applyFill="1" applyBorder="1"/>
    <xf numFmtId="0" fontId="30" fillId="0" borderId="15" xfId="149" applyFont="1" applyFill="1" applyBorder="1" applyAlignment="1">
      <alignment horizontal="right" vertical="top"/>
    </xf>
    <xf numFmtId="4" fontId="30" fillId="0" borderId="15" xfId="149" applyNumberFormat="1" applyFont="1" applyFill="1" applyBorder="1" applyAlignment="1">
      <alignment vertical="top"/>
    </xf>
    <xf numFmtId="0" fontId="30" fillId="0" borderId="15" xfId="149" applyFont="1" applyBorder="1" applyAlignment="1">
      <alignment vertical="top"/>
    </xf>
    <xf numFmtId="0" fontId="30" fillId="0" borderId="10" xfId="149" applyFont="1" applyFill="1" applyBorder="1"/>
    <xf numFmtId="4" fontId="30" fillId="0" borderId="10" xfId="149" applyNumberFormat="1" applyFont="1" applyFill="1" applyBorder="1" applyAlignment="1">
      <alignment vertical="top"/>
    </xf>
    <xf numFmtId="0" fontId="31" fillId="0" borderId="10" xfId="169" applyFont="1" applyFill="1" applyBorder="1" applyAlignment="1" applyProtection="1">
      <alignment horizontal="justify" vertical="top" wrapText="1"/>
    </xf>
    <xf numFmtId="0" fontId="31" fillId="0" borderId="10" xfId="169" applyFont="1" applyFill="1" applyBorder="1" applyAlignment="1" applyProtection="1">
      <alignment horizontal="right" vertical="top" wrapText="1"/>
    </xf>
    <xf numFmtId="0" fontId="34" fillId="0" borderId="10" xfId="169" applyFont="1" applyFill="1" applyBorder="1" applyAlignment="1" applyProtection="1">
      <alignment horizontal="justify" vertical="top" wrapText="1"/>
    </xf>
    <xf numFmtId="0" fontId="31" fillId="0" borderId="21" xfId="169" applyFont="1" applyFill="1" applyBorder="1" applyAlignment="1" applyProtection="1">
      <alignment horizontal="justify" vertical="top" wrapText="1"/>
    </xf>
    <xf numFmtId="0" fontId="31" fillId="0" borderId="21" xfId="169" applyFont="1" applyFill="1" applyBorder="1" applyAlignment="1" applyProtection="1">
      <alignment horizontal="right" vertical="top" wrapText="1"/>
    </xf>
    <xf numFmtId="49" fontId="31" fillId="0" borderId="15" xfId="169" applyNumberFormat="1" applyFont="1" applyFill="1" applyBorder="1" applyAlignment="1" applyProtection="1">
      <alignment vertical="top"/>
    </xf>
    <xf numFmtId="0" fontId="31" fillId="0" borderId="15" xfId="169" applyFont="1" applyFill="1" applyBorder="1" applyAlignment="1" applyProtection="1">
      <alignment horizontal="justify" vertical="top" wrapText="1"/>
    </xf>
    <xf numFmtId="0" fontId="31" fillId="0" borderId="15" xfId="169" applyFont="1" applyFill="1" applyBorder="1" applyAlignment="1" applyProtection="1">
      <alignment horizontal="right" vertical="top" wrapText="1"/>
    </xf>
    <xf numFmtId="4" fontId="31" fillId="0" borderId="15" xfId="169" applyNumberFormat="1" applyFont="1" applyFill="1" applyBorder="1" applyAlignment="1" applyProtection="1">
      <alignment vertical="top"/>
    </xf>
    <xf numFmtId="0" fontId="29" fillId="0" borderId="24" xfId="169" applyFont="1" applyFill="1" applyBorder="1" applyAlignment="1" applyProtection="1">
      <alignment horizontal="left" vertical="top"/>
    </xf>
    <xf numFmtId="0" fontId="29" fillId="0" borderId="24" xfId="169" applyFont="1" applyFill="1" applyBorder="1" applyAlignment="1" applyProtection="1">
      <alignment horizontal="justify" vertical="top" wrapText="1"/>
    </xf>
    <xf numFmtId="0" fontId="31" fillId="0" borderId="24" xfId="169" applyFont="1" applyFill="1" applyBorder="1" applyAlignment="1" applyProtection="1">
      <alignment horizontal="right" vertical="top" wrapText="1"/>
    </xf>
    <xf numFmtId="4" fontId="31" fillId="0" borderId="24" xfId="169" applyNumberFormat="1" applyFont="1" applyFill="1" applyBorder="1" applyAlignment="1" applyProtection="1">
      <alignment vertical="top"/>
    </xf>
    <xf numFmtId="169" fontId="31" fillId="0" borderId="24" xfId="169" applyNumberFormat="1" applyFont="1" applyFill="1" applyBorder="1" applyAlignment="1" applyProtection="1">
      <alignment vertical="top"/>
    </xf>
    <xf numFmtId="4" fontId="28" fillId="0" borderId="0" xfId="169" applyNumberFormat="1" applyFont="1" applyFill="1" applyBorder="1" applyAlignment="1" applyProtection="1">
      <alignment horizontal="justify" vertical="top" wrapText="1"/>
    </xf>
    <xf numFmtId="4" fontId="31" fillId="0" borderId="21" xfId="169" applyNumberFormat="1" applyFont="1" applyFill="1" applyBorder="1" applyAlignment="1" applyProtection="1">
      <alignment horizontal="justify" vertical="top" wrapText="1"/>
    </xf>
    <xf numFmtId="49" fontId="31" fillId="0" borderId="25" xfId="169" applyNumberFormat="1" applyFont="1" applyFill="1" applyBorder="1" applyAlignment="1" applyProtection="1">
      <alignment vertical="top"/>
    </xf>
    <xf numFmtId="49" fontId="29" fillId="0" borderId="25" xfId="169" applyNumberFormat="1" applyFont="1" applyFill="1" applyBorder="1" applyAlignment="1" applyProtection="1">
      <alignment horizontal="left" vertical="top"/>
    </xf>
    <xf numFmtId="4" fontId="31" fillId="0" borderId="25" xfId="169" applyNumberFormat="1" applyFont="1" applyFill="1" applyBorder="1" applyAlignment="1" applyProtection="1">
      <alignment horizontal="justify" vertical="top" wrapText="1"/>
    </xf>
    <xf numFmtId="4" fontId="31" fillId="0" borderId="25" xfId="169" applyNumberFormat="1" applyFont="1" applyFill="1" applyBorder="1" applyAlignment="1" applyProtection="1">
      <alignment horizontal="right" vertical="top" wrapText="1"/>
    </xf>
    <xf numFmtId="4" fontId="31" fillId="0" borderId="25" xfId="169" applyNumberFormat="1" applyFont="1" applyFill="1" applyBorder="1" applyAlignment="1" applyProtection="1">
      <alignment vertical="top"/>
    </xf>
    <xf numFmtId="169" fontId="31" fillId="0" borderId="25" xfId="169" applyNumberFormat="1" applyFont="1" applyFill="1" applyBorder="1" applyAlignment="1" applyProtection="1">
      <alignment vertical="top"/>
    </xf>
    <xf numFmtId="4" fontId="31" fillId="0" borderId="25" xfId="169" applyNumberFormat="1" applyFont="1" applyFill="1" applyBorder="1" applyAlignment="1" applyProtection="1">
      <alignment horizontal="right" vertical="top"/>
    </xf>
    <xf numFmtId="4" fontId="31" fillId="0" borderId="15" xfId="169" applyNumberFormat="1" applyFont="1" applyFill="1" applyBorder="1" applyAlignment="1" applyProtection="1">
      <alignment horizontal="justify" vertical="top" wrapText="1"/>
    </xf>
    <xf numFmtId="4" fontId="31" fillId="0" borderId="15" xfId="169" applyNumberFormat="1" applyFont="1" applyFill="1" applyBorder="1" applyAlignment="1" applyProtection="1">
      <alignment horizontal="right" vertical="top" wrapText="1"/>
    </xf>
    <xf numFmtId="0" fontId="28" fillId="0" borderId="0" xfId="149" applyFont="1" applyFill="1" applyBorder="1" applyAlignment="1" applyProtection="1">
      <alignment horizontal="justify" vertical="top" wrapText="1"/>
    </xf>
    <xf numFmtId="0" fontId="36" fillId="0" borderId="0" xfId="149" applyFont="1" applyFill="1" applyAlignment="1">
      <alignment wrapText="1"/>
    </xf>
    <xf numFmtId="0" fontId="28" fillId="0" borderId="0" xfId="149" applyFont="1" applyFill="1" applyAlignment="1">
      <alignment wrapText="1"/>
    </xf>
    <xf numFmtId="0" fontId="30" fillId="0" borderId="10" xfId="149" applyFont="1" applyFill="1" applyBorder="1" applyAlignment="1">
      <alignment wrapText="1"/>
    </xf>
    <xf numFmtId="0" fontId="30" fillId="0" borderId="21" xfId="149" applyFont="1" applyFill="1" applyBorder="1" applyAlignment="1">
      <alignment wrapText="1"/>
    </xf>
    <xf numFmtId="169" fontId="31" fillId="0" borderId="21" xfId="169" applyNumberFormat="1" applyFont="1" applyFill="1" applyBorder="1" applyAlignment="1" applyProtection="1">
      <alignment vertical="top"/>
      <protection locked="0"/>
    </xf>
    <xf numFmtId="4" fontId="31" fillId="0" borderId="21" xfId="169" applyNumberFormat="1" applyFont="1" applyFill="1" applyBorder="1" applyAlignment="1" applyProtection="1">
      <alignment horizontal="right" vertical="top"/>
    </xf>
    <xf numFmtId="0" fontId="30" fillId="0" borderId="15" xfId="149" applyFont="1" applyFill="1" applyBorder="1" applyAlignment="1">
      <alignment wrapText="1"/>
    </xf>
    <xf numFmtId="169" fontId="31" fillId="19" borderId="15" xfId="169" applyNumberFormat="1" applyFont="1" applyFill="1" applyBorder="1" applyAlignment="1" applyProtection="1">
      <alignment vertical="top"/>
      <protection locked="0"/>
    </xf>
    <xf numFmtId="4" fontId="31" fillId="0" borderId="18" xfId="169" applyNumberFormat="1" applyFont="1" applyFill="1" applyBorder="1" applyAlignment="1" applyProtection="1">
      <alignment horizontal="right" vertical="top" wrapText="1"/>
    </xf>
    <xf numFmtId="169" fontId="31" fillId="0" borderId="18" xfId="169" applyNumberFormat="1" applyFont="1" applyFill="1" applyBorder="1" applyAlignment="1" applyProtection="1">
      <alignment vertical="top"/>
      <protection locked="0"/>
    </xf>
    <xf numFmtId="4" fontId="31" fillId="0" borderId="18" xfId="169" applyNumberFormat="1" applyFont="1" applyFill="1" applyBorder="1" applyAlignment="1" applyProtection="1">
      <alignment horizontal="right" vertical="top"/>
    </xf>
    <xf numFmtId="49" fontId="31" fillId="0" borderId="20" xfId="169" applyNumberFormat="1" applyFont="1" applyFill="1" applyBorder="1" applyAlignment="1" applyProtection="1">
      <alignment vertical="top"/>
    </xf>
    <xf numFmtId="49" fontId="29" fillId="0" borderId="20" xfId="169" applyNumberFormat="1" applyFont="1" applyFill="1" applyBorder="1" applyAlignment="1" applyProtection="1">
      <alignment horizontal="left" vertical="top"/>
    </xf>
    <xf numFmtId="4" fontId="31" fillId="0" borderId="20" xfId="169" applyNumberFormat="1" applyFont="1" applyFill="1" applyBorder="1" applyAlignment="1" applyProtection="1">
      <alignment horizontal="justify" vertical="top" wrapText="1"/>
    </xf>
    <xf numFmtId="4" fontId="31" fillId="0" borderId="20" xfId="169" applyNumberFormat="1" applyFont="1" applyFill="1" applyBorder="1" applyAlignment="1" applyProtection="1">
      <alignment horizontal="right" vertical="top" wrapText="1"/>
    </xf>
    <xf numFmtId="4" fontId="31" fillId="0" borderId="20" xfId="169" applyNumberFormat="1" applyFont="1" applyFill="1" applyBorder="1" applyAlignment="1" applyProtection="1">
      <alignment vertical="top"/>
    </xf>
    <xf numFmtId="169" fontId="31" fillId="0" borderId="20" xfId="169" applyNumberFormat="1" applyFont="1" applyFill="1" applyBorder="1" applyAlignment="1" applyProtection="1">
      <alignment vertical="top"/>
    </xf>
    <xf numFmtId="4" fontId="31" fillId="0" borderId="20" xfId="169" applyNumberFormat="1" applyFont="1" applyFill="1" applyBorder="1" applyAlignment="1" applyProtection="1">
      <alignment horizontal="right" vertical="top"/>
    </xf>
    <xf numFmtId="49" fontId="31" fillId="0" borderId="26" xfId="169" applyNumberFormat="1" applyFont="1" applyFill="1" applyBorder="1" applyAlignment="1" applyProtection="1">
      <alignment vertical="top"/>
    </xf>
    <xf numFmtId="49" fontId="29" fillId="0" borderId="26" xfId="169" applyNumberFormat="1" applyFont="1" applyFill="1" applyBorder="1" applyAlignment="1" applyProtection="1">
      <alignment horizontal="left" vertical="top"/>
    </xf>
    <xf numFmtId="4" fontId="31" fillId="0" borderId="26" xfId="169" applyNumberFormat="1" applyFont="1" applyFill="1" applyBorder="1" applyAlignment="1" applyProtection="1">
      <alignment horizontal="justify" vertical="top" wrapText="1"/>
    </xf>
    <xf numFmtId="4" fontId="31" fillId="0" borderId="26" xfId="169" applyNumberFormat="1" applyFont="1" applyFill="1" applyBorder="1" applyAlignment="1" applyProtection="1">
      <alignment horizontal="right" vertical="top" wrapText="1"/>
    </xf>
    <xf numFmtId="4" fontId="31" fillId="0" borderId="26" xfId="169" applyNumberFormat="1" applyFont="1" applyFill="1" applyBorder="1" applyAlignment="1" applyProtection="1">
      <alignment vertical="top"/>
    </xf>
    <xf numFmtId="169" fontId="31" fillId="19" borderId="26" xfId="169" applyNumberFormat="1" applyFont="1" applyFill="1" applyBorder="1" applyAlignment="1" applyProtection="1">
      <alignment vertical="top"/>
      <protection locked="0"/>
    </xf>
    <xf numFmtId="49" fontId="31" fillId="0" borderId="27" xfId="169" applyNumberFormat="1" applyFont="1" applyFill="1" applyBorder="1" applyAlignment="1" applyProtection="1">
      <alignment vertical="top"/>
    </xf>
    <xf numFmtId="49" fontId="31" fillId="0" borderId="28" xfId="169" applyNumberFormat="1" applyFont="1" applyFill="1" applyBorder="1" applyAlignment="1" applyProtection="1">
      <alignment vertical="top"/>
    </xf>
    <xf numFmtId="49" fontId="29" fillId="0" borderId="29" xfId="169" applyNumberFormat="1" applyFont="1" applyFill="1" applyBorder="1" applyAlignment="1" applyProtection="1">
      <alignment horizontal="left" vertical="top"/>
    </xf>
    <xf numFmtId="169" fontId="31" fillId="0" borderId="18" xfId="169" applyNumberFormat="1" applyFont="1" applyFill="1" applyBorder="1" applyAlignment="1" applyProtection="1">
      <alignment vertical="top"/>
    </xf>
    <xf numFmtId="169" fontId="31" fillId="0" borderId="26" xfId="169" applyNumberFormat="1" applyFont="1" applyFill="1" applyBorder="1" applyAlignment="1" applyProtection="1">
      <alignment vertical="top"/>
    </xf>
    <xf numFmtId="4" fontId="31" fillId="0" borderId="26" xfId="169" applyNumberFormat="1" applyFont="1" applyFill="1" applyBorder="1" applyAlignment="1" applyProtection="1">
      <alignment horizontal="right" vertical="top"/>
    </xf>
    <xf numFmtId="169" fontId="31" fillId="0" borderId="21" xfId="169" applyNumberFormat="1" applyFont="1" applyFill="1" applyBorder="1" applyAlignment="1" applyProtection="1">
      <alignment vertical="top"/>
    </xf>
    <xf numFmtId="4" fontId="29" fillId="0" borderId="25" xfId="169" applyNumberFormat="1" applyFont="1" applyFill="1" applyBorder="1" applyAlignment="1" applyProtection="1">
      <alignment horizontal="justify" vertical="top" wrapText="1"/>
    </xf>
    <xf numFmtId="0" fontId="30" fillId="0" borderId="21" xfId="149" applyFont="1" applyFill="1" applyBorder="1" applyAlignment="1">
      <alignment vertical="top" wrapText="1"/>
    </xf>
    <xf numFmtId="0" fontId="30" fillId="0" borderId="21" xfId="149" applyFont="1" applyBorder="1" applyAlignment="1">
      <alignment vertical="top"/>
    </xf>
    <xf numFmtId="0" fontId="28" fillId="0" borderId="10" xfId="149" applyFont="1" applyFill="1" applyBorder="1" applyAlignment="1">
      <alignment wrapText="1"/>
    </xf>
    <xf numFmtId="49" fontId="29" fillId="0" borderId="10" xfId="169" applyNumberFormat="1" applyFont="1" applyFill="1" applyBorder="1" applyAlignment="1" applyProtection="1">
      <alignment vertical="top"/>
    </xf>
    <xf numFmtId="49" fontId="29" fillId="0" borderId="21" xfId="169" applyNumberFormat="1" applyFont="1" applyFill="1" applyBorder="1" applyAlignment="1" applyProtection="1">
      <alignment vertical="top"/>
    </xf>
    <xf numFmtId="0" fontId="30" fillId="0" borderId="25" xfId="149" applyFont="1" applyFill="1" applyBorder="1" applyAlignment="1">
      <alignment wrapText="1"/>
    </xf>
    <xf numFmtId="0" fontId="31" fillId="0" borderId="21" xfId="169" applyNumberFormat="1" applyFont="1" applyFill="1" applyBorder="1" applyAlignment="1" applyProtection="1">
      <alignment horizontal="right" vertical="top"/>
    </xf>
    <xf numFmtId="0" fontId="31" fillId="0" borderId="21" xfId="169" applyNumberFormat="1" applyFont="1" applyFill="1" applyBorder="1" applyAlignment="1" applyProtection="1">
      <alignment vertical="top"/>
    </xf>
    <xf numFmtId="0" fontId="28" fillId="0" borderId="10" xfId="149" applyFont="1" applyFill="1" applyBorder="1"/>
    <xf numFmtId="49" fontId="28" fillId="0" borderId="10" xfId="149" applyNumberFormat="1" applyFont="1" applyFill="1" applyBorder="1" applyAlignment="1">
      <alignment vertical="top"/>
    </xf>
    <xf numFmtId="0" fontId="30" fillId="0" borderId="10" xfId="149" applyFont="1" applyFill="1" applyBorder="1" applyAlignment="1">
      <alignment vertical="top" wrapText="1"/>
    </xf>
    <xf numFmtId="0" fontId="30" fillId="0" borderId="0" xfId="169" applyFont="1" applyAlignment="1">
      <alignment vertical="top"/>
    </xf>
    <xf numFmtId="49" fontId="28" fillId="0" borderId="18" xfId="149" applyNumberFormat="1" applyFont="1" applyFill="1" applyBorder="1" applyAlignment="1">
      <alignment vertical="top"/>
    </xf>
    <xf numFmtId="4" fontId="30" fillId="0" borderId="18" xfId="149" applyNumberFormat="1" applyFont="1" applyFill="1" applyBorder="1" applyAlignment="1">
      <alignment vertical="top"/>
    </xf>
    <xf numFmtId="0" fontId="30" fillId="0" borderId="18" xfId="149" applyFont="1" applyBorder="1" applyAlignment="1">
      <alignment vertical="top"/>
    </xf>
    <xf numFmtId="0" fontId="28" fillId="0" borderId="19" xfId="149" applyFont="1" applyFill="1" applyBorder="1"/>
    <xf numFmtId="0" fontId="31" fillId="0" borderId="19" xfId="149" applyFont="1" applyFill="1" applyBorder="1"/>
    <xf numFmtId="4" fontId="30" fillId="0" borderId="19" xfId="149" applyNumberFormat="1" applyFont="1" applyFill="1" applyBorder="1" applyAlignment="1">
      <alignment vertical="top"/>
    </xf>
    <xf numFmtId="0" fontId="28" fillId="0" borderId="20" xfId="149" applyFont="1" applyFill="1" applyBorder="1"/>
    <xf numFmtId="4" fontId="30" fillId="0" borderId="20" xfId="149" applyNumberFormat="1" applyFont="1" applyFill="1" applyBorder="1" applyAlignment="1">
      <alignment vertical="top"/>
    </xf>
    <xf numFmtId="169" fontId="31" fillId="19" borderId="20" xfId="169" applyNumberFormat="1" applyFont="1" applyFill="1" applyBorder="1" applyAlignment="1" applyProtection="1">
      <alignment vertical="top"/>
      <protection locked="0"/>
    </xf>
    <xf numFmtId="49" fontId="28" fillId="0" borderId="21" xfId="149" applyNumberFormat="1" applyFont="1" applyFill="1" applyBorder="1" applyAlignment="1">
      <alignment vertical="top"/>
    </xf>
    <xf numFmtId="169" fontId="31" fillId="19" borderId="18" xfId="169" applyNumberFormat="1" applyFont="1" applyFill="1" applyBorder="1" applyAlignment="1" applyProtection="1">
      <alignment vertical="top"/>
      <protection locked="0"/>
    </xf>
    <xf numFmtId="4" fontId="31" fillId="0" borderId="18" xfId="153" applyNumberFormat="1" applyFont="1" applyFill="1" applyBorder="1" applyAlignment="1" applyProtection="1">
      <alignment horizontal="right" vertical="top"/>
    </xf>
    <xf numFmtId="49" fontId="31" fillId="0" borderId="25" xfId="169" applyNumberFormat="1" applyFont="1" applyFill="1" applyBorder="1" applyAlignment="1" applyProtection="1">
      <alignment horizontal="left" vertical="top"/>
    </xf>
    <xf numFmtId="4" fontId="31" fillId="0" borderId="19" xfId="169" applyNumberFormat="1" applyFont="1" applyFill="1" applyBorder="1" applyAlignment="1" applyProtection="1">
      <alignment vertical="top"/>
    </xf>
    <xf numFmtId="169" fontId="31" fillId="0" borderId="19" xfId="169" applyNumberFormat="1" applyFont="1" applyFill="1" applyBorder="1" applyAlignment="1" applyProtection="1">
      <alignment vertical="top"/>
      <protection locked="0"/>
    </xf>
    <xf numFmtId="4" fontId="31" fillId="0" borderId="19" xfId="169" applyNumberFormat="1" applyFont="1" applyFill="1" applyBorder="1" applyAlignment="1" applyProtection="1">
      <alignment horizontal="right" vertical="top"/>
    </xf>
    <xf numFmtId="49" fontId="31" fillId="0" borderId="15" xfId="169" applyNumberFormat="1" applyFont="1" applyFill="1" applyBorder="1" applyAlignment="1" applyProtection="1">
      <alignment horizontal="left" vertical="top"/>
    </xf>
    <xf numFmtId="169" fontId="31" fillId="0" borderId="20" xfId="169" applyNumberFormat="1" applyFont="1" applyFill="1" applyBorder="1" applyAlignment="1" applyProtection="1">
      <alignment vertical="top"/>
      <protection locked="0"/>
    </xf>
    <xf numFmtId="0" fontId="30" fillId="0" borderId="0" xfId="169" applyFont="1" applyFill="1" applyBorder="1" applyAlignment="1" applyProtection="1">
      <alignment horizontal="justify" vertical="top" wrapText="1"/>
    </xf>
    <xf numFmtId="4" fontId="30" fillId="0" borderId="0" xfId="169" applyNumberFormat="1" applyFont="1" applyFill="1" applyAlignment="1">
      <alignment vertical="top"/>
    </xf>
    <xf numFmtId="4" fontId="31" fillId="0" borderId="21" xfId="149" applyNumberFormat="1" applyFont="1" applyFill="1" applyBorder="1" applyAlignment="1">
      <alignment horizontal="justify" vertical="top" wrapText="1"/>
    </xf>
    <xf numFmtId="49" fontId="29" fillId="0" borderId="15" xfId="169" applyNumberFormat="1" applyFont="1" applyFill="1" applyBorder="1" applyAlignment="1" applyProtection="1">
      <alignment vertical="top"/>
    </xf>
    <xf numFmtId="4" fontId="31" fillId="0" borderId="15" xfId="149" applyNumberFormat="1" applyFont="1" applyFill="1" applyBorder="1" applyAlignment="1">
      <alignment horizontal="justify" vertical="top" wrapText="1"/>
    </xf>
    <xf numFmtId="49" fontId="29" fillId="0" borderId="25" xfId="169" applyNumberFormat="1" applyFont="1" applyFill="1" applyBorder="1" applyAlignment="1" applyProtection="1">
      <alignment vertical="top"/>
    </xf>
    <xf numFmtId="0" fontId="30" fillId="0" borderId="25" xfId="149" applyFont="1" applyFill="1" applyBorder="1" applyAlignment="1">
      <alignment horizontal="right" vertical="top"/>
    </xf>
    <xf numFmtId="4" fontId="30" fillId="0" borderId="25" xfId="149" applyNumberFormat="1" applyFont="1" applyFill="1" applyBorder="1" applyAlignment="1">
      <alignment vertical="top"/>
    </xf>
    <xf numFmtId="0" fontId="30" fillId="0" borderId="25" xfId="149" applyFont="1" applyBorder="1" applyAlignment="1">
      <alignment vertical="top"/>
    </xf>
    <xf numFmtId="0" fontId="30" fillId="0" borderId="25" xfId="149" applyFont="1" applyFill="1" applyBorder="1"/>
    <xf numFmtId="49" fontId="28" fillId="0" borderId="25" xfId="149" applyNumberFormat="1" applyFont="1" applyFill="1" applyBorder="1" applyAlignment="1">
      <alignment vertical="top"/>
    </xf>
    <xf numFmtId="49" fontId="28" fillId="0" borderId="15" xfId="149" applyNumberFormat="1" applyFont="1" applyFill="1" applyBorder="1" applyAlignment="1">
      <alignment vertical="top"/>
    </xf>
    <xf numFmtId="0" fontId="30" fillId="0" borderId="24" xfId="149" applyFont="1" applyFill="1" applyBorder="1"/>
    <xf numFmtId="0" fontId="28" fillId="0" borderId="24" xfId="149" applyFont="1" applyFill="1" applyBorder="1"/>
    <xf numFmtId="4" fontId="28" fillId="0" borderId="24" xfId="169" applyNumberFormat="1" applyFont="1" applyFill="1" applyBorder="1" applyAlignment="1" applyProtection="1">
      <alignment horizontal="justify" vertical="top" wrapText="1"/>
    </xf>
    <xf numFmtId="0" fontId="30" fillId="0" borderId="24" xfId="149" applyFont="1" applyFill="1" applyBorder="1" applyAlignment="1">
      <alignment horizontal="right" vertical="top"/>
    </xf>
    <xf numFmtId="4" fontId="30" fillId="0" borderId="24" xfId="149" applyNumberFormat="1" applyFont="1" applyFill="1" applyBorder="1" applyAlignment="1">
      <alignment vertical="top"/>
    </xf>
    <xf numFmtId="0" fontId="30" fillId="0" borderId="24" xfId="149" applyFont="1" applyBorder="1" applyAlignment="1">
      <alignment vertical="top"/>
    </xf>
    <xf numFmtId="4" fontId="28" fillId="0" borderId="24" xfId="149" applyNumberFormat="1" applyFont="1" applyFill="1" applyBorder="1" applyAlignment="1">
      <alignment horizontal="right" vertical="top"/>
    </xf>
    <xf numFmtId="0" fontId="30" fillId="0" borderId="0" xfId="169" applyFont="1" applyFill="1"/>
    <xf numFmtId="0" fontId="28" fillId="0" borderId="0" xfId="169" applyFont="1" applyFill="1"/>
    <xf numFmtId="0" fontId="30" fillId="0" borderId="0" xfId="169" applyFont="1" applyFill="1" applyAlignment="1">
      <alignment vertical="top"/>
    </xf>
    <xf numFmtId="4" fontId="30" fillId="0" borderId="0" xfId="169" applyNumberFormat="1" applyFont="1" applyFill="1" applyAlignment="1">
      <alignment horizontal="right" vertical="top"/>
    </xf>
    <xf numFmtId="0" fontId="29" fillId="0" borderId="0" xfId="169" applyFont="1" applyFill="1" applyBorder="1" applyAlignment="1" applyProtection="1">
      <alignment horizontal="justify" wrapText="1"/>
    </xf>
    <xf numFmtId="169" fontId="29" fillId="0" borderId="0" xfId="169" applyNumberFormat="1" applyFont="1" applyFill="1" applyAlignment="1" applyProtection="1">
      <alignment horizontal="left" vertical="top" wrapText="1"/>
    </xf>
    <xf numFmtId="49" fontId="31" fillId="0" borderId="21" xfId="149" applyNumberFormat="1" applyFont="1" applyFill="1" applyBorder="1" applyAlignment="1" applyProtection="1">
      <alignment horizontal="left" vertical="top"/>
    </xf>
    <xf numFmtId="169" fontId="29" fillId="0" borderId="25" xfId="169" applyNumberFormat="1" applyFont="1" applyFill="1" applyBorder="1" applyAlignment="1" applyProtection="1">
      <alignment horizontal="left" vertical="top"/>
    </xf>
    <xf numFmtId="169" fontId="29" fillId="0" borderId="15" xfId="169" applyNumberFormat="1" applyFont="1" applyFill="1" applyBorder="1" applyAlignment="1" applyProtection="1">
      <alignment horizontal="left" vertical="top"/>
    </xf>
    <xf numFmtId="49" fontId="31" fillId="0" borderId="10" xfId="149" applyNumberFormat="1" applyFont="1" applyFill="1" applyBorder="1" applyAlignment="1" applyProtection="1">
      <alignment horizontal="left" vertical="top"/>
    </xf>
    <xf numFmtId="0" fontId="30" fillId="0" borderId="10" xfId="169" applyFont="1" applyFill="1" applyBorder="1" applyAlignment="1">
      <alignment horizontal="right" vertical="top"/>
    </xf>
    <xf numFmtId="4" fontId="30" fillId="0" borderId="10" xfId="169" applyNumberFormat="1" applyFont="1" applyFill="1" applyBorder="1" applyAlignment="1">
      <alignment vertical="top"/>
    </xf>
    <xf numFmtId="169" fontId="29" fillId="0" borderId="0" xfId="169" applyNumberFormat="1" applyFont="1" applyFill="1" applyBorder="1" applyAlignment="1" applyProtection="1">
      <alignment horizontal="left" vertical="top"/>
    </xf>
    <xf numFmtId="4" fontId="31" fillId="0" borderId="10" xfId="149" applyNumberFormat="1" applyFont="1" applyFill="1" applyBorder="1" applyAlignment="1" applyProtection="1">
      <alignment horizontal="justify" vertical="top" wrapText="1"/>
    </xf>
    <xf numFmtId="4" fontId="31" fillId="0" borderId="10" xfId="149" applyNumberFormat="1" applyFont="1" applyFill="1" applyBorder="1" applyAlignment="1" applyProtection="1">
      <alignment horizontal="right" vertical="top" wrapText="1"/>
    </xf>
    <xf numFmtId="4" fontId="31" fillId="0" borderId="10" xfId="149" applyNumberFormat="1" applyFont="1" applyFill="1" applyBorder="1" applyAlignment="1" applyProtection="1">
      <alignment vertical="top"/>
    </xf>
    <xf numFmtId="169" fontId="31" fillId="0" borderId="10" xfId="149" applyNumberFormat="1" applyFont="1" applyFill="1" applyBorder="1" applyAlignment="1" applyProtection="1">
      <alignment vertical="top"/>
    </xf>
    <xf numFmtId="169" fontId="31" fillId="0" borderId="10" xfId="149" applyNumberFormat="1" applyFont="1" applyFill="1" applyBorder="1" applyAlignment="1" applyProtection="1">
      <alignment horizontal="right" vertical="top"/>
    </xf>
    <xf numFmtId="4" fontId="31" fillId="0" borderId="21" xfId="149" applyNumberFormat="1" applyFont="1" applyFill="1" applyBorder="1" applyAlignment="1" applyProtection="1">
      <alignment horizontal="justify" vertical="top" wrapText="1"/>
    </xf>
    <xf numFmtId="0" fontId="30" fillId="0" borderId="21" xfId="149" applyFont="1" applyFill="1" applyBorder="1" applyAlignment="1" applyProtection="1">
      <alignment horizontal="right" vertical="top"/>
    </xf>
    <xf numFmtId="4" fontId="30" fillId="0" borderId="21" xfId="149" applyNumberFormat="1" applyFont="1" applyFill="1" applyBorder="1" applyAlignment="1" applyProtection="1">
      <alignment vertical="top"/>
    </xf>
    <xf numFmtId="169" fontId="30" fillId="0" borderId="21" xfId="149" applyNumberFormat="1" applyFont="1" applyFill="1" applyBorder="1" applyAlignment="1" applyProtection="1">
      <alignment vertical="top"/>
    </xf>
    <xf numFmtId="49" fontId="31" fillId="0" borderId="15" xfId="149" applyNumberFormat="1" applyFont="1" applyFill="1" applyBorder="1" applyAlignment="1" applyProtection="1">
      <alignment horizontal="left" vertical="top"/>
    </xf>
    <xf numFmtId="0" fontId="30" fillId="0" borderId="15" xfId="149" applyFont="1" applyFill="1" applyBorder="1" applyProtection="1"/>
    <xf numFmtId="0" fontId="30" fillId="0" borderId="15" xfId="149" applyFont="1" applyFill="1" applyBorder="1" applyAlignment="1" applyProtection="1">
      <alignment horizontal="right" vertical="top"/>
    </xf>
    <xf numFmtId="4" fontId="30" fillId="0" borderId="15" xfId="149" applyNumberFormat="1" applyFont="1" applyFill="1" applyBorder="1" applyAlignment="1" applyProtection="1">
      <alignment vertical="top"/>
    </xf>
    <xf numFmtId="169" fontId="30" fillId="0" borderId="15" xfId="149" applyNumberFormat="1" applyFont="1" applyFill="1" applyBorder="1" applyAlignment="1" applyProtection="1">
      <alignment vertical="top"/>
    </xf>
    <xf numFmtId="0" fontId="30" fillId="0" borderId="10" xfId="149" applyFont="1" applyFill="1" applyBorder="1" applyProtection="1"/>
    <xf numFmtId="0" fontId="30" fillId="0" borderId="10" xfId="149" applyFont="1" applyFill="1" applyBorder="1" applyAlignment="1" applyProtection="1">
      <alignment horizontal="right" vertical="top"/>
    </xf>
    <xf numFmtId="4" fontId="30" fillId="0" borderId="10" xfId="149" applyNumberFormat="1" applyFont="1" applyFill="1" applyBorder="1" applyAlignment="1" applyProtection="1">
      <alignment vertical="top"/>
    </xf>
    <xf numFmtId="169" fontId="30" fillId="0" borderId="10" xfId="149" applyNumberFormat="1" applyFont="1" applyFill="1" applyBorder="1" applyAlignment="1" applyProtection="1">
      <alignment vertical="top"/>
    </xf>
    <xf numFmtId="14" fontId="30" fillId="0" borderId="10" xfId="149" applyNumberFormat="1" applyFont="1" applyFill="1" applyBorder="1" applyProtection="1"/>
    <xf numFmtId="169" fontId="30" fillId="0" borderId="10" xfId="149" applyNumberFormat="1" applyFont="1" applyBorder="1" applyAlignment="1" applyProtection="1">
      <alignment vertical="top"/>
    </xf>
    <xf numFmtId="0" fontId="31" fillId="0" borderId="21" xfId="149" applyFont="1" applyFill="1" applyBorder="1" applyAlignment="1" applyProtection="1">
      <alignment wrapText="1"/>
    </xf>
    <xf numFmtId="169" fontId="30" fillId="0" borderId="21" xfId="149" applyNumberFormat="1" applyFont="1" applyFill="1" applyBorder="1" applyAlignment="1" applyProtection="1">
      <alignment horizontal="right" vertical="top"/>
    </xf>
    <xf numFmtId="49" fontId="31" fillId="0" borderId="15" xfId="149" applyNumberFormat="1" applyFont="1" applyFill="1" applyBorder="1" applyProtection="1"/>
    <xf numFmtId="0" fontId="31" fillId="0" borderId="15" xfId="149" applyFont="1" applyFill="1" applyBorder="1" applyAlignment="1" applyProtection="1">
      <alignment wrapText="1"/>
    </xf>
    <xf numFmtId="49" fontId="31" fillId="0" borderId="0" xfId="149" applyNumberFormat="1" applyFont="1" applyFill="1" applyProtection="1"/>
    <xf numFmtId="0" fontId="31" fillId="0" borderId="0" xfId="149" applyFont="1" applyFill="1" applyAlignment="1" applyProtection="1">
      <alignment wrapText="1"/>
    </xf>
    <xf numFmtId="0" fontId="30" fillId="0" borderId="0" xfId="149" applyFont="1" applyFill="1" applyAlignment="1" applyProtection="1">
      <alignment horizontal="right" vertical="top"/>
    </xf>
    <xf numFmtId="4" fontId="30" fillId="0" borderId="0" xfId="149" applyNumberFormat="1" applyFont="1" applyFill="1" applyAlignment="1" applyProtection="1">
      <alignment vertical="top"/>
    </xf>
    <xf numFmtId="169" fontId="30" fillId="0" borderId="0" xfId="149" applyNumberFormat="1" applyFont="1" applyFill="1" applyAlignment="1" applyProtection="1">
      <alignment vertical="top"/>
    </xf>
    <xf numFmtId="169" fontId="30" fillId="0" borderId="0" xfId="149" applyNumberFormat="1" applyFont="1" applyFill="1" applyAlignment="1" applyProtection="1">
      <alignment horizontal="right" vertical="top"/>
    </xf>
    <xf numFmtId="4" fontId="31" fillId="0" borderId="21" xfId="149" applyNumberFormat="1" applyFont="1" applyFill="1" applyBorder="1" applyAlignment="1" applyProtection="1">
      <alignment horizontal="right" vertical="top" wrapText="1"/>
    </xf>
    <xf numFmtId="4" fontId="31" fillId="0" borderId="21" xfId="149" applyNumberFormat="1" applyFont="1" applyFill="1" applyBorder="1" applyAlignment="1" applyProtection="1">
      <alignment vertical="top"/>
    </xf>
    <xf numFmtId="169" fontId="31" fillId="0" borderId="21" xfId="149" applyNumberFormat="1" applyFont="1" applyFill="1" applyBorder="1" applyAlignment="1" applyProtection="1">
      <alignment vertical="top"/>
    </xf>
    <xf numFmtId="169" fontId="31" fillId="0" borderId="21" xfId="149" applyNumberFormat="1" applyFont="1" applyFill="1" applyBorder="1" applyAlignment="1" applyProtection="1">
      <alignment horizontal="right" vertical="top"/>
    </xf>
    <xf numFmtId="4" fontId="31" fillId="0" borderId="15" xfId="149" applyNumberFormat="1" applyFont="1" applyFill="1" applyBorder="1" applyAlignment="1" applyProtection="1">
      <alignment horizontal="justify" vertical="top" wrapText="1"/>
    </xf>
    <xf numFmtId="4" fontId="31" fillId="0" borderId="15" xfId="149" applyNumberFormat="1" applyFont="1" applyFill="1" applyBorder="1" applyAlignment="1" applyProtection="1">
      <alignment horizontal="right" vertical="top" wrapText="1"/>
    </xf>
    <xf numFmtId="4" fontId="31" fillId="0" borderId="15" xfId="149" applyNumberFormat="1" applyFont="1" applyFill="1" applyBorder="1" applyAlignment="1" applyProtection="1">
      <alignment vertical="top"/>
    </xf>
    <xf numFmtId="169" fontId="31" fillId="0" borderId="15" xfId="149" applyNumberFormat="1" applyFont="1" applyFill="1" applyBorder="1" applyAlignment="1" applyProtection="1">
      <alignment vertical="top"/>
    </xf>
    <xf numFmtId="169" fontId="31" fillId="0" borderId="15" xfId="149" applyNumberFormat="1" applyFont="1" applyFill="1" applyBorder="1" applyAlignment="1" applyProtection="1">
      <alignment horizontal="right" vertical="top"/>
    </xf>
    <xf numFmtId="0" fontId="31" fillId="0" borderId="0" xfId="169" applyNumberFormat="1" applyFont="1" applyFill="1" applyBorder="1" applyAlignment="1" applyProtection="1">
      <alignment horizontal="justify" vertical="top" wrapText="1"/>
    </xf>
    <xf numFmtId="0" fontId="31" fillId="0" borderId="21" xfId="169" applyNumberFormat="1" applyFont="1" applyFill="1" applyBorder="1" applyAlignment="1" applyProtection="1">
      <alignment horizontal="justify" vertical="top" wrapText="1"/>
    </xf>
    <xf numFmtId="0" fontId="31" fillId="0" borderId="21" xfId="169" applyNumberFormat="1" applyFont="1" applyFill="1" applyBorder="1" applyAlignment="1" applyProtection="1">
      <alignment horizontal="right" vertical="top" wrapText="1"/>
    </xf>
    <xf numFmtId="0" fontId="31" fillId="0" borderId="25" xfId="169" applyNumberFormat="1" applyFont="1" applyFill="1" applyBorder="1" applyAlignment="1" applyProtection="1">
      <alignment horizontal="justify" vertical="top" wrapText="1"/>
    </xf>
    <xf numFmtId="0" fontId="31" fillId="0" borderId="25" xfId="169" applyNumberFormat="1" applyFont="1" applyFill="1" applyBorder="1" applyAlignment="1" applyProtection="1">
      <alignment horizontal="right" vertical="top" wrapText="1"/>
    </xf>
    <xf numFmtId="0" fontId="31" fillId="0" borderId="15" xfId="169" applyNumberFormat="1" applyFont="1" applyFill="1" applyBorder="1" applyAlignment="1" applyProtection="1">
      <alignment horizontal="justify" vertical="top" wrapText="1"/>
    </xf>
    <xf numFmtId="0" fontId="31" fillId="0" borderId="18" xfId="169" applyNumberFormat="1" applyFont="1" applyFill="1" applyBorder="1" applyAlignment="1" applyProtection="1">
      <alignment horizontal="justify" vertical="top" wrapText="1"/>
    </xf>
    <xf numFmtId="0" fontId="31" fillId="0" borderId="18" xfId="169" applyNumberFormat="1" applyFont="1" applyFill="1" applyBorder="1" applyAlignment="1" applyProtection="1">
      <alignment horizontal="right" vertical="top" wrapText="1"/>
    </xf>
    <xf numFmtId="0" fontId="0" fillId="0" borderId="20" xfId="0" applyBorder="1"/>
    <xf numFmtId="0" fontId="0" fillId="0" borderId="20" xfId="0" applyFont="1" applyFill="1" applyBorder="1"/>
    <xf numFmtId="0" fontId="29" fillId="0" borderId="0" xfId="169" applyNumberFormat="1" applyFont="1" applyFill="1" applyBorder="1" applyAlignment="1" applyProtection="1">
      <alignment vertical="top"/>
    </xf>
    <xf numFmtId="49" fontId="29" fillId="0" borderId="0" xfId="169" applyNumberFormat="1" applyFont="1" applyFill="1" applyBorder="1" applyAlignment="1" applyProtection="1">
      <alignment vertical="top"/>
    </xf>
    <xf numFmtId="0" fontId="31" fillId="0" borderId="0" xfId="149" applyFont="1" applyFill="1" applyBorder="1" applyAlignment="1">
      <alignment horizontal="justify" vertical="top" wrapText="1"/>
    </xf>
    <xf numFmtId="0" fontId="31" fillId="0" borderId="0" xfId="149" applyFont="1" applyFill="1" applyBorder="1" applyAlignment="1">
      <alignment horizontal="justify" wrapText="1"/>
    </xf>
    <xf numFmtId="49" fontId="31" fillId="0" borderId="0" xfId="149" applyNumberFormat="1" applyFont="1" applyFill="1" applyBorder="1" applyAlignment="1">
      <alignment horizontal="justify" vertical="top" wrapText="1"/>
    </xf>
    <xf numFmtId="0" fontId="31" fillId="0" borderId="0" xfId="149" applyNumberFormat="1" applyFont="1" applyFill="1" applyBorder="1" applyAlignment="1">
      <alignment horizontal="justify" vertical="top" wrapText="1"/>
    </xf>
    <xf numFmtId="0" fontId="29" fillId="0" borderId="0" xfId="149" applyFont="1" applyFill="1" applyBorder="1" applyAlignment="1">
      <alignment horizontal="justify" vertical="top" wrapText="1"/>
    </xf>
    <xf numFmtId="0" fontId="31" fillId="0" borderId="0" xfId="149" applyFont="1" applyFill="1" applyAlignment="1">
      <alignment horizontal="justify"/>
    </xf>
    <xf numFmtId="49" fontId="28" fillId="0" borderId="10" xfId="169" applyNumberFormat="1" applyFont="1" applyFill="1" applyBorder="1" applyAlignment="1" applyProtection="1">
      <alignment horizontal="left" vertical="top"/>
    </xf>
    <xf numFmtId="49" fontId="28" fillId="0" borderId="21" xfId="169" applyNumberFormat="1" applyFont="1" applyFill="1" applyBorder="1" applyAlignment="1" applyProtection="1">
      <alignment horizontal="left" vertical="top"/>
    </xf>
    <xf numFmtId="49" fontId="28" fillId="0" borderId="15" xfId="169" applyNumberFormat="1" applyFont="1" applyFill="1" applyBorder="1" applyAlignment="1" applyProtection="1">
      <alignment horizontal="left" vertical="top"/>
    </xf>
    <xf numFmtId="0" fontId="27" fillId="0" borderId="0" xfId="149" applyFont="1" applyBorder="1"/>
    <xf numFmtId="0" fontId="30" fillId="0" borderId="21" xfId="149" applyFont="1" applyFill="1" applyBorder="1" applyAlignment="1">
      <alignment vertical="top"/>
    </xf>
    <xf numFmtId="49" fontId="28" fillId="0" borderId="18" xfId="169" applyNumberFormat="1" applyFont="1" applyFill="1" applyBorder="1" applyAlignment="1" applyProtection="1">
      <alignment horizontal="left" vertical="top"/>
    </xf>
    <xf numFmtId="0" fontId="30" fillId="0" borderId="18" xfId="149" applyFont="1" applyFill="1" applyBorder="1" applyAlignment="1">
      <alignment wrapText="1"/>
    </xf>
    <xf numFmtId="0" fontId="30" fillId="0" borderId="20" xfId="149" applyFont="1" applyFill="1" applyBorder="1" applyAlignment="1">
      <alignment wrapText="1"/>
    </xf>
    <xf numFmtId="0" fontId="30" fillId="0" borderId="24" xfId="149" applyFont="1" applyFill="1" applyBorder="1" applyAlignment="1">
      <alignment wrapText="1"/>
    </xf>
    <xf numFmtId="0" fontId="28" fillId="0" borderId="24" xfId="149" applyFont="1" applyFill="1" applyBorder="1" applyAlignment="1">
      <alignment horizontal="right" vertical="top"/>
    </xf>
    <xf numFmtId="4" fontId="28" fillId="0" borderId="24" xfId="149" applyNumberFormat="1" applyFont="1" applyFill="1" applyBorder="1" applyAlignment="1">
      <alignment vertical="top"/>
    </xf>
    <xf numFmtId="0" fontId="28" fillId="0" borderId="24" xfId="149" applyFont="1" applyBorder="1" applyAlignment="1">
      <alignment vertical="top"/>
    </xf>
    <xf numFmtId="0" fontId="29" fillId="0" borderId="0" xfId="169" applyFont="1" applyFill="1" applyBorder="1" applyAlignment="1">
      <alignment horizontal="justify" wrapText="1"/>
    </xf>
    <xf numFmtId="0" fontId="31" fillId="0" borderId="0" xfId="169" applyFont="1" applyFill="1" applyAlignment="1">
      <alignment horizontal="justify" wrapText="1"/>
    </xf>
    <xf numFmtId="0" fontId="31" fillId="0" borderId="0" xfId="169" applyFont="1" applyFill="1" applyBorder="1" applyAlignment="1">
      <alignment horizontal="justify" vertical="top" wrapText="1"/>
    </xf>
    <xf numFmtId="0" fontId="31" fillId="0" borderId="10" xfId="169" applyFont="1" applyFill="1" applyBorder="1" applyAlignment="1" applyProtection="1">
      <alignment horizontal="justify" vertical="top"/>
    </xf>
    <xf numFmtId="49" fontId="31" fillId="0" borderId="26" xfId="169" applyNumberFormat="1" applyFont="1" applyFill="1" applyBorder="1" applyAlignment="1" applyProtection="1">
      <alignment horizontal="left" vertical="top"/>
    </xf>
    <xf numFmtId="0" fontId="30" fillId="0" borderId="26" xfId="149" applyFont="1" applyFill="1" applyBorder="1" applyAlignment="1">
      <alignment wrapText="1"/>
    </xf>
    <xf numFmtId="0" fontId="30" fillId="0" borderId="26" xfId="149" applyFont="1" applyFill="1" applyBorder="1" applyAlignment="1">
      <alignment horizontal="right" vertical="top"/>
    </xf>
    <xf numFmtId="0" fontId="30" fillId="0" borderId="26" xfId="149" applyFont="1" applyFill="1" applyBorder="1" applyAlignment="1">
      <alignment vertical="top"/>
    </xf>
    <xf numFmtId="0" fontId="30" fillId="0" borderId="26" xfId="149" applyFont="1" applyBorder="1" applyAlignment="1">
      <alignment vertical="top"/>
    </xf>
    <xf numFmtId="49" fontId="31" fillId="0" borderId="20" xfId="169" applyNumberFormat="1" applyFont="1" applyFill="1" applyBorder="1" applyAlignment="1" applyProtection="1">
      <alignment horizontal="left" vertical="top"/>
    </xf>
    <xf numFmtId="4" fontId="31" fillId="0" borderId="20" xfId="169" applyNumberFormat="1" applyFont="1" applyFill="1" applyBorder="1" applyAlignment="1" applyProtection="1">
      <alignment vertical="top" wrapText="1"/>
    </xf>
    <xf numFmtId="4" fontId="31" fillId="19" borderId="18" xfId="169" applyNumberFormat="1" applyFont="1" applyFill="1" applyBorder="1" applyAlignment="1" applyProtection="1">
      <alignment vertical="top"/>
      <protection locked="0"/>
    </xf>
    <xf numFmtId="4" fontId="31" fillId="19" borderId="10" xfId="169" applyNumberFormat="1" applyFont="1" applyFill="1" applyBorder="1" applyAlignment="1" applyProtection="1">
      <alignment vertical="top"/>
      <protection locked="0"/>
    </xf>
    <xf numFmtId="49" fontId="31" fillId="0" borderId="19" xfId="169" applyNumberFormat="1" applyFont="1" applyFill="1" applyBorder="1" applyAlignment="1" applyProtection="1">
      <alignment horizontal="left" vertical="top"/>
    </xf>
    <xf numFmtId="49" fontId="31" fillId="0" borderId="19" xfId="169" applyNumberFormat="1" applyFont="1" applyFill="1" applyBorder="1" applyAlignment="1" applyProtection="1">
      <alignment vertical="top"/>
    </xf>
    <xf numFmtId="49" fontId="29" fillId="0" borderId="19" xfId="169" applyNumberFormat="1" applyFont="1" applyFill="1" applyBorder="1" applyAlignment="1" applyProtection="1">
      <alignment horizontal="left" vertical="top"/>
    </xf>
    <xf numFmtId="0" fontId="28" fillId="0" borderId="25" xfId="149" applyFont="1" applyFill="1" applyBorder="1"/>
    <xf numFmtId="0" fontId="30" fillId="0" borderId="19" xfId="149" applyFont="1" applyFill="1" applyBorder="1" applyAlignment="1">
      <alignment wrapText="1"/>
    </xf>
    <xf numFmtId="0" fontId="37" fillId="0" borderId="0" xfId="149" applyFont="1"/>
    <xf numFmtId="0" fontId="30" fillId="0" borderId="15" xfId="149" applyFont="1" applyFill="1" applyBorder="1" applyAlignment="1">
      <alignment vertical="top" wrapText="1"/>
    </xf>
    <xf numFmtId="49" fontId="28" fillId="0" borderId="10" xfId="149" applyNumberFormat="1" applyFont="1" applyFill="1" applyBorder="1"/>
    <xf numFmtId="49" fontId="31" fillId="0" borderId="10" xfId="169" applyNumberFormat="1" applyFont="1" applyFill="1" applyBorder="1" applyAlignment="1" applyProtection="1">
      <alignment horizontal="left" vertical="top" wrapText="1"/>
    </xf>
    <xf numFmtId="49" fontId="28" fillId="0" borderId="10" xfId="149" applyNumberFormat="1" applyFont="1" applyFill="1" applyBorder="1" applyAlignment="1">
      <alignment vertical="top" wrapText="1"/>
    </xf>
    <xf numFmtId="0" fontId="30" fillId="0" borderId="10" xfId="149" applyFont="1" applyFill="1" applyBorder="1" applyAlignment="1">
      <alignment horizontal="right" vertical="top" wrapText="1"/>
    </xf>
    <xf numFmtId="4" fontId="30" fillId="0" borderId="10" xfId="149" applyNumberFormat="1" applyFont="1" applyFill="1" applyBorder="1" applyAlignment="1">
      <alignment vertical="top" wrapText="1"/>
    </xf>
    <xf numFmtId="0" fontId="30" fillId="0" borderId="0" xfId="169" applyFont="1" applyAlignment="1">
      <alignment wrapText="1"/>
    </xf>
    <xf numFmtId="0" fontId="31" fillId="0" borderId="0" xfId="169" applyFont="1" applyFill="1" applyBorder="1" applyAlignment="1" applyProtection="1">
      <alignment vertical="top" wrapText="1"/>
    </xf>
    <xf numFmtId="0" fontId="30" fillId="0" borderId="0" xfId="169" applyFont="1" applyAlignment="1" applyProtection="1">
      <alignment wrapText="1"/>
    </xf>
    <xf numFmtId="0" fontId="27" fillId="0" borderId="0" xfId="149" applyFont="1" applyAlignment="1">
      <alignment wrapText="1"/>
    </xf>
    <xf numFmtId="4" fontId="29" fillId="0" borderId="24" xfId="169" applyNumberFormat="1" applyFont="1" applyFill="1" applyBorder="1" applyAlignment="1" applyProtection="1">
      <alignment vertical="top" wrapText="1"/>
    </xf>
    <xf numFmtId="49" fontId="31" fillId="0" borderId="0" xfId="165" applyNumberFormat="1" applyFont="1" applyFill="1" applyBorder="1" applyAlignment="1" applyProtection="1">
      <alignment vertical="top"/>
    </xf>
    <xf numFmtId="0" fontId="30" fillId="0" borderId="0" xfId="165" applyFont="1" applyProtection="1"/>
    <xf numFmtId="49" fontId="31" fillId="0" borderId="10" xfId="165" applyNumberFormat="1" applyFont="1" applyFill="1" applyBorder="1" applyAlignment="1" applyProtection="1">
      <alignment vertical="top"/>
    </xf>
    <xf numFmtId="49" fontId="31" fillId="0" borderId="10" xfId="165" applyNumberFormat="1" applyFont="1" applyFill="1" applyBorder="1" applyAlignment="1" applyProtection="1">
      <alignment horizontal="left" vertical="top"/>
    </xf>
    <xf numFmtId="4" fontId="31" fillId="0" borderId="10" xfId="165" applyNumberFormat="1" applyFont="1" applyFill="1" applyBorder="1" applyAlignment="1" applyProtection="1">
      <alignment horizontal="right" vertical="top"/>
    </xf>
    <xf numFmtId="49" fontId="29" fillId="0" borderId="10" xfId="165" applyNumberFormat="1" applyFont="1" applyFill="1" applyBorder="1" applyAlignment="1" applyProtection="1">
      <alignment horizontal="left" vertical="top"/>
    </xf>
    <xf numFmtId="4" fontId="29" fillId="0" borderId="10" xfId="165" applyNumberFormat="1" applyFont="1" applyFill="1" applyBorder="1" applyAlignment="1" applyProtection="1">
      <alignment horizontal="justify" vertical="top" wrapText="1"/>
    </xf>
    <xf numFmtId="4" fontId="31" fillId="0" borderId="10" xfId="165" applyNumberFormat="1" applyFont="1" applyFill="1" applyBorder="1" applyAlignment="1" applyProtection="1">
      <alignment horizontal="right" vertical="top" wrapText="1"/>
    </xf>
    <xf numFmtId="4" fontId="31" fillId="0" borderId="10" xfId="165" applyNumberFormat="1" applyFont="1" applyFill="1" applyBorder="1" applyAlignment="1" applyProtection="1">
      <alignment horizontal="justify" vertical="top" wrapText="1"/>
    </xf>
    <xf numFmtId="4" fontId="29" fillId="0" borderId="10" xfId="165" applyNumberFormat="1" applyFont="1" applyFill="1" applyBorder="1" applyAlignment="1" applyProtection="1">
      <alignment horizontal="right" vertical="top"/>
    </xf>
    <xf numFmtId="49" fontId="29" fillId="0" borderId="0" xfId="165" applyNumberFormat="1" applyFont="1" applyFill="1" applyBorder="1" applyAlignment="1" applyProtection="1">
      <alignment horizontal="left" vertical="top"/>
    </xf>
    <xf numFmtId="4" fontId="29" fillId="0" borderId="0" xfId="165" applyNumberFormat="1" applyFont="1" applyFill="1" applyBorder="1" applyAlignment="1" applyProtection="1">
      <alignment horizontal="justify" vertical="top" wrapText="1"/>
    </xf>
    <xf numFmtId="4" fontId="31" fillId="0" borderId="0" xfId="165" applyNumberFormat="1" applyFont="1" applyFill="1" applyBorder="1" applyAlignment="1" applyProtection="1">
      <alignment horizontal="right" vertical="top" wrapText="1"/>
    </xf>
    <xf numFmtId="4" fontId="31" fillId="0" borderId="0" xfId="165" applyNumberFormat="1" applyFont="1" applyFill="1" applyBorder="1" applyAlignment="1" applyProtection="1">
      <alignment horizontal="right" vertical="top"/>
    </xf>
    <xf numFmtId="4" fontId="29" fillId="0" borderId="0" xfId="165" applyNumberFormat="1" applyFont="1" applyFill="1" applyBorder="1" applyAlignment="1" applyProtection="1">
      <alignment horizontal="right" vertical="top"/>
    </xf>
    <xf numFmtId="0" fontId="29" fillId="0" borderId="31" xfId="251" applyFont="1" applyFill="1" applyBorder="1" applyAlignment="1" applyProtection="1">
      <alignment horizontal="left" vertical="top"/>
    </xf>
    <xf numFmtId="0" fontId="29" fillId="0" borderId="16" xfId="251" applyFont="1" applyFill="1" applyBorder="1" applyAlignment="1" applyProtection="1">
      <alignment horizontal="right" vertical="top"/>
    </xf>
    <xf numFmtId="4" fontId="29" fillId="0" borderId="16" xfId="251" applyNumberFormat="1" applyFont="1" applyFill="1" applyBorder="1" applyAlignment="1" applyProtection="1">
      <alignment horizontal="right" vertical="top"/>
    </xf>
    <xf numFmtId="4" fontId="29" fillId="0" borderId="17" xfId="251" applyNumberFormat="1" applyFont="1" applyFill="1" applyBorder="1" applyAlignment="1" applyProtection="1">
      <alignment horizontal="right" vertical="top"/>
    </xf>
    <xf numFmtId="49" fontId="31" fillId="0" borderId="0" xfId="165" applyNumberFormat="1" applyFont="1" applyFill="1" applyAlignment="1" applyProtection="1">
      <alignment vertical="top"/>
    </xf>
    <xf numFmtId="49" fontId="31" fillId="0" borderId="0" xfId="165" applyNumberFormat="1" applyFont="1" applyFill="1" applyBorder="1" applyAlignment="1" applyProtection="1">
      <alignment horizontal="left" vertical="top"/>
    </xf>
    <xf numFmtId="49" fontId="31" fillId="0" borderId="22" xfId="165" applyNumberFormat="1" applyFont="1" applyFill="1" applyBorder="1" applyAlignment="1" applyProtection="1">
      <alignment vertical="top"/>
    </xf>
    <xf numFmtId="49" fontId="29" fillId="0" borderId="24" xfId="165" applyNumberFormat="1" applyFont="1" applyFill="1" applyBorder="1" applyAlignment="1" applyProtection="1">
      <alignment horizontal="left" vertical="top"/>
    </xf>
    <xf numFmtId="4" fontId="29" fillId="0" borderId="32" xfId="165" applyNumberFormat="1" applyFont="1" applyFill="1" applyBorder="1" applyAlignment="1" applyProtection="1">
      <alignment horizontal="justify" vertical="top" wrapText="1"/>
    </xf>
    <xf numFmtId="4" fontId="31" fillId="0" borderId="0" xfId="165" applyNumberFormat="1" applyFont="1" applyFill="1" applyAlignment="1" applyProtection="1">
      <alignment horizontal="right" vertical="top"/>
    </xf>
    <xf numFmtId="0" fontId="31" fillId="0" borderId="24" xfId="165" applyFont="1" applyFill="1" applyBorder="1" applyAlignment="1" applyProtection="1">
      <alignment vertical="top"/>
    </xf>
    <xf numFmtId="0" fontId="31" fillId="0" borderId="0" xfId="165" applyFont="1" applyFill="1" applyBorder="1" applyAlignment="1" applyProtection="1">
      <alignment horizontal="justify" wrapText="1"/>
    </xf>
    <xf numFmtId="170" fontId="31" fillId="0" borderId="10" xfId="165" applyNumberFormat="1" applyFont="1" applyFill="1" applyBorder="1" applyAlignment="1" applyProtection="1">
      <alignment horizontal="right" vertical="top"/>
    </xf>
    <xf numFmtId="0" fontId="30" fillId="0" borderId="0" xfId="165" applyFont="1" applyFill="1" applyProtection="1"/>
    <xf numFmtId="3" fontId="31" fillId="0" borderId="10" xfId="165" applyNumberFormat="1" applyFont="1" applyFill="1" applyBorder="1" applyAlignment="1" applyProtection="1">
      <alignment horizontal="right" vertical="top"/>
    </xf>
    <xf numFmtId="4" fontId="31" fillId="0" borderId="0" xfId="165" applyNumberFormat="1" applyFont="1" applyFill="1" applyBorder="1" applyAlignment="1" applyProtection="1">
      <alignment horizontal="justify" vertical="top" wrapText="1"/>
    </xf>
    <xf numFmtId="49" fontId="31" fillId="0" borderId="24" xfId="165" applyNumberFormat="1" applyFont="1" applyFill="1" applyBorder="1" applyAlignment="1" applyProtection="1">
      <alignment vertical="top"/>
    </xf>
    <xf numFmtId="4" fontId="29" fillId="0" borderId="24" xfId="165" applyNumberFormat="1" applyFont="1" applyFill="1" applyBorder="1" applyAlignment="1" applyProtection="1">
      <alignment horizontal="justify" vertical="top" wrapText="1"/>
    </xf>
    <xf numFmtId="4" fontId="31" fillId="0" borderId="24" xfId="165" applyNumberFormat="1" applyFont="1" applyFill="1" applyBorder="1" applyAlignment="1" applyProtection="1">
      <alignment horizontal="right" vertical="top" wrapText="1"/>
    </xf>
    <xf numFmtId="4" fontId="29" fillId="0" borderId="24" xfId="165" applyNumberFormat="1" applyFont="1" applyFill="1" applyBorder="1" applyAlignment="1" applyProtection="1">
      <alignment horizontal="right" vertical="top"/>
    </xf>
    <xf numFmtId="0" fontId="29" fillId="0" borderId="24" xfId="165" applyFont="1" applyFill="1" applyBorder="1" applyAlignment="1" applyProtection="1">
      <alignment horizontal="left" vertical="top"/>
    </xf>
    <xf numFmtId="0" fontId="29" fillId="0" borderId="24" xfId="165" applyFont="1" applyFill="1" applyBorder="1" applyAlignment="1" applyProtection="1">
      <alignment horizontal="justify" vertical="top" wrapText="1"/>
    </xf>
    <xf numFmtId="0" fontId="31" fillId="0" borderId="24" xfId="165" applyFont="1" applyFill="1" applyBorder="1" applyAlignment="1" applyProtection="1">
      <alignment horizontal="right" vertical="top" wrapText="1"/>
    </xf>
    <xf numFmtId="4" fontId="31" fillId="0" borderId="24" xfId="165" applyNumberFormat="1" applyFont="1" applyFill="1" applyBorder="1" applyAlignment="1" applyProtection="1">
      <alignment horizontal="right" vertical="top"/>
    </xf>
    <xf numFmtId="0" fontId="31" fillId="0" borderId="0" xfId="165" applyFont="1" applyFill="1" applyBorder="1" applyAlignment="1" applyProtection="1">
      <alignment horizontal="justify" vertical="top" wrapText="1"/>
    </xf>
    <xf numFmtId="0" fontId="31" fillId="0" borderId="0" xfId="165" applyFont="1" applyFill="1" applyBorder="1" applyAlignment="1" applyProtection="1">
      <alignment horizontal="right" vertical="top" wrapText="1"/>
    </xf>
    <xf numFmtId="0" fontId="31" fillId="0" borderId="0" xfId="165" applyFont="1" applyFill="1" applyBorder="1" applyAlignment="1" applyProtection="1">
      <alignment horizontal="justify"/>
    </xf>
    <xf numFmtId="0" fontId="29" fillId="0" borderId="0" xfId="165" applyFont="1" applyFill="1" applyBorder="1" applyAlignment="1" applyProtection="1">
      <alignment horizontal="left" vertical="top"/>
    </xf>
    <xf numFmtId="0" fontId="29" fillId="0" borderId="0" xfId="165" applyFont="1" applyFill="1" applyBorder="1" applyAlignment="1" applyProtection="1">
      <alignment horizontal="justify" vertical="top" wrapText="1"/>
    </xf>
    <xf numFmtId="4" fontId="31" fillId="19" borderId="10" xfId="165" applyNumberFormat="1" applyFont="1" applyFill="1" applyBorder="1" applyAlignment="1" applyProtection="1">
      <alignment horizontal="right" vertical="top"/>
      <protection locked="0"/>
    </xf>
    <xf numFmtId="0" fontId="31" fillId="0" borderId="0" xfId="165" applyFont="1" applyFill="1" applyBorder="1" applyAlignment="1" applyProtection="1">
      <alignment vertical="top"/>
    </xf>
    <xf numFmtId="0" fontId="30" fillId="0" borderId="0" xfId="0" applyFont="1" applyProtection="1"/>
    <xf numFmtId="0" fontId="31" fillId="0" borderId="0" xfId="165" applyNumberFormat="1" applyFont="1" applyFill="1" applyBorder="1" applyAlignment="1" applyProtection="1">
      <alignment vertical="top"/>
    </xf>
    <xf numFmtId="0" fontId="31" fillId="0" borderId="11" xfId="165" applyNumberFormat="1" applyFont="1" applyFill="1" applyBorder="1" applyAlignment="1" applyProtection="1">
      <alignment vertical="top"/>
    </xf>
    <xf numFmtId="49" fontId="29" fillId="0" borderId="32" xfId="165" applyNumberFormat="1" applyFont="1" applyFill="1" applyBorder="1" applyAlignment="1" applyProtection="1">
      <alignment horizontal="left" vertical="top"/>
    </xf>
    <xf numFmtId="0" fontId="28" fillId="0" borderId="31" xfId="251" applyFont="1" applyFill="1" applyBorder="1" applyAlignment="1" applyProtection="1">
      <alignment horizontal="left" vertical="top"/>
    </xf>
    <xf numFmtId="0" fontId="28" fillId="0" borderId="16" xfId="251" applyFont="1" applyFill="1" applyBorder="1" applyAlignment="1" applyProtection="1">
      <alignment horizontal="right" vertical="top"/>
    </xf>
    <xf numFmtId="4" fontId="28" fillId="0" borderId="16" xfId="251" applyNumberFormat="1" applyFont="1" applyFill="1" applyBorder="1" applyAlignment="1" applyProtection="1">
      <alignment horizontal="right" vertical="top"/>
    </xf>
    <xf numFmtId="4" fontId="28" fillId="0" borderId="16" xfId="251" applyNumberFormat="1" applyFont="1" applyFill="1" applyBorder="1" applyAlignment="1" applyProtection="1">
      <alignment horizontal="right" vertical="center"/>
    </xf>
    <xf numFmtId="4" fontId="29" fillId="0" borderId="17" xfId="251" applyNumberFormat="1" applyFont="1" applyFill="1" applyBorder="1" applyAlignment="1" applyProtection="1">
      <alignment horizontal="right" vertical="center"/>
    </xf>
    <xf numFmtId="0" fontId="31" fillId="0" borderId="26" xfId="165" applyNumberFormat="1" applyFont="1" applyFill="1" applyBorder="1" applyAlignment="1" applyProtection="1">
      <alignment vertical="top"/>
    </xf>
    <xf numFmtId="0" fontId="31" fillId="0" borderId="10" xfId="165" applyFont="1" applyFill="1" applyBorder="1" applyAlignment="1" applyProtection="1">
      <alignment horizontal="right" vertical="top" wrapText="1"/>
    </xf>
    <xf numFmtId="0" fontId="31" fillId="0" borderId="10" xfId="165" applyFont="1" applyFill="1" applyBorder="1" applyAlignment="1" applyProtection="1">
      <alignment horizontal="justify" vertical="top" wrapText="1"/>
    </xf>
    <xf numFmtId="0" fontId="31" fillId="0" borderId="32" xfId="165" applyFont="1" applyFill="1" applyBorder="1" applyAlignment="1" applyProtection="1">
      <alignment vertical="top"/>
    </xf>
    <xf numFmtId="0" fontId="41" fillId="0" borderId="10" xfId="165" applyFont="1" applyFill="1" applyBorder="1" applyAlignment="1" applyProtection="1">
      <alignment horizontal="justify" vertical="top" wrapText="1"/>
    </xf>
    <xf numFmtId="0" fontId="31" fillId="0" borderId="10" xfId="165" applyFont="1" applyFill="1" applyBorder="1" applyAlignment="1" applyProtection="1">
      <alignment horizontal="center" vertical="top" wrapText="1"/>
    </xf>
    <xf numFmtId="4" fontId="31" fillId="0" borderId="10" xfId="165" applyNumberFormat="1" applyFont="1" applyFill="1" applyBorder="1" applyAlignment="1" applyProtection="1">
      <alignment horizontal="center" vertical="top"/>
    </xf>
    <xf numFmtId="4" fontId="31" fillId="0" borderId="10" xfId="165" applyNumberFormat="1" applyFont="1" applyFill="1" applyBorder="1" applyAlignment="1" applyProtection="1">
      <alignment vertical="top"/>
    </xf>
    <xf numFmtId="4" fontId="28" fillId="0" borderId="17" xfId="251" applyNumberFormat="1" applyFont="1" applyFill="1" applyBorder="1" applyAlignment="1" applyProtection="1">
      <alignment horizontal="right" vertical="center"/>
    </xf>
    <xf numFmtId="4" fontId="28" fillId="0" borderId="10" xfId="165" applyNumberFormat="1" applyFont="1" applyFill="1" applyBorder="1" applyAlignment="1" applyProtection="1">
      <alignment horizontal="justify" vertical="top" wrapText="1"/>
    </xf>
    <xf numFmtId="0" fontId="31" fillId="0" borderId="10" xfId="0" applyFont="1" applyBorder="1" applyAlignment="1">
      <alignment horizontal="left" vertical="top" wrapText="1"/>
    </xf>
    <xf numFmtId="0" fontId="28" fillId="0" borderId="10" xfId="165" applyFont="1" applyFill="1" applyBorder="1" applyAlignment="1" applyProtection="1">
      <alignment horizontal="justify" vertical="top" wrapText="1"/>
    </xf>
    <xf numFmtId="0" fontId="43" fillId="0" borderId="10" xfId="0" applyFont="1" applyBorder="1" applyAlignment="1">
      <alignment horizontal="left" vertical="top" wrapText="1"/>
    </xf>
    <xf numFmtId="0" fontId="31" fillId="0" borderId="0" xfId="0" applyFont="1" applyBorder="1" applyAlignment="1">
      <alignment horizontal="justify" vertical="top" wrapText="1"/>
    </xf>
    <xf numFmtId="0" fontId="31" fillId="0" borderId="10" xfId="0" applyFont="1" applyBorder="1" applyAlignment="1">
      <alignment horizontal="justify" vertical="top" wrapText="1"/>
    </xf>
    <xf numFmtId="4" fontId="31" fillId="0" borderId="21" xfId="153" applyNumberFormat="1" applyFont="1" applyFill="1" applyBorder="1" applyAlignment="1" applyProtection="1">
      <alignment horizontal="right" vertical="top"/>
    </xf>
    <xf numFmtId="49" fontId="32" fillId="0" borderId="0" xfId="165" applyNumberFormat="1" applyFont="1" applyFill="1" applyBorder="1" applyAlignment="1" applyProtection="1">
      <alignment horizontal="left" vertical="top"/>
    </xf>
    <xf numFmtId="0" fontId="52" fillId="0" borderId="0" xfId="0" applyNumberFormat="1" applyFont="1" applyFill="1" applyBorder="1" applyAlignment="1">
      <alignment horizontal="justify" vertical="top" wrapText="1"/>
    </xf>
    <xf numFmtId="0" fontId="31" fillId="0" borderId="0" xfId="165" applyNumberFormat="1" applyFont="1" applyFill="1" applyBorder="1" applyAlignment="1" applyProtection="1">
      <alignment horizontal="right" vertical="top" wrapText="1"/>
    </xf>
    <xf numFmtId="4" fontId="29" fillId="0" borderId="0" xfId="165" applyNumberFormat="1" applyFont="1" applyFill="1" applyBorder="1" applyAlignment="1" applyProtection="1">
      <alignment horizontal="right" vertical="top" wrapText="1"/>
    </xf>
    <xf numFmtId="169" fontId="31" fillId="0" borderId="0" xfId="165" applyNumberFormat="1" applyFont="1" applyFill="1" applyBorder="1" applyAlignment="1" applyProtection="1">
      <alignment horizontal="right" vertical="top"/>
    </xf>
    <xf numFmtId="4" fontId="31" fillId="0" borderId="0" xfId="165" applyNumberFormat="1" applyFont="1" applyFill="1" applyBorder="1" applyAlignment="1" applyProtection="1">
      <alignment vertical="top"/>
    </xf>
    <xf numFmtId="0" fontId="30" fillId="0" borderId="0" xfId="165" applyFont="1"/>
    <xf numFmtId="49" fontId="53" fillId="0" borderId="0" xfId="165" applyNumberFormat="1" applyFont="1" applyFill="1" applyBorder="1" applyAlignment="1" applyProtection="1">
      <alignment horizontal="left" vertical="top"/>
    </xf>
    <xf numFmtId="0" fontId="54" fillId="0" borderId="0" xfId="0" applyNumberFormat="1" applyFont="1" applyFill="1" applyBorder="1" applyAlignment="1">
      <alignment horizontal="justify" vertical="top" wrapText="1"/>
    </xf>
    <xf numFmtId="0" fontId="55" fillId="0" borderId="0" xfId="165" applyNumberFormat="1" applyFont="1" applyFill="1" applyBorder="1" applyAlignment="1" applyProtection="1">
      <alignment horizontal="right" vertical="top" wrapText="1"/>
    </xf>
    <xf numFmtId="4" fontId="56" fillId="0" borderId="0" xfId="165" applyNumberFormat="1" applyFont="1" applyFill="1" applyBorder="1" applyAlignment="1" applyProtection="1">
      <alignment horizontal="right" vertical="top" wrapText="1"/>
    </xf>
    <xf numFmtId="169" fontId="55" fillId="0" borderId="0" xfId="165" applyNumberFormat="1" applyFont="1" applyFill="1" applyBorder="1" applyAlignment="1" applyProtection="1">
      <alignment horizontal="right" vertical="top"/>
    </xf>
    <xf numFmtId="4" fontId="55" fillId="0" borderId="0" xfId="165" applyNumberFormat="1" applyFont="1" applyFill="1" applyBorder="1" applyAlignment="1" applyProtection="1">
      <alignment vertical="top"/>
    </xf>
    <xf numFmtId="0" fontId="57" fillId="0" borderId="0" xfId="165" applyFont="1"/>
    <xf numFmtId="0" fontId="55" fillId="0" borderId="0" xfId="165" applyNumberFormat="1" applyFont="1" applyFill="1" applyBorder="1" applyAlignment="1" applyProtection="1">
      <alignment vertical="top"/>
    </xf>
    <xf numFmtId="0" fontId="58" fillId="0" borderId="0" xfId="0" applyNumberFormat="1" applyFont="1" applyFill="1" applyBorder="1" applyAlignment="1">
      <alignment horizontal="justify" vertical="top" wrapText="1"/>
    </xf>
    <xf numFmtId="0" fontId="56" fillId="0" borderId="0" xfId="165" applyNumberFormat="1" applyFont="1" applyFill="1" applyBorder="1" applyAlignment="1" applyProtection="1">
      <alignment horizontal="justify" vertical="top" wrapText="1"/>
    </xf>
    <xf numFmtId="49" fontId="29" fillId="0" borderId="13" xfId="169" applyNumberFormat="1" applyFont="1" applyFill="1" applyBorder="1" applyAlignment="1" applyProtection="1">
      <alignment horizontal="left" vertical="top"/>
    </xf>
    <xf numFmtId="0" fontId="59" fillId="0" borderId="0" xfId="165" applyFont="1"/>
    <xf numFmtId="0" fontId="60" fillId="0" borderId="11" xfId="165" applyNumberFormat="1" applyFont="1" applyFill="1" applyBorder="1" applyAlignment="1" applyProtection="1">
      <alignment vertical="top"/>
    </xf>
    <xf numFmtId="4" fontId="29" fillId="0" borderId="10" xfId="169" applyNumberFormat="1" applyFont="1" applyFill="1" applyBorder="1" applyAlignment="1" applyProtection="1">
      <alignment horizontal="right" vertical="top"/>
    </xf>
    <xf numFmtId="4" fontId="30" fillId="0" borderId="0" xfId="149" applyNumberFormat="1" applyFont="1" applyFill="1" applyBorder="1" applyAlignment="1" applyProtection="1">
      <alignment horizontal="justify" vertical="top" wrapText="1"/>
    </xf>
    <xf numFmtId="0" fontId="61" fillId="0" borderId="0" xfId="165" applyFont="1"/>
    <xf numFmtId="0" fontId="62" fillId="0" borderId="0" xfId="165" applyNumberFormat="1" applyFont="1" applyFill="1" applyBorder="1" applyAlignment="1" applyProtection="1">
      <alignment vertical="top"/>
    </xf>
    <xf numFmtId="0" fontId="26" fillId="0" borderId="0" xfId="0" applyFont="1"/>
    <xf numFmtId="0" fontId="0" fillId="0" borderId="0" xfId="0" applyAlignment="1">
      <alignment horizontal="justify"/>
    </xf>
    <xf numFmtId="0" fontId="0" fillId="0" borderId="0" xfId="0" applyAlignment="1">
      <alignment horizontal="right"/>
    </xf>
    <xf numFmtId="4" fontId="31" fillId="0" borderId="0" xfId="165" applyNumberFormat="1" applyFont="1" applyFill="1" applyAlignment="1" applyProtection="1">
      <alignment vertical="top"/>
    </xf>
    <xf numFmtId="0" fontId="13" fillId="0" borderId="0" xfId="0" applyNumberFormat="1" applyFont="1" applyFill="1" applyBorder="1" applyAlignment="1">
      <alignment horizontal="justify" vertical="top" wrapText="1"/>
    </xf>
    <xf numFmtId="4" fontId="31" fillId="0" borderId="0" xfId="153" applyNumberFormat="1" applyFont="1" applyFill="1" applyBorder="1" applyAlignment="1" applyProtection="1">
      <alignment horizontal="right" vertical="top"/>
    </xf>
    <xf numFmtId="49" fontId="31" fillId="0" borderId="34" xfId="169" applyNumberFormat="1" applyFont="1" applyFill="1" applyBorder="1" applyAlignment="1" applyProtection="1">
      <alignment horizontal="left" vertical="top"/>
    </xf>
    <xf numFmtId="49" fontId="31" fillId="0" borderId="34" xfId="169" applyNumberFormat="1" applyFont="1" applyFill="1" applyBorder="1" applyAlignment="1" applyProtection="1">
      <alignment vertical="top"/>
    </xf>
    <xf numFmtId="49" fontId="29" fillId="0" borderId="34" xfId="169" applyNumberFormat="1" applyFont="1" applyFill="1" applyBorder="1" applyAlignment="1" applyProtection="1">
      <alignment horizontal="left" vertical="top"/>
    </xf>
    <xf numFmtId="4" fontId="31" fillId="0" borderId="34" xfId="169" applyNumberFormat="1" applyFont="1" applyFill="1" applyBorder="1" applyAlignment="1" applyProtection="1">
      <alignment horizontal="justify" vertical="top" wrapText="1"/>
    </xf>
    <xf numFmtId="4" fontId="31" fillId="0" borderId="34" xfId="169" applyNumberFormat="1" applyFont="1" applyFill="1" applyBorder="1" applyAlignment="1" applyProtection="1">
      <alignment horizontal="right" vertical="top" wrapText="1"/>
    </xf>
    <xf numFmtId="4" fontId="31" fillId="0" borderId="34" xfId="169" applyNumberFormat="1" applyFont="1" applyFill="1" applyBorder="1" applyAlignment="1" applyProtection="1">
      <alignment vertical="top"/>
    </xf>
    <xf numFmtId="169" fontId="31" fillId="0" borderId="34" xfId="169" applyNumberFormat="1" applyFont="1" applyFill="1" applyBorder="1" applyAlignment="1" applyProtection="1">
      <alignment vertical="top"/>
      <protection locked="0"/>
    </xf>
    <xf numFmtId="4" fontId="31" fillId="0" borderId="34" xfId="169" applyNumberFormat="1" applyFont="1" applyFill="1" applyBorder="1" applyAlignment="1" applyProtection="1">
      <alignment horizontal="right" vertical="top"/>
    </xf>
    <xf numFmtId="0" fontId="30" fillId="0" borderId="34" xfId="149" applyFont="1" applyFill="1" applyBorder="1" applyAlignment="1">
      <alignment horizontal="right" vertical="top"/>
    </xf>
    <xf numFmtId="169" fontId="31" fillId="19" borderId="34" xfId="169" applyNumberFormat="1" applyFont="1" applyFill="1" applyBorder="1" applyAlignment="1" applyProtection="1">
      <alignment vertical="top"/>
      <protection locked="0"/>
    </xf>
    <xf numFmtId="4" fontId="31" fillId="0" borderId="34" xfId="153" applyNumberFormat="1" applyFont="1" applyFill="1" applyBorder="1" applyAlignment="1" applyProtection="1">
      <alignment horizontal="right" vertical="top"/>
    </xf>
    <xf numFmtId="4" fontId="31" fillId="0" borderId="10" xfId="169" applyNumberFormat="1" applyFont="1" applyFill="1" applyBorder="1" applyAlignment="1" applyProtection="1">
      <alignment horizontal="left" vertical="top" wrapText="1"/>
    </xf>
    <xf numFmtId="4" fontId="31" fillId="19" borderId="26" xfId="169" applyNumberFormat="1" applyFont="1" applyFill="1" applyBorder="1" applyAlignment="1" applyProtection="1">
      <alignment vertical="top"/>
      <protection locked="0"/>
    </xf>
    <xf numFmtId="169" fontId="31" fillId="19" borderId="10" xfId="149" applyNumberFormat="1" applyFont="1" applyFill="1" applyBorder="1" applyAlignment="1" applyProtection="1">
      <alignment vertical="top"/>
      <protection locked="0"/>
    </xf>
    <xf numFmtId="0" fontId="0" fillId="0" borderId="20" xfId="0" applyBorder="1" applyProtection="1"/>
    <xf numFmtId="169" fontId="30" fillId="19" borderId="10" xfId="149" applyNumberFormat="1" applyFont="1" applyFill="1" applyBorder="1" applyAlignment="1" applyProtection="1">
      <alignment vertical="top"/>
      <protection locked="0"/>
    </xf>
    <xf numFmtId="169" fontId="30" fillId="19" borderId="15" xfId="149" applyNumberFormat="1" applyFont="1" applyFill="1" applyBorder="1" applyAlignment="1" applyProtection="1">
      <alignment vertical="top"/>
      <protection locked="0"/>
    </xf>
    <xf numFmtId="0" fontId="30" fillId="0" borderId="26" xfId="149" applyFont="1" applyBorder="1" applyAlignment="1" applyProtection="1">
      <alignment vertical="top"/>
    </xf>
    <xf numFmtId="0" fontId="63" fillId="0" borderId="0" xfId="0" applyFont="1" applyAlignment="1" applyProtection="1">
      <alignment vertical="center"/>
    </xf>
    <xf numFmtId="0" fontId="0" fillId="0" borderId="0" xfId="0" applyProtection="1"/>
    <xf numFmtId="0" fontId="38" fillId="0" borderId="0" xfId="0" applyFont="1" applyProtection="1"/>
    <xf numFmtId="0" fontId="0" fillId="0" borderId="0" xfId="0" applyAlignment="1" applyProtection="1">
      <alignment horizontal="right" vertical="top"/>
    </xf>
    <xf numFmtId="0" fontId="39" fillId="0" borderId="0" xfId="0" applyFont="1" applyAlignment="1" applyProtection="1">
      <alignment horizontal="right" vertical="top"/>
    </xf>
    <xf numFmtId="4" fontId="2" fillId="19" borderId="10" xfId="1" applyNumberFormat="1" applyFont="1" applyFill="1" applyBorder="1" applyAlignment="1" applyProtection="1">
      <alignment horizontal="right" vertical="top"/>
      <protection locked="0"/>
    </xf>
    <xf numFmtId="4" fontId="2" fillId="19" borderId="10" xfId="1" applyNumberFormat="1" applyFont="1" applyFill="1" applyBorder="1" applyAlignment="1" applyProtection="1">
      <alignment vertical="top"/>
      <protection locked="0"/>
    </xf>
    <xf numFmtId="0" fontId="42" fillId="0" borderId="0" xfId="165" applyFont="1" applyAlignment="1" applyProtection="1">
      <alignment wrapText="1"/>
    </xf>
    <xf numFmtId="0" fontId="31" fillId="0" borderId="0" xfId="148" applyFont="1" applyBorder="1" applyAlignment="1" applyProtection="1">
      <alignment horizontal="left" vertical="top"/>
    </xf>
    <xf numFmtId="0" fontId="31" fillId="0" borderId="0" xfId="148" applyFont="1" applyFill="1" applyBorder="1" applyAlignment="1" applyProtection="1">
      <alignment horizontal="left" vertical="top"/>
    </xf>
    <xf numFmtId="0" fontId="29" fillId="0" borderId="21" xfId="148" applyNumberFormat="1" applyFont="1" applyFill="1" applyBorder="1" applyAlignment="1" applyProtection="1">
      <alignment horizontal="left" vertical="top" wrapText="1"/>
    </xf>
    <xf numFmtId="0" fontId="31" fillId="0" borderId="0" xfId="148" applyFont="1" applyFill="1" applyBorder="1" applyAlignment="1" applyProtection="1">
      <alignment horizontal="right" vertical="top"/>
    </xf>
    <xf numFmtId="4" fontId="31" fillId="0" borderId="0" xfId="148" applyNumberFormat="1" applyFont="1" applyFill="1" applyBorder="1" applyAlignment="1" applyProtection="1">
      <alignment horizontal="right" vertical="top"/>
    </xf>
    <xf numFmtId="0" fontId="31" fillId="0" borderId="0" xfId="148" applyFont="1" applyBorder="1" applyProtection="1"/>
    <xf numFmtId="0" fontId="13" fillId="0" borderId="0" xfId="148" applyFont="1" applyBorder="1" applyProtection="1"/>
    <xf numFmtId="0" fontId="29" fillId="0" borderId="30" xfId="148" applyNumberFormat="1" applyFont="1" applyFill="1" applyBorder="1" applyAlignment="1" applyProtection="1">
      <alignment horizontal="left" vertical="top" wrapText="1"/>
    </xf>
    <xf numFmtId="0" fontId="29" fillId="0" borderId="30" xfId="148" applyFont="1" applyFill="1" applyBorder="1" applyAlignment="1" applyProtection="1">
      <alignment horizontal="right" vertical="top"/>
    </xf>
    <xf numFmtId="4" fontId="29" fillId="0" borderId="30" xfId="148" applyNumberFormat="1" applyFont="1" applyFill="1" applyBorder="1" applyAlignment="1" applyProtection="1">
      <alignment horizontal="right" vertical="top"/>
    </xf>
    <xf numFmtId="0" fontId="31" fillId="0" borderId="15" xfId="148" applyFont="1" applyBorder="1" applyAlignment="1" applyProtection="1">
      <alignment horizontal="left" vertical="top"/>
    </xf>
    <xf numFmtId="0" fontId="31" fillId="0" borderId="15" xfId="148" applyFont="1" applyFill="1" applyBorder="1" applyAlignment="1" applyProtection="1">
      <alignment horizontal="left" vertical="top"/>
    </xf>
    <xf numFmtId="0" fontId="31" fillId="0" borderId="15" xfId="148" applyNumberFormat="1" applyFont="1" applyFill="1" applyBorder="1" applyAlignment="1" applyProtection="1">
      <alignment horizontal="left" vertical="top" wrapText="1"/>
    </xf>
    <xf numFmtId="0" fontId="31" fillId="0" borderId="15" xfId="148" applyFont="1" applyFill="1" applyBorder="1" applyAlignment="1" applyProtection="1">
      <alignment horizontal="right" vertical="top" wrapText="1"/>
    </xf>
    <xf numFmtId="4" fontId="31" fillId="0" borderId="15" xfId="148" applyNumberFormat="1" applyFont="1" applyFill="1" applyBorder="1" applyAlignment="1" applyProtection="1">
      <alignment horizontal="right" vertical="top"/>
    </xf>
    <xf numFmtId="0" fontId="31" fillId="0" borderId="10" xfId="148" applyFont="1" applyFill="1" applyBorder="1" applyAlignment="1" applyProtection="1">
      <alignment horizontal="left" vertical="top"/>
    </xf>
    <xf numFmtId="0" fontId="31" fillId="0" borderId="10" xfId="148" applyNumberFormat="1" applyFont="1" applyFill="1" applyBorder="1" applyAlignment="1" applyProtection="1">
      <alignment horizontal="left" vertical="top" wrapText="1"/>
    </xf>
    <xf numFmtId="4" fontId="31" fillId="0" borderId="10" xfId="148" applyNumberFormat="1" applyFont="1" applyFill="1" applyBorder="1" applyAlignment="1" applyProtection="1">
      <alignment horizontal="right" vertical="top"/>
    </xf>
    <xf numFmtId="0" fontId="31" fillId="0" borderId="10" xfId="148" applyNumberFormat="1" applyFont="1" applyBorder="1" applyAlignment="1" applyProtection="1">
      <alignment horizontal="left" vertical="top" wrapText="1"/>
    </xf>
    <xf numFmtId="4" fontId="31" fillId="0" borderId="10" xfId="148" applyNumberFormat="1" applyFont="1" applyBorder="1" applyAlignment="1" applyProtection="1">
      <alignment horizontal="right" vertical="top"/>
    </xf>
    <xf numFmtId="0" fontId="44" fillId="0" borderId="0" xfId="148" applyFont="1" applyFill="1" applyBorder="1" applyProtection="1"/>
    <xf numFmtId="0" fontId="45" fillId="0" borderId="0" xfId="148" applyFont="1" applyFill="1" applyBorder="1" applyProtection="1"/>
    <xf numFmtId="49" fontId="31" fillId="0" borderId="10" xfId="148" applyNumberFormat="1" applyFont="1" applyFill="1" applyBorder="1" applyAlignment="1" applyProtection="1">
      <alignment horizontal="right" vertical="top" wrapText="1"/>
    </xf>
    <xf numFmtId="4" fontId="31" fillId="0" borderId="10" xfId="148" applyNumberFormat="1" applyFont="1" applyFill="1" applyBorder="1" applyAlignment="1" applyProtection="1">
      <alignment horizontal="right" vertical="top" wrapText="1"/>
    </xf>
    <xf numFmtId="0" fontId="46" fillId="0" borderId="0" xfId="148" applyFont="1" applyBorder="1" applyProtection="1"/>
    <xf numFmtId="0" fontId="47" fillId="0" borderId="0" xfId="148" applyFont="1" applyBorder="1" applyProtection="1"/>
    <xf numFmtId="0" fontId="31" fillId="0" borderId="10" xfId="148" applyFont="1" applyFill="1" applyBorder="1" applyAlignment="1" applyProtection="1">
      <alignment horizontal="right" vertical="top" wrapText="1"/>
    </xf>
    <xf numFmtId="2" fontId="13" fillId="0" borderId="0" xfId="148" applyNumberFormat="1" applyFont="1" applyBorder="1" applyProtection="1"/>
    <xf numFmtId="0" fontId="31" fillId="0" borderId="21" xfId="148" applyFont="1" applyFill="1" applyBorder="1" applyAlignment="1" applyProtection="1">
      <alignment horizontal="left" vertical="top"/>
    </xf>
    <xf numFmtId="0" fontId="31" fillId="0" borderId="21" xfId="148" applyNumberFormat="1" applyFont="1" applyBorder="1" applyAlignment="1" applyProtection="1">
      <alignment horizontal="left" vertical="top" wrapText="1"/>
    </xf>
    <xf numFmtId="49" fontId="31" fillId="0" borderId="21" xfId="148" applyNumberFormat="1" applyFont="1" applyFill="1" applyBorder="1" applyAlignment="1" applyProtection="1">
      <alignment horizontal="right" vertical="top" wrapText="1"/>
    </xf>
    <xf numFmtId="4" fontId="31" fillId="0" borderId="21" xfId="148" applyNumberFormat="1" applyFont="1" applyFill="1" applyBorder="1" applyAlignment="1" applyProtection="1">
      <alignment horizontal="right" vertical="top" wrapText="1"/>
    </xf>
    <xf numFmtId="4" fontId="13" fillId="0" borderId="0" xfId="148" applyNumberFormat="1" applyFont="1" applyBorder="1" applyProtection="1"/>
    <xf numFmtId="170" fontId="13" fillId="0" borderId="0" xfId="148" applyNumberFormat="1" applyFont="1" applyBorder="1" applyAlignment="1" applyProtection="1">
      <alignment horizontal="right"/>
    </xf>
    <xf numFmtId="49" fontId="31" fillId="0" borderId="10" xfId="148" applyNumberFormat="1" applyFont="1" applyFill="1" applyBorder="1" applyAlignment="1" applyProtection="1">
      <alignment horizontal="left" vertical="top" wrapText="1"/>
    </xf>
    <xf numFmtId="4" fontId="13" fillId="0" borderId="0" xfId="148" applyNumberFormat="1" applyFont="1" applyFill="1" applyBorder="1" applyProtection="1"/>
    <xf numFmtId="172" fontId="13" fillId="0" borderId="0" xfId="148" applyNumberFormat="1" applyFont="1" applyFill="1" applyBorder="1" applyProtection="1"/>
    <xf numFmtId="49" fontId="31" fillId="0" borderId="0" xfId="148" applyNumberFormat="1" applyFont="1" applyFill="1" applyBorder="1" applyAlignment="1" applyProtection="1">
      <alignment horizontal="left" vertical="top" wrapText="1"/>
    </xf>
    <xf numFmtId="0" fontId="31" fillId="0" borderId="10" xfId="148" applyFont="1" applyBorder="1" applyAlignment="1" applyProtection="1">
      <alignment horizontal="left" vertical="top"/>
    </xf>
    <xf numFmtId="4" fontId="31" fillId="0" borderId="10" xfId="148" applyNumberFormat="1" applyFont="1" applyBorder="1" applyAlignment="1" applyProtection="1">
      <alignment horizontal="right" vertical="top" wrapText="1"/>
    </xf>
    <xf numFmtId="0" fontId="29" fillId="0" borderId="0" xfId="148" applyFont="1" applyBorder="1" applyProtection="1"/>
    <xf numFmtId="0" fontId="31" fillId="0" borderId="15" xfId="148" applyNumberFormat="1" applyFont="1" applyBorder="1" applyAlignment="1" applyProtection="1">
      <alignment horizontal="left" vertical="top" wrapText="1"/>
    </xf>
    <xf numFmtId="4" fontId="31" fillId="0" borderId="15" xfId="148" applyNumberFormat="1" applyFont="1" applyBorder="1" applyAlignment="1" applyProtection="1">
      <alignment horizontal="right" vertical="top"/>
    </xf>
    <xf numFmtId="4" fontId="31" fillId="0" borderId="15" xfId="148" applyNumberFormat="1" applyFont="1" applyBorder="1" applyAlignment="1" applyProtection="1">
      <alignment horizontal="right" vertical="top" wrapText="1"/>
    </xf>
    <xf numFmtId="49" fontId="31" fillId="0" borderId="21" xfId="148" applyNumberFormat="1" applyFont="1" applyBorder="1" applyAlignment="1" applyProtection="1">
      <alignment horizontal="left" vertical="top" wrapText="1"/>
    </xf>
    <xf numFmtId="49" fontId="31" fillId="0" borderId="21" xfId="148" applyNumberFormat="1" applyFont="1" applyBorder="1" applyAlignment="1" applyProtection="1">
      <alignment horizontal="right" vertical="top" wrapText="1"/>
    </xf>
    <xf numFmtId="4" fontId="31" fillId="0" borderId="21" xfId="148" applyNumberFormat="1" applyFont="1" applyBorder="1" applyAlignment="1" applyProtection="1">
      <alignment horizontal="right" vertical="top" wrapText="1"/>
    </xf>
    <xf numFmtId="0" fontId="31" fillId="0" borderId="22" xfId="148" applyFont="1" applyBorder="1" applyAlignment="1" applyProtection="1">
      <alignment horizontal="left" vertical="top"/>
    </xf>
    <xf numFmtId="0" fontId="31" fillId="0" borderId="24" xfId="148" applyFont="1" applyBorder="1" applyAlignment="1" applyProtection="1">
      <alignment horizontal="left" vertical="top"/>
    </xf>
    <xf numFmtId="0" fontId="31" fillId="0" borderId="24" xfId="148" applyFont="1" applyFill="1" applyBorder="1" applyAlignment="1" applyProtection="1">
      <alignment horizontal="left" vertical="top"/>
    </xf>
    <xf numFmtId="49" fontId="29" fillId="0" borderId="24" xfId="148" applyNumberFormat="1" applyFont="1" applyFill="1" applyBorder="1" applyAlignment="1" applyProtection="1">
      <alignment horizontal="left" vertical="top" wrapText="1"/>
    </xf>
    <xf numFmtId="0" fontId="31" fillId="0" borderId="24" xfId="148" applyFont="1" applyFill="1" applyBorder="1" applyAlignment="1" applyProtection="1">
      <alignment horizontal="right" vertical="top"/>
    </xf>
    <xf numFmtId="4" fontId="31" fillId="0" borderId="24" xfId="148" applyNumberFormat="1" applyFont="1" applyFill="1" applyBorder="1" applyAlignment="1" applyProtection="1">
      <alignment horizontal="right" vertical="top"/>
    </xf>
    <xf numFmtId="4" fontId="29" fillId="0" borderId="32" xfId="148" applyNumberFormat="1" applyFont="1" applyFill="1" applyBorder="1" applyAlignment="1" applyProtection="1">
      <alignment horizontal="right" vertical="top"/>
    </xf>
    <xf numFmtId="49" fontId="29" fillId="0" borderId="0" xfId="148" applyNumberFormat="1" applyFont="1" applyFill="1" applyBorder="1" applyAlignment="1" applyProtection="1">
      <alignment horizontal="left" vertical="top" wrapText="1"/>
    </xf>
    <xf numFmtId="4" fontId="29" fillId="0" borderId="0" xfId="148" applyNumberFormat="1" applyFont="1" applyFill="1" applyBorder="1" applyAlignment="1" applyProtection="1">
      <alignment horizontal="right" vertical="top"/>
    </xf>
    <xf numFmtId="0" fontId="29" fillId="0" borderId="10" xfId="148" applyNumberFormat="1" applyFont="1" applyFill="1" applyBorder="1" applyAlignment="1" applyProtection="1">
      <alignment horizontal="left" vertical="top" wrapText="1"/>
    </xf>
    <xf numFmtId="49" fontId="31" fillId="0" borderId="10" xfId="148" applyNumberFormat="1" applyFont="1" applyBorder="1" applyAlignment="1" applyProtection="1">
      <alignment horizontal="left" vertical="top" wrapText="1"/>
    </xf>
    <xf numFmtId="49" fontId="31" fillId="0" borderId="10" xfId="148" applyNumberFormat="1" applyFont="1" applyBorder="1" applyAlignment="1" applyProtection="1">
      <alignment horizontal="right" vertical="top" wrapText="1"/>
    </xf>
    <xf numFmtId="0" fontId="31" fillId="0" borderId="10" xfId="148" applyFont="1" applyFill="1" applyBorder="1" applyAlignment="1" applyProtection="1">
      <alignment horizontal="right" vertical="top"/>
    </xf>
    <xf numFmtId="0" fontId="31" fillId="0" borderId="10" xfId="180" applyFont="1" applyFill="1" applyBorder="1" applyAlignment="1" applyProtection="1">
      <alignment horizontal="left" vertical="top" wrapText="1"/>
    </xf>
    <xf numFmtId="1" fontId="31" fillId="0" borderId="10" xfId="148" applyNumberFormat="1" applyFont="1" applyFill="1" applyBorder="1" applyAlignment="1" applyProtection="1">
      <alignment horizontal="right" vertical="top"/>
    </xf>
    <xf numFmtId="2" fontId="31" fillId="0" borderId="10" xfId="148" applyNumberFormat="1" applyFont="1" applyFill="1" applyBorder="1" applyAlignment="1" applyProtection="1">
      <alignment horizontal="right" vertical="top"/>
    </xf>
    <xf numFmtId="0" fontId="29" fillId="0" borderId="22" xfId="148" applyNumberFormat="1" applyFont="1" applyFill="1" applyBorder="1" applyAlignment="1" applyProtection="1">
      <alignment horizontal="left" vertical="top" wrapText="1"/>
    </xf>
    <xf numFmtId="0" fontId="29" fillId="0" borderId="0" xfId="148" applyNumberFormat="1" applyFont="1" applyFill="1" applyBorder="1" applyAlignment="1" applyProtection="1">
      <alignment horizontal="left" vertical="top" wrapText="1"/>
    </xf>
    <xf numFmtId="1" fontId="31" fillId="0" borderId="10" xfId="148" applyNumberFormat="1" applyFont="1" applyBorder="1" applyAlignment="1" applyProtection="1">
      <alignment horizontal="left" vertical="top" wrapText="1"/>
    </xf>
    <xf numFmtId="1" fontId="31" fillId="0" borderId="10" xfId="148" applyNumberFormat="1" applyFont="1" applyBorder="1" applyAlignment="1" applyProtection="1">
      <alignment horizontal="right" vertical="top"/>
    </xf>
    <xf numFmtId="2" fontId="31" fillId="0" borderId="10" xfId="148" applyNumberFormat="1" applyFont="1" applyBorder="1" applyAlignment="1" applyProtection="1">
      <alignment horizontal="right" vertical="top"/>
    </xf>
    <xf numFmtId="2" fontId="13" fillId="0" borderId="0" xfId="148" applyNumberFormat="1" applyFont="1" applyFill="1" applyBorder="1" applyProtection="1"/>
    <xf numFmtId="0" fontId="48" fillId="0" borderId="0" xfId="148" applyFont="1" applyBorder="1" applyProtection="1"/>
    <xf numFmtId="0" fontId="49" fillId="0" borderId="0" xfId="148" applyFont="1" applyFill="1" applyBorder="1" applyAlignment="1" applyProtection="1">
      <alignment horizontal="left" vertical="top"/>
    </xf>
    <xf numFmtId="0" fontId="49" fillId="0" borderId="0" xfId="148" applyFont="1" applyFill="1" applyBorder="1" applyAlignment="1" applyProtection="1">
      <alignment horizontal="right" vertical="top"/>
    </xf>
    <xf numFmtId="4" fontId="49" fillId="0" borderId="0" xfId="148" applyNumberFormat="1" applyFont="1" applyFill="1" applyBorder="1" applyAlignment="1" applyProtection="1">
      <alignment horizontal="right" vertical="top"/>
    </xf>
    <xf numFmtId="0" fontId="31" fillId="0" borderId="0" xfId="148" applyFont="1" applyFill="1" applyBorder="1" applyProtection="1"/>
    <xf numFmtId="0" fontId="13" fillId="0" borderId="0" xfId="148" applyFont="1" applyFill="1" applyBorder="1" applyProtection="1"/>
    <xf numFmtId="2" fontId="31" fillId="0" borderId="15" xfId="148" applyNumberFormat="1" applyFont="1" applyFill="1" applyBorder="1" applyAlignment="1" applyProtection="1">
      <alignment horizontal="right" vertical="top"/>
    </xf>
    <xf numFmtId="0" fontId="46" fillId="0" borderId="0" xfId="148" applyFont="1" applyFill="1" applyBorder="1" applyProtection="1"/>
    <xf numFmtId="0" fontId="47" fillId="0" borderId="0" xfId="148" applyFont="1" applyFill="1" applyBorder="1" applyProtection="1"/>
    <xf numFmtId="0" fontId="31" fillId="0" borderId="0" xfId="148" applyFont="1" applyFill="1" applyBorder="1" applyAlignment="1" applyProtection="1">
      <alignment vertical="top"/>
    </xf>
    <xf numFmtId="0" fontId="31" fillId="0" borderId="0" xfId="148" applyNumberFormat="1" applyFont="1" applyFill="1" applyBorder="1" applyAlignment="1" applyProtection="1">
      <alignment vertical="top" wrapText="1"/>
    </xf>
    <xf numFmtId="0" fontId="31" fillId="0" borderId="0" xfId="148" applyFont="1" applyFill="1" applyBorder="1" applyAlignment="1" applyProtection="1">
      <alignment horizontal="right"/>
    </xf>
    <xf numFmtId="4" fontId="31" fillId="0" borderId="0" xfId="148" applyNumberFormat="1" applyFont="1" applyFill="1" applyBorder="1" applyAlignment="1" applyProtection="1">
      <alignment horizontal="right"/>
    </xf>
    <xf numFmtId="0" fontId="13" fillId="0" borderId="0" xfId="148" applyFont="1" applyFill="1" applyBorder="1" applyAlignment="1" applyProtection="1">
      <alignment vertical="top"/>
    </xf>
    <xf numFmtId="0" fontId="13" fillId="0" borderId="0" xfId="148" applyNumberFormat="1" applyFont="1" applyFill="1" applyBorder="1" applyAlignment="1" applyProtection="1">
      <alignment vertical="top" wrapText="1"/>
    </xf>
    <xf numFmtId="0" fontId="13" fillId="0" borderId="0" xfId="148" applyFont="1" applyFill="1" applyBorder="1" applyAlignment="1" applyProtection="1">
      <alignment horizontal="right"/>
    </xf>
    <xf numFmtId="4" fontId="13" fillId="0" borderId="0" xfId="148" applyNumberFormat="1" applyFont="1" applyFill="1" applyBorder="1" applyAlignment="1" applyProtection="1">
      <alignment horizontal="right"/>
    </xf>
    <xf numFmtId="4" fontId="31" fillId="19" borderId="15" xfId="148" applyNumberFormat="1" applyFont="1" applyFill="1" applyBorder="1" applyAlignment="1" applyProtection="1">
      <alignment horizontal="right" vertical="top"/>
      <protection locked="0"/>
    </xf>
    <xf numFmtId="4" fontId="31" fillId="19" borderId="10" xfId="148" applyNumberFormat="1" applyFont="1" applyFill="1" applyBorder="1" applyAlignment="1" applyProtection="1">
      <alignment horizontal="right" vertical="top"/>
      <protection locked="0"/>
    </xf>
    <xf numFmtId="4" fontId="31" fillId="19" borderId="10" xfId="148" applyNumberFormat="1" applyFont="1" applyFill="1" applyBorder="1" applyAlignment="1" applyProtection="1">
      <alignment horizontal="right" vertical="top" wrapText="1"/>
      <protection locked="0"/>
    </xf>
    <xf numFmtId="4" fontId="31" fillId="19" borderId="21" xfId="148" applyNumberFormat="1" applyFont="1" applyFill="1" applyBorder="1" applyAlignment="1" applyProtection="1">
      <alignment horizontal="right" vertical="top" wrapText="1"/>
      <protection locked="0"/>
    </xf>
    <xf numFmtId="4" fontId="31" fillId="19" borderId="15" xfId="148" applyNumberFormat="1" applyFont="1" applyFill="1" applyBorder="1" applyAlignment="1" applyProtection="1">
      <alignment horizontal="right" vertical="top" wrapText="1"/>
      <protection locked="0"/>
    </xf>
    <xf numFmtId="4" fontId="31" fillId="19" borderId="21" xfId="148" applyNumberFormat="1" applyFont="1" applyFill="1" applyBorder="1" applyAlignment="1" applyProtection="1">
      <alignment horizontal="right" vertical="top"/>
      <protection locked="0"/>
    </xf>
    <xf numFmtId="2" fontId="31" fillId="19" borderId="10" xfId="148" applyNumberFormat="1" applyFont="1" applyFill="1" applyBorder="1" applyAlignment="1" applyProtection="1">
      <alignment horizontal="right" vertical="top"/>
      <protection locked="0"/>
    </xf>
    <xf numFmtId="0" fontId="39" fillId="0" borderId="0" xfId="0" applyFont="1" applyProtection="1"/>
    <xf numFmtId="0" fontId="29" fillId="0" borderId="16" xfId="148" applyNumberFormat="1" applyFont="1" applyFill="1" applyBorder="1" applyAlignment="1" applyProtection="1">
      <alignment horizontal="left" vertical="top" wrapText="1"/>
    </xf>
    <xf numFmtId="0" fontId="29" fillId="0" borderId="16" xfId="148" applyFont="1" applyFill="1" applyBorder="1" applyAlignment="1" applyProtection="1">
      <alignment horizontal="right" vertical="top"/>
    </xf>
    <xf numFmtId="4" fontId="29" fillId="0" borderId="16" xfId="148" applyNumberFormat="1" applyFont="1" applyFill="1" applyBorder="1" applyAlignment="1" applyProtection="1">
      <alignment horizontal="right" vertical="top"/>
    </xf>
    <xf numFmtId="4" fontId="29" fillId="0" borderId="17" xfId="148" applyNumberFormat="1" applyFont="1" applyFill="1" applyBorder="1" applyAlignment="1" applyProtection="1">
      <alignment horizontal="right" vertical="top"/>
    </xf>
    <xf numFmtId="49" fontId="31" fillId="0" borderId="15" xfId="148" applyNumberFormat="1" applyFont="1" applyBorder="1" applyAlignment="1" applyProtection="1">
      <alignment horizontal="left" vertical="top"/>
    </xf>
    <xf numFmtId="0" fontId="30" fillId="0" borderId="15" xfId="0" applyFont="1" applyBorder="1" applyAlignment="1" applyProtection="1">
      <alignment horizontal="right" vertical="top"/>
    </xf>
    <xf numFmtId="0" fontId="30" fillId="0" borderId="15" xfId="0" applyFont="1" applyBorder="1" applyAlignment="1" applyProtection="1">
      <alignment horizontal="left" vertical="top"/>
    </xf>
    <xf numFmtId="0" fontId="30" fillId="0" borderId="10" xfId="0" applyFont="1" applyBorder="1" applyAlignment="1" applyProtection="1">
      <alignment horizontal="right" vertical="top"/>
    </xf>
    <xf numFmtId="0" fontId="30" fillId="0" borderId="10" xfId="0" applyFont="1" applyBorder="1" applyAlignment="1" applyProtection="1">
      <alignment horizontal="left" vertical="top"/>
    </xf>
    <xf numFmtId="0" fontId="30" fillId="0" borderId="10" xfId="0" applyFont="1" applyBorder="1" applyAlignment="1" applyProtection="1">
      <alignment horizontal="left" vertical="top" wrapText="1"/>
    </xf>
    <xf numFmtId="0" fontId="30" fillId="19" borderId="15" xfId="0" applyFont="1" applyFill="1" applyBorder="1" applyAlignment="1" applyProtection="1">
      <alignment horizontal="right" vertical="top"/>
      <protection locked="0"/>
    </xf>
    <xf numFmtId="0" fontId="30" fillId="19" borderId="10" xfId="0" applyFont="1" applyFill="1" applyBorder="1" applyAlignment="1" applyProtection="1">
      <alignment horizontal="right" vertical="top"/>
      <protection locked="0"/>
    </xf>
    <xf numFmtId="0" fontId="31" fillId="0" borderId="10" xfId="148" applyFont="1" applyFill="1" applyBorder="1" applyAlignment="1">
      <alignment horizontal="left" vertical="top" wrapText="1"/>
    </xf>
    <xf numFmtId="0" fontId="13" fillId="0" borderId="0" xfId="0" applyNumberFormat="1" applyFont="1" applyFill="1" applyBorder="1" applyAlignment="1">
      <alignment horizontal="justify" vertical="top" wrapText="1"/>
    </xf>
    <xf numFmtId="0" fontId="30" fillId="0" borderId="34" xfId="149" applyFont="1" applyFill="1" applyBorder="1" applyAlignment="1" applyProtection="1">
      <alignment horizontal="right" vertical="top"/>
    </xf>
    <xf numFmtId="4" fontId="31" fillId="19" borderId="34" xfId="169" applyNumberFormat="1" applyFont="1" applyFill="1" applyBorder="1" applyAlignment="1" applyProtection="1">
      <alignment vertical="top"/>
      <protection locked="0"/>
    </xf>
    <xf numFmtId="4" fontId="31" fillId="0" borderId="35" xfId="153" applyNumberFormat="1" applyFont="1" applyFill="1" applyBorder="1" applyAlignment="1" applyProtection="1">
      <alignment horizontal="right" vertical="top"/>
    </xf>
    <xf numFmtId="0" fontId="65" fillId="0" borderId="0" xfId="165" applyFont="1" applyBorder="1"/>
    <xf numFmtId="49" fontId="31" fillId="0" borderId="36" xfId="169" applyNumberFormat="1" applyFont="1" applyFill="1" applyBorder="1" applyAlignment="1" applyProtection="1">
      <alignment horizontal="left" vertical="top"/>
    </xf>
    <xf numFmtId="49" fontId="31" fillId="0" borderId="36" xfId="169" applyNumberFormat="1" applyFont="1" applyFill="1" applyBorder="1" applyAlignment="1" applyProtection="1">
      <alignment vertical="top"/>
    </xf>
    <xf numFmtId="49" fontId="29" fillId="0" borderId="36" xfId="169" applyNumberFormat="1" applyFont="1" applyFill="1" applyBorder="1" applyAlignment="1" applyProtection="1">
      <alignment horizontal="left" vertical="top"/>
    </xf>
    <xf numFmtId="4" fontId="31" fillId="0" borderId="36" xfId="169" applyNumberFormat="1" applyFont="1" applyFill="1" applyBorder="1" applyAlignment="1" applyProtection="1">
      <alignment horizontal="justify" vertical="top" wrapText="1"/>
    </xf>
    <xf numFmtId="4" fontId="31" fillId="0" borderId="36" xfId="169" applyNumberFormat="1" applyFont="1" applyFill="1" applyBorder="1" applyAlignment="1" applyProtection="1">
      <alignment horizontal="right" vertical="top" wrapText="1"/>
    </xf>
    <xf numFmtId="4" fontId="31" fillId="0" borderId="36" xfId="169" applyNumberFormat="1" applyFont="1" applyFill="1" applyBorder="1" applyAlignment="1" applyProtection="1">
      <alignment vertical="top"/>
    </xf>
    <xf numFmtId="4" fontId="31" fillId="19" borderId="36" xfId="169" applyNumberFormat="1" applyFont="1" applyFill="1" applyBorder="1" applyAlignment="1" applyProtection="1">
      <alignment vertical="top"/>
      <protection locked="0"/>
    </xf>
    <xf numFmtId="4" fontId="31" fillId="0" borderId="36" xfId="252" applyNumberFormat="1" applyFont="1" applyFill="1" applyBorder="1" applyAlignment="1" applyProtection="1">
      <alignment horizontal="right" vertical="top"/>
    </xf>
    <xf numFmtId="0" fontId="13" fillId="0" borderId="0" xfId="0" applyNumberFormat="1" applyFont="1" applyFill="1" applyBorder="1" applyAlignment="1">
      <alignment horizontal="justify" vertical="top" wrapText="1"/>
    </xf>
    <xf numFmtId="0" fontId="29" fillId="0" borderId="30" xfId="165" applyFont="1" applyFill="1" applyBorder="1" applyAlignment="1" applyProtection="1">
      <alignment horizontal="left" vertical="top"/>
    </xf>
    <xf numFmtId="0" fontId="29" fillId="0" borderId="30" xfId="148" applyFont="1" applyFill="1" applyBorder="1" applyAlignment="1" applyProtection="1">
      <alignment horizontal="left" vertical="top"/>
    </xf>
    <xf numFmtId="0" fontId="29" fillId="0" borderId="33" xfId="148" applyFont="1" applyFill="1" applyBorder="1" applyAlignment="1" applyProtection="1">
      <alignment horizontal="left" vertical="top"/>
    </xf>
  </cellXfs>
  <cellStyles count="253">
    <cellStyle name="20 % – Poudarek1" xfId="2" builtinId="30" customBuiltin="1"/>
    <cellStyle name="20 % – Poudarek1 2" xfId="3"/>
    <cellStyle name="20 % – Poudarek1 2 2" xfId="4"/>
    <cellStyle name="20 % – Poudarek1 3" xfId="5"/>
    <cellStyle name="20 % – Poudarek2" xfId="6" builtinId="34" customBuiltin="1"/>
    <cellStyle name="20 % – Poudarek2 2" xfId="7"/>
    <cellStyle name="20 % – Poudarek2 2 2" xfId="8"/>
    <cellStyle name="20 % – Poudarek2 3" xfId="9"/>
    <cellStyle name="20 % – Poudarek3" xfId="10" builtinId="38" customBuiltin="1"/>
    <cellStyle name="20 % – Poudarek3 2" xfId="11"/>
    <cellStyle name="20 % – Poudarek3 2 2" xfId="12"/>
    <cellStyle name="20 % – Poudarek3 3" xfId="13"/>
    <cellStyle name="20 % – Poudarek4" xfId="14" builtinId="42" customBuiltin="1"/>
    <cellStyle name="20 % – Poudarek4 2" xfId="15"/>
    <cellStyle name="20 % – Poudarek4 2 2" xfId="16"/>
    <cellStyle name="20 % – Poudarek4 3" xfId="17"/>
    <cellStyle name="20 % – Poudarek5" xfId="18" builtinId="46" customBuiltin="1"/>
    <cellStyle name="20 % – Poudarek5 2" xfId="19"/>
    <cellStyle name="20 % – Poudarek5 2 2" xfId="20"/>
    <cellStyle name="20 % – Poudarek5 3" xfId="21"/>
    <cellStyle name="20 % – Poudarek6" xfId="22" builtinId="50" customBuiltin="1"/>
    <cellStyle name="20 % – Poudarek6 2" xfId="23"/>
    <cellStyle name="20 % – Poudarek6 2 2" xfId="24"/>
    <cellStyle name="20 % – Poudarek6 3" xfId="25"/>
    <cellStyle name="40 % – Poudarek1" xfId="26" builtinId="31" customBuiltin="1"/>
    <cellStyle name="40 % – Poudarek1 2" xfId="27"/>
    <cellStyle name="40 % – Poudarek1 2 2" xfId="28"/>
    <cellStyle name="40 % – Poudarek1 3" xfId="29"/>
    <cellStyle name="40 % – Poudarek2" xfId="30" builtinId="35" customBuiltin="1"/>
    <cellStyle name="40 % – Poudarek2 2" xfId="31"/>
    <cellStyle name="40 % – Poudarek2 2 2" xfId="32"/>
    <cellStyle name="40 % – Poudarek2 3" xfId="33"/>
    <cellStyle name="40 % – Poudarek3" xfId="34" builtinId="39" customBuiltin="1"/>
    <cellStyle name="40 % – Poudarek3 2" xfId="35"/>
    <cellStyle name="40 % – Poudarek3 2 2" xfId="36"/>
    <cellStyle name="40 % – Poudarek3 3" xfId="37"/>
    <cellStyle name="40 % – Poudarek4" xfId="38" builtinId="43" customBuiltin="1"/>
    <cellStyle name="40 % – Poudarek4 2" xfId="39"/>
    <cellStyle name="40 % – Poudarek4 2 2" xfId="40"/>
    <cellStyle name="40 % – Poudarek4 3" xfId="41"/>
    <cellStyle name="40 % – Poudarek5" xfId="42" builtinId="47" customBuiltin="1"/>
    <cellStyle name="40 % – Poudarek5 2" xfId="43"/>
    <cellStyle name="40 % – Poudarek5 2 2" xfId="44"/>
    <cellStyle name="40 % – Poudarek5 3" xfId="45"/>
    <cellStyle name="40 % – Poudarek6" xfId="46" builtinId="51" customBuiltin="1"/>
    <cellStyle name="40 % – Poudarek6 2" xfId="47"/>
    <cellStyle name="40 % – Poudarek6 2 2" xfId="48"/>
    <cellStyle name="40 % – Poudarek6 3" xfId="49"/>
    <cellStyle name="60 % – Poudarek1" xfId="50" builtinId="32" customBuiltin="1"/>
    <cellStyle name="60 % – Poudarek1 2" xfId="51"/>
    <cellStyle name="60 % – Poudarek1 2 2" xfId="52"/>
    <cellStyle name="60 % – Poudarek1 3" xfId="53"/>
    <cellStyle name="60 % – Poudarek2" xfId="54" builtinId="36" customBuiltin="1"/>
    <cellStyle name="60 % – Poudarek2 2" xfId="55"/>
    <cellStyle name="60 % – Poudarek2 2 2" xfId="56"/>
    <cellStyle name="60 % – Poudarek2 3" xfId="57"/>
    <cellStyle name="60 % – Poudarek3" xfId="58" builtinId="40" customBuiltin="1"/>
    <cellStyle name="60 % – Poudarek3 2" xfId="59"/>
    <cellStyle name="60 % – Poudarek3 2 2" xfId="60"/>
    <cellStyle name="60 % – Poudarek3 3" xfId="61"/>
    <cellStyle name="60 % – Poudarek4" xfId="62" builtinId="44" customBuiltin="1"/>
    <cellStyle name="60 % – Poudarek4 2" xfId="63"/>
    <cellStyle name="60 % – Poudarek4 2 2" xfId="64"/>
    <cellStyle name="60 % – Poudarek4 3" xfId="65"/>
    <cellStyle name="60 % – Poudarek5" xfId="66" builtinId="48" customBuiltin="1"/>
    <cellStyle name="60 % – Poudarek5 2" xfId="67"/>
    <cellStyle name="60 % – Poudarek5 2 2" xfId="68"/>
    <cellStyle name="60 % – Poudarek5 3" xfId="69"/>
    <cellStyle name="60 % – Poudarek6" xfId="70" builtinId="52" customBuiltin="1"/>
    <cellStyle name="60 % – Poudarek6 2" xfId="71"/>
    <cellStyle name="60 % – Poudarek6 2 2" xfId="72"/>
    <cellStyle name="60 % – Poudarek6 3" xfId="73"/>
    <cellStyle name="Comma 2" xfId="74"/>
    <cellStyle name="Comma 2 2" xfId="75"/>
    <cellStyle name="Comma 2 2 2" xfId="76"/>
    <cellStyle name="Comma 2 2 2 2" xfId="77"/>
    <cellStyle name="Comma 2 2 3" xfId="78"/>
    <cellStyle name="Comma 2 3" xfId="79"/>
    <cellStyle name="Comma 2 3 2" xfId="80"/>
    <cellStyle name="Comma 2 4" xfId="81"/>
    <cellStyle name="Comma 2 4 2" xfId="82"/>
    <cellStyle name="Comma 2 5" xfId="83"/>
    <cellStyle name="Comma 2 5 2" xfId="84"/>
    <cellStyle name="Comma 2 6" xfId="85"/>
    <cellStyle name="Comma 2 6 2" xfId="86"/>
    <cellStyle name="Comma 2 7" xfId="87"/>
    <cellStyle name="Comma 3" xfId="88"/>
    <cellStyle name="Comma 3 2" xfId="89"/>
    <cellStyle name="Comma 4" xfId="90"/>
    <cellStyle name="Comma 4 2" xfId="91"/>
    <cellStyle name="Currency 2" xfId="92"/>
    <cellStyle name="Currency 2 2" xfId="93"/>
    <cellStyle name="Currency 2 2 2" xfId="94"/>
    <cellStyle name="Currency 2 3" xfId="95"/>
    <cellStyle name="Currency 3" xfId="96"/>
    <cellStyle name="Currency 3 2" xfId="97"/>
    <cellStyle name="Dobro" xfId="98" builtinId="26" customBuiltin="1"/>
    <cellStyle name="Dobro 2" xfId="99"/>
    <cellStyle name="Dobro 2 2" xfId="100"/>
    <cellStyle name="Dobro 3" xfId="101"/>
    <cellStyle name="Excel Built-in Normal 2" xfId="251"/>
    <cellStyle name="Excel Built-in Normal 2 3" xfId="250"/>
    <cellStyle name="Hyperlink 2" xfId="102"/>
    <cellStyle name="Hyperlink 2 2" xfId="103"/>
    <cellStyle name="Hyperlink 3" xfId="104"/>
    <cellStyle name="Hyperlink 3 2" xfId="105"/>
    <cellStyle name="Izhod" xfId="106" builtinId="21" customBuiltin="1"/>
    <cellStyle name="Izhod 2" xfId="107"/>
    <cellStyle name="Izhod 2 2" xfId="108"/>
    <cellStyle name="Izhod 3" xfId="109"/>
    <cellStyle name="Naslov 1" xfId="110" builtinId="16" customBuiltin="1"/>
    <cellStyle name="Naslov 1 2" xfId="111"/>
    <cellStyle name="Naslov 2" xfId="112" builtinId="17" customBuiltin="1"/>
    <cellStyle name="Naslov 2 2" xfId="113"/>
    <cellStyle name="Naslov 3" xfId="114" builtinId="18" customBuiltin="1"/>
    <cellStyle name="Naslov 3 2" xfId="115"/>
    <cellStyle name="Naslov 4" xfId="116" builtinId="19" customBuiltin="1"/>
    <cellStyle name="Naslov 4 2" xfId="117"/>
    <cellStyle name="Naslov 5" xfId="118"/>
    <cellStyle name="Naslov 5 2" xfId="119"/>
    <cellStyle name="Naslov 6" xfId="120"/>
    <cellStyle name="Naslov 6 2" xfId="121"/>
    <cellStyle name="Naslov 7" xfId="122"/>
    <cellStyle name="Naslov 8" xfId="123"/>
    <cellStyle name="Navadno" xfId="0" builtinId="0"/>
    <cellStyle name="Navadno 2" xfId="124"/>
    <cellStyle name="Navadno 2 2" xfId="125"/>
    <cellStyle name="Navadno 2 2 2" xfId="126"/>
    <cellStyle name="Navadno 2 3" xfId="127"/>
    <cellStyle name="Navadno 2 3 2" xfId="128"/>
    <cellStyle name="Navadno 2 4" xfId="129"/>
    <cellStyle name="Navadno 3" xfId="130"/>
    <cellStyle name="Navadno 3 2" xfId="131"/>
    <cellStyle name="Navadno 3 2 2" xfId="132"/>
    <cellStyle name="Navadno 3 3" xfId="133"/>
    <cellStyle name="Navadno 4" xfId="134"/>
    <cellStyle name="Navadno 4 2" xfId="135"/>
    <cellStyle name="Navadno 4 2 2" xfId="136"/>
    <cellStyle name="Navadno 5" xfId="137"/>
    <cellStyle name="Navadno 5 2" xfId="138"/>
    <cellStyle name="Navadno 5 2 2" xfId="139"/>
    <cellStyle name="Navadno 5 3" xfId="140"/>
    <cellStyle name="Nevtralno" xfId="141" builtinId="28" customBuiltin="1"/>
    <cellStyle name="Nevtralno 2" xfId="142"/>
    <cellStyle name="Nevtralno 2 2" xfId="143"/>
    <cellStyle name="Nevtralno 3" xfId="144"/>
    <cellStyle name="Normal 10" xfId="145"/>
    <cellStyle name="Normal 10 2" xfId="146"/>
    <cellStyle name="Normal 11" xfId="147"/>
    <cellStyle name="Normal 12" xfId="148"/>
    <cellStyle name="Normal 13" xfId="149"/>
    <cellStyle name="Normal 2" xfId="150"/>
    <cellStyle name="Normal 2 2" xfId="151"/>
    <cellStyle name="Normal 2 2 2" xfId="152"/>
    <cellStyle name="Normal 2 3" xfId="153"/>
    <cellStyle name="Normal 2 3 2" xfId="154"/>
    <cellStyle name="Normal 2 3 2 2" xfId="155"/>
    <cellStyle name="Normal 2 3 2 2 2" xfId="252"/>
    <cellStyle name="Normal 2 4" xfId="156"/>
    <cellStyle name="Normal 2 4 2" xfId="157"/>
    <cellStyle name="Normal 2 5" xfId="158"/>
    <cellStyle name="Normal 2 5 2" xfId="159"/>
    <cellStyle name="Normal 2 6" xfId="160"/>
    <cellStyle name="Normal 3" xfId="161"/>
    <cellStyle name="Normal 4" xfId="162"/>
    <cellStyle name="Normal 5" xfId="163"/>
    <cellStyle name="Normal 5 2" xfId="164"/>
    <cellStyle name="Normal 6" xfId="165"/>
    <cellStyle name="Normal 6 2" xfId="166"/>
    <cellStyle name="Normal 6 2 2" xfId="167"/>
    <cellStyle name="Normal 6 3" xfId="168"/>
    <cellStyle name="Normal 6 4" xfId="169"/>
    <cellStyle name="Normal 7" xfId="170"/>
    <cellStyle name="Normal 7 2" xfId="171"/>
    <cellStyle name="Normal 7 2 2" xfId="172"/>
    <cellStyle name="Normal 7 3" xfId="173"/>
    <cellStyle name="Normal 7 3 2" xfId="174"/>
    <cellStyle name="Normal 7 4" xfId="175"/>
    <cellStyle name="Normal 8" xfId="176"/>
    <cellStyle name="Normal 8 2" xfId="177"/>
    <cellStyle name="Normal 9" xfId="178"/>
    <cellStyle name="Normal 9 2" xfId="179"/>
    <cellStyle name="Normal_Sheet1" xfId="180"/>
    <cellStyle name="Odstotek 2" xfId="181"/>
    <cellStyle name="Opomba" xfId="182" builtinId="10" customBuiltin="1"/>
    <cellStyle name="Opomba 2" xfId="183"/>
    <cellStyle name="Opomba 2 2" xfId="184"/>
    <cellStyle name="Opomba 3" xfId="185"/>
    <cellStyle name="Opozorilo" xfId="186" builtinId="11" customBuiltin="1"/>
    <cellStyle name="Opozorilo 2" xfId="187"/>
    <cellStyle name="Percent 2" xfId="188"/>
    <cellStyle name="Percent 2 2" xfId="189"/>
    <cellStyle name="Pojasnjevalno besedilo" xfId="190" builtinId="53" customBuiltin="1"/>
    <cellStyle name="Pojasnjevalno besedilo 2" xfId="191"/>
    <cellStyle name="Popis Evo" xfId="192"/>
    <cellStyle name="Popis Evo 2" xfId="193"/>
    <cellStyle name="Popis Evo 2 2" xfId="194"/>
    <cellStyle name="Popis Evo 3" xfId="195"/>
    <cellStyle name="Poudarek1" xfId="196" builtinId="29" customBuiltin="1"/>
    <cellStyle name="Poudarek1 2" xfId="197"/>
    <cellStyle name="Poudarek1 2 2" xfId="198"/>
    <cellStyle name="Poudarek1 3" xfId="199"/>
    <cellStyle name="Poudarek2" xfId="200" builtinId="33" customBuiltin="1"/>
    <cellStyle name="Poudarek2 2" xfId="201"/>
    <cellStyle name="Poudarek2 2 2" xfId="202"/>
    <cellStyle name="Poudarek2 3" xfId="203"/>
    <cellStyle name="Poudarek3" xfId="204" builtinId="37" customBuiltin="1"/>
    <cellStyle name="Poudarek3 2" xfId="205"/>
    <cellStyle name="Poudarek3 2 2" xfId="206"/>
    <cellStyle name="Poudarek3 3" xfId="207"/>
    <cellStyle name="Poudarek4" xfId="208" builtinId="41" customBuiltin="1"/>
    <cellStyle name="Poudarek4 2" xfId="209"/>
    <cellStyle name="Poudarek4 2 2" xfId="210"/>
    <cellStyle name="Poudarek4 3" xfId="211"/>
    <cellStyle name="Poudarek5" xfId="212" builtinId="45" customBuiltin="1"/>
    <cellStyle name="Poudarek5 2" xfId="213"/>
    <cellStyle name="Poudarek5 2 2" xfId="214"/>
    <cellStyle name="Poudarek5 3" xfId="215"/>
    <cellStyle name="Poudarek6" xfId="216" builtinId="49" customBuiltin="1"/>
    <cellStyle name="Poudarek6 2" xfId="217"/>
    <cellStyle name="Poudarek6 2 2" xfId="218"/>
    <cellStyle name="Poudarek6 3" xfId="219"/>
    <cellStyle name="Povezana celica" xfId="220" builtinId="24" customBuiltin="1"/>
    <cellStyle name="Povezana celica 2" xfId="221"/>
    <cellStyle name="Preveri celico" xfId="222" builtinId="23" customBuiltin="1"/>
    <cellStyle name="Preveri celico 2" xfId="223"/>
    <cellStyle name="Preveri celico 2 2" xfId="224"/>
    <cellStyle name="Preveri celico 3" xfId="225"/>
    <cellStyle name="Računanje" xfId="226" builtinId="22" customBuiltin="1"/>
    <cellStyle name="Računanje 2" xfId="227"/>
    <cellStyle name="Računanje 2 2" xfId="228"/>
    <cellStyle name="Računanje 3" xfId="229"/>
    <cellStyle name="Slabo" xfId="230" builtinId="27" customBuiltin="1"/>
    <cellStyle name="Slabo 2" xfId="231"/>
    <cellStyle name="Slabo 2 2" xfId="232"/>
    <cellStyle name="Slabo 3" xfId="233"/>
    <cellStyle name="Valuta 2" xfId="234"/>
    <cellStyle name="Valuta 2 2" xfId="235"/>
    <cellStyle name="Valuta 3" xfId="236"/>
    <cellStyle name="Vejica" xfId="1" builtinId="3"/>
    <cellStyle name="Vejica 2" xfId="237"/>
    <cellStyle name="Vejica 2 2" xfId="238"/>
    <cellStyle name="Vejica 2 2 2" xfId="239"/>
    <cellStyle name="Vejica 2 3" xfId="240"/>
    <cellStyle name="Vejica 2 3 2" xfId="241"/>
    <cellStyle name="Vejica 2 4" xfId="242"/>
    <cellStyle name="Vejica 3" xfId="243"/>
    <cellStyle name="Vnos" xfId="244" builtinId="20" customBuiltin="1"/>
    <cellStyle name="Vnos 2" xfId="245"/>
    <cellStyle name="Vnos 2 2" xfId="246"/>
    <cellStyle name="Vnos 3" xfId="247"/>
    <cellStyle name="Vsota" xfId="248" builtinId="25" customBuiltin="1"/>
    <cellStyle name="Vsota 2" xfId="24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00FF00"/>
      <rgbColor rgb="000000FF"/>
      <rgbColor rgb="00FFFF00"/>
      <rgbColor rgb="00FF00FF"/>
      <rgbColor rgb="0000FFFF"/>
      <rgbColor rgb="00800000"/>
      <rgbColor rgb="00006411"/>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4600A5"/>
      <rgbColor rgb="00800000"/>
      <rgbColor rgb="001FB714"/>
      <rgbColor rgb="000000D4"/>
      <rgbColor rgb="0000ABEA"/>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wnloads\36-ELES\08h-PZI%20-%20digitalni_dopolnjen\_VSI%20POPISI\POPISI%20V3%20120723\S%20CENAMI\2011-01-02_PSEB_POPIS%20ZA%20RAZPIS-S%20CENAMI_dopolnitev_120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I159"/>
  <sheetViews>
    <sheetView tabSelected="1" view="pageLayout" topLeftCell="A40" workbookViewId="0">
      <selection activeCell="E11" sqref="E11"/>
    </sheetView>
  </sheetViews>
  <sheetFormatPr defaultColWidth="11.453125" defaultRowHeight="14.5"/>
  <cols>
    <col min="1" max="1" width="4.453125" style="441" customWidth="1"/>
    <col min="2" max="3" width="3.453125" style="441" customWidth="1"/>
    <col min="4" max="4" width="61.54296875" style="409" customWidth="1"/>
    <col min="5" max="5" width="7.81640625" style="410" customWidth="1"/>
    <col min="6" max="6" width="11.81640625" style="383" customWidth="1"/>
    <col min="7" max="7" width="15.453125" style="445" customWidth="1"/>
    <col min="8" max="8" width="19.453125" style="468" customWidth="1"/>
    <col min="9" max="70" width="8.81640625" style="447" customWidth="1"/>
    <col min="71" max="187" width="8.81640625" style="415" customWidth="1"/>
    <col min="188" max="194" width="8.81640625" style="371" customWidth="1"/>
    <col min="195" max="211" width="8.81640625" style="447" customWidth="1"/>
    <col min="212" max="218" width="12.1796875" style="447" customWidth="1"/>
    <col min="219" max="235" width="12" style="447" customWidth="1"/>
    <col min="236" max="243" width="11.453125" style="1"/>
  </cols>
  <sheetData>
    <row r="1" spans="1:70" s="417" customFormat="1" ht="13.5">
      <c r="A1" s="441"/>
      <c r="B1" s="441"/>
      <c r="C1" s="441"/>
      <c r="D1" s="442" t="s">
        <v>1023</v>
      </c>
      <c r="E1" s="443"/>
      <c r="F1" s="444"/>
      <c r="G1" s="445"/>
      <c r="H1" s="446"/>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c r="AI1" s="447"/>
      <c r="AJ1" s="447"/>
      <c r="AK1" s="447"/>
      <c r="AL1" s="447"/>
      <c r="AM1" s="447"/>
      <c r="AN1" s="447"/>
      <c r="AO1" s="447"/>
      <c r="AP1" s="447"/>
      <c r="AQ1" s="447"/>
      <c r="AR1" s="447"/>
      <c r="AS1" s="447"/>
      <c r="AT1" s="447"/>
      <c r="AU1" s="447"/>
      <c r="AV1" s="447"/>
      <c r="AW1" s="447"/>
      <c r="AX1" s="447"/>
      <c r="AY1" s="447"/>
      <c r="AZ1" s="447"/>
      <c r="BA1" s="447"/>
      <c r="BB1" s="447"/>
      <c r="BC1" s="447"/>
      <c r="BD1" s="447"/>
      <c r="BE1" s="447"/>
      <c r="BF1" s="447"/>
      <c r="BG1" s="447"/>
      <c r="BH1" s="447"/>
      <c r="BI1" s="447"/>
      <c r="BJ1" s="447"/>
      <c r="BK1" s="447"/>
      <c r="BL1" s="447"/>
      <c r="BM1" s="447"/>
      <c r="BN1" s="447"/>
      <c r="BO1" s="447"/>
      <c r="BP1" s="447"/>
      <c r="BQ1" s="447"/>
      <c r="BR1" s="447"/>
    </row>
    <row r="2" spans="1:70" s="455" customFormat="1" ht="12">
      <c r="A2" s="448"/>
      <c r="B2" s="448"/>
      <c r="C2" s="448"/>
      <c r="D2" s="449" t="s">
        <v>0</v>
      </c>
      <c r="E2" s="450"/>
      <c r="F2" s="451"/>
      <c r="G2" s="452"/>
      <c r="H2" s="453"/>
      <c r="I2" s="454"/>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c r="AK2" s="454"/>
      <c r="AL2" s="454"/>
      <c r="AM2" s="454"/>
      <c r="AN2" s="454"/>
      <c r="AO2" s="454"/>
      <c r="AP2" s="454"/>
      <c r="AQ2" s="454"/>
      <c r="AR2" s="454"/>
      <c r="AS2" s="454"/>
      <c r="AT2" s="454"/>
      <c r="AU2" s="454"/>
      <c r="AV2" s="454"/>
      <c r="AW2" s="454"/>
      <c r="AX2" s="454"/>
      <c r="AY2" s="454"/>
      <c r="AZ2" s="454"/>
      <c r="BA2" s="454"/>
      <c r="BB2" s="454"/>
      <c r="BC2" s="454"/>
      <c r="BD2" s="454"/>
      <c r="BE2" s="454"/>
      <c r="BF2" s="454"/>
      <c r="BG2" s="454"/>
      <c r="BH2" s="454"/>
      <c r="BI2" s="454"/>
      <c r="BJ2" s="454"/>
      <c r="BK2" s="454"/>
      <c r="BL2" s="454"/>
      <c r="BM2" s="454"/>
      <c r="BN2" s="454"/>
      <c r="BO2" s="454"/>
      <c r="BP2" s="454"/>
      <c r="BQ2" s="454"/>
      <c r="BR2" s="454"/>
    </row>
    <row r="3" spans="1:70" s="417" customFormat="1" ht="13.5">
      <c r="A3" s="441"/>
      <c r="B3" s="441"/>
      <c r="C3" s="441"/>
      <c r="D3" s="604" t="s">
        <v>1119</v>
      </c>
      <c r="E3" s="443"/>
      <c r="F3" s="444"/>
      <c r="G3" s="445"/>
      <c r="H3" s="446"/>
      <c r="I3" s="447"/>
      <c r="J3" s="447"/>
      <c r="K3" s="447"/>
      <c r="L3" s="447"/>
      <c r="M3" s="447"/>
      <c r="N3" s="447"/>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7"/>
      <c r="AV3" s="447"/>
      <c r="AW3" s="447"/>
      <c r="AX3" s="447"/>
      <c r="AY3" s="447"/>
      <c r="AZ3" s="447"/>
      <c r="BA3" s="447"/>
      <c r="BB3" s="447"/>
      <c r="BC3" s="447"/>
      <c r="BD3" s="447"/>
      <c r="BE3" s="447"/>
      <c r="BF3" s="447"/>
      <c r="BG3" s="447"/>
      <c r="BH3" s="447"/>
      <c r="BI3" s="447"/>
      <c r="BJ3" s="447"/>
      <c r="BK3" s="447"/>
      <c r="BL3" s="447"/>
      <c r="BM3" s="447"/>
      <c r="BN3" s="447"/>
      <c r="BO3" s="447"/>
      <c r="BP3" s="447"/>
      <c r="BQ3" s="447"/>
      <c r="BR3" s="447"/>
    </row>
    <row r="4" spans="1:70" s="455" customFormat="1" ht="12">
      <c r="A4" s="448"/>
      <c r="B4" s="448"/>
      <c r="C4" s="448"/>
      <c r="D4" s="456"/>
      <c r="E4" s="450"/>
      <c r="F4" s="451"/>
      <c r="G4" s="452"/>
      <c r="H4" s="453"/>
      <c r="I4" s="454"/>
      <c r="J4" s="454"/>
      <c r="K4" s="454"/>
      <c r="L4" s="454"/>
      <c r="M4" s="454"/>
      <c r="N4" s="454"/>
      <c r="O4" s="454"/>
      <c r="P4" s="454"/>
      <c r="Q4" s="454"/>
      <c r="R4" s="454"/>
      <c r="S4" s="454"/>
      <c r="T4" s="454"/>
      <c r="U4" s="454"/>
      <c r="V4" s="454"/>
      <c r="W4" s="454"/>
      <c r="X4" s="454"/>
      <c r="Y4" s="454"/>
      <c r="Z4" s="454"/>
      <c r="AA4" s="454"/>
      <c r="AB4" s="454"/>
      <c r="AC4" s="454"/>
      <c r="AD4" s="454"/>
      <c r="AE4" s="454"/>
      <c r="AF4" s="454"/>
      <c r="AG4" s="454"/>
      <c r="AH4" s="454"/>
      <c r="AI4" s="454"/>
      <c r="AJ4" s="454"/>
      <c r="AK4" s="454"/>
      <c r="AL4" s="454"/>
      <c r="AM4" s="454"/>
      <c r="AN4" s="454"/>
      <c r="AO4" s="454"/>
      <c r="AP4" s="454"/>
      <c r="AQ4" s="454"/>
      <c r="AR4" s="454"/>
      <c r="AS4" s="454"/>
      <c r="AT4" s="454"/>
      <c r="AU4" s="454"/>
      <c r="AV4" s="454"/>
      <c r="AW4" s="454"/>
      <c r="AX4" s="454"/>
      <c r="AY4" s="454"/>
      <c r="AZ4" s="454"/>
      <c r="BA4" s="454"/>
      <c r="BB4" s="454"/>
      <c r="BC4" s="454"/>
      <c r="BD4" s="454"/>
      <c r="BE4" s="454"/>
      <c r="BF4" s="454"/>
      <c r="BG4" s="454"/>
      <c r="BH4" s="454"/>
      <c r="BI4" s="454"/>
      <c r="BJ4" s="454"/>
      <c r="BK4" s="454"/>
      <c r="BL4" s="454"/>
      <c r="BM4" s="454"/>
      <c r="BN4" s="454"/>
      <c r="BO4" s="454"/>
      <c r="BP4" s="454"/>
      <c r="BQ4" s="454"/>
      <c r="BR4" s="454"/>
    </row>
    <row r="5" spans="1:70" s="417" customFormat="1" ht="12.75" customHeight="1">
      <c r="A5" s="441"/>
      <c r="B5" s="441"/>
      <c r="C5" s="441"/>
      <c r="D5" s="617" t="s">
        <v>1024</v>
      </c>
      <c r="E5" s="617"/>
      <c r="F5" s="617"/>
      <c r="G5" s="617"/>
      <c r="H5" s="446"/>
      <c r="I5" s="447"/>
      <c r="J5" s="447"/>
      <c r="K5" s="447"/>
      <c r="L5" s="447"/>
      <c r="M5" s="447"/>
      <c r="N5" s="447"/>
      <c r="O5" s="447"/>
      <c r="P5" s="447"/>
      <c r="Q5" s="447"/>
      <c r="R5" s="447"/>
      <c r="S5" s="447"/>
      <c r="T5" s="447"/>
      <c r="U5" s="447"/>
      <c r="V5" s="447"/>
      <c r="W5" s="447"/>
      <c r="X5" s="447"/>
      <c r="Y5" s="447"/>
      <c r="Z5" s="447"/>
      <c r="AA5" s="447"/>
      <c r="AB5" s="447"/>
      <c r="AC5" s="447"/>
      <c r="AD5" s="447"/>
      <c r="AE5" s="447"/>
      <c r="AF5" s="447"/>
      <c r="AG5" s="447"/>
      <c r="AH5" s="447"/>
      <c r="AI5" s="447"/>
      <c r="AJ5" s="447"/>
      <c r="AK5" s="447"/>
      <c r="AL5" s="447"/>
      <c r="AM5" s="447"/>
      <c r="AN5" s="447"/>
      <c r="AO5" s="447"/>
      <c r="AP5" s="447"/>
      <c r="AQ5" s="447"/>
      <c r="AR5" s="447"/>
      <c r="AS5" s="447"/>
      <c r="AT5" s="447"/>
      <c r="AU5" s="447"/>
      <c r="AV5" s="447"/>
      <c r="AW5" s="447"/>
      <c r="AX5" s="447"/>
      <c r="AY5" s="447"/>
      <c r="AZ5" s="447"/>
      <c r="BA5" s="447"/>
      <c r="BB5" s="447"/>
      <c r="BC5" s="447"/>
      <c r="BD5" s="447"/>
      <c r="BE5" s="447"/>
      <c r="BF5" s="447"/>
      <c r="BG5" s="447"/>
      <c r="BH5" s="447"/>
      <c r="BI5" s="447"/>
      <c r="BJ5" s="447"/>
      <c r="BK5" s="447"/>
      <c r="BL5" s="447"/>
      <c r="BM5" s="447"/>
      <c r="BN5" s="447"/>
      <c r="BO5" s="447"/>
      <c r="BP5" s="447"/>
      <c r="BQ5" s="447"/>
      <c r="BR5" s="447"/>
    </row>
    <row r="6" spans="1:70" s="417" customFormat="1" ht="13.5">
      <c r="A6" s="441"/>
      <c r="B6" s="441"/>
      <c r="C6" s="441"/>
      <c r="D6" s="469" t="s">
        <v>1025</v>
      </c>
      <c r="E6" s="443"/>
      <c r="F6" s="382"/>
      <c r="G6" s="445"/>
      <c r="H6" s="446"/>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447"/>
      <c r="AI6" s="447"/>
      <c r="AJ6" s="447"/>
      <c r="AK6" s="447"/>
      <c r="AL6" s="447"/>
      <c r="AM6" s="447"/>
      <c r="AN6" s="447"/>
      <c r="AO6" s="447"/>
      <c r="AP6" s="447"/>
      <c r="AQ6" s="447"/>
      <c r="AR6" s="447"/>
      <c r="AS6" s="447"/>
      <c r="AT6" s="447"/>
      <c r="AU6" s="447"/>
      <c r="AV6" s="447"/>
      <c r="AW6" s="447"/>
      <c r="AX6" s="447"/>
      <c r="AY6" s="447"/>
      <c r="AZ6" s="447"/>
      <c r="BA6" s="447"/>
      <c r="BB6" s="447"/>
      <c r="BC6" s="447"/>
      <c r="BD6" s="447"/>
      <c r="BE6" s="447"/>
      <c r="BF6" s="447"/>
      <c r="BG6" s="447"/>
      <c r="BH6" s="447"/>
      <c r="BI6" s="447"/>
      <c r="BJ6" s="447"/>
      <c r="BK6" s="447"/>
      <c r="BL6" s="447"/>
      <c r="BM6" s="447"/>
      <c r="BN6" s="447"/>
      <c r="BO6" s="447"/>
      <c r="BP6" s="447"/>
      <c r="BQ6" s="447"/>
      <c r="BR6" s="447"/>
    </row>
    <row r="7" spans="1:70" s="455" customFormat="1" ht="12">
      <c r="A7" s="448"/>
      <c r="B7" s="448"/>
      <c r="C7" s="448"/>
      <c r="D7" s="456"/>
      <c r="E7" s="450"/>
      <c r="F7" s="451"/>
      <c r="G7" s="452"/>
      <c r="H7" s="453"/>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454"/>
      <c r="AN7" s="454"/>
      <c r="AO7" s="454"/>
      <c r="AP7" s="454"/>
      <c r="AQ7" s="454"/>
      <c r="AR7" s="454"/>
      <c r="AS7" s="454"/>
      <c r="AT7" s="454"/>
      <c r="AU7" s="454"/>
      <c r="AV7" s="454"/>
      <c r="AW7" s="454"/>
      <c r="AX7" s="454"/>
      <c r="AY7" s="454"/>
      <c r="AZ7" s="454"/>
      <c r="BA7" s="454"/>
      <c r="BB7" s="454"/>
      <c r="BC7" s="454"/>
      <c r="BD7" s="454"/>
      <c r="BE7" s="454"/>
      <c r="BF7" s="454"/>
      <c r="BG7" s="454"/>
      <c r="BH7" s="454"/>
      <c r="BI7" s="454"/>
      <c r="BJ7" s="454"/>
      <c r="BK7" s="454"/>
      <c r="BL7" s="454"/>
      <c r="BM7" s="454"/>
      <c r="BN7" s="454"/>
      <c r="BO7" s="454"/>
      <c r="BP7" s="454"/>
      <c r="BQ7" s="454"/>
      <c r="BR7" s="454"/>
    </row>
    <row r="8" spans="1:70" s="417" customFormat="1" ht="13.5">
      <c r="A8" s="441"/>
      <c r="B8" s="441"/>
      <c r="C8" s="441"/>
      <c r="D8" s="442" t="s">
        <v>1026</v>
      </c>
      <c r="E8" s="443"/>
      <c r="F8" s="444"/>
      <c r="G8" s="445"/>
      <c r="H8" s="446"/>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c r="AW8" s="447"/>
      <c r="AX8" s="447"/>
      <c r="AY8" s="447"/>
      <c r="AZ8" s="447"/>
      <c r="BA8" s="447"/>
      <c r="BB8" s="447"/>
      <c r="BC8" s="447"/>
      <c r="BD8" s="447"/>
      <c r="BE8" s="447"/>
      <c r="BF8" s="447"/>
      <c r="BG8" s="447"/>
      <c r="BH8" s="447"/>
      <c r="BI8" s="447"/>
      <c r="BJ8" s="447"/>
      <c r="BK8" s="447"/>
      <c r="BL8" s="447"/>
      <c r="BM8" s="447"/>
      <c r="BN8" s="447"/>
      <c r="BO8" s="447"/>
      <c r="BP8" s="447"/>
      <c r="BQ8" s="447"/>
      <c r="BR8" s="447"/>
    </row>
    <row r="9" spans="1:70" s="455" customFormat="1" ht="12">
      <c r="A9" s="448"/>
      <c r="B9" s="448"/>
      <c r="C9" s="448"/>
      <c r="D9" s="449"/>
      <c r="E9" s="450"/>
      <c r="F9" s="451"/>
      <c r="G9" s="452"/>
      <c r="H9" s="453"/>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c r="AH9" s="454"/>
      <c r="AI9" s="454"/>
      <c r="AJ9" s="454"/>
      <c r="AK9" s="454"/>
      <c r="AL9" s="454"/>
      <c r="AM9" s="454"/>
      <c r="AN9" s="454"/>
      <c r="AO9" s="454"/>
      <c r="AP9" s="454"/>
      <c r="AQ9" s="454"/>
      <c r="AR9" s="454"/>
      <c r="AS9" s="454"/>
      <c r="AT9" s="454"/>
      <c r="AU9" s="454"/>
      <c r="AV9" s="454"/>
      <c r="AW9" s="454"/>
      <c r="AX9" s="454"/>
      <c r="AY9" s="454"/>
      <c r="AZ9" s="454"/>
      <c r="BA9" s="454"/>
      <c r="BB9" s="454"/>
      <c r="BC9" s="454"/>
      <c r="BD9" s="454"/>
      <c r="BE9" s="454"/>
      <c r="BF9" s="454"/>
      <c r="BG9" s="454"/>
      <c r="BH9" s="454"/>
      <c r="BI9" s="454"/>
      <c r="BJ9" s="454"/>
      <c r="BK9" s="454"/>
      <c r="BL9" s="454"/>
      <c r="BM9" s="454"/>
      <c r="BN9" s="454"/>
      <c r="BO9" s="454"/>
      <c r="BP9" s="454"/>
      <c r="BQ9" s="454"/>
      <c r="BR9" s="454"/>
    </row>
    <row r="10" spans="1:70" s="417" customFormat="1" ht="13.5">
      <c r="A10" s="441"/>
      <c r="B10" s="441"/>
      <c r="C10" s="441"/>
      <c r="D10" s="442" t="s">
        <v>1112</v>
      </c>
      <c r="E10" s="443"/>
      <c r="F10" s="444"/>
      <c r="G10" s="445"/>
      <c r="H10" s="446"/>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7"/>
      <c r="AN10" s="447"/>
      <c r="AO10" s="447"/>
      <c r="AP10" s="447"/>
      <c r="AQ10" s="447"/>
      <c r="AR10" s="447"/>
      <c r="AS10" s="447"/>
      <c r="AT10" s="447"/>
      <c r="AU10" s="447"/>
      <c r="AV10" s="447"/>
      <c r="AW10" s="447"/>
      <c r="AX10" s="447"/>
      <c r="AY10" s="447"/>
      <c r="AZ10" s="447"/>
      <c r="BA10" s="447"/>
      <c r="BB10" s="447"/>
      <c r="BC10" s="447"/>
      <c r="BD10" s="447"/>
      <c r="BE10" s="447"/>
      <c r="BF10" s="447"/>
      <c r="BG10" s="447"/>
      <c r="BH10" s="447"/>
      <c r="BI10" s="447"/>
      <c r="BJ10" s="447"/>
      <c r="BK10" s="447"/>
      <c r="BL10" s="447"/>
      <c r="BM10" s="447"/>
      <c r="BN10" s="447"/>
      <c r="BO10" s="447"/>
      <c r="BP10" s="447"/>
      <c r="BQ10" s="447"/>
      <c r="BR10" s="447"/>
    </row>
    <row r="11" spans="1:70" s="455" customFormat="1" ht="12.5" thickBot="1">
      <c r="A11" s="448"/>
      <c r="B11" s="448"/>
      <c r="C11" s="448"/>
      <c r="D11" s="457"/>
      <c r="E11" s="450"/>
      <c r="F11" s="451"/>
      <c r="G11" s="452"/>
      <c r="H11" s="453"/>
      <c r="I11" s="454"/>
      <c r="J11" s="454"/>
      <c r="K11" s="454"/>
      <c r="L11" s="454"/>
      <c r="M11" s="454"/>
      <c r="N11" s="454"/>
      <c r="O11" s="454"/>
      <c r="P11" s="454"/>
      <c r="Q11" s="454"/>
      <c r="R11" s="454"/>
      <c r="S11" s="454"/>
      <c r="T11" s="454"/>
      <c r="U11" s="454"/>
      <c r="V11" s="454"/>
      <c r="W11" s="454"/>
      <c r="X11" s="454"/>
      <c r="Y11" s="454"/>
      <c r="Z11" s="454"/>
      <c r="AA11" s="454"/>
      <c r="AB11" s="454"/>
      <c r="AC11" s="454"/>
      <c r="AD11" s="454"/>
      <c r="AE11" s="454"/>
      <c r="AF11" s="454"/>
      <c r="AG11" s="454"/>
      <c r="AH11" s="454"/>
      <c r="AI11" s="454"/>
      <c r="AJ11" s="454"/>
      <c r="AK11" s="454"/>
      <c r="AL11" s="454"/>
      <c r="AM11" s="454"/>
      <c r="AN11" s="454"/>
      <c r="AO11" s="454"/>
      <c r="AP11" s="454"/>
      <c r="AQ11" s="454"/>
      <c r="AR11" s="454"/>
      <c r="AS11" s="454"/>
      <c r="AT11" s="454"/>
      <c r="AU11" s="454"/>
      <c r="AV11" s="454"/>
      <c r="AW11" s="454"/>
      <c r="AX11" s="454"/>
      <c r="AY11" s="454"/>
      <c r="AZ11" s="454"/>
      <c r="BA11" s="454"/>
      <c r="BB11" s="454"/>
      <c r="BC11" s="454"/>
      <c r="BD11" s="454"/>
      <c r="BE11" s="454"/>
      <c r="BF11" s="454"/>
      <c r="BG11" s="454"/>
      <c r="BH11" s="454"/>
      <c r="BI11" s="454"/>
      <c r="BJ11" s="454"/>
      <c r="BK11" s="454"/>
      <c r="BL11" s="454"/>
      <c r="BM11" s="454"/>
      <c r="BN11" s="454"/>
      <c r="BO11" s="454"/>
      <c r="BP11" s="454"/>
      <c r="BQ11" s="454"/>
      <c r="BR11" s="454"/>
    </row>
    <row r="12" spans="1:70" s="417" customFormat="1" ht="14" thickBot="1">
      <c r="A12" s="20"/>
      <c r="B12" s="458"/>
      <c r="C12" s="458"/>
      <c r="D12" s="21" t="s">
        <v>9</v>
      </c>
      <c r="E12" s="22"/>
      <c r="F12" s="23"/>
      <c r="G12" s="24"/>
      <c r="H12" s="25"/>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c r="AW12" s="447"/>
      <c r="AX12" s="447"/>
      <c r="AY12" s="447"/>
      <c r="AZ12" s="447"/>
      <c r="BA12" s="447"/>
      <c r="BB12" s="447"/>
      <c r="BC12" s="447"/>
      <c r="BD12" s="447"/>
      <c r="BE12" s="447"/>
      <c r="BF12" s="447"/>
      <c r="BG12" s="447"/>
      <c r="BH12" s="447"/>
      <c r="BI12" s="447"/>
      <c r="BJ12" s="447"/>
      <c r="BK12" s="447"/>
      <c r="BL12" s="447"/>
      <c r="BM12" s="447"/>
      <c r="BN12" s="447"/>
      <c r="BO12" s="447"/>
      <c r="BP12" s="447"/>
      <c r="BQ12" s="447"/>
      <c r="BR12" s="447"/>
    </row>
    <row r="13" spans="1:70" s="460" customFormat="1" ht="13.5">
      <c r="A13" s="15"/>
      <c r="B13" s="15"/>
      <c r="C13" s="15"/>
      <c r="D13" s="462"/>
      <c r="E13" s="40"/>
      <c r="F13" s="6"/>
      <c r="G13" s="7"/>
      <c r="H13" s="18"/>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c r="AW13" s="459"/>
      <c r="AX13" s="459"/>
      <c r="AY13" s="459"/>
      <c r="AZ13" s="459"/>
      <c r="BA13" s="459"/>
      <c r="BB13" s="459"/>
      <c r="BC13" s="459"/>
      <c r="BD13" s="459"/>
      <c r="BE13" s="459"/>
      <c r="BF13" s="459"/>
      <c r="BG13" s="459"/>
      <c r="BH13" s="459"/>
      <c r="BI13" s="459"/>
      <c r="BJ13" s="459"/>
      <c r="BK13" s="459"/>
      <c r="BL13" s="459"/>
      <c r="BM13" s="459"/>
      <c r="BN13" s="459"/>
      <c r="BO13" s="459"/>
      <c r="BP13" s="459"/>
      <c r="BQ13" s="459"/>
      <c r="BR13" s="459"/>
    </row>
    <row r="14" spans="1:70" s="417" customFormat="1" ht="13.5">
      <c r="A14" s="30" t="s">
        <v>1</v>
      </c>
      <c r="B14" s="30"/>
      <c r="C14" s="30"/>
      <c r="D14" s="31" t="s">
        <v>11</v>
      </c>
      <c r="E14" s="32"/>
      <c r="F14" s="33" t="s">
        <v>12</v>
      </c>
      <c r="G14" s="34"/>
      <c r="H14" s="461">
        <f>SUM(H15:H24)</f>
        <v>0</v>
      </c>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c r="AW14" s="447"/>
      <c r="AX14" s="447"/>
      <c r="AY14" s="447"/>
      <c r="AZ14" s="447"/>
      <c r="BA14" s="447"/>
      <c r="BB14" s="447"/>
      <c r="BC14" s="447"/>
      <c r="BD14" s="447"/>
      <c r="BE14" s="447"/>
      <c r="BF14" s="447"/>
      <c r="BG14" s="447"/>
      <c r="BH14" s="447"/>
      <c r="BI14" s="447"/>
      <c r="BJ14" s="447"/>
      <c r="BK14" s="447"/>
      <c r="BL14" s="447"/>
      <c r="BM14" s="447"/>
      <c r="BN14" s="447"/>
      <c r="BO14" s="447"/>
      <c r="BP14" s="447"/>
      <c r="BQ14" s="447"/>
      <c r="BR14" s="447"/>
    </row>
    <row r="15" spans="1:70" s="417" customFormat="1" ht="13.5">
      <c r="A15" s="30" t="s">
        <v>69</v>
      </c>
      <c r="B15" s="30" t="s">
        <v>13</v>
      </c>
      <c r="C15" s="30"/>
      <c r="D15" s="75" t="s">
        <v>14</v>
      </c>
      <c r="E15" s="37"/>
      <c r="F15" s="33"/>
      <c r="G15" s="38"/>
      <c r="H15" s="35">
        <f>'1.0 Gradbeno obrtniška dela'!H44</f>
        <v>0</v>
      </c>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c r="AW15" s="447"/>
      <c r="AX15" s="447"/>
      <c r="AY15" s="447"/>
      <c r="AZ15" s="447"/>
      <c r="BA15" s="447"/>
      <c r="BB15" s="447"/>
      <c r="BC15" s="447"/>
      <c r="BD15" s="447"/>
      <c r="BE15" s="447"/>
      <c r="BF15" s="447"/>
      <c r="BG15" s="447"/>
      <c r="BH15" s="447"/>
      <c r="BI15" s="447"/>
      <c r="BJ15" s="447"/>
      <c r="BK15" s="447"/>
      <c r="BL15" s="447"/>
      <c r="BM15" s="447"/>
      <c r="BN15" s="447"/>
      <c r="BO15" s="447"/>
      <c r="BP15" s="447"/>
      <c r="BQ15" s="447"/>
      <c r="BR15" s="447"/>
    </row>
    <row r="16" spans="1:70" s="417" customFormat="1" ht="13.5">
      <c r="A16" s="30" t="s">
        <v>69</v>
      </c>
      <c r="B16" s="30" t="s">
        <v>15</v>
      </c>
      <c r="C16" s="30"/>
      <c r="D16" s="75" t="s">
        <v>16</v>
      </c>
      <c r="E16" s="37"/>
      <c r="F16" s="33"/>
      <c r="G16" s="38"/>
      <c r="H16" s="35">
        <f>'1.0 Gradbeno obrtniška dela'!H130</f>
        <v>0</v>
      </c>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c r="AI16" s="447"/>
      <c r="AJ16" s="447"/>
      <c r="AK16" s="447"/>
      <c r="AL16" s="447"/>
      <c r="AM16" s="447"/>
      <c r="AN16" s="447"/>
      <c r="AO16" s="447"/>
      <c r="AP16" s="447"/>
      <c r="AQ16" s="447"/>
      <c r="AR16" s="447"/>
      <c r="AS16" s="447"/>
      <c r="AT16" s="447"/>
      <c r="AU16" s="447"/>
      <c r="AV16" s="447"/>
      <c r="AW16" s="447"/>
      <c r="AX16" s="447"/>
      <c r="AY16" s="447"/>
      <c r="AZ16" s="447"/>
      <c r="BA16" s="447"/>
      <c r="BB16" s="447"/>
      <c r="BC16" s="447"/>
      <c r="BD16" s="447"/>
      <c r="BE16" s="447"/>
      <c r="BF16" s="447"/>
      <c r="BG16" s="447"/>
      <c r="BH16" s="447"/>
      <c r="BI16" s="447"/>
      <c r="BJ16" s="447"/>
      <c r="BK16" s="447"/>
      <c r="BL16" s="447"/>
      <c r="BM16" s="447"/>
      <c r="BN16" s="447"/>
      <c r="BO16" s="447"/>
      <c r="BP16" s="447"/>
      <c r="BQ16" s="447"/>
      <c r="BR16" s="447"/>
    </row>
    <row r="17" spans="1:70" s="417" customFormat="1" ht="13.5">
      <c r="A17" s="30" t="s">
        <v>69</v>
      </c>
      <c r="B17" s="30" t="s">
        <v>17</v>
      </c>
      <c r="C17" s="30"/>
      <c r="D17" s="75" t="s">
        <v>18</v>
      </c>
      <c r="E17" s="37"/>
      <c r="F17" s="33"/>
      <c r="G17" s="38"/>
      <c r="H17" s="35">
        <f>'1.0 Gradbeno obrtniška dela'!H151</f>
        <v>0</v>
      </c>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c r="AW17" s="447"/>
      <c r="AX17" s="447"/>
      <c r="AY17" s="447"/>
      <c r="AZ17" s="447"/>
      <c r="BA17" s="447"/>
      <c r="BB17" s="447"/>
      <c r="BC17" s="447"/>
      <c r="BD17" s="447"/>
      <c r="BE17" s="447"/>
      <c r="BF17" s="447"/>
      <c r="BG17" s="447"/>
      <c r="BH17" s="447"/>
      <c r="BI17" s="447"/>
      <c r="BJ17" s="447"/>
      <c r="BK17" s="447"/>
      <c r="BL17" s="447"/>
      <c r="BM17" s="447"/>
      <c r="BN17" s="447"/>
      <c r="BO17" s="447"/>
      <c r="BP17" s="447"/>
      <c r="BQ17" s="447"/>
      <c r="BR17" s="447"/>
    </row>
    <row r="18" spans="1:70" s="417" customFormat="1" ht="13.5">
      <c r="A18" s="30" t="s">
        <v>69</v>
      </c>
      <c r="B18" s="30" t="s">
        <v>19</v>
      </c>
      <c r="C18" s="30"/>
      <c r="D18" s="75" t="s">
        <v>20</v>
      </c>
      <c r="E18" s="37"/>
      <c r="F18" s="33"/>
      <c r="G18" s="34"/>
      <c r="H18" s="35">
        <f>'1.0 Gradbeno obrtniška dela'!H251</f>
        <v>0</v>
      </c>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c r="AW18" s="447"/>
      <c r="AX18" s="447"/>
      <c r="AY18" s="447"/>
      <c r="AZ18" s="447"/>
      <c r="BA18" s="447"/>
      <c r="BB18" s="447"/>
      <c r="BC18" s="447"/>
      <c r="BD18" s="447"/>
      <c r="BE18" s="447"/>
      <c r="BF18" s="447"/>
      <c r="BG18" s="447"/>
      <c r="BH18" s="447"/>
      <c r="BI18" s="447"/>
      <c r="BJ18" s="447"/>
      <c r="BK18" s="447"/>
      <c r="BL18" s="447"/>
      <c r="BM18" s="447"/>
      <c r="BN18" s="447"/>
      <c r="BO18" s="447"/>
      <c r="BP18" s="447"/>
      <c r="BQ18" s="447"/>
      <c r="BR18" s="447"/>
    </row>
    <row r="19" spans="1:70" s="417" customFormat="1" ht="13.5">
      <c r="A19" s="30" t="s">
        <v>69</v>
      </c>
      <c r="B19" s="30" t="s">
        <v>21</v>
      </c>
      <c r="C19" s="30"/>
      <c r="D19" s="75" t="s">
        <v>22</v>
      </c>
      <c r="E19" s="37"/>
      <c r="F19" s="33"/>
      <c r="G19" s="34"/>
      <c r="H19" s="35">
        <f>'1.0 Gradbeno obrtniška dela'!H308</f>
        <v>0</v>
      </c>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c r="AW19" s="447"/>
      <c r="AX19" s="447"/>
      <c r="AY19" s="447"/>
      <c r="AZ19" s="447"/>
      <c r="BA19" s="447"/>
      <c r="BB19" s="447"/>
      <c r="BC19" s="447"/>
      <c r="BD19" s="447"/>
      <c r="BE19" s="447"/>
      <c r="BF19" s="447"/>
      <c r="BG19" s="447"/>
      <c r="BH19" s="447"/>
      <c r="BI19" s="447"/>
      <c r="BJ19" s="447"/>
      <c r="BK19" s="447"/>
      <c r="BL19" s="447"/>
      <c r="BM19" s="447"/>
      <c r="BN19" s="447"/>
      <c r="BO19" s="447"/>
      <c r="BP19" s="447"/>
      <c r="BQ19" s="447"/>
      <c r="BR19" s="447"/>
    </row>
    <row r="20" spans="1:70" s="417" customFormat="1" ht="13.5">
      <c r="A20" s="30" t="s">
        <v>69</v>
      </c>
      <c r="B20" s="30" t="s">
        <v>23</v>
      </c>
      <c r="C20" s="30"/>
      <c r="D20" s="75" t="s">
        <v>24</v>
      </c>
      <c r="E20" s="37"/>
      <c r="F20" s="33"/>
      <c r="G20" s="34"/>
      <c r="H20" s="35">
        <f>'1.0 Gradbeno obrtniška dela'!H391</f>
        <v>0</v>
      </c>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c r="AW20" s="447"/>
      <c r="AX20" s="447"/>
      <c r="AY20" s="447"/>
      <c r="AZ20" s="447"/>
      <c r="BA20" s="447"/>
      <c r="BB20" s="447"/>
      <c r="BC20" s="447"/>
      <c r="BD20" s="447"/>
      <c r="BE20" s="447"/>
      <c r="BF20" s="447"/>
      <c r="BG20" s="447"/>
      <c r="BH20" s="447"/>
      <c r="BI20" s="447"/>
      <c r="BJ20" s="447"/>
      <c r="BK20" s="447"/>
      <c r="BL20" s="447"/>
      <c r="BM20" s="447"/>
      <c r="BN20" s="447"/>
      <c r="BO20" s="447"/>
      <c r="BP20" s="447"/>
      <c r="BQ20" s="447"/>
      <c r="BR20" s="447"/>
    </row>
    <row r="21" spans="1:70" s="417" customFormat="1" ht="13.5">
      <c r="A21" s="30" t="s">
        <v>69</v>
      </c>
      <c r="B21" s="30" t="s">
        <v>25</v>
      </c>
      <c r="C21" s="30"/>
      <c r="D21" s="75" t="s">
        <v>26</v>
      </c>
      <c r="E21" s="37"/>
      <c r="F21" s="33"/>
      <c r="G21" s="34"/>
      <c r="H21" s="35">
        <f>'1.0 Gradbeno obrtniška dela'!H547</f>
        <v>0</v>
      </c>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c r="AW21" s="447"/>
      <c r="AX21" s="447"/>
      <c r="AY21" s="447"/>
      <c r="AZ21" s="447"/>
      <c r="BA21" s="447"/>
      <c r="BB21" s="447"/>
      <c r="BC21" s="447"/>
      <c r="BD21" s="447"/>
      <c r="BE21" s="447"/>
      <c r="BF21" s="447"/>
      <c r="BG21" s="447"/>
      <c r="BH21" s="447"/>
      <c r="BI21" s="447"/>
      <c r="BJ21" s="447"/>
      <c r="BK21" s="447"/>
      <c r="BL21" s="447"/>
      <c r="BM21" s="447"/>
      <c r="BN21" s="447"/>
      <c r="BO21" s="447"/>
      <c r="BP21" s="447"/>
      <c r="BQ21" s="447"/>
      <c r="BR21" s="447"/>
    </row>
    <row r="22" spans="1:70" s="417" customFormat="1" ht="13.5">
      <c r="A22" s="30" t="s">
        <v>69</v>
      </c>
      <c r="B22" s="30" t="s">
        <v>27</v>
      </c>
      <c r="C22" s="30"/>
      <c r="D22" s="75" t="s">
        <v>28</v>
      </c>
      <c r="E22" s="37"/>
      <c r="F22" s="33"/>
      <c r="G22" s="34"/>
      <c r="H22" s="35">
        <f>'1.0 Gradbeno obrtniška dela'!H703</f>
        <v>0</v>
      </c>
      <c r="I22" s="447"/>
      <c r="J22" s="447"/>
      <c r="K22" s="447"/>
      <c r="L22" s="447"/>
      <c r="M22" s="447"/>
      <c r="N22" s="447"/>
      <c r="O22" s="447"/>
      <c r="P22" s="447"/>
      <c r="Q22" s="447"/>
      <c r="R22" s="447"/>
      <c r="S22" s="447"/>
      <c r="T22" s="447"/>
      <c r="U22" s="447"/>
      <c r="V22" s="447"/>
      <c r="W22" s="447"/>
      <c r="X22" s="447"/>
      <c r="Y22" s="447"/>
      <c r="Z22" s="447"/>
      <c r="AA22" s="447"/>
      <c r="AB22" s="447"/>
      <c r="AC22" s="447"/>
      <c r="AD22" s="447"/>
      <c r="AE22" s="447"/>
      <c r="AF22" s="447"/>
      <c r="AG22" s="447"/>
      <c r="AH22" s="447"/>
      <c r="AI22" s="447"/>
      <c r="AJ22" s="447"/>
      <c r="AK22" s="447"/>
      <c r="AL22" s="447"/>
      <c r="AM22" s="447"/>
      <c r="AN22" s="447"/>
      <c r="AO22" s="447"/>
      <c r="AP22" s="447"/>
      <c r="AQ22" s="447"/>
      <c r="AR22" s="447"/>
      <c r="AS22" s="447"/>
      <c r="AT22" s="447"/>
      <c r="AU22" s="447"/>
      <c r="AV22" s="447"/>
      <c r="AW22" s="447"/>
      <c r="AX22" s="447"/>
      <c r="AY22" s="447"/>
      <c r="AZ22" s="447"/>
      <c r="BA22" s="447"/>
      <c r="BB22" s="447"/>
      <c r="BC22" s="447"/>
      <c r="BD22" s="447"/>
      <c r="BE22" s="447"/>
      <c r="BF22" s="447"/>
      <c r="BG22" s="447"/>
      <c r="BH22" s="447"/>
      <c r="BI22" s="447"/>
      <c r="BJ22" s="447"/>
      <c r="BK22" s="447"/>
      <c r="BL22" s="447"/>
      <c r="BM22" s="447"/>
      <c r="BN22" s="447"/>
      <c r="BO22" s="447"/>
      <c r="BP22" s="447"/>
      <c r="BQ22" s="447"/>
      <c r="BR22" s="447"/>
    </row>
    <row r="23" spans="1:70" s="417" customFormat="1" ht="13.5">
      <c r="A23" s="30" t="s">
        <v>69</v>
      </c>
      <c r="B23" s="30" t="s">
        <v>29</v>
      </c>
      <c r="C23" s="30"/>
      <c r="D23" s="75" t="s">
        <v>30</v>
      </c>
      <c r="E23" s="37"/>
      <c r="F23" s="33"/>
      <c r="G23" s="34"/>
      <c r="H23" s="35">
        <f>'1.0 Gradbeno obrtniška dela'!H856</f>
        <v>0</v>
      </c>
      <c r="I23" s="447"/>
      <c r="J23" s="447"/>
      <c r="K23" s="447"/>
      <c r="L23" s="447"/>
      <c r="M23" s="447"/>
      <c r="N23" s="447"/>
      <c r="O23" s="447"/>
      <c r="P23" s="447"/>
      <c r="Q23" s="447"/>
      <c r="R23" s="447"/>
      <c r="S23" s="447"/>
      <c r="T23" s="447"/>
      <c r="U23" s="447"/>
      <c r="V23" s="447"/>
      <c r="W23" s="447"/>
      <c r="X23" s="447"/>
      <c r="Y23" s="447"/>
      <c r="Z23" s="447"/>
      <c r="AA23" s="447"/>
      <c r="AB23" s="447"/>
      <c r="AC23" s="447"/>
      <c r="AD23" s="447"/>
      <c r="AE23" s="447"/>
      <c r="AF23" s="447"/>
      <c r="AG23" s="447"/>
      <c r="AH23" s="447"/>
      <c r="AI23" s="447"/>
      <c r="AJ23" s="447"/>
      <c r="AK23" s="447"/>
      <c r="AL23" s="447"/>
      <c r="AM23" s="447"/>
      <c r="AN23" s="447"/>
      <c r="AO23" s="447"/>
      <c r="AP23" s="447"/>
      <c r="AQ23" s="447"/>
      <c r="AR23" s="447"/>
      <c r="AS23" s="447"/>
      <c r="AT23" s="447"/>
      <c r="AU23" s="447"/>
      <c r="AV23" s="447"/>
      <c r="AW23" s="447"/>
      <c r="AX23" s="447"/>
      <c r="AY23" s="447"/>
      <c r="AZ23" s="447"/>
      <c r="BA23" s="447"/>
      <c r="BB23" s="447"/>
      <c r="BC23" s="447"/>
      <c r="BD23" s="447"/>
      <c r="BE23" s="447"/>
      <c r="BF23" s="447"/>
      <c r="BG23" s="447"/>
      <c r="BH23" s="447"/>
      <c r="BI23" s="447"/>
      <c r="BJ23" s="447"/>
      <c r="BK23" s="447"/>
      <c r="BL23" s="447"/>
      <c r="BM23" s="447"/>
      <c r="BN23" s="447"/>
      <c r="BO23" s="447"/>
      <c r="BP23" s="447"/>
      <c r="BQ23" s="447"/>
      <c r="BR23" s="447"/>
    </row>
    <row r="24" spans="1:70" s="417" customFormat="1" ht="13.5">
      <c r="A24" s="30" t="s">
        <v>69</v>
      </c>
      <c r="B24" s="30" t="s">
        <v>29</v>
      </c>
      <c r="C24" s="30"/>
      <c r="D24" s="75" t="s">
        <v>703</v>
      </c>
      <c r="E24" s="37"/>
      <c r="F24" s="33"/>
      <c r="G24" s="34"/>
      <c r="H24" s="35">
        <f>'1.0 Gradbeno obrtniška dela'!H967</f>
        <v>0</v>
      </c>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c r="AL24" s="447"/>
      <c r="AM24" s="447"/>
      <c r="AN24" s="447"/>
      <c r="AO24" s="447"/>
      <c r="AP24" s="447"/>
      <c r="AQ24" s="447"/>
      <c r="AR24" s="447"/>
      <c r="AS24" s="447"/>
      <c r="AT24" s="447"/>
      <c r="AU24" s="447"/>
      <c r="AV24" s="447"/>
      <c r="AW24" s="447"/>
      <c r="AX24" s="447"/>
      <c r="AY24" s="447"/>
      <c r="AZ24" s="447"/>
      <c r="BA24" s="447"/>
      <c r="BB24" s="447"/>
      <c r="BC24" s="447"/>
      <c r="BD24" s="447"/>
      <c r="BE24" s="447"/>
      <c r="BF24" s="447"/>
      <c r="BG24" s="447"/>
      <c r="BH24" s="447"/>
      <c r="BI24" s="447"/>
      <c r="BJ24" s="447"/>
      <c r="BK24" s="447"/>
      <c r="BL24" s="447"/>
      <c r="BM24" s="447"/>
      <c r="BN24" s="447"/>
      <c r="BO24" s="447"/>
      <c r="BP24" s="447"/>
      <c r="BQ24" s="447"/>
      <c r="BR24" s="447"/>
    </row>
    <row r="25" spans="1:70" s="417" customFormat="1" ht="13.5">
      <c r="A25" s="15"/>
      <c r="B25" s="15"/>
      <c r="C25" s="15"/>
      <c r="D25" s="462"/>
      <c r="E25" s="40"/>
      <c r="F25" s="6"/>
      <c r="G25" s="7"/>
      <c r="H25" s="18"/>
      <c r="I25" s="447"/>
      <c r="J25" s="447"/>
      <c r="K25" s="447"/>
      <c r="L25" s="447"/>
      <c r="M25" s="447"/>
      <c r="N25" s="447"/>
      <c r="O25" s="447"/>
      <c r="P25" s="447"/>
      <c r="Q25" s="447"/>
      <c r="R25" s="447"/>
      <c r="S25" s="447"/>
      <c r="T25" s="447"/>
      <c r="U25" s="447"/>
      <c r="V25" s="447"/>
      <c r="W25" s="447"/>
      <c r="X25" s="447"/>
      <c r="Y25" s="447"/>
      <c r="Z25" s="447"/>
      <c r="AA25" s="447"/>
      <c r="AB25" s="447"/>
      <c r="AC25" s="447"/>
      <c r="AD25" s="447"/>
      <c r="AE25" s="447"/>
      <c r="AF25" s="447"/>
      <c r="AG25" s="447"/>
      <c r="AH25" s="447"/>
      <c r="AI25" s="447"/>
      <c r="AJ25" s="447"/>
      <c r="AK25" s="447"/>
      <c r="AL25" s="447"/>
      <c r="AM25" s="447"/>
      <c r="AN25" s="447"/>
      <c r="AO25" s="447"/>
      <c r="AP25" s="447"/>
      <c r="AQ25" s="447"/>
      <c r="AR25" s="447"/>
      <c r="AS25" s="447"/>
      <c r="AT25" s="447"/>
      <c r="AU25" s="447"/>
      <c r="AV25" s="447"/>
      <c r="AW25" s="447"/>
      <c r="AX25" s="447"/>
      <c r="AY25" s="447"/>
      <c r="AZ25" s="447"/>
      <c r="BA25" s="447"/>
      <c r="BB25" s="447"/>
      <c r="BC25" s="447"/>
      <c r="BD25" s="447"/>
      <c r="BE25" s="447"/>
      <c r="BF25" s="447"/>
      <c r="BG25" s="447"/>
      <c r="BH25" s="447"/>
      <c r="BI25" s="447"/>
      <c r="BJ25" s="447"/>
      <c r="BK25" s="447"/>
      <c r="BL25" s="447"/>
      <c r="BM25" s="447"/>
      <c r="BN25" s="447"/>
      <c r="BO25" s="447"/>
      <c r="BP25" s="447"/>
      <c r="BQ25" s="447"/>
      <c r="BR25" s="447"/>
    </row>
    <row r="26" spans="1:70" s="417" customFormat="1" ht="13.5">
      <c r="A26" s="30" t="s">
        <v>1031</v>
      </c>
      <c r="B26" s="30"/>
      <c r="C26" s="30"/>
      <c r="D26" s="31" t="s">
        <v>1027</v>
      </c>
      <c r="E26" s="37"/>
      <c r="F26" s="33"/>
      <c r="G26" s="34"/>
      <c r="H26" s="461">
        <f>SUM(H27:H30)</f>
        <v>0</v>
      </c>
      <c r="I26" s="447"/>
      <c r="J26" s="447"/>
      <c r="K26" s="447"/>
      <c r="L26" s="447"/>
      <c r="M26" s="447"/>
      <c r="N26" s="447"/>
      <c r="O26" s="447"/>
      <c r="P26" s="447"/>
      <c r="Q26" s="447"/>
      <c r="R26" s="447"/>
      <c r="S26" s="447"/>
      <c r="T26" s="447"/>
      <c r="U26" s="447"/>
      <c r="V26" s="447"/>
      <c r="W26" s="447"/>
      <c r="X26" s="447"/>
      <c r="Y26" s="447"/>
      <c r="Z26" s="447"/>
      <c r="AA26" s="447"/>
      <c r="AB26" s="447"/>
      <c r="AC26" s="447"/>
      <c r="AD26" s="447"/>
      <c r="AE26" s="447"/>
      <c r="AF26" s="447"/>
      <c r="AG26" s="447"/>
      <c r="AH26" s="447"/>
      <c r="AI26" s="447"/>
      <c r="AJ26" s="447"/>
      <c r="AK26" s="447"/>
      <c r="AL26" s="447"/>
      <c r="AM26" s="447"/>
      <c r="AN26" s="447"/>
      <c r="AO26" s="447"/>
      <c r="AP26" s="447"/>
      <c r="AQ26" s="447"/>
      <c r="AR26" s="447"/>
      <c r="AS26" s="447"/>
      <c r="AT26" s="447"/>
      <c r="AU26" s="447"/>
      <c r="AV26" s="447"/>
      <c r="AW26" s="447"/>
      <c r="AX26" s="447"/>
      <c r="AY26" s="447"/>
      <c r="AZ26" s="447"/>
      <c r="BA26" s="447"/>
      <c r="BB26" s="447"/>
      <c r="BC26" s="447"/>
      <c r="BD26" s="447"/>
      <c r="BE26" s="447"/>
      <c r="BF26" s="447"/>
      <c r="BG26" s="447"/>
      <c r="BH26" s="447"/>
      <c r="BI26" s="447"/>
      <c r="BJ26" s="447"/>
      <c r="BK26" s="447"/>
      <c r="BL26" s="447"/>
      <c r="BM26" s="447"/>
      <c r="BN26" s="447"/>
      <c r="BO26" s="447"/>
      <c r="BP26" s="447"/>
      <c r="BQ26" s="447"/>
      <c r="BR26" s="447"/>
    </row>
    <row r="27" spans="1:70" s="417" customFormat="1" ht="13.5">
      <c r="A27" s="30" t="s">
        <v>1031</v>
      </c>
      <c r="B27" s="30" t="s">
        <v>13</v>
      </c>
      <c r="C27" s="30"/>
      <c r="D27" s="75" t="s">
        <v>1028</v>
      </c>
      <c r="E27" s="37"/>
      <c r="F27" s="33"/>
      <c r="G27" s="34"/>
      <c r="H27" s="35">
        <f>'3.2 Zunanja ureditev'!H13</f>
        <v>0</v>
      </c>
      <c r="I27" s="447"/>
      <c r="J27" s="447"/>
      <c r="K27" s="447"/>
      <c r="L27" s="447"/>
      <c r="M27" s="447"/>
      <c r="N27" s="447"/>
      <c r="O27" s="447"/>
      <c r="P27" s="447"/>
      <c r="Q27" s="447"/>
      <c r="R27" s="447"/>
      <c r="S27" s="447"/>
      <c r="T27" s="447"/>
      <c r="U27" s="447"/>
      <c r="V27" s="447"/>
      <c r="W27" s="447"/>
      <c r="X27" s="447"/>
      <c r="Y27" s="447"/>
      <c r="Z27" s="447"/>
      <c r="AA27" s="447"/>
      <c r="AB27" s="447"/>
      <c r="AC27" s="447"/>
      <c r="AD27" s="447"/>
      <c r="AE27" s="447"/>
      <c r="AF27" s="447"/>
      <c r="AG27" s="447"/>
      <c r="AH27" s="447"/>
      <c r="AI27" s="447"/>
      <c r="AJ27" s="447"/>
      <c r="AK27" s="447"/>
      <c r="AL27" s="447"/>
      <c r="AM27" s="447"/>
      <c r="AN27" s="447"/>
      <c r="AO27" s="447"/>
      <c r="AP27" s="447"/>
      <c r="AQ27" s="447"/>
      <c r="AR27" s="447"/>
      <c r="AS27" s="447"/>
      <c r="AT27" s="447"/>
      <c r="AU27" s="447"/>
      <c r="AV27" s="447"/>
      <c r="AW27" s="447"/>
      <c r="AX27" s="447"/>
      <c r="AY27" s="447"/>
      <c r="AZ27" s="447"/>
      <c r="BA27" s="447"/>
      <c r="BB27" s="447"/>
      <c r="BC27" s="447"/>
      <c r="BD27" s="447"/>
      <c r="BE27" s="447"/>
      <c r="BF27" s="447"/>
      <c r="BG27" s="447"/>
      <c r="BH27" s="447"/>
      <c r="BI27" s="447"/>
      <c r="BJ27" s="447"/>
      <c r="BK27" s="447"/>
      <c r="BL27" s="447"/>
      <c r="BM27" s="447"/>
      <c r="BN27" s="447"/>
      <c r="BO27" s="447"/>
      <c r="BP27" s="447"/>
      <c r="BQ27" s="447"/>
      <c r="BR27" s="447"/>
    </row>
    <row r="28" spans="1:70" s="417" customFormat="1" ht="13.5">
      <c r="A28" s="30" t="s">
        <v>1031</v>
      </c>
      <c r="B28" s="30" t="s">
        <v>15</v>
      </c>
      <c r="C28" s="30"/>
      <c r="D28" s="75" t="s">
        <v>16</v>
      </c>
      <c r="E28" s="37"/>
      <c r="F28" s="33"/>
      <c r="G28" s="34"/>
      <c r="H28" s="35">
        <f>'3.2 Zunanja ureditev'!H48</f>
        <v>0</v>
      </c>
      <c r="I28" s="447"/>
      <c r="J28" s="447"/>
      <c r="K28" s="447"/>
      <c r="L28" s="447"/>
      <c r="M28" s="447"/>
      <c r="N28" s="447"/>
      <c r="O28" s="447"/>
      <c r="P28" s="447"/>
      <c r="Q28" s="447"/>
      <c r="R28" s="447"/>
      <c r="S28" s="447"/>
      <c r="T28" s="447"/>
      <c r="U28" s="447"/>
      <c r="V28" s="447"/>
      <c r="W28" s="447"/>
      <c r="X28" s="447"/>
      <c r="Y28" s="447"/>
      <c r="Z28" s="447"/>
      <c r="AA28" s="447"/>
      <c r="AB28" s="447"/>
      <c r="AC28" s="447"/>
      <c r="AD28" s="447"/>
      <c r="AE28" s="447"/>
      <c r="AF28" s="447"/>
      <c r="AG28" s="447"/>
      <c r="AH28" s="447"/>
      <c r="AI28" s="447"/>
      <c r="AJ28" s="447"/>
      <c r="AK28" s="447"/>
      <c r="AL28" s="447"/>
      <c r="AM28" s="447"/>
      <c r="AN28" s="447"/>
      <c r="AO28" s="447"/>
      <c r="AP28" s="447"/>
      <c r="AQ28" s="447"/>
      <c r="AR28" s="447"/>
      <c r="AS28" s="447"/>
      <c r="AT28" s="447"/>
      <c r="AU28" s="447"/>
      <c r="AV28" s="447"/>
      <c r="AW28" s="447"/>
      <c r="AX28" s="447"/>
      <c r="AY28" s="447"/>
      <c r="AZ28" s="447"/>
      <c r="BA28" s="447"/>
      <c r="BB28" s="447"/>
      <c r="BC28" s="447"/>
      <c r="BD28" s="447"/>
      <c r="BE28" s="447"/>
      <c r="BF28" s="447"/>
      <c r="BG28" s="447"/>
      <c r="BH28" s="447"/>
      <c r="BI28" s="447"/>
      <c r="BJ28" s="447"/>
      <c r="BK28" s="447"/>
      <c r="BL28" s="447"/>
      <c r="BM28" s="447"/>
      <c r="BN28" s="447"/>
      <c r="BO28" s="447"/>
      <c r="BP28" s="447"/>
      <c r="BQ28" s="447"/>
      <c r="BR28" s="447"/>
    </row>
    <row r="29" spans="1:70" s="417" customFormat="1" ht="13.5">
      <c r="A29" s="30" t="s">
        <v>1031</v>
      </c>
      <c r="B29" s="30" t="s">
        <v>17</v>
      </c>
      <c r="C29" s="30"/>
      <c r="D29" s="75" t="s">
        <v>1029</v>
      </c>
      <c r="E29" s="37"/>
      <c r="F29" s="33"/>
      <c r="G29" s="34"/>
      <c r="H29" s="35">
        <f>'3.2 Zunanja ureditev'!H57</f>
        <v>0</v>
      </c>
      <c r="I29" s="447"/>
      <c r="J29" s="447"/>
      <c r="K29" s="447"/>
      <c r="L29" s="447"/>
      <c r="M29" s="447"/>
      <c r="N29" s="447"/>
      <c r="O29" s="447"/>
      <c r="P29" s="447"/>
      <c r="Q29" s="447"/>
      <c r="R29" s="447"/>
      <c r="S29" s="447"/>
      <c r="T29" s="447"/>
      <c r="U29" s="447"/>
      <c r="V29" s="447"/>
      <c r="W29" s="447"/>
      <c r="X29" s="447"/>
      <c r="Y29" s="447"/>
      <c r="Z29" s="447"/>
      <c r="AA29" s="447"/>
      <c r="AB29" s="447"/>
      <c r="AC29" s="447"/>
      <c r="AD29" s="447"/>
      <c r="AE29" s="447"/>
      <c r="AF29" s="447"/>
      <c r="AG29" s="447"/>
      <c r="AH29" s="447"/>
      <c r="AI29" s="447"/>
      <c r="AJ29" s="447"/>
      <c r="AK29" s="447"/>
      <c r="AL29" s="447"/>
      <c r="AM29" s="447"/>
      <c r="AN29" s="447"/>
      <c r="AO29" s="447"/>
      <c r="AP29" s="447"/>
      <c r="AQ29" s="447"/>
      <c r="AR29" s="447"/>
      <c r="AS29" s="447"/>
      <c r="AT29" s="447"/>
      <c r="AU29" s="447"/>
      <c r="AV29" s="447"/>
      <c r="AW29" s="447"/>
      <c r="AX29" s="447"/>
      <c r="AY29" s="447"/>
      <c r="AZ29" s="447"/>
      <c r="BA29" s="447"/>
      <c r="BB29" s="447"/>
      <c r="BC29" s="447"/>
      <c r="BD29" s="447"/>
      <c r="BE29" s="447"/>
      <c r="BF29" s="447"/>
      <c r="BG29" s="447"/>
      <c r="BH29" s="447"/>
      <c r="BI29" s="447"/>
      <c r="BJ29" s="447"/>
      <c r="BK29" s="447"/>
      <c r="BL29" s="447"/>
      <c r="BM29" s="447"/>
      <c r="BN29" s="447"/>
      <c r="BO29" s="447"/>
      <c r="BP29" s="447"/>
      <c r="BQ29" s="447"/>
      <c r="BR29" s="447"/>
    </row>
    <row r="30" spans="1:70" s="417" customFormat="1" ht="13.5">
      <c r="A30" s="30" t="s">
        <v>1031</v>
      </c>
      <c r="B30" s="30" t="s">
        <v>19</v>
      </c>
      <c r="C30" s="30"/>
      <c r="D30" s="75" t="s">
        <v>1030</v>
      </c>
      <c r="E30" s="37"/>
      <c r="F30" s="33"/>
      <c r="G30" s="34"/>
      <c r="H30" s="35">
        <f>'3.2 Zunanja ureditev'!H89</f>
        <v>0</v>
      </c>
      <c r="I30" s="447"/>
      <c r="J30" s="447"/>
      <c r="K30" s="447"/>
      <c r="L30" s="447"/>
      <c r="M30" s="447"/>
      <c r="N30" s="447"/>
      <c r="O30" s="447"/>
      <c r="P30" s="447"/>
      <c r="Q30" s="447"/>
      <c r="R30" s="447"/>
      <c r="S30" s="447"/>
      <c r="T30" s="447"/>
      <c r="U30" s="447"/>
      <c r="V30" s="447"/>
      <c r="W30" s="447"/>
      <c r="X30" s="447"/>
      <c r="Y30" s="447"/>
      <c r="Z30" s="447"/>
      <c r="AA30" s="447"/>
      <c r="AB30" s="447"/>
      <c r="AC30" s="447"/>
      <c r="AD30" s="447"/>
      <c r="AE30" s="447"/>
      <c r="AF30" s="447"/>
      <c r="AG30" s="447"/>
      <c r="AH30" s="447"/>
      <c r="AI30" s="447"/>
      <c r="AJ30" s="447"/>
      <c r="AK30" s="447"/>
      <c r="AL30" s="447"/>
      <c r="AM30" s="447"/>
      <c r="AN30" s="447"/>
      <c r="AO30" s="447"/>
      <c r="AP30" s="447"/>
      <c r="AQ30" s="447"/>
      <c r="AR30" s="447"/>
      <c r="AS30" s="447"/>
      <c r="AT30" s="447"/>
      <c r="AU30" s="447"/>
      <c r="AV30" s="447"/>
      <c r="AW30" s="447"/>
      <c r="AX30" s="447"/>
      <c r="AY30" s="447"/>
      <c r="AZ30" s="447"/>
      <c r="BA30" s="447"/>
      <c r="BB30" s="447"/>
      <c r="BC30" s="447"/>
      <c r="BD30" s="447"/>
      <c r="BE30" s="447"/>
      <c r="BF30" s="447"/>
      <c r="BG30" s="447"/>
      <c r="BH30" s="447"/>
      <c r="BI30" s="447"/>
      <c r="BJ30" s="447"/>
      <c r="BK30" s="447"/>
      <c r="BL30" s="447"/>
      <c r="BM30" s="447"/>
      <c r="BN30" s="447"/>
      <c r="BO30" s="447"/>
      <c r="BP30" s="447"/>
      <c r="BQ30" s="447"/>
      <c r="BR30" s="447"/>
    </row>
    <row r="31" spans="1:70" s="417" customFormat="1" ht="13.5">
      <c r="A31" s="15"/>
      <c r="B31" s="15"/>
      <c r="C31" s="15"/>
      <c r="D31" s="462"/>
      <c r="E31" s="40"/>
      <c r="F31" s="6"/>
      <c r="G31" s="7"/>
      <c r="H31" s="18"/>
      <c r="I31" s="447"/>
      <c r="J31" s="447"/>
      <c r="K31" s="447"/>
      <c r="L31" s="447"/>
      <c r="M31" s="447"/>
      <c r="N31" s="447"/>
      <c r="O31" s="447"/>
      <c r="P31" s="447"/>
      <c r="Q31" s="447"/>
      <c r="R31" s="447"/>
      <c r="S31" s="447"/>
      <c r="T31" s="447"/>
      <c r="U31" s="447"/>
      <c r="V31" s="447"/>
      <c r="W31" s="447"/>
      <c r="X31" s="447"/>
      <c r="Y31" s="447"/>
      <c r="Z31" s="447"/>
      <c r="AA31" s="447"/>
      <c r="AB31" s="447"/>
      <c r="AC31" s="447"/>
      <c r="AD31" s="447"/>
      <c r="AE31" s="447"/>
      <c r="AF31" s="447"/>
      <c r="AG31" s="447"/>
      <c r="AH31" s="447"/>
      <c r="AI31" s="447"/>
      <c r="AJ31" s="447"/>
      <c r="AK31" s="447"/>
      <c r="AL31" s="447"/>
      <c r="AM31" s="447"/>
      <c r="AN31" s="447"/>
      <c r="AO31" s="447"/>
      <c r="AP31" s="447"/>
      <c r="AQ31" s="447"/>
      <c r="AR31" s="447"/>
      <c r="AS31" s="447"/>
      <c r="AT31" s="447"/>
      <c r="AU31" s="447"/>
      <c r="AV31" s="447"/>
      <c r="AW31" s="447"/>
      <c r="AX31" s="447"/>
      <c r="AY31" s="447"/>
      <c r="AZ31" s="447"/>
      <c r="BA31" s="447"/>
      <c r="BB31" s="447"/>
      <c r="BC31" s="447"/>
      <c r="BD31" s="447"/>
      <c r="BE31" s="447"/>
      <c r="BF31" s="447"/>
      <c r="BG31" s="447"/>
      <c r="BH31" s="447"/>
      <c r="BI31" s="447"/>
      <c r="BJ31" s="447"/>
      <c r="BK31" s="447"/>
      <c r="BL31" s="447"/>
      <c r="BM31" s="447"/>
      <c r="BN31" s="447"/>
      <c r="BO31" s="447"/>
      <c r="BP31" s="447"/>
      <c r="BQ31" s="447"/>
      <c r="BR31" s="447"/>
    </row>
    <row r="32" spans="1:70" s="417" customFormat="1" ht="13.5">
      <c r="A32" s="30" t="s">
        <v>1035</v>
      </c>
      <c r="B32" s="30"/>
      <c r="C32" s="30"/>
      <c r="D32" s="31" t="s">
        <v>1032</v>
      </c>
      <c r="E32" s="37"/>
      <c r="F32" s="33"/>
      <c r="G32" s="34"/>
      <c r="H32" s="461">
        <f>SUM(H33:H36)</f>
        <v>0</v>
      </c>
      <c r="I32" s="447"/>
      <c r="J32" s="447"/>
      <c r="K32" s="447"/>
      <c r="L32" s="447"/>
      <c r="M32" s="447"/>
      <c r="N32" s="447"/>
      <c r="O32" s="447"/>
      <c r="P32" s="447"/>
      <c r="Q32" s="447"/>
      <c r="R32" s="447"/>
      <c r="S32" s="447"/>
      <c r="T32" s="447"/>
      <c r="U32" s="447"/>
      <c r="V32" s="447"/>
      <c r="W32" s="447"/>
      <c r="X32" s="447"/>
      <c r="Y32" s="447"/>
      <c r="Z32" s="447"/>
      <c r="AA32" s="447"/>
      <c r="AB32" s="447"/>
      <c r="AC32" s="447"/>
      <c r="AD32" s="447"/>
      <c r="AE32" s="447"/>
      <c r="AF32" s="447"/>
      <c r="AG32" s="447"/>
      <c r="AH32" s="447"/>
      <c r="AI32" s="447"/>
      <c r="AJ32" s="447"/>
      <c r="AK32" s="447"/>
      <c r="AL32" s="447"/>
      <c r="AM32" s="447"/>
      <c r="AN32" s="447"/>
      <c r="AO32" s="447"/>
      <c r="AP32" s="447"/>
      <c r="AQ32" s="447"/>
      <c r="AR32" s="447"/>
      <c r="AS32" s="447"/>
      <c r="AT32" s="447"/>
      <c r="AU32" s="447"/>
      <c r="AV32" s="447"/>
      <c r="AW32" s="447"/>
      <c r="AX32" s="447"/>
      <c r="AY32" s="447"/>
      <c r="AZ32" s="447"/>
      <c r="BA32" s="447"/>
      <c r="BB32" s="447"/>
      <c r="BC32" s="447"/>
      <c r="BD32" s="447"/>
      <c r="BE32" s="447"/>
      <c r="BF32" s="447"/>
      <c r="BG32" s="447"/>
      <c r="BH32" s="447"/>
      <c r="BI32" s="447"/>
      <c r="BJ32" s="447"/>
      <c r="BK32" s="447"/>
      <c r="BL32" s="447"/>
      <c r="BM32" s="447"/>
      <c r="BN32" s="447"/>
      <c r="BO32" s="447"/>
      <c r="BP32" s="447"/>
      <c r="BQ32" s="447"/>
      <c r="BR32" s="447"/>
    </row>
    <row r="33" spans="1:70" s="417" customFormat="1" ht="13.5">
      <c r="A33" s="30" t="s">
        <v>1035</v>
      </c>
      <c r="B33" s="30" t="s">
        <v>13</v>
      </c>
      <c r="C33" s="30"/>
      <c r="D33" s="75" t="s">
        <v>14</v>
      </c>
      <c r="E33" s="37"/>
      <c r="F33" s="33"/>
      <c r="G33" s="34"/>
      <c r="H33" s="35">
        <f>'3.4 Javni vodovod'!H14</f>
        <v>0</v>
      </c>
      <c r="I33" s="447"/>
      <c r="J33" s="447"/>
      <c r="K33" s="447"/>
      <c r="L33" s="447"/>
      <c r="M33" s="447"/>
      <c r="N33" s="447"/>
      <c r="O33" s="447"/>
      <c r="P33" s="447"/>
      <c r="Q33" s="447"/>
      <c r="R33" s="447"/>
      <c r="S33" s="447"/>
      <c r="T33" s="447"/>
      <c r="U33" s="447"/>
      <c r="V33" s="447"/>
      <c r="W33" s="447"/>
      <c r="X33" s="447"/>
      <c r="Y33" s="447"/>
      <c r="Z33" s="447"/>
      <c r="AA33" s="447"/>
      <c r="AB33" s="447"/>
      <c r="AC33" s="447"/>
      <c r="AD33" s="447"/>
      <c r="AE33" s="447"/>
      <c r="AF33" s="447"/>
      <c r="AG33" s="447"/>
      <c r="AH33" s="447"/>
      <c r="AI33" s="447"/>
      <c r="AJ33" s="447"/>
      <c r="AK33" s="447"/>
      <c r="AL33" s="447"/>
      <c r="AM33" s="447"/>
      <c r="AN33" s="447"/>
      <c r="AO33" s="447"/>
      <c r="AP33" s="447"/>
      <c r="AQ33" s="447"/>
      <c r="AR33" s="447"/>
      <c r="AS33" s="447"/>
      <c r="AT33" s="447"/>
      <c r="AU33" s="447"/>
      <c r="AV33" s="447"/>
      <c r="AW33" s="447"/>
      <c r="AX33" s="447"/>
      <c r="AY33" s="447"/>
      <c r="AZ33" s="447"/>
      <c r="BA33" s="447"/>
      <c r="BB33" s="447"/>
      <c r="BC33" s="447"/>
      <c r="BD33" s="447"/>
      <c r="BE33" s="447"/>
      <c r="BF33" s="447"/>
      <c r="BG33" s="447"/>
      <c r="BH33" s="447"/>
      <c r="BI33" s="447"/>
      <c r="BJ33" s="447"/>
      <c r="BK33" s="447"/>
      <c r="BL33" s="447"/>
      <c r="BM33" s="447"/>
      <c r="BN33" s="447"/>
      <c r="BO33" s="447"/>
      <c r="BP33" s="447"/>
      <c r="BQ33" s="447"/>
      <c r="BR33" s="447"/>
    </row>
    <row r="34" spans="1:70" s="417" customFormat="1" ht="13.5">
      <c r="A34" s="30" t="s">
        <v>1035</v>
      </c>
      <c r="B34" s="30" t="s">
        <v>15</v>
      </c>
      <c r="C34" s="30"/>
      <c r="D34" s="75" t="s">
        <v>16</v>
      </c>
      <c r="E34" s="37"/>
      <c r="F34" s="33"/>
      <c r="G34" s="34"/>
      <c r="H34" s="35">
        <f>'3.4 Javni vodovod'!H38</f>
        <v>0</v>
      </c>
      <c r="I34" s="447"/>
      <c r="J34" s="447"/>
      <c r="K34" s="447"/>
      <c r="L34" s="447"/>
      <c r="M34" s="447"/>
      <c r="N34" s="447"/>
      <c r="O34" s="447"/>
      <c r="P34" s="447"/>
      <c r="Q34" s="447"/>
      <c r="R34" s="447"/>
      <c r="S34" s="447"/>
      <c r="T34" s="447"/>
      <c r="U34" s="447"/>
      <c r="V34" s="447"/>
      <c r="W34" s="447"/>
      <c r="X34" s="447"/>
      <c r="Y34" s="447"/>
      <c r="Z34" s="447"/>
      <c r="AA34" s="447"/>
      <c r="AB34" s="447"/>
      <c r="AC34" s="447"/>
      <c r="AD34" s="447"/>
      <c r="AE34" s="447"/>
      <c r="AF34" s="447"/>
      <c r="AG34" s="447"/>
      <c r="AH34" s="447"/>
      <c r="AI34" s="447"/>
      <c r="AJ34" s="447"/>
      <c r="AK34" s="447"/>
      <c r="AL34" s="447"/>
      <c r="AM34" s="447"/>
      <c r="AN34" s="447"/>
      <c r="AO34" s="447"/>
      <c r="AP34" s="447"/>
      <c r="AQ34" s="447"/>
      <c r="AR34" s="447"/>
      <c r="AS34" s="447"/>
      <c r="AT34" s="447"/>
      <c r="AU34" s="447"/>
      <c r="AV34" s="447"/>
      <c r="AW34" s="447"/>
      <c r="AX34" s="447"/>
      <c r="AY34" s="447"/>
      <c r="AZ34" s="447"/>
      <c r="BA34" s="447"/>
      <c r="BB34" s="447"/>
      <c r="BC34" s="447"/>
      <c r="BD34" s="447"/>
      <c r="BE34" s="447"/>
      <c r="BF34" s="447"/>
      <c r="BG34" s="447"/>
      <c r="BH34" s="447"/>
      <c r="BI34" s="447"/>
      <c r="BJ34" s="447"/>
      <c r="BK34" s="447"/>
      <c r="BL34" s="447"/>
      <c r="BM34" s="447"/>
      <c r="BN34" s="447"/>
      <c r="BO34" s="447"/>
      <c r="BP34" s="447"/>
      <c r="BQ34" s="447"/>
      <c r="BR34" s="447"/>
    </row>
    <row r="35" spans="1:70" s="417" customFormat="1" ht="13.5">
      <c r="A35" s="30" t="s">
        <v>1035</v>
      </c>
      <c r="B35" s="30" t="s">
        <v>17</v>
      </c>
      <c r="C35" s="30"/>
      <c r="D35" s="75" t="s">
        <v>1033</v>
      </c>
      <c r="E35" s="37"/>
      <c r="F35" s="33"/>
      <c r="G35" s="34"/>
      <c r="H35" s="35">
        <f>'3.4 Javni vodovod'!H55</f>
        <v>0</v>
      </c>
      <c r="I35" s="447"/>
      <c r="J35" s="447"/>
      <c r="K35" s="447"/>
      <c r="L35" s="447"/>
      <c r="M35" s="447"/>
      <c r="N35" s="447"/>
      <c r="O35" s="447"/>
      <c r="P35" s="447"/>
      <c r="Q35" s="447"/>
      <c r="R35" s="447"/>
      <c r="S35" s="447"/>
      <c r="T35" s="447"/>
      <c r="U35" s="447"/>
      <c r="V35" s="447"/>
      <c r="W35" s="447"/>
      <c r="X35" s="447"/>
      <c r="Y35" s="447"/>
      <c r="Z35" s="447"/>
      <c r="AA35" s="447"/>
      <c r="AB35" s="447"/>
      <c r="AC35" s="447"/>
      <c r="AD35" s="447"/>
      <c r="AE35" s="447"/>
      <c r="AF35" s="447"/>
      <c r="AG35" s="447"/>
      <c r="AH35" s="447"/>
      <c r="AI35" s="447"/>
      <c r="AJ35" s="447"/>
      <c r="AK35" s="447"/>
      <c r="AL35" s="447"/>
      <c r="AM35" s="447"/>
      <c r="AN35" s="447"/>
      <c r="AO35" s="447"/>
      <c r="AP35" s="447"/>
      <c r="AQ35" s="447"/>
      <c r="AR35" s="447"/>
      <c r="AS35" s="447"/>
      <c r="AT35" s="447"/>
      <c r="AU35" s="447"/>
      <c r="AV35" s="447"/>
      <c r="AW35" s="447"/>
      <c r="AX35" s="447"/>
      <c r="AY35" s="447"/>
      <c r="AZ35" s="447"/>
      <c r="BA35" s="447"/>
      <c r="BB35" s="447"/>
      <c r="BC35" s="447"/>
      <c r="BD35" s="447"/>
      <c r="BE35" s="447"/>
      <c r="BF35" s="447"/>
      <c r="BG35" s="447"/>
      <c r="BH35" s="447"/>
      <c r="BI35" s="447"/>
      <c r="BJ35" s="447"/>
      <c r="BK35" s="447"/>
      <c r="BL35" s="447"/>
      <c r="BM35" s="447"/>
      <c r="BN35" s="447"/>
      <c r="BO35" s="447"/>
      <c r="BP35" s="447"/>
      <c r="BQ35" s="447"/>
      <c r="BR35" s="447"/>
    </row>
    <row r="36" spans="1:70" s="417" customFormat="1" ht="13.5">
      <c r="A36" s="30" t="s">
        <v>1035</v>
      </c>
      <c r="B36" s="30" t="s">
        <v>19</v>
      </c>
      <c r="C36" s="30"/>
      <c r="D36" s="75" t="s">
        <v>1034</v>
      </c>
      <c r="E36" s="37"/>
      <c r="F36" s="33"/>
      <c r="G36" s="34"/>
      <c r="H36" s="35">
        <f>'3.4 Javni vodovod'!H71</f>
        <v>0</v>
      </c>
      <c r="I36" s="447"/>
      <c r="J36" s="447"/>
      <c r="K36" s="447"/>
      <c r="L36" s="447"/>
      <c r="M36" s="447"/>
      <c r="N36" s="447"/>
      <c r="O36" s="447"/>
      <c r="P36" s="447"/>
      <c r="Q36" s="447"/>
      <c r="R36" s="447"/>
      <c r="S36" s="447"/>
      <c r="T36" s="447"/>
      <c r="U36" s="447"/>
      <c r="V36" s="447"/>
      <c r="W36" s="447"/>
      <c r="X36" s="447"/>
      <c r="Y36" s="447"/>
      <c r="Z36" s="447"/>
      <c r="AA36" s="447"/>
      <c r="AB36" s="447"/>
      <c r="AC36" s="447"/>
      <c r="AD36" s="447"/>
      <c r="AE36" s="447"/>
      <c r="AF36" s="447"/>
      <c r="AG36" s="447"/>
      <c r="AH36" s="447"/>
      <c r="AI36" s="447"/>
      <c r="AJ36" s="447"/>
      <c r="AK36" s="447"/>
      <c r="AL36" s="447"/>
      <c r="AM36" s="447"/>
      <c r="AN36" s="447"/>
      <c r="AO36" s="447"/>
      <c r="AP36" s="447"/>
      <c r="AQ36" s="447"/>
      <c r="AR36" s="447"/>
      <c r="AS36" s="447"/>
      <c r="AT36" s="447"/>
      <c r="AU36" s="447"/>
      <c r="AV36" s="447"/>
      <c r="AW36" s="447"/>
      <c r="AX36" s="447"/>
      <c r="AY36" s="447"/>
      <c r="AZ36" s="447"/>
      <c r="BA36" s="447"/>
      <c r="BB36" s="447"/>
      <c r="BC36" s="447"/>
      <c r="BD36" s="447"/>
      <c r="BE36" s="447"/>
      <c r="BF36" s="447"/>
      <c r="BG36" s="447"/>
      <c r="BH36" s="447"/>
      <c r="BI36" s="447"/>
      <c r="BJ36" s="447"/>
      <c r="BK36" s="447"/>
      <c r="BL36" s="447"/>
      <c r="BM36" s="447"/>
      <c r="BN36" s="447"/>
      <c r="BO36" s="447"/>
      <c r="BP36" s="447"/>
      <c r="BQ36" s="447"/>
      <c r="BR36" s="447"/>
    </row>
    <row r="37" spans="1:70" s="417" customFormat="1" ht="13.5">
      <c r="A37" s="15"/>
      <c r="B37" s="15"/>
      <c r="C37" s="15"/>
      <c r="D37" s="462"/>
      <c r="E37" s="40"/>
      <c r="F37" s="6"/>
      <c r="G37" s="7"/>
      <c r="H37" s="18"/>
      <c r="I37" s="447"/>
      <c r="J37" s="447"/>
      <c r="K37" s="447"/>
      <c r="L37" s="447"/>
      <c r="M37" s="447"/>
      <c r="N37" s="447"/>
      <c r="O37" s="447"/>
      <c r="P37" s="447"/>
      <c r="Q37" s="447"/>
      <c r="R37" s="447"/>
      <c r="S37" s="447"/>
      <c r="T37" s="447"/>
      <c r="U37" s="447"/>
      <c r="V37" s="447"/>
      <c r="W37" s="447"/>
      <c r="X37" s="447"/>
      <c r="Y37" s="447"/>
      <c r="Z37" s="447"/>
      <c r="AA37" s="447"/>
      <c r="AB37" s="447"/>
      <c r="AC37" s="447"/>
      <c r="AD37" s="447"/>
      <c r="AE37" s="447"/>
      <c r="AF37" s="447"/>
      <c r="AG37" s="447"/>
      <c r="AH37" s="447"/>
      <c r="AI37" s="447"/>
      <c r="AJ37" s="447"/>
      <c r="AK37" s="447"/>
      <c r="AL37" s="447"/>
      <c r="AM37" s="447"/>
      <c r="AN37" s="447"/>
      <c r="AO37" s="447"/>
      <c r="AP37" s="447"/>
      <c r="AQ37" s="447"/>
      <c r="AR37" s="447"/>
      <c r="AS37" s="447"/>
      <c r="AT37" s="447"/>
      <c r="AU37" s="447"/>
      <c r="AV37" s="447"/>
      <c r="AW37" s="447"/>
      <c r="AX37" s="447"/>
      <c r="AY37" s="447"/>
      <c r="AZ37" s="447"/>
      <c r="BA37" s="447"/>
      <c r="BB37" s="447"/>
      <c r="BC37" s="447"/>
      <c r="BD37" s="447"/>
      <c r="BE37" s="447"/>
      <c r="BF37" s="447"/>
      <c r="BG37" s="447"/>
      <c r="BH37" s="447"/>
      <c r="BI37" s="447"/>
      <c r="BJ37" s="447"/>
      <c r="BK37" s="447"/>
      <c r="BL37" s="447"/>
      <c r="BM37" s="447"/>
      <c r="BN37" s="447"/>
      <c r="BO37" s="447"/>
      <c r="BP37" s="447"/>
      <c r="BQ37" s="447"/>
      <c r="BR37" s="447"/>
    </row>
    <row r="38" spans="1:70" s="417" customFormat="1" ht="13.5">
      <c r="A38" s="30" t="s">
        <v>1017</v>
      </c>
      <c r="B38" s="30"/>
      <c r="C38" s="30"/>
      <c r="D38" s="31" t="s">
        <v>1036</v>
      </c>
      <c r="E38" s="37"/>
      <c r="F38" s="33"/>
      <c r="G38" s="34"/>
      <c r="H38" s="461">
        <f>SUM(H39:H41)</f>
        <v>0</v>
      </c>
      <c r="I38" s="447"/>
      <c r="J38" s="447"/>
      <c r="K38" s="447"/>
      <c r="L38" s="447"/>
      <c r="M38" s="447"/>
      <c r="N38" s="447"/>
      <c r="O38" s="447"/>
      <c r="P38" s="447"/>
      <c r="Q38" s="447"/>
      <c r="R38" s="447"/>
      <c r="S38" s="447"/>
      <c r="T38" s="447"/>
      <c r="U38" s="447"/>
      <c r="V38" s="447"/>
      <c r="W38" s="447"/>
      <c r="X38" s="447"/>
      <c r="Y38" s="447"/>
      <c r="Z38" s="447"/>
      <c r="AA38" s="447"/>
      <c r="AB38" s="447"/>
      <c r="AC38" s="447"/>
      <c r="AD38" s="447"/>
      <c r="AE38" s="447"/>
      <c r="AF38" s="447"/>
      <c r="AG38" s="447"/>
      <c r="AH38" s="447"/>
      <c r="AI38" s="447"/>
      <c r="AJ38" s="447"/>
      <c r="AK38" s="447"/>
      <c r="AL38" s="447"/>
      <c r="AM38" s="447"/>
      <c r="AN38" s="447"/>
      <c r="AO38" s="447"/>
      <c r="AP38" s="447"/>
      <c r="AQ38" s="447"/>
      <c r="AR38" s="447"/>
      <c r="AS38" s="447"/>
      <c r="AT38" s="447"/>
      <c r="AU38" s="447"/>
      <c r="AV38" s="447"/>
      <c r="AW38" s="447"/>
      <c r="AX38" s="447"/>
      <c r="AY38" s="447"/>
      <c r="AZ38" s="447"/>
      <c r="BA38" s="447"/>
      <c r="BB38" s="447"/>
      <c r="BC38" s="447"/>
      <c r="BD38" s="447"/>
      <c r="BE38" s="447"/>
      <c r="BF38" s="447"/>
      <c r="BG38" s="447"/>
      <c r="BH38" s="447"/>
      <c r="BI38" s="447"/>
      <c r="BJ38" s="447"/>
      <c r="BK38" s="447"/>
      <c r="BL38" s="447"/>
      <c r="BM38" s="447"/>
      <c r="BN38" s="447"/>
      <c r="BO38" s="447"/>
      <c r="BP38" s="447"/>
      <c r="BQ38" s="447"/>
      <c r="BR38" s="447"/>
    </row>
    <row r="39" spans="1:70" s="417" customFormat="1" ht="13.5">
      <c r="A39" s="30" t="s">
        <v>1017</v>
      </c>
      <c r="B39" s="30" t="s">
        <v>13</v>
      </c>
      <c r="C39" s="30"/>
      <c r="D39" s="75" t="s">
        <v>906</v>
      </c>
      <c r="E39" s="37"/>
      <c r="F39" s="33"/>
      <c r="G39" s="34"/>
      <c r="H39" s="35">
        <f>'4.1 Električne instalacije'!H13</f>
        <v>0</v>
      </c>
      <c r="I39" s="447"/>
      <c r="J39" s="447"/>
      <c r="K39" s="447"/>
      <c r="L39" s="447"/>
      <c r="M39" s="447"/>
      <c r="N39" s="447"/>
      <c r="O39" s="447"/>
      <c r="P39" s="447"/>
      <c r="Q39" s="447"/>
      <c r="R39" s="447"/>
      <c r="S39" s="447"/>
      <c r="T39" s="447"/>
      <c r="U39" s="447"/>
      <c r="V39" s="447"/>
      <c r="W39" s="447"/>
      <c r="X39" s="447"/>
      <c r="Y39" s="447"/>
      <c r="Z39" s="447"/>
      <c r="AA39" s="447"/>
      <c r="AB39" s="447"/>
      <c r="AC39" s="447"/>
      <c r="AD39" s="447"/>
      <c r="AE39" s="447"/>
      <c r="AF39" s="447"/>
      <c r="AG39" s="447"/>
      <c r="AH39" s="447"/>
      <c r="AI39" s="447"/>
      <c r="AJ39" s="447"/>
      <c r="AK39" s="447"/>
      <c r="AL39" s="447"/>
      <c r="AM39" s="447"/>
      <c r="AN39" s="447"/>
      <c r="AO39" s="447"/>
      <c r="AP39" s="447"/>
      <c r="AQ39" s="447"/>
      <c r="AR39" s="447"/>
      <c r="AS39" s="447"/>
      <c r="AT39" s="447"/>
      <c r="AU39" s="447"/>
      <c r="AV39" s="447"/>
      <c r="AW39" s="447"/>
      <c r="AX39" s="447"/>
      <c r="AY39" s="447"/>
      <c r="AZ39" s="447"/>
      <c r="BA39" s="447"/>
      <c r="BB39" s="447"/>
      <c r="BC39" s="447"/>
      <c r="BD39" s="447"/>
      <c r="BE39" s="447"/>
      <c r="BF39" s="447"/>
      <c r="BG39" s="447"/>
      <c r="BH39" s="447"/>
      <c r="BI39" s="447"/>
      <c r="BJ39" s="447"/>
      <c r="BK39" s="447"/>
      <c r="BL39" s="447"/>
      <c r="BM39" s="447"/>
      <c r="BN39" s="447"/>
      <c r="BO39" s="447"/>
      <c r="BP39" s="447"/>
      <c r="BQ39" s="447"/>
      <c r="BR39" s="447"/>
    </row>
    <row r="40" spans="1:70" s="417" customFormat="1" ht="13.5">
      <c r="A40" s="30" t="s">
        <v>1017</v>
      </c>
      <c r="B40" s="30" t="s">
        <v>15</v>
      </c>
      <c r="C40" s="30"/>
      <c r="D40" s="75" t="s">
        <v>907</v>
      </c>
      <c r="E40" s="37"/>
      <c r="F40" s="33"/>
      <c r="G40" s="34"/>
      <c r="H40" s="35">
        <f>'4.1 Električne instalacije'!H33</f>
        <v>0</v>
      </c>
      <c r="I40" s="447"/>
      <c r="J40" s="447"/>
      <c r="K40" s="447"/>
      <c r="L40" s="447"/>
      <c r="M40" s="447"/>
      <c r="N40" s="447"/>
      <c r="O40" s="447"/>
      <c r="P40" s="447"/>
      <c r="Q40" s="447"/>
      <c r="R40" s="447"/>
      <c r="S40" s="447"/>
      <c r="T40" s="447"/>
      <c r="U40" s="447"/>
      <c r="V40" s="447"/>
      <c r="W40" s="447"/>
      <c r="X40" s="447"/>
      <c r="Y40" s="447"/>
      <c r="Z40" s="447"/>
      <c r="AA40" s="447"/>
      <c r="AB40" s="447"/>
      <c r="AC40" s="447"/>
      <c r="AD40" s="447"/>
      <c r="AE40" s="447"/>
      <c r="AF40" s="447"/>
      <c r="AG40" s="447"/>
      <c r="AH40" s="447"/>
      <c r="AI40" s="447"/>
      <c r="AJ40" s="447"/>
      <c r="AK40" s="447"/>
      <c r="AL40" s="447"/>
      <c r="AM40" s="447"/>
      <c r="AN40" s="447"/>
      <c r="AO40" s="447"/>
      <c r="AP40" s="447"/>
      <c r="AQ40" s="447"/>
      <c r="AR40" s="447"/>
      <c r="AS40" s="447"/>
      <c r="AT40" s="447"/>
      <c r="AU40" s="447"/>
      <c r="AV40" s="447"/>
      <c r="AW40" s="447"/>
      <c r="AX40" s="447"/>
      <c r="AY40" s="447"/>
      <c r="AZ40" s="447"/>
      <c r="BA40" s="447"/>
      <c r="BB40" s="447"/>
      <c r="BC40" s="447"/>
      <c r="BD40" s="447"/>
      <c r="BE40" s="447"/>
      <c r="BF40" s="447"/>
      <c r="BG40" s="447"/>
      <c r="BH40" s="447"/>
      <c r="BI40" s="447"/>
      <c r="BJ40" s="447"/>
      <c r="BK40" s="447"/>
      <c r="BL40" s="447"/>
      <c r="BM40" s="447"/>
      <c r="BN40" s="447"/>
      <c r="BO40" s="447"/>
      <c r="BP40" s="447"/>
      <c r="BQ40" s="447"/>
      <c r="BR40" s="447"/>
    </row>
    <row r="41" spans="1:70" s="417" customFormat="1" ht="13.5">
      <c r="A41" s="30" t="s">
        <v>1017</v>
      </c>
      <c r="B41" s="30" t="s">
        <v>17</v>
      </c>
      <c r="C41" s="30"/>
      <c r="D41" s="75" t="s">
        <v>908</v>
      </c>
      <c r="E41" s="37"/>
      <c r="F41" s="33"/>
      <c r="G41" s="34"/>
      <c r="H41" s="35">
        <f>'4.1 Električne instalacije'!H41</f>
        <v>0</v>
      </c>
      <c r="I41" s="447"/>
      <c r="J41" s="447"/>
      <c r="K41" s="447"/>
      <c r="L41" s="447"/>
      <c r="M41" s="447"/>
      <c r="N41" s="447"/>
      <c r="O41" s="447"/>
      <c r="P41" s="447"/>
      <c r="Q41" s="447"/>
      <c r="R41" s="447"/>
      <c r="S41" s="447"/>
      <c r="T41" s="447"/>
      <c r="U41" s="447"/>
      <c r="V41" s="447"/>
      <c r="W41" s="447"/>
      <c r="X41" s="447"/>
      <c r="Y41" s="447"/>
      <c r="Z41" s="447"/>
      <c r="AA41" s="447"/>
      <c r="AB41" s="447"/>
      <c r="AC41" s="447"/>
      <c r="AD41" s="447"/>
      <c r="AE41" s="447"/>
      <c r="AF41" s="447"/>
      <c r="AG41" s="447"/>
      <c r="AH41" s="447"/>
      <c r="AI41" s="447"/>
      <c r="AJ41" s="447"/>
      <c r="AK41" s="447"/>
      <c r="AL41" s="447"/>
      <c r="AM41" s="447"/>
      <c r="AN41" s="447"/>
      <c r="AO41" s="447"/>
      <c r="AP41" s="447"/>
      <c r="AQ41" s="447"/>
      <c r="AR41" s="447"/>
      <c r="AS41" s="447"/>
      <c r="AT41" s="447"/>
      <c r="AU41" s="447"/>
      <c r="AV41" s="447"/>
      <c r="AW41" s="447"/>
      <c r="AX41" s="447"/>
      <c r="AY41" s="447"/>
      <c r="AZ41" s="447"/>
      <c r="BA41" s="447"/>
      <c r="BB41" s="447"/>
      <c r="BC41" s="447"/>
      <c r="BD41" s="447"/>
      <c r="BE41" s="447"/>
      <c r="BF41" s="447"/>
      <c r="BG41" s="447"/>
      <c r="BH41" s="447"/>
      <c r="BI41" s="447"/>
      <c r="BJ41" s="447"/>
      <c r="BK41" s="447"/>
      <c r="BL41" s="447"/>
      <c r="BM41" s="447"/>
      <c r="BN41" s="447"/>
      <c r="BO41" s="447"/>
      <c r="BP41" s="447"/>
      <c r="BQ41" s="447"/>
      <c r="BR41" s="447"/>
    </row>
    <row r="42" spans="1:70" s="417" customFormat="1" ht="13.5">
      <c r="A42" s="15"/>
      <c r="B42" s="15"/>
      <c r="C42" s="15"/>
      <c r="D42" s="462"/>
      <c r="E42" s="40"/>
      <c r="F42" s="6"/>
      <c r="G42" s="7"/>
      <c r="H42" s="18"/>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447"/>
      <c r="AI42" s="447"/>
      <c r="AJ42" s="447"/>
      <c r="AK42" s="447"/>
      <c r="AL42" s="447"/>
      <c r="AM42" s="447"/>
      <c r="AN42" s="447"/>
      <c r="AO42" s="447"/>
      <c r="AP42" s="447"/>
      <c r="AQ42" s="447"/>
      <c r="AR42" s="447"/>
      <c r="AS42" s="447"/>
      <c r="AT42" s="447"/>
      <c r="AU42" s="447"/>
      <c r="AV42" s="447"/>
      <c r="AW42" s="447"/>
      <c r="AX42" s="447"/>
      <c r="AY42" s="447"/>
      <c r="AZ42" s="447"/>
      <c r="BA42" s="447"/>
      <c r="BB42" s="447"/>
      <c r="BC42" s="447"/>
      <c r="BD42" s="447"/>
      <c r="BE42" s="447"/>
      <c r="BF42" s="447"/>
      <c r="BG42" s="447"/>
      <c r="BH42" s="447"/>
      <c r="BI42" s="447"/>
      <c r="BJ42" s="447"/>
      <c r="BK42" s="447"/>
      <c r="BL42" s="447"/>
      <c r="BM42" s="447"/>
      <c r="BN42" s="447"/>
      <c r="BO42" s="447"/>
      <c r="BP42" s="447"/>
      <c r="BQ42" s="447"/>
      <c r="BR42" s="447"/>
    </row>
    <row r="43" spans="1:70" s="417" customFormat="1" ht="13.5">
      <c r="A43" s="30" t="s">
        <v>1037</v>
      </c>
      <c r="B43" s="30"/>
      <c r="C43" s="30"/>
      <c r="D43" s="31" t="s">
        <v>6</v>
      </c>
      <c r="E43" s="37"/>
      <c r="F43" s="33"/>
      <c r="G43" s="34"/>
      <c r="H43" s="461">
        <f>SUM(H44:H47)</f>
        <v>0</v>
      </c>
      <c r="I43" s="447"/>
      <c r="J43" s="447"/>
      <c r="K43" s="447"/>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447"/>
      <c r="AI43" s="447"/>
      <c r="AJ43" s="447"/>
      <c r="AK43" s="447"/>
      <c r="AL43" s="447"/>
      <c r="AM43" s="447"/>
      <c r="AN43" s="447"/>
      <c r="AO43" s="447"/>
      <c r="AP43" s="447"/>
      <c r="AQ43" s="447"/>
      <c r="AR43" s="447"/>
      <c r="AS43" s="447"/>
      <c r="AT43" s="447"/>
      <c r="AU43" s="447"/>
      <c r="AV43" s="447"/>
      <c r="AW43" s="447"/>
      <c r="AX43" s="447"/>
      <c r="AY43" s="447"/>
      <c r="AZ43" s="447"/>
      <c r="BA43" s="447"/>
      <c r="BB43" s="447"/>
      <c r="BC43" s="447"/>
      <c r="BD43" s="447"/>
      <c r="BE43" s="447"/>
      <c r="BF43" s="447"/>
      <c r="BG43" s="447"/>
      <c r="BH43" s="447"/>
      <c r="BI43" s="447"/>
      <c r="BJ43" s="447"/>
      <c r="BK43" s="447"/>
      <c r="BL43" s="447"/>
      <c r="BM43" s="447"/>
      <c r="BN43" s="447"/>
      <c r="BO43" s="447"/>
      <c r="BP43" s="447"/>
      <c r="BQ43" s="447"/>
      <c r="BR43" s="447"/>
    </row>
    <row r="44" spans="1:70" s="417" customFormat="1" ht="13.5">
      <c r="A44" s="30" t="s">
        <v>1037</v>
      </c>
      <c r="B44" s="30" t="s">
        <v>13</v>
      </c>
      <c r="C44" s="30"/>
      <c r="D44" s="75" t="s">
        <v>1038</v>
      </c>
      <c r="E44" s="37"/>
      <c r="F44" s="33"/>
      <c r="G44" s="34"/>
      <c r="H44" s="35">
        <f>'6.0 Telekomunikacije'!H26</f>
        <v>0</v>
      </c>
      <c r="I44" s="447"/>
      <c r="J44" s="447"/>
      <c r="K44" s="447"/>
      <c r="L44" s="447"/>
      <c r="M44" s="447"/>
      <c r="N44" s="447"/>
      <c r="O44" s="447"/>
      <c r="P44" s="447"/>
      <c r="Q44" s="447"/>
      <c r="R44" s="447"/>
      <c r="S44" s="447"/>
      <c r="T44" s="447"/>
      <c r="U44" s="447"/>
      <c r="V44" s="447"/>
      <c r="W44" s="447"/>
      <c r="X44" s="447"/>
      <c r="Y44" s="447"/>
      <c r="Z44" s="447"/>
      <c r="AA44" s="447"/>
      <c r="AB44" s="447"/>
      <c r="AC44" s="447"/>
      <c r="AD44" s="447"/>
      <c r="AE44" s="447"/>
      <c r="AF44" s="447"/>
      <c r="AG44" s="447"/>
      <c r="AH44" s="447"/>
      <c r="AI44" s="447"/>
      <c r="AJ44" s="447"/>
      <c r="AK44" s="447"/>
      <c r="AL44" s="447"/>
      <c r="AM44" s="447"/>
      <c r="AN44" s="447"/>
      <c r="AO44" s="447"/>
      <c r="AP44" s="447"/>
      <c r="AQ44" s="447"/>
      <c r="AR44" s="447"/>
      <c r="AS44" s="447"/>
      <c r="AT44" s="447"/>
      <c r="AU44" s="447"/>
      <c r="AV44" s="447"/>
      <c r="AW44" s="447"/>
      <c r="AX44" s="447"/>
      <c r="AY44" s="447"/>
      <c r="AZ44" s="447"/>
      <c r="BA44" s="447"/>
      <c r="BB44" s="447"/>
      <c r="BC44" s="447"/>
      <c r="BD44" s="447"/>
      <c r="BE44" s="447"/>
      <c r="BF44" s="447"/>
      <c r="BG44" s="447"/>
      <c r="BH44" s="447"/>
      <c r="BI44" s="447"/>
      <c r="BJ44" s="447"/>
      <c r="BK44" s="447"/>
      <c r="BL44" s="447"/>
      <c r="BM44" s="447"/>
      <c r="BN44" s="447"/>
      <c r="BO44" s="447"/>
      <c r="BP44" s="447"/>
      <c r="BQ44" s="447"/>
      <c r="BR44" s="447"/>
    </row>
    <row r="45" spans="1:70" s="417" customFormat="1" ht="13.5">
      <c r="A45" s="30" t="s">
        <v>1037</v>
      </c>
      <c r="B45" s="30" t="s">
        <v>15</v>
      </c>
      <c r="C45" s="30"/>
      <c r="D45" s="75" t="s">
        <v>1041</v>
      </c>
      <c r="E45" s="37"/>
      <c r="F45" s="33"/>
      <c r="G45" s="34"/>
      <c r="H45" s="35">
        <f>'6.0 Telekomunikacije'!H51</f>
        <v>0</v>
      </c>
      <c r="I45" s="447"/>
      <c r="J45" s="447"/>
      <c r="K45" s="447"/>
      <c r="L45" s="447"/>
      <c r="M45" s="447"/>
      <c r="N45" s="447"/>
      <c r="O45" s="447"/>
      <c r="P45" s="447"/>
      <c r="Q45" s="447"/>
      <c r="R45" s="447"/>
      <c r="S45" s="447"/>
      <c r="T45" s="447"/>
      <c r="U45" s="447"/>
      <c r="V45" s="447"/>
      <c r="W45" s="447"/>
      <c r="X45" s="447"/>
      <c r="Y45" s="447"/>
      <c r="Z45" s="447"/>
      <c r="AA45" s="447"/>
      <c r="AB45" s="447"/>
      <c r="AC45" s="447"/>
      <c r="AD45" s="447"/>
      <c r="AE45" s="447"/>
      <c r="AF45" s="447"/>
      <c r="AG45" s="447"/>
      <c r="AH45" s="447"/>
      <c r="AI45" s="447"/>
      <c r="AJ45" s="447"/>
      <c r="AK45" s="447"/>
      <c r="AL45" s="447"/>
      <c r="AM45" s="447"/>
      <c r="AN45" s="447"/>
      <c r="AO45" s="447"/>
      <c r="AP45" s="447"/>
      <c r="AQ45" s="447"/>
      <c r="AR45" s="447"/>
      <c r="AS45" s="447"/>
      <c r="AT45" s="447"/>
      <c r="AU45" s="447"/>
      <c r="AV45" s="447"/>
      <c r="AW45" s="447"/>
      <c r="AX45" s="447"/>
      <c r="AY45" s="447"/>
      <c r="AZ45" s="447"/>
      <c r="BA45" s="447"/>
      <c r="BB45" s="447"/>
      <c r="BC45" s="447"/>
      <c r="BD45" s="447"/>
      <c r="BE45" s="447"/>
      <c r="BF45" s="447"/>
      <c r="BG45" s="447"/>
      <c r="BH45" s="447"/>
      <c r="BI45" s="447"/>
      <c r="BJ45" s="447"/>
      <c r="BK45" s="447"/>
      <c r="BL45" s="447"/>
      <c r="BM45" s="447"/>
      <c r="BN45" s="447"/>
      <c r="BO45" s="447"/>
      <c r="BP45" s="447"/>
      <c r="BQ45" s="447"/>
      <c r="BR45" s="447"/>
    </row>
    <row r="46" spans="1:70" s="417" customFormat="1" ht="13.5">
      <c r="A46" s="30" t="s">
        <v>1037</v>
      </c>
      <c r="B46" s="30" t="s">
        <v>17</v>
      </c>
      <c r="C46" s="30"/>
      <c r="D46" s="75" t="s">
        <v>1040</v>
      </c>
      <c r="E46" s="37"/>
      <c r="F46" s="33"/>
      <c r="G46" s="34"/>
      <c r="H46" s="35">
        <f>'6.0 Telekomunikacije'!H64</f>
        <v>0</v>
      </c>
      <c r="I46" s="447"/>
      <c r="J46" s="447"/>
      <c r="K46" s="447"/>
      <c r="L46" s="447"/>
      <c r="M46" s="447"/>
      <c r="N46" s="447"/>
      <c r="O46" s="447"/>
      <c r="P46" s="447"/>
      <c r="Q46" s="447"/>
      <c r="R46" s="447"/>
      <c r="S46" s="447"/>
      <c r="T46" s="447"/>
      <c r="U46" s="447"/>
      <c r="V46" s="447"/>
      <c r="W46" s="447"/>
      <c r="X46" s="447"/>
      <c r="Y46" s="447"/>
      <c r="Z46" s="447"/>
      <c r="AA46" s="447"/>
      <c r="AB46" s="447"/>
      <c r="AC46" s="447"/>
      <c r="AD46" s="447"/>
      <c r="AE46" s="447"/>
      <c r="AF46" s="447"/>
      <c r="AG46" s="447"/>
      <c r="AH46" s="447"/>
      <c r="AI46" s="447"/>
      <c r="AJ46" s="447"/>
      <c r="AK46" s="447"/>
      <c r="AL46" s="447"/>
      <c r="AM46" s="447"/>
      <c r="AN46" s="447"/>
      <c r="AO46" s="447"/>
      <c r="AP46" s="447"/>
      <c r="AQ46" s="447"/>
      <c r="AR46" s="447"/>
      <c r="AS46" s="447"/>
      <c r="AT46" s="447"/>
      <c r="AU46" s="447"/>
      <c r="AV46" s="447"/>
      <c r="AW46" s="447"/>
      <c r="AX46" s="447"/>
      <c r="AY46" s="447"/>
      <c r="AZ46" s="447"/>
      <c r="BA46" s="447"/>
      <c r="BB46" s="447"/>
      <c r="BC46" s="447"/>
      <c r="BD46" s="447"/>
      <c r="BE46" s="447"/>
      <c r="BF46" s="447"/>
      <c r="BG46" s="447"/>
      <c r="BH46" s="447"/>
      <c r="BI46" s="447"/>
      <c r="BJ46" s="447"/>
      <c r="BK46" s="447"/>
      <c r="BL46" s="447"/>
      <c r="BM46" s="447"/>
      <c r="BN46" s="447"/>
      <c r="BO46" s="447"/>
      <c r="BP46" s="447"/>
      <c r="BQ46" s="447"/>
      <c r="BR46" s="447"/>
    </row>
    <row r="47" spans="1:70" s="417" customFormat="1" ht="13.5">
      <c r="A47" s="30" t="s">
        <v>1037</v>
      </c>
      <c r="B47" s="30" t="s">
        <v>19</v>
      </c>
      <c r="C47" s="30"/>
      <c r="D47" s="75" t="s">
        <v>1039</v>
      </c>
      <c r="E47" s="37"/>
      <c r="F47" s="33"/>
      <c r="G47" s="34"/>
      <c r="H47" s="35">
        <f>'6.0 Telekomunikacije'!H74</f>
        <v>0</v>
      </c>
      <c r="I47" s="447"/>
      <c r="J47" s="447"/>
      <c r="K47" s="447"/>
      <c r="L47" s="447"/>
      <c r="M47" s="447"/>
      <c r="N47" s="447"/>
      <c r="O47" s="447"/>
      <c r="P47" s="447"/>
      <c r="Q47" s="447"/>
      <c r="R47" s="447"/>
      <c r="S47" s="447"/>
      <c r="T47" s="447"/>
      <c r="U47" s="447"/>
      <c r="V47" s="447"/>
      <c r="W47" s="447"/>
      <c r="X47" s="447"/>
      <c r="Y47" s="447"/>
      <c r="Z47" s="447"/>
      <c r="AA47" s="447"/>
      <c r="AB47" s="447"/>
      <c r="AC47" s="447"/>
      <c r="AD47" s="447"/>
      <c r="AE47" s="447"/>
      <c r="AF47" s="447"/>
      <c r="AG47" s="447"/>
      <c r="AH47" s="447"/>
      <c r="AI47" s="447"/>
      <c r="AJ47" s="447"/>
      <c r="AK47" s="447"/>
      <c r="AL47" s="447"/>
      <c r="AM47" s="447"/>
      <c r="AN47" s="447"/>
      <c r="AO47" s="447"/>
      <c r="AP47" s="447"/>
      <c r="AQ47" s="447"/>
      <c r="AR47" s="447"/>
      <c r="AS47" s="447"/>
      <c r="AT47" s="447"/>
      <c r="AU47" s="447"/>
      <c r="AV47" s="447"/>
      <c r="AW47" s="447"/>
      <c r="AX47" s="447"/>
      <c r="AY47" s="447"/>
      <c r="AZ47" s="447"/>
      <c r="BA47" s="447"/>
      <c r="BB47" s="447"/>
      <c r="BC47" s="447"/>
      <c r="BD47" s="447"/>
      <c r="BE47" s="447"/>
      <c r="BF47" s="447"/>
      <c r="BG47" s="447"/>
      <c r="BH47" s="447"/>
      <c r="BI47" s="447"/>
      <c r="BJ47" s="447"/>
      <c r="BK47" s="447"/>
      <c r="BL47" s="447"/>
      <c r="BM47" s="447"/>
      <c r="BN47" s="447"/>
      <c r="BO47" s="447"/>
      <c r="BP47" s="447"/>
      <c r="BQ47" s="447"/>
      <c r="BR47" s="447"/>
    </row>
    <row r="48" spans="1:70" s="417" customFormat="1" ht="13.5">
      <c r="A48" s="15"/>
      <c r="B48" s="15"/>
      <c r="C48" s="15"/>
      <c r="D48" s="462"/>
      <c r="E48" s="40"/>
      <c r="F48" s="6"/>
      <c r="G48" s="7"/>
      <c r="H48" s="18"/>
      <c r="I48" s="447"/>
      <c r="J48" s="447"/>
      <c r="K48" s="447"/>
      <c r="L48" s="447"/>
      <c r="M48" s="447"/>
      <c r="N48" s="447"/>
      <c r="O48" s="447"/>
      <c r="P48" s="447"/>
      <c r="Q48" s="447"/>
      <c r="R48" s="447"/>
      <c r="S48" s="447"/>
      <c r="T48" s="447"/>
      <c r="U48" s="447"/>
      <c r="V48" s="447"/>
      <c r="W48" s="447"/>
      <c r="X48" s="447"/>
      <c r="Y48" s="447"/>
      <c r="Z48" s="447"/>
      <c r="AA48" s="447"/>
      <c r="AB48" s="447"/>
      <c r="AC48" s="447"/>
      <c r="AD48" s="447"/>
      <c r="AE48" s="447"/>
      <c r="AF48" s="447"/>
      <c r="AG48" s="447"/>
      <c r="AH48" s="447"/>
      <c r="AI48" s="447"/>
      <c r="AJ48" s="447"/>
      <c r="AK48" s="447"/>
      <c r="AL48" s="447"/>
      <c r="AM48" s="447"/>
      <c r="AN48" s="447"/>
      <c r="AO48" s="447"/>
      <c r="AP48" s="447"/>
      <c r="AQ48" s="447"/>
      <c r="AR48" s="447"/>
      <c r="AS48" s="447"/>
      <c r="AT48" s="447"/>
      <c r="AU48" s="447"/>
      <c r="AV48" s="447"/>
      <c r="AW48" s="447"/>
      <c r="AX48" s="447"/>
      <c r="AY48" s="447"/>
      <c r="AZ48" s="447"/>
      <c r="BA48" s="447"/>
      <c r="BB48" s="447"/>
      <c r="BC48" s="447"/>
      <c r="BD48" s="447"/>
      <c r="BE48" s="447"/>
      <c r="BF48" s="447"/>
      <c r="BG48" s="447"/>
      <c r="BH48" s="447"/>
      <c r="BI48" s="447"/>
      <c r="BJ48" s="447"/>
      <c r="BK48" s="447"/>
      <c r="BL48" s="447"/>
      <c r="BM48" s="447"/>
      <c r="BN48" s="447"/>
      <c r="BO48" s="447"/>
      <c r="BP48" s="447"/>
      <c r="BQ48" s="447"/>
      <c r="BR48" s="447"/>
    </row>
    <row r="49" spans="1:243" s="417" customFormat="1" ht="13.5">
      <c r="A49" s="30" t="s">
        <v>7</v>
      </c>
      <c r="B49" s="30"/>
      <c r="C49" s="30"/>
      <c r="D49" s="31" t="s">
        <v>8</v>
      </c>
      <c r="E49" s="37"/>
      <c r="F49" s="33"/>
      <c r="G49" s="34"/>
      <c r="H49" s="461">
        <f>H50</f>
        <v>0</v>
      </c>
      <c r="I49" s="447"/>
      <c r="J49" s="447"/>
      <c r="K49" s="447"/>
      <c r="L49" s="447"/>
      <c r="M49" s="447"/>
      <c r="N49" s="447"/>
      <c r="O49" s="447"/>
      <c r="P49" s="447"/>
      <c r="Q49" s="447"/>
      <c r="R49" s="447"/>
      <c r="S49" s="447"/>
      <c r="T49" s="447"/>
      <c r="U49" s="447"/>
      <c r="V49" s="447"/>
      <c r="W49" s="447"/>
      <c r="X49" s="447"/>
      <c r="Y49" s="447"/>
      <c r="Z49" s="447"/>
      <c r="AA49" s="447"/>
      <c r="AB49" s="447"/>
      <c r="AC49" s="447"/>
      <c r="AD49" s="447"/>
      <c r="AE49" s="447"/>
      <c r="AF49" s="447"/>
      <c r="AG49" s="447"/>
      <c r="AH49" s="447"/>
      <c r="AI49" s="447"/>
      <c r="AJ49" s="447"/>
      <c r="AK49" s="447"/>
      <c r="AL49" s="447"/>
      <c r="AM49" s="447"/>
      <c r="AN49" s="447"/>
      <c r="AO49" s="447"/>
      <c r="AP49" s="447"/>
      <c r="AQ49" s="447"/>
      <c r="AR49" s="447"/>
      <c r="AS49" s="447"/>
      <c r="AT49" s="447"/>
      <c r="AU49" s="447"/>
      <c r="AV49" s="447"/>
      <c r="AW49" s="447"/>
      <c r="AX49" s="447"/>
      <c r="AY49" s="447"/>
      <c r="AZ49" s="447"/>
      <c r="BA49" s="447"/>
      <c r="BB49" s="447"/>
      <c r="BC49" s="447"/>
      <c r="BD49" s="447"/>
      <c r="BE49" s="447"/>
      <c r="BF49" s="447"/>
      <c r="BG49" s="447"/>
      <c r="BH49" s="447"/>
      <c r="BI49" s="447"/>
      <c r="BJ49" s="447"/>
      <c r="BK49" s="447"/>
      <c r="BL49" s="447"/>
      <c r="BM49" s="447"/>
      <c r="BN49" s="447"/>
      <c r="BO49" s="447"/>
      <c r="BP49" s="447"/>
      <c r="BQ49" s="447"/>
      <c r="BR49" s="447"/>
    </row>
    <row r="50" spans="1:243" s="417" customFormat="1" ht="13.5">
      <c r="A50" s="30" t="s">
        <v>7</v>
      </c>
      <c r="B50" s="30" t="s">
        <v>13</v>
      </c>
      <c r="C50" s="30"/>
      <c r="D50" s="75" t="s">
        <v>1018</v>
      </c>
      <c r="E50" s="37"/>
      <c r="F50" s="33"/>
      <c r="G50" s="34"/>
      <c r="H50" s="35">
        <f>'9.2 Varnostni načrt'!H12</f>
        <v>0</v>
      </c>
      <c r="I50" s="447"/>
      <c r="J50" s="447"/>
      <c r="K50" s="447"/>
      <c r="L50" s="447"/>
      <c r="M50" s="447"/>
      <c r="N50" s="447"/>
      <c r="O50" s="447"/>
      <c r="P50" s="447"/>
      <c r="Q50" s="447"/>
      <c r="R50" s="447"/>
      <c r="S50" s="447"/>
      <c r="T50" s="447"/>
      <c r="U50" s="447"/>
      <c r="V50" s="447"/>
      <c r="W50" s="447"/>
      <c r="X50" s="447"/>
      <c r="Y50" s="447"/>
      <c r="Z50" s="447"/>
      <c r="AA50" s="447"/>
      <c r="AB50" s="447"/>
      <c r="AC50" s="447"/>
      <c r="AD50" s="447"/>
      <c r="AE50" s="447"/>
      <c r="AF50" s="447"/>
      <c r="AG50" s="447"/>
      <c r="AH50" s="447"/>
      <c r="AI50" s="447"/>
      <c r="AJ50" s="447"/>
      <c r="AK50" s="447"/>
      <c r="AL50" s="447"/>
      <c r="AM50" s="447"/>
      <c r="AN50" s="447"/>
      <c r="AO50" s="447"/>
      <c r="AP50" s="447"/>
      <c r="AQ50" s="447"/>
      <c r="AR50" s="447"/>
      <c r="AS50" s="447"/>
      <c r="AT50" s="447"/>
      <c r="AU50" s="447"/>
      <c r="AV50" s="447"/>
      <c r="AW50" s="447"/>
      <c r="AX50" s="447"/>
      <c r="AY50" s="447"/>
      <c r="AZ50" s="447"/>
      <c r="BA50" s="447"/>
      <c r="BB50" s="447"/>
      <c r="BC50" s="447"/>
      <c r="BD50" s="447"/>
      <c r="BE50" s="447"/>
      <c r="BF50" s="447"/>
      <c r="BG50" s="447"/>
      <c r="BH50" s="447"/>
      <c r="BI50" s="447"/>
      <c r="BJ50" s="447"/>
      <c r="BK50" s="447"/>
      <c r="BL50" s="447"/>
      <c r="BM50" s="447"/>
      <c r="BN50" s="447"/>
      <c r="BO50" s="447"/>
      <c r="BP50" s="447"/>
      <c r="BQ50" s="447"/>
      <c r="BR50" s="447"/>
    </row>
    <row r="51" spans="1:243" s="417" customFormat="1" ht="14" thickBot="1">
      <c r="A51" s="15"/>
      <c r="B51" s="15"/>
      <c r="C51" s="15"/>
      <c r="D51" s="462"/>
      <c r="E51" s="40"/>
      <c r="F51" s="6"/>
      <c r="G51" s="7"/>
      <c r="H51" s="18"/>
      <c r="I51" s="447"/>
      <c r="J51" s="447"/>
      <c r="K51" s="447"/>
      <c r="L51" s="447"/>
      <c r="M51" s="447"/>
      <c r="N51" s="447"/>
      <c r="O51" s="447"/>
      <c r="P51" s="447"/>
      <c r="Q51" s="447"/>
      <c r="R51" s="447"/>
      <c r="S51" s="447"/>
      <c r="T51" s="447"/>
      <c r="U51" s="447"/>
      <c r="V51" s="447"/>
      <c r="W51" s="447"/>
      <c r="X51" s="447"/>
      <c r="Y51" s="447"/>
      <c r="Z51" s="447"/>
      <c r="AA51" s="447"/>
      <c r="AB51" s="447"/>
      <c r="AC51" s="447"/>
      <c r="AD51" s="447"/>
      <c r="AE51" s="447"/>
      <c r="AF51" s="447"/>
      <c r="AG51" s="447"/>
      <c r="AH51" s="447"/>
      <c r="AI51" s="447"/>
      <c r="AJ51" s="447"/>
      <c r="AK51" s="447"/>
      <c r="AL51" s="447"/>
      <c r="AM51" s="447"/>
      <c r="AN51" s="447"/>
      <c r="AO51" s="447"/>
      <c r="AP51" s="447"/>
      <c r="AQ51" s="447"/>
      <c r="AR51" s="447"/>
      <c r="AS51" s="447"/>
      <c r="AT51" s="447"/>
      <c r="AU51" s="447"/>
      <c r="AV51" s="447"/>
      <c r="AW51" s="447"/>
      <c r="AX51" s="447"/>
      <c r="AY51" s="447"/>
      <c r="AZ51" s="447"/>
      <c r="BA51" s="447"/>
      <c r="BB51" s="447"/>
      <c r="BC51" s="447"/>
      <c r="BD51" s="447"/>
      <c r="BE51" s="447"/>
      <c r="BF51" s="447"/>
      <c r="BG51" s="447"/>
      <c r="BH51" s="447"/>
      <c r="BI51" s="447"/>
      <c r="BJ51" s="447"/>
      <c r="BK51" s="447"/>
      <c r="BL51" s="447"/>
      <c r="BM51" s="447"/>
      <c r="BN51" s="447"/>
      <c r="BO51" s="447"/>
      <c r="BP51" s="447"/>
      <c r="BQ51" s="447"/>
      <c r="BR51" s="447"/>
    </row>
    <row r="52" spans="1:243" s="464" customFormat="1" ht="14" thickBot="1">
      <c r="A52" s="20"/>
      <c r="B52" s="458"/>
      <c r="C52" s="458"/>
      <c r="D52" s="41" t="s">
        <v>32</v>
      </c>
      <c r="E52" s="42"/>
      <c r="F52" s="43"/>
      <c r="G52" s="44"/>
      <c r="H52" s="45">
        <f>SUM(H14,H26,H32,H38,H43,H49)</f>
        <v>0</v>
      </c>
      <c r="I52" s="463"/>
      <c r="J52" s="463"/>
      <c r="K52" s="463"/>
      <c r="L52" s="463"/>
      <c r="M52" s="463"/>
      <c r="N52" s="463"/>
      <c r="O52" s="463"/>
      <c r="P52" s="463"/>
      <c r="Q52" s="463"/>
      <c r="R52" s="463"/>
      <c r="S52" s="463"/>
      <c r="T52" s="463"/>
      <c r="U52" s="463"/>
      <c r="V52" s="463"/>
      <c r="W52" s="463"/>
      <c r="X52" s="463"/>
      <c r="Y52" s="463"/>
      <c r="Z52" s="463"/>
      <c r="AA52" s="463"/>
      <c r="AB52" s="463"/>
      <c r="AC52" s="463"/>
      <c r="AD52" s="463"/>
      <c r="AE52" s="463"/>
      <c r="AF52" s="463"/>
      <c r="AG52" s="463"/>
      <c r="AH52" s="463"/>
      <c r="AI52" s="463"/>
      <c r="AJ52" s="463"/>
      <c r="AK52" s="463"/>
      <c r="AL52" s="463"/>
      <c r="AM52" s="463"/>
      <c r="AN52" s="463"/>
      <c r="AO52" s="463"/>
      <c r="AP52" s="463"/>
      <c r="AQ52" s="463"/>
      <c r="AR52" s="463"/>
      <c r="AS52" s="463"/>
      <c r="AT52" s="463"/>
      <c r="AU52" s="463"/>
      <c r="AV52" s="463"/>
      <c r="AW52" s="463"/>
      <c r="AX52" s="463"/>
      <c r="AY52" s="463"/>
      <c r="AZ52" s="463"/>
      <c r="BA52" s="463"/>
      <c r="BB52" s="463"/>
      <c r="BC52" s="463"/>
      <c r="BD52" s="463"/>
      <c r="BE52" s="463"/>
      <c r="BF52" s="463"/>
      <c r="BG52" s="463"/>
      <c r="BH52" s="463"/>
      <c r="BI52" s="463"/>
      <c r="BJ52" s="463"/>
      <c r="BK52" s="463"/>
      <c r="BL52" s="463"/>
      <c r="BM52" s="463"/>
      <c r="BN52" s="463"/>
      <c r="BO52" s="463"/>
      <c r="BP52" s="463"/>
      <c r="BQ52" s="463"/>
      <c r="BR52" s="463"/>
    </row>
    <row r="53" spans="1:243" s="417" customFormat="1" ht="14" thickBot="1">
      <c r="A53" s="20"/>
      <c r="B53" s="458"/>
      <c r="C53" s="458"/>
      <c r="D53" s="41" t="s">
        <v>1019</v>
      </c>
      <c r="E53" s="42"/>
      <c r="F53" s="43"/>
      <c r="G53" s="44"/>
      <c r="H53" s="45">
        <f>H52*0.05</f>
        <v>0</v>
      </c>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47"/>
      <c r="AL53" s="447"/>
      <c r="AM53" s="447"/>
      <c r="AN53" s="447"/>
      <c r="AO53" s="447"/>
      <c r="AP53" s="447"/>
      <c r="AQ53" s="447"/>
      <c r="AR53" s="447"/>
      <c r="AS53" s="447"/>
      <c r="AT53" s="447"/>
      <c r="AU53" s="447"/>
      <c r="AV53" s="447"/>
      <c r="AW53" s="447"/>
      <c r="AX53" s="447"/>
      <c r="AY53" s="447"/>
      <c r="AZ53" s="447"/>
      <c r="BA53" s="447"/>
      <c r="BB53" s="447"/>
      <c r="BC53" s="447"/>
      <c r="BD53" s="447"/>
      <c r="BE53" s="447"/>
      <c r="BF53" s="447"/>
      <c r="BG53" s="447"/>
      <c r="BH53" s="447"/>
      <c r="BI53" s="447"/>
      <c r="BJ53" s="447"/>
      <c r="BK53" s="447"/>
      <c r="BL53" s="447"/>
      <c r="BM53" s="447"/>
      <c r="BN53" s="447"/>
      <c r="BO53" s="447"/>
      <c r="BP53" s="447"/>
      <c r="BQ53" s="447"/>
      <c r="BR53" s="447"/>
    </row>
    <row r="54" spans="1:243" ht="15" thickBot="1">
      <c r="A54" s="20"/>
      <c r="B54" s="458"/>
      <c r="C54" s="458"/>
      <c r="D54" s="41" t="s">
        <v>1020</v>
      </c>
      <c r="E54" s="42"/>
      <c r="F54" s="43"/>
      <c r="G54" s="44"/>
      <c r="H54" s="45">
        <f>SUM(H52:H53)</f>
        <v>0</v>
      </c>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row>
    <row r="55" spans="1:243" ht="15" thickBot="1">
      <c r="A55" s="465"/>
      <c r="B55" s="465"/>
      <c r="C55" s="465"/>
      <c r="D55" s="466"/>
      <c r="E55" s="467"/>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row>
    <row r="56" spans="1:243" ht="15" thickBot="1">
      <c r="A56" s="20"/>
      <c r="B56" s="458"/>
      <c r="C56" s="458"/>
      <c r="D56" s="41" t="s">
        <v>1021</v>
      </c>
      <c r="E56" s="42"/>
      <c r="F56" s="43"/>
      <c r="G56" s="44"/>
      <c r="H56" s="45">
        <f>H54*0.22</f>
        <v>0</v>
      </c>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row>
    <row r="57" spans="1:243" ht="15" thickBot="1">
      <c r="A57" s="465"/>
      <c r="B57" s="465"/>
      <c r="C57" s="465"/>
      <c r="D57" s="466"/>
      <c r="E57" s="46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row>
    <row r="58" spans="1:243" ht="15" thickBot="1">
      <c r="A58" s="20"/>
      <c r="B58" s="458"/>
      <c r="C58" s="458"/>
      <c r="D58" s="41" t="s">
        <v>1022</v>
      </c>
      <c r="E58" s="42"/>
      <c r="F58" s="43"/>
      <c r="G58" s="44"/>
      <c r="H58" s="45">
        <f>SUM(H54,H56)</f>
        <v>0</v>
      </c>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row>
    <row r="59" spans="1:243">
      <c r="A59" s="465"/>
      <c r="B59" s="465"/>
      <c r="C59" s="465"/>
      <c r="D59" s="466"/>
      <c r="E59" s="467"/>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row>
    <row r="60" spans="1:243">
      <c r="A60" s="465"/>
      <c r="B60" s="465"/>
      <c r="C60" s="465"/>
      <c r="D60" s="466"/>
      <c r="E60" s="467"/>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row>
    <row r="61" spans="1:243">
      <c r="A61" s="465"/>
      <c r="B61" s="465"/>
      <c r="C61" s="465"/>
      <c r="D61" s="466"/>
      <c r="E61" s="467"/>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row>
    <row r="62" spans="1:243">
      <c r="A62" s="465"/>
      <c r="B62" s="465"/>
      <c r="C62" s="465"/>
      <c r="D62" s="466"/>
      <c r="E62" s="467"/>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row>
    <row r="63" spans="1:243">
      <c r="A63" s="465"/>
      <c r="B63" s="465"/>
      <c r="C63" s="465"/>
      <c r="D63" s="466"/>
      <c r="E63" s="467"/>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row>
    <row r="64" spans="1:243">
      <c r="A64" s="465"/>
      <c r="B64" s="465"/>
      <c r="C64" s="465"/>
      <c r="D64" s="466"/>
      <c r="E64" s="467"/>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row>
    <row r="65" spans="1:243">
      <c r="A65" s="465"/>
      <c r="B65" s="465"/>
      <c r="C65" s="465"/>
      <c r="D65" s="466"/>
      <c r="E65" s="467"/>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row>
    <row r="66" spans="1:243">
      <c r="A66" s="465"/>
      <c r="B66" s="465"/>
      <c r="C66" s="465"/>
      <c r="D66" s="466"/>
      <c r="E66" s="467"/>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row>
    <row r="67" spans="1:243">
      <c r="A67" s="465"/>
      <c r="B67" s="465"/>
      <c r="C67" s="465"/>
      <c r="D67" s="466"/>
      <c r="E67" s="4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row>
    <row r="68" spans="1:243">
      <c r="A68" s="465"/>
      <c r="B68" s="465"/>
      <c r="C68" s="465"/>
      <c r="D68" s="466"/>
      <c r="E68" s="467"/>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row>
    <row r="69" spans="1:243">
      <c r="A69" s="465"/>
      <c r="B69" s="465"/>
      <c r="C69" s="465"/>
      <c r="D69" s="466"/>
      <c r="E69" s="467"/>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row>
    <row r="70" spans="1:243">
      <c r="A70" s="465"/>
      <c r="B70" s="465"/>
      <c r="C70" s="465"/>
      <c r="D70" s="466"/>
      <c r="E70" s="467"/>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row>
    <row r="71" spans="1:243">
      <c r="A71" s="465"/>
      <c r="B71" s="465"/>
      <c r="C71" s="465"/>
      <c r="D71" s="466"/>
      <c r="E71" s="467"/>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row>
    <row r="72" spans="1:243">
      <c r="A72" s="465"/>
      <c r="B72" s="465"/>
      <c r="C72" s="465"/>
      <c r="D72" s="466"/>
      <c r="E72" s="467"/>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row>
    <row r="73" spans="1:243">
      <c r="A73" s="465"/>
      <c r="B73" s="465"/>
      <c r="C73" s="465"/>
      <c r="D73" s="466"/>
      <c r="E73" s="467"/>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row>
    <row r="74" spans="1:243">
      <c r="A74" s="465"/>
      <c r="B74" s="465"/>
      <c r="C74" s="465"/>
      <c r="D74" s="466"/>
      <c r="E74" s="467"/>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row>
    <row r="75" spans="1:243">
      <c r="A75" s="465"/>
      <c r="B75" s="465"/>
      <c r="C75" s="465"/>
      <c r="D75" s="466"/>
      <c r="E75" s="467"/>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row>
    <row r="76" spans="1:243">
      <c r="A76" s="465"/>
      <c r="B76" s="465"/>
      <c r="C76" s="465"/>
      <c r="D76" s="466"/>
      <c r="E76" s="467"/>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row>
    <row r="77" spans="1:243">
      <c r="A77" s="465"/>
      <c r="B77" s="465"/>
      <c r="C77" s="465"/>
      <c r="D77" s="466"/>
      <c r="E77" s="46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row>
    <row r="78" spans="1:243">
      <c r="A78" s="465"/>
      <c r="B78" s="465"/>
      <c r="C78" s="465"/>
      <c r="D78" s="466"/>
      <c r="E78" s="467"/>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row>
    <row r="79" spans="1:243">
      <c r="A79" s="465"/>
      <c r="B79" s="465"/>
      <c r="C79" s="465"/>
      <c r="D79" s="466"/>
      <c r="E79" s="467"/>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row>
    <row r="80" spans="1:243">
      <c r="A80" s="465"/>
      <c r="B80" s="465"/>
      <c r="C80" s="465"/>
      <c r="D80" s="466"/>
      <c r="E80" s="467"/>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row>
    <row r="81" spans="1:243">
      <c r="A81" s="465"/>
      <c r="B81" s="465"/>
      <c r="C81" s="465"/>
      <c r="D81" s="466"/>
      <c r="E81" s="467"/>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row>
    <row r="82" spans="1:243">
      <c r="A82" s="465"/>
      <c r="B82" s="465"/>
      <c r="C82" s="465"/>
      <c r="D82" s="466"/>
      <c r="E82" s="467"/>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row>
    <row r="83" spans="1:243">
      <c r="A83" s="465"/>
      <c r="B83" s="465"/>
      <c r="C83" s="465"/>
      <c r="D83" s="466"/>
      <c r="E83" s="467"/>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row>
    <row r="84" spans="1:243">
      <c r="A84" s="465"/>
      <c r="B84" s="465"/>
      <c r="C84" s="465"/>
      <c r="D84" s="466"/>
      <c r="E84" s="467"/>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row>
    <row r="85" spans="1:243">
      <c r="A85" s="465"/>
      <c r="B85" s="465"/>
      <c r="C85" s="465"/>
      <c r="D85" s="466"/>
      <c r="E85" s="467"/>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row>
    <row r="86" spans="1:243">
      <c r="A86" s="465"/>
      <c r="B86" s="465"/>
      <c r="C86" s="465"/>
      <c r="D86" s="466"/>
      <c r="E86" s="467"/>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row>
    <row r="87" spans="1:243">
      <c r="A87" s="465"/>
      <c r="B87" s="465"/>
      <c r="C87" s="465"/>
      <c r="D87" s="466"/>
      <c r="E87" s="46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row>
    <row r="88" spans="1:243">
      <c r="A88" s="465"/>
      <c r="B88" s="465"/>
      <c r="C88" s="465"/>
      <c r="D88" s="466"/>
      <c r="E88" s="467"/>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row>
    <row r="89" spans="1:243">
      <c r="A89" s="465"/>
      <c r="B89" s="465"/>
      <c r="C89" s="465"/>
      <c r="D89" s="466"/>
      <c r="E89" s="467"/>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row>
    <row r="90" spans="1:243">
      <c r="A90" s="465"/>
      <c r="B90" s="465"/>
      <c r="C90" s="465"/>
      <c r="D90" s="466"/>
      <c r="E90" s="467"/>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row>
    <row r="91" spans="1:243">
      <c r="A91" s="465"/>
      <c r="B91" s="465"/>
      <c r="C91" s="465"/>
      <c r="D91" s="466"/>
      <c r="E91" s="467"/>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row>
    <row r="92" spans="1:243">
      <c r="A92" s="465"/>
      <c r="B92" s="465"/>
      <c r="C92" s="465"/>
      <c r="D92" s="466"/>
      <c r="E92" s="467"/>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row>
    <row r="93" spans="1:243">
      <c r="A93" s="465"/>
      <c r="B93" s="465"/>
      <c r="C93" s="465"/>
      <c r="D93" s="466"/>
      <c r="E93" s="467"/>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row>
    <row r="94" spans="1:243">
      <c r="A94" s="465"/>
      <c r="B94" s="465"/>
      <c r="C94" s="465"/>
      <c r="D94" s="466"/>
      <c r="E94" s="467"/>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row>
    <row r="95" spans="1:243">
      <c r="A95" s="465"/>
      <c r="B95" s="465"/>
      <c r="C95" s="465"/>
      <c r="D95" s="466"/>
      <c r="E95" s="467"/>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row>
    <row r="96" spans="1:243">
      <c r="A96" s="465"/>
      <c r="B96" s="465"/>
      <c r="C96" s="465"/>
      <c r="D96" s="466"/>
      <c r="E96" s="467"/>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row>
    <row r="97" spans="1:243">
      <c r="A97" s="465"/>
      <c r="B97" s="465"/>
      <c r="C97" s="465"/>
      <c r="D97" s="466"/>
      <c r="E97" s="46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row>
    <row r="98" spans="1:243">
      <c r="A98" s="465"/>
      <c r="B98" s="465"/>
      <c r="C98" s="465"/>
      <c r="D98" s="466"/>
      <c r="E98" s="467"/>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row>
    <row r="99" spans="1:243">
      <c r="A99" s="465"/>
      <c r="B99" s="465"/>
      <c r="C99" s="465"/>
      <c r="D99" s="466"/>
      <c r="E99" s="467"/>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row>
    <row r="100" spans="1:243">
      <c r="A100" s="465"/>
      <c r="B100" s="465"/>
      <c r="C100" s="465"/>
      <c r="D100" s="466"/>
      <c r="E100" s="467"/>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row>
    <row r="101" spans="1:243">
      <c r="A101" s="465"/>
      <c r="B101" s="465"/>
      <c r="C101" s="465"/>
      <c r="D101" s="466"/>
      <c r="E101" s="467"/>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row>
    <row r="102" spans="1:243">
      <c r="A102" s="465"/>
      <c r="B102" s="465"/>
      <c r="C102" s="465"/>
      <c r="D102" s="466"/>
      <c r="E102" s="467"/>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row>
    <row r="103" spans="1:243">
      <c r="A103" s="465"/>
      <c r="B103" s="465"/>
      <c r="C103" s="465"/>
      <c r="D103" s="466"/>
      <c r="E103" s="467"/>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row>
    <row r="104" spans="1:243">
      <c r="A104" s="465"/>
      <c r="B104" s="465"/>
      <c r="C104" s="465"/>
      <c r="D104" s="466"/>
      <c r="E104" s="467"/>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row>
    <row r="105" spans="1:243">
      <c r="A105" s="465"/>
      <c r="B105" s="465"/>
      <c r="C105" s="465"/>
      <c r="D105" s="466"/>
      <c r="E105" s="467"/>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row>
    <row r="106" spans="1:243">
      <c r="A106" s="465"/>
      <c r="B106" s="465"/>
      <c r="C106" s="465"/>
      <c r="D106" s="466"/>
      <c r="E106" s="467"/>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row>
    <row r="107" spans="1:243">
      <c r="A107" s="465"/>
      <c r="B107" s="465"/>
      <c r="C107" s="465"/>
      <c r="D107" s="466"/>
      <c r="E107" s="46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row>
    <row r="108" spans="1:243">
      <c r="A108" s="465"/>
      <c r="B108" s="465"/>
      <c r="C108" s="465"/>
      <c r="D108" s="466"/>
      <c r="E108" s="467"/>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row>
    <row r="109" spans="1:243">
      <c r="A109" s="465"/>
      <c r="B109" s="465"/>
      <c r="C109" s="465"/>
      <c r="D109" s="466"/>
      <c r="E109" s="467"/>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row>
    <row r="110" spans="1:243">
      <c r="A110" s="465"/>
      <c r="B110" s="465"/>
      <c r="C110" s="465"/>
      <c r="D110" s="466"/>
      <c r="E110" s="467"/>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row>
    <row r="111" spans="1:243">
      <c r="A111" s="465"/>
      <c r="B111" s="465"/>
      <c r="C111" s="465"/>
      <c r="D111" s="466"/>
      <c r="E111" s="467"/>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row>
    <row r="112" spans="1:243">
      <c r="A112" s="465"/>
      <c r="B112" s="465"/>
      <c r="C112" s="465"/>
      <c r="D112" s="466"/>
      <c r="E112" s="467"/>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row>
    <row r="113" spans="1:243">
      <c r="A113" s="465"/>
      <c r="B113" s="465"/>
      <c r="C113" s="465"/>
      <c r="D113" s="466"/>
      <c r="E113" s="467"/>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row>
    <row r="114" spans="1:243">
      <c r="A114" s="465"/>
      <c r="B114" s="465"/>
      <c r="C114" s="465"/>
      <c r="D114" s="466"/>
      <c r="E114" s="467"/>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row>
    <row r="115" spans="1:243">
      <c r="A115" s="465"/>
      <c r="B115" s="465"/>
      <c r="C115" s="465"/>
      <c r="D115" s="466"/>
      <c r="E115" s="467"/>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row>
    <row r="116" spans="1:243">
      <c r="A116" s="465"/>
      <c r="B116" s="465"/>
      <c r="C116" s="465"/>
      <c r="D116" s="466"/>
      <c r="E116" s="467"/>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row>
    <row r="117" spans="1:243">
      <c r="A117" s="465"/>
      <c r="B117" s="465"/>
      <c r="C117" s="465"/>
      <c r="D117" s="466"/>
      <c r="E117" s="46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row>
    <row r="118" spans="1:243">
      <c r="A118" s="465"/>
      <c r="B118" s="465"/>
      <c r="C118" s="465"/>
      <c r="D118" s="466"/>
      <c r="E118" s="467"/>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row>
    <row r="119" spans="1:243">
      <c r="A119" s="465"/>
      <c r="B119" s="465"/>
      <c r="C119" s="465"/>
      <c r="D119" s="466"/>
      <c r="E119" s="467"/>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row>
    <row r="120" spans="1:243">
      <c r="A120" s="465"/>
      <c r="B120" s="465"/>
      <c r="C120" s="465"/>
      <c r="D120" s="466"/>
      <c r="E120" s="467"/>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row>
    <row r="121" spans="1:243">
      <c r="A121" s="465"/>
      <c r="B121" s="465"/>
      <c r="C121" s="465"/>
      <c r="D121" s="466"/>
      <c r="E121" s="467"/>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row>
    <row r="122" spans="1:243">
      <c r="A122" s="465"/>
      <c r="B122" s="465"/>
      <c r="C122" s="465"/>
      <c r="D122" s="466"/>
      <c r="E122" s="467"/>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row>
    <row r="123" spans="1:243">
      <c r="A123" s="465"/>
      <c r="B123" s="465"/>
      <c r="C123" s="465"/>
      <c r="D123" s="466"/>
      <c r="E123" s="467"/>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row>
    <row r="124" spans="1:243">
      <c r="A124" s="465"/>
      <c r="B124" s="465"/>
      <c r="C124" s="465"/>
      <c r="D124" s="466"/>
      <c r="E124" s="467"/>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row>
    <row r="125" spans="1:243">
      <c r="A125" s="465"/>
      <c r="B125" s="465"/>
      <c r="C125" s="465"/>
      <c r="D125" s="466"/>
      <c r="E125" s="467"/>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row>
    <row r="126" spans="1:243">
      <c r="A126" s="465"/>
      <c r="B126" s="465"/>
      <c r="C126" s="465"/>
      <c r="D126" s="466"/>
      <c r="E126" s="467"/>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row>
    <row r="127" spans="1:243">
      <c r="A127" s="465"/>
      <c r="B127" s="465"/>
      <c r="C127" s="465"/>
      <c r="D127" s="466"/>
      <c r="E127" s="46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row>
    <row r="128" spans="1:243">
      <c r="A128" s="465"/>
      <c r="B128" s="465"/>
      <c r="C128" s="465"/>
      <c r="D128" s="466"/>
      <c r="E128" s="467"/>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row>
    <row r="129" spans="1:243">
      <c r="A129" s="465"/>
      <c r="B129" s="465"/>
      <c r="C129" s="465"/>
      <c r="D129" s="466"/>
      <c r="E129" s="467"/>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row>
    <row r="130" spans="1:243">
      <c r="A130" s="465"/>
      <c r="B130" s="465"/>
      <c r="C130" s="465"/>
      <c r="D130" s="466"/>
      <c r="E130" s="467"/>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row>
    <row r="131" spans="1:243">
      <c r="A131" s="465"/>
      <c r="B131" s="465"/>
      <c r="C131" s="465"/>
      <c r="D131" s="466"/>
      <c r="E131" s="467"/>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row>
    <row r="132" spans="1:243">
      <c r="A132" s="465"/>
      <c r="B132" s="465"/>
      <c r="C132" s="465"/>
      <c r="D132" s="466"/>
      <c r="E132" s="467"/>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row>
    <row r="133" spans="1:243">
      <c r="A133" s="465"/>
      <c r="B133" s="465"/>
      <c r="C133" s="465"/>
      <c r="D133" s="466"/>
      <c r="E133" s="467"/>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row>
    <row r="134" spans="1:243">
      <c r="A134" s="465"/>
      <c r="B134" s="465"/>
      <c r="C134" s="465"/>
      <c r="D134" s="466"/>
      <c r="E134" s="467"/>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row>
    <row r="135" spans="1:243">
      <c r="A135" s="465"/>
      <c r="B135" s="465"/>
      <c r="C135" s="465"/>
      <c r="D135" s="466"/>
      <c r="E135" s="467"/>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row>
    <row r="136" spans="1:243">
      <c r="A136" s="465"/>
      <c r="B136" s="465"/>
      <c r="C136" s="465"/>
      <c r="D136" s="466"/>
      <c r="E136" s="467"/>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row>
    <row r="137" spans="1:243">
      <c r="A137" s="465"/>
      <c r="B137" s="465"/>
      <c r="C137" s="465"/>
      <c r="D137" s="466"/>
      <c r="E137" s="46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row>
    <row r="138" spans="1:243">
      <c r="A138" s="465"/>
      <c r="B138" s="465"/>
      <c r="C138" s="465"/>
      <c r="D138" s="466"/>
      <c r="E138" s="467"/>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row>
    <row r="139" spans="1:243">
      <c r="A139" s="465"/>
      <c r="B139" s="465"/>
      <c r="C139" s="465"/>
      <c r="D139" s="466"/>
      <c r="E139" s="467"/>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row>
    <row r="140" spans="1:243">
      <c r="A140" s="465"/>
      <c r="B140" s="465"/>
      <c r="C140" s="465"/>
      <c r="D140" s="466"/>
      <c r="E140" s="467"/>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row>
    <row r="141" spans="1:243">
      <c r="A141" s="465"/>
      <c r="B141" s="465"/>
      <c r="C141" s="465"/>
      <c r="D141" s="466"/>
      <c r="E141" s="467"/>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row>
    <row r="142" spans="1:243">
      <c r="A142" s="465"/>
      <c r="B142" s="465"/>
      <c r="C142" s="465"/>
      <c r="D142" s="466"/>
      <c r="E142" s="467"/>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row>
    <row r="143" spans="1:243">
      <c r="A143" s="465"/>
      <c r="B143" s="465"/>
      <c r="C143" s="465"/>
      <c r="D143" s="466"/>
      <c r="E143" s="467"/>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row>
    <row r="144" spans="1:243">
      <c r="A144" s="465"/>
      <c r="B144" s="465"/>
      <c r="C144" s="465"/>
      <c r="D144" s="466"/>
      <c r="E144" s="467"/>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row>
    <row r="145" spans="1:243">
      <c r="A145" s="465"/>
      <c r="B145" s="465"/>
      <c r="C145" s="465"/>
      <c r="D145" s="466"/>
      <c r="E145" s="467"/>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row>
    <row r="146" spans="1:243">
      <c r="A146" s="465"/>
      <c r="B146" s="465"/>
      <c r="C146" s="465"/>
      <c r="D146" s="466"/>
      <c r="E146" s="467"/>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row>
    <row r="147" spans="1:243">
      <c r="A147" s="465"/>
      <c r="B147" s="465"/>
      <c r="C147" s="465"/>
      <c r="D147" s="466"/>
      <c r="E147" s="46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row>
    <row r="148" spans="1:243">
      <c r="A148" s="465"/>
      <c r="B148" s="465"/>
      <c r="C148" s="465"/>
      <c r="D148" s="466"/>
      <c r="E148" s="467"/>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row>
    <row r="149" spans="1:243">
      <c r="A149" s="465"/>
      <c r="B149" s="465"/>
      <c r="C149" s="465"/>
      <c r="D149" s="466"/>
      <c r="E149" s="467"/>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row>
    <row r="150" spans="1:243">
      <c r="A150" s="465"/>
      <c r="B150" s="465"/>
      <c r="C150" s="465"/>
      <c r="D150" s="466"/>
      <c r="E150" s="467"/>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row>
    <row r="151" spans="1:243">
      <c r="A151" s="465"/>
      <c r="B151" s="465"/>
      <c r="C151" s="465"/>
      <c r="D151" s="466"/>
      <c r="E151" s="467"/>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row>
    <row r="152" spans="1:243">
      <c r="A152" s="465"/>
      <c r="B152" s="465"/>
      <c r="C152" s="465"/>
      <c r="D152" s="466"/>
      <c r="E152" s="467"/>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row>
    <row r="153" spans="1:243">
      <c r="A153" s="465"/>
      <c r="B153" s="465"/>
      <c r="C153" s="465"/>
      <c r="D153" s="466"/>
      <c r="E153" s="467"/>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row>
    <row r="154" spans="1:243">
      <c r="A154" s="465"/>
      <c r="B154" s="465"/>
      <c r="C154" s="465"/>
      <c r="D154" s="466"/>
      <c r="E154" s="467"/>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row>
    <row r="155" spans="1:243">
      <c r="A155" s="465"/>
      <c r="B155" s="465"/>
      <c r="C155" s="465"/>
      <c r="D155" s="466"/>
      <c r="E155" s="467"/>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row>
    <row r="156" spans="1:243">
      <c r="A156" s="465"/>
      <c r="B156" s="465"/>
      <c r="C156" s="465"/>
      <c r="D156" s="466"/>
      <c r="E156" s="467"/>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row>
    <row r="157" spans="1:243">
      <c r="A157" s="465"/>
      <c r="B157" s="465"/>
      <c r="C157" s="465"/>
      <c r="D157" s="466"/>
      <c r="E157" s="46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row>
    <row r="158" spans="1:243">
      <c r="A158" s="465"/>
      <c r="B158" s="465"/>
      <c r="C158" s="465"/>
      <c r="D158" s="466"/>
      <c r="E158" s="467"/>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row>
    <row r="159" spans="1:243" s="447" customFormat="1" ht="13.5">
      <c r="A159" s="15"/>
      <c r="B159" s="15"/>
      <c r="C159" s="15"/>
      <c r="D159" s="4"/>
      <c r="E159" s="5"/>
      <c r="F159" s="6"/>
      <c r="G159" s="7"/>
      <c r="H159" s="8"/>
      <c r="BS159" s="415"/>
      <c r="BT159" s="415"/>
      <c r="BU159" s="415"/>
      <c r="BV159" s="415"/>
      <c r="BW159" s="415"/>
      <c r="BX159" s="415"/>
      <c r="BY159" s="415"/>
      <c r="BZ159" s="415"/>
      <c r="CA159" s="415"/>
      <c r="CB159" s="415"/>
      <c r="CC159" s="415"/>
      <c r="CD159" s="415"/>
      <c r="CE159" s="415"/>
      <c r="CF159" s="415"/>
      <c r="CG159" s="415"/>
      <c r="CH159" s="415"/>
      <c r="CI159" s="415"/>
      <c r="CJ159" s="415"/>
      <c r="CK159" s="415"/>
      <c r="CL159" s="415"/>
      <c r="CM159" s="415"/>
      <c r="CN159" s="415"/>
      <c r="CO159" s="415"/>
      <c r="CP159" s="415"/>
      <c r="CQ159" s="415"/>
      <c r="CR159" s="415"/>
      <c r="CS159" s="415"/>
      <c r="CT159" s="415"/>
      <c r="CU159" s="415"/>
      <c r="CV159" s="415"/>
      <c r="CW159" s="415"/>
      <c r="CX159" s="415"/>
      <c r="CY159" s="415"/>
      <c r="CZ159" s="415"/>
      <c r="DA159" s="415"/>
      <c r="DB159" s="415"/>
      <c r="DC159" s="415"/>
      <c r="DD159" s="415"/>
      <c r="DE159" s="415"/>
      <c r="DF159" s="415"/>
      <c r="DG159" s="415"/>
      <c r="DH159" s="415"/>
      <c r="DI159" s="415"/>
      <c r="DJ159" s="415"/>
      <c r="DK159" s="415"/>
      <c r="DL159" s="415"/>
      <c r="DM159" s="415"/>
      <c r="DN159" s="415"/>
      <c r="DO159" s="415"/>
      <c r="DP159" s="415"/>
      <c r="DQ159" s="415"/>
      <c r="DR159" s="415"/>
      <c r="DS159" s="415"/>
      <c r="DT159" s="415"/>
      <c r="DU159" s="415"/>
      <c r="DV159" s="415"/>
      <c r="DW159" s="415"/>
      <c r="DX159" s="415"/>
      <c r="DY159" s="415"/>
      <c r="DZ159" s="415"/>
      <c r="EA159" s="415"/>
      <c r="EB159" s="415"/>
      <c r="EC159" s="415"/>
      <c r="ED159" s="415"/>
      <c r="EE159" s="415"/>
      <c r="EF159" s="415"/>
      <c r="EG159" s="415"/>
      <c r="EH159" s="415"/>
      <c r="EI159" s="415"/>
      <c r="EJ159" s="415"/>
      <c r="EK159" s="415"/>
      <c r="EL159" s="415"/>
      <c r="EM159" s="415"/>
      <c r="EN159" s="415"/>
      <c r="EO159" s="415"/>
      <c r="EP159" s="415"/>
      <c r="EQ159" s="415"/>
      <c r="ER159" s="415"/>
      <c r="ES159" s="415"/>
      <c r="ET159" s="415"/>
      <c r="EU159" s="415"/>
      <c r="EV159" s="415"/>
      <c r="EW159" s="415"/>
      <c r="EX159" s="415"/>
      <c r="EY159" s="415"/>
      <c r="EZ159" s="415"/>
      <c r="FA159" s="415"/>
      <c r="FB159" s="415"/>
      <c r="FC159" s="415"/>
      <c r="FD159" s="415"/>
      <c r="FE159" s="415"/>
      <c r="FF159" s="415"/>
      <c r="FG159" s="415"/>
      <c r="FH159" s="415"/>
      <c r="FI159" s="415"/>
      <c r="FJ159" s="415"/>
      <c r="FK159" s="415"/>
      <c r="FL159" s="415"/>
      <c r="FM159" s="415"/>
      <c r="FN159" s="415"/>
      <c r="FO159" s="415"/>
      <c r="FP159" s="415"/>
      <c r="FQ159" s="415"/>
      <c r="FR159" s="415"/>
      <c r="FS159" s="415"/>
      <c r="FT159" s="415"/>
      <c r="FU159" s="415"/>
      <c r="FV159" s="415"/>
      <c r="FW159" s="415"/>
      <c r="FX159" s="415"/>
      <c r="FY159" s="415"/>
      <c r="FZ159" s="415"/>
      <c r="GA159" s="415"/>
      <c r="GB159" s="415"/>
      <c r="GC159" s="415"/>
      <c r="GD159" s="415"/>
      <c r="GE159" s="415"/>
      <c r="GF159" s="371"/>
      <c r="GG159" s="371"/>
      <c r="GH159" s="371"/>
      <c r="GI159" s="371"/>
      <c r="GJ159" s="371"/>
      <c r="GK159" s="371"/>
      <c r="GL159" s="371"/>
      <c r="IB159" s="1"/>
      <c r="IC159" s="1"/>
      <c r="ID159" s="1"/>
      <c r="IE159" s="1"/>
      <c r="IF159" s="1"/>
      <c r="IG159" s="1"/>
      <c r="IH159" s="1"/>
      <c r="II159" s="1"/>
    </row>
  </sheetData>
  <sheetProtection algorithmName="SHA-512" hashValue="jghIEi7Vs19k0tjmV0UNDqaRSP6PDGd5z5bs9DZdYTh3RU8GHs3MF0UgB3kiSyqpMpJpPV7HrqvyAYQjjS0I/g==" saltValue="nE5Kx9bmTL0+4/nxcWnchA==" spinCount="100000" sheet="1" objects="1" scenarios="1" selectLockedCells="1"/>
  <mergeCells count="1">
    <mergeCell ref="D5:G5"/>
  </mergeCells>
  <phoneticPr fontId="64" type="noConversion"/>
  <pageMargins left="0.78740157480314965" right="0.9055118110236221" top="1.299212598425197" bottom="1.0236220472440944" header="1.0236220472440944" footer="0.78740157480314965"/>
  <pageSetup paperSize="9" fitToHeight="2" orientation="landscape" horizontalDpi="1200" verticalDpi="1200" r:id="rId1"/>
  <headerFooter>
    <oddHeader>&amp;LMestna občina Ljubljana &amp;CGalerija Cukrarna - faza F&amp;R &amp;A</oddHeader>
    <oddFooter>&amp;LNovember 2017&amp;CVerzija 5.1 [razpis]&amp;R&amp;P</oddFooter>
  </headerFooter>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45"/>
  <sheetViews>
    <sheetView view="pageLayout" zoomScaleNormal="110" zoomScaleSheetLayoutView="120" workbookViewId="0">
      <selection activeCell="E11" sqref="E11"/>
    </sheetView>
  </sheetViews>
  <sheetFormatPr defaultColWidth="11.453125" defaultRowHeight="14.5"/>
  <cols>
    <col min="1" max="2" width="4.453125" style="2" customWidth="1"/>
    <col min="3" max="3" width="5.453125" style="3" customWidth="1"/>
    <col min="4" max="4" width="62.453125" style="4" customWidth="1"/>
    <col min="5" max="5" width="7.81640625" style="5" customWidth="1"/>
    <col min="6" max="6" width="11.81640625" style="6" customWidth="1"/>
    <col min="7" max="7" width="14.453125" style="7" customWidth="1"/>
    <col min="8" max="8" width="14.453125" style="8" customWidth="1"/>
    <col min="9" max="76" width="8.81640625" style="9" customWidth="1"/>
    <col min="77" max="193" width="8.81640625" style="10" customWidth="1"/>
    <col min="194" max="200" width="8.81640625" style="11" customWidth="1"/>
    <col min="201" max="217" width="8.81640625" style="9" customWidth="1"/>
    <col min="218" max="224" width="12.1796875" style="9" customWidth="1"/>
    <col min="225" max="241" width="12" style="9" customWidth="1"/>
    <col min="242" max="249" width="11.453125" style="12"/>
    <col min="250" max="16384" width="11.453125" style="13"/>
  </cols>
  <sheetData>
    <row r="1" spans="1:76" s="19" customFormat="1" ht="13.5">
      <c r="A1" s="14"/>
      <c r="B1" s="14"/>
      <c r="C1" s="15"/>
      <c r="D1" s="51" t="s">
        <v>33</v>
      </c>
      <c r="E1" s="47"/>
      <c r="F1" s="6"/>
      <c r="G1" s="7"/>
      <c r="H1" s="18"/>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row>
    <row r="2" spans="1:76" s="19" customFormat="1" ht="13.5">
      <c r="A2" s="14"/>
      <c r="B2" s="14"/>
      <c r="C2" s="15"/>
      <c r="D2" s="51"/>
      <c r="E2" s="47"/>
      <c r="F2" s="6"/>
      <c r="G2" s="7"/>
      <c r="H2" s="18"/>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row>
    <row r="3" spans="1:76" s="19" customFormat="1" ht="27">
      <c r="A3" s="14"/>
      <c r="B3" s="14"/>
      <c r="C3" s="15"/>
      <c r="D3" s="51" t="s">
        <v>34</v>
      </c>
      <c r="E3" s="47"/>
      <c r="F3" s="6"/>
      <c r="G3" s="7"/>
      <c r="H3" s="18"/>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row>
    <row r="4" spans="1:76" s="19" customFormat="1" ht="13.5">
      <c r="A4" s="14"/>
      <c r="B4" s="14"/>
      <c r="C4" s="15"/>
      <c r="D4" s="51" t="s">
        <v>35</v>
      </c>
      <c r="E4" s="47"/>
      <c r="F4" s="6"/>
      <c r="G4" s="7"/>
      <c r="H4" s="18"/>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row>
    <row r="5" spans="1:76" s="19" customFormat="1" ht="13.5">
      <c r="A5" s="14"/>
      <c r="B5" s="14"/>
      <c r="C5" s="15"/>
      <c r="D5" s="51" t="s">
        <v>36</v>
      </c>
      <c r="E5" s="47"/>
      <c r="F5" s="6"/>
      <c r="G5" s="7"/>
      <c r="H5" s="18"/>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row>
    <row r="6" spans="1:76" s="19" customFormat="1" ht="13.5">
      <c r="A6" s="14"/>
      <c r="B6" s="14"/>
      <c r="C6" s="15"/>
      <c r="D6" s="51" t="s">
        <v>37</v>
      </c>
      <c r="E6" s="47"/>
      <c r="F6" s="6"/>
      <c r="G6" s="7"/>
      <c r="H6" s="18"/>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row>
    <row r="7" spans="1:76" s="19" customFormat="1" ht="13.5">
      <c r="A7" s="14"/>
      <c r="B7" s="14"/>
      <c r="C7" s="15"/>
      <c r="D7" s="51" t="s">
        <v>38</v>
      </c>
      <c r="E7" s="47"/>
      <c r="F7" s="6"/>
      <c r="G7" s="7"/>
      <c r="H7" s="18"/>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row>
    <row r="8" spans="1:76" s="19" customFormat="1" ht="13.5">
      <c r="A8" s="14"/>
      <c r="B8" s="14"/>
      <c r="C8" s="15"/>
      <c r="D8" s="51" t="s">
        <v>39</v>
      </c>
      <c r="E8" s="47"/>
      <c r="F8" s="6"/>
      <c r="G8" s="7"/>
      <c r="H8" s="18"/>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row>
    <row r="9" spans="1:76" s="19" customFormat="1" ht="81">
      <c r="A9" s="14"/>
      <c r="B9" s="14"/>
      <c r="C9" s="15"/>
      <c r="D9" s="46" t="s">
        <v>40</v>
      </c>
      <c r="E9" s="47"/>
      <c r="F9" s="6"/>
      <c r="G9" s="7"/>
      <c r="H9" s="18"/>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row>
    <row r="10" spans="1:76" s="19" customFormat="1" ht="216">
      <c r="A10" s="14"/>
      <c r="B10" s="14"/>
      <c r="C10" s="15"/>
      <c r="D10" s="52" t="s">
        <v>1114</v>
      </c>
      <c r="E10" s="47"/>
      <c r="F10" s="6"/>
      <c r="G10" s="7"/>
      <c r="H10" s="18"/>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row>
    <row r="11" spans="1:76" s="19" customFormat="1" ht="54">
      <c r="A11" s="2"/>
      <c r="B11" s="2"/>
      <c r="C11" s="15"/>
      <c r="D11" s="53" t="s">
        <v>41</v>
      </c>
      <c r="E11" s="47"/>
      <c r="F11" s="6"/>
      <c r="G11" s="7"/>
      <c r="H11" s="18"/>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row>
    <row r="12" spans="1:76" s="19" customFormat="1" ht="108">
      <c r="A12" s="2"/>
      <c r="B12" s="2"/>
      <c r="C12" s="15"/>
      <c r="D12" s="53" t="s">
        <v>42</v>
      </c>
      <c r="E12" s="47"/>
      <c r="F12" s="6"/>
      <c r="G12" s="7"/>
      <c r="H12" s="18"/>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row>
    <row r="13" spans="1:76" s="19" customFormat="1" ht="81">
      <c r="A13" s="2"/>
      <c r="B13" s="2"/>
      <c r="C13" s="15"/>
      <c r="D13" s="53" t="s">
        <v>1042</v>
      </c>
      <c r="E13" s="47"/>
      <c r="F13" s="6"/>
      <c r="G13" s="7"/>
      <c r="H13" s="18"/>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row>
    <row r="14" spans="1:76" s="19" customFormat="1" ht="27">
      <c r="A14" s="2"/>
      <c r="B14" s="2"/>
      <c r="C14" s="15"/>
      <c r="D14" s="53" t="s">
        <v>43</v>
      </c>
      <c r="E14" s="47"/>
      <c r="F14" s="6"/>
      <c r="G14" s="7"/>
      <c r="H14" s="18"/>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row>
    <row r="15" spans="1:76" s="19" customFormat="1" ht="54">
      <c r="A15" s="54"/>
      <c r="B15" s="54"/>
      <c r="C15" s="15"/>
      <c r="D15" s="53" t="s">
        <v>1113</v>
      </c>
      <c r="E15" s="55"/>
      <c r="F15" s="48"/>
      <c r="G15" s="49"/>
      <c r="H15" s="50"/>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row>
    <row r="16" spans="1:76" s="19" customFormat="1" ht="27">
      <c r="A16" s="2"/>
      <c r="B16" s="2"/>
      <c r="C16" s="15"/>
      <c r="D16" s="53" t="s">
        <v>44</v>
      </c>
      <c r="E16" s="47"/>
      <c r="F16" s="6"/>
      <c r="G16" s="7"/>
      <c r="H16" s="18"/>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row>
    <row r="17" spans="1:76" s="19" customFormat="1" ht="54">
      <c r="A17" s="2"/>
      <c r="B17" s="2"/>
      <c r="C17" s="15"/>
      <c r="D17" s="53" t="s">
        <v>45</v>
      </c>
      <c r="E17" s="47"/>
      <c r="F17" s="6"/>
      <c r="G17" s="7"/>
      <c r="H17" s="18" t="s">
        <v>12</v>
      </c>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row>
    <row r="18" spans="1:76" s="19" customFormat="1" ht="108">
      <c r="A18" s="2"/>
      <c r="B18" s="2"/>
      <c r="C18" s="15"/>
      <c r="D18" s="53" t="s">
        <v>1043</v>
      </c>
      <c r="E18" s="47"/>
      <c r="F18" s="6"/>
      <c r="G18" s="7"/>
      <c r="H18" s="18"/>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row>
    <row r="19" spans="1:76" s="19" customFormat="1" ht="13.5">
      <c r="A19" s="2"/>
      <c r="B19" s="2"/>
      <c r="C19" s="15"/>
      <c r="D19" s="53" t="s">
        <v>46</v>
      </c>
      <c r="E19" s="47"/>
      <c r="F19" s="6"/>
      <c r="G19" s="7"/>
      <c r="H19" s="18"/>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row>
    <row r="20" spans="1:76" s="19" customFormat="1" ht="40.5">
      <c r="A20" s="2"/>
      <c r="B20" s="2"/>
      <c r="C20" s="15"/>
      <c r="D20" s="53" t="s">
        <v>47</v>
      </c>
      <c r="E20" s="47"/>
      <c r="F20" s="6"/>
      <c r="G20" s="7"/>
      <c r="H20" s="18"/>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row>
    <row r="21" spans="1:76" s="19" customFormat="1" ht="148.5">
      <c r="A21" s="2"/>
      <c r="B21" s="2"/>
      <c r="C21" s="15"/>
      <c r="D21" s="52" t="s">
        <v>1044</v>
      </c>
      <c r="E21" s="47"/>
      <c r="F21" s="6"/>
      <c r="G21" s="7"/>
      <c r="H21" s="18"/>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row>
    <row r="22" spans="1:76" s="19" customFormat="1" ht="40.5">
      <c r="A22" s="2"/>
      <c r="B22" s="2"/>
      <c r="C22" s="56"/>
      <c r="D22" s="53" t="s">
        <v>49</v>
      </c>
      <c r="E22" s="47"/>
      <c r="F22" s="6"/>
      <c r="G22" s="7"/>
      <c r="H22" s="8"/>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row>
    <row r="23" spans="1:76" s="19" customFormat="1" ht="27">
      <c r="A23" s="2"/>
      <c r="B23" s="2"/>
      <c r="C23" s="56"/>
      <c r="D23" s="53" t="s">
        <v>50</v>
      </c>
      <c r="E23" s="47"/>
      <c r="F23" s="6"/>
      <c r="G23" s="7"/>
      <c r="H23" s="8"/>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row>
    <row r="24" spans="1:76" s="19" customFormat="1" ht="13.5">
      <c r="A24" s="2"/>
      <c r="B24" s="2"/>
      <c r="C24" s="15"/>
      <c r="D24" s="53"/>
      <c r="E24" s="47"/>
      <c r="F24" s="6"/>
      <c r="G24" s="7"/>
      <c r="H24" s="18"/>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row>
    <row r="25" spans="1:76" s="19" customFormat="1" ht="40.5">
      <c r="A25" s="2"/>
      <c r="B25" s="2"/>
      <c r="C25" s="15"/>
      <c r="D25" s="53" t="s">
        <v>51</v>
      </c>
      <c r="E25" s="47"/>
      <c r="F25" s="6"/>
      <c r="G25" s="7"/>
      <c r="H25" s="18"/>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row>
    <row r="26" spans="1:76" s="19" customFormat="1" ht="13.5">
      <c r="A26" s="2"/>
      <c r="B26" s="2"/>
      <c r="C26" s="15"/>
      <c r="D26" s="53"/>
      <c r="E26" s="47"/>
      <c r="F26" s="6"/>
      <c r="G26" s="7"/>
      <c r="H26" s="18"/>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row>
    <row r="27" spans="1:76" s="19" customFormat="1" ht="13.5">
      <c r="A27" s="2"/>
      <c r="B27" s="2"/>
      <c r="C27" s="15"/>
      <c r="D27" s="53"/>
      <c r="E27" s="47"/>
      <c r="F27" s="6"/>
      <c r="G27" s="7"/>
      <c r="H27" s="18"/>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row>
    <row r="28" spans="1:76" s="19" customFormat="1" ht="27">
      <c r="A28" s="2"/>
      <c r="B28" s="2"/>
      <c r="C28" s="15"/>
      <c r="D28" s="57" t="s">
        <v>52</v>
      </c>
      <c r="E28" s="47"/>
      <c r="F28" s="6"/>
      <c r="G28" s="7"/>
      <c r="H28" s="18"/>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row>
    <row r="29" spans="1:76" s="19" customFormat="1" ht="13.5">
      <c r="A29" s="2"/>
      <c r="B29" s="2"/>
      <c r="C29" s="15"/>
      <c r="D29" s="58" t="s">
        <v>1045</v>
      </c>
      <c r="E29" s="47"/>
      <c r="F29" s="6"/>
      <c r="G29" s="7"/>
      <c r="H29" s="18"/>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row>
    <row r="30" spans="1:76" s="19" customFormat="1" ht="13.5">
      <c r="A30" s="2"/>
      <c r="B30" s="2"/>
      <c r="C30" s="15"/>
      <c r="D30" s="58" t="s">
        <v>1046</v>
      </c>
      <c r="E30" s="47"/>
      <c r="F30" s="6"/>
      <c r="G30" s="7"/>
      <c r="H30" s="18"/>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row>
    <row r="31" spans="1:76" s="19" customFormat="1" ht="13.5">
      <c r="A31" s="2"/>
      <c r="B31" s="2"/>
      <c r="C31" s="15"/>
      <c r="D31" s="58" t="s">
        <v>1047</v>
      </c>
      <c r="E31" s="47"/>
      <c r="F31" s="6"/>
      <c r="G31" s="7"/>
      <c r="H31" s="18"/>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row>
    <row r="32" spans="1:76" s="19" customFormat="1" ht="13.5">
      <c r="A32" s="2"/>
      <c r="B32" s="2"/>
      <c r="C32" s="15"/>
      <c r="D32" s="58" t="s">
        <v>1048</v>
      </c>
      <c r="E32" s="47"/>
      <c r="F32" s="6"/>
      <c r="G32" s="7"/>
      <c r="H32" s="18"/>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row>
    <row r="33" spans="1:76" s="19" customFormat="1" ht="13.5">
      <c r="A33" s="2"/>
      <c r="B33" s="2"/>
      <c r="C33" s="15"/>
      <c r="D33" s="58" t="s">
        <v>1049</v>
      </c>
      <c r="E33" s="47"/>
      <c r="F33" s="6"/>
      <c r="G33" s="7"/>
      <c r="H33" s="18"/>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row>
    <row r="34" spans="1:76" s="19" customFormat="1" ht="13.5">
      <c r="A34" s="2"/>
      <c r="B34" s="2"/>
      <c r="C34" s="15"/>
      <c r="D34" s="58" t="s">
        <v>1050</v>
      </c>
      <c r="E34" s="47"/>
      <c r="F34" s="6"/>
      <c r="G34" s="7"/>
      <c r="H34" s="18"/>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row>
    <row r="35" spans="1:76" s="19" customFormat="1" ht="13.5">
      <c r="A35" s="2"/>
      <c r="B35" s="2"/>
      <c r="C35" s="15"/>
      <c r="D35" s="58" t="s">
        <v>1051</v>
      </c>
      <c r="E35" s="47"/>
      <c r="F35" s="6"/>
      <c r="G35" s="7"/>
      <c r="H35" s="18"/>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row>
    <row r="36" spans="1:76" s="19" customFormat="1" ht="13.5">
      <c r="A36" s="2"/>
      <c r="B36" s="2"/>
      <c r="C36" s="15"/>
      <c r="D36" s="58" t="s">
        <v>1052</v>
      </c>
      <c r="E36" s="47"/>
      <c r="F36" s="6"/>
      <c r="G36" s="7"/>
      <c r="H36" s="18"/>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row>
    <row r="37" spans="1:76" s="19" customFormat="1" ht="27">
      <c r="A37" s="2"/>
      <c r="B37" s="2"/>
      <c r="C37" s="15"/>
      <c r="D37" s="58" t="s">
        <v>1053</v>
      </c>
      <c r="E37" s="47"/>
      <c r="F37" s="6"/>
      <c r="G37" s="7"/>
      <c r="H37" s="18"/>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row>
    <row r="38" spans="1:76" s="19" customFormat="1" ht="13.5">
      <c r="A38" s="2"/>
      <c r="B38" s="2"/>
      <c r="C38" s="15"/>
      <c r="D38" s="58" t="s">
        <v>1054</v>
      </c>
      <c r="E38" s="47"/>
      <c r="F38" s="6"/>
      <c r="G38" s="7"/>
      <c r="H38" s="18"/>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row>
    <row r="39" spans="1:76" s="19" customFormat="1" ht="13.5">
      <c r="A39" s="2"/>
      <c r="B39" s="2"/>
      <c r="C39" s="15"/>
      <c r="D39" s="58" t="s">
        <v>1055</v>
      </c>
      <c r="E39" s="47"/>
      <c r="F39" s="6"/>
      <c r="G39" s="7"/>
      <c r="H39" s="18"/>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row>
    <row r="40" spans="1:76" s="19" customFormat="1" ht="13.5">
      <c r="A40" s="2"/>
      <c r="B40" s="2"/>
      <c r="C40" s="15"/>
      <c r="D40" s="58" t="s">
        <v>1056</v>
      </c>
      <c r="E40" s="47"/>
      <c r="F40" s="6"/>
      <c r="G40" s="7"/>
      <c r="H40" s="18"/>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row>
    <row r="41" spans="1:76" s="19" customFormat="1" ht="13.5">
      <c r="A41" s="2"/>
      <c r="B41" s="2"/>
      <c r="C41" s="15"/>
      <c r="D41" s="58" t="s">
        <v>1057</v>
      </c>
      <c r="E41" s="47"/>
      <c r="F41" s="6"/>
      <c r="G41" s="7"/>
      <c r="H41" s="18"/>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row>
    <row r="42" spans="1:76" s="19" customFormat="1" ht="13.5">
      <c r="A42" s="2"/>
      <c r="B42" s="2"/>
      <c r="C42" s="15"/>
      <c r="D42" s="58" t="s">
        <v>1058</v>
      </c>
      <c r="E42" s="47"/>
      <c r="F42" s="6"/>
      <c r="G42" s="7"/>
      <c r="H42" s="18"/>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row>
    <row r="43" spans="1:76" s="19" customFormat="1" ht="27">
      <c r="A43" s="2"/>
      <c r="B43" s="2"/>
      <c r="C43" s="15"/>
      <c r="D43" s="58" t="s">
        <v>1059</v>
      </c>
      <c r="E43" s="47"/>
      <c r="F43" s="6"/>
      <c r="G43" s="7"/>
      <c r="H43" s="18"/>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row>
    <row r="44" spans="1:76" s="19" customFormat="1" ht="13.5">
      <c r="A44" s="2"/>
      <c r="B44" s="2"/>
      <c r="C44" s="15"/>
      <c r="D44" s="58" t="s">
        <v>1060</v>
      </c>
      <c r="E44" s="47"/>
      <c r="F44" s="6"/>
      <c r="G44" s="7"/>
      <c r="H44" s="18"/>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row>
    <row r="45" spans="1:76" s="19" customFormat="1" ht="13.5">
      <c r="A45" s="2"/>
      <c r="B45" s="2"/>
      <c r="C45" s="15"/>
      <c r="D45" s="58" t="s">
        <v>1061</v>
      </c>
      <c r="E45" s="47"/>
      <c r="F45" s="6"/>
      <c r="G45" s="7"/>
      <c r="H45" s="18"/>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row>
  </sheetData>
  <sheetProtection algorithmName="SHA-512" hashValue="MmXdYymKDyb+ESsk6gfU6/mWhLYI6IcwaLLoazMZMygGQflNXL7xU2ypk34FwM08h5OOqc4CUNALWMejDyD2Vw==" saltValue="6/eM7uBKdV8RJRWv4s5CvQ==" spinCount="100000" sheet="1" objects="1" scenarios="1" selectLockedCells="1"/>
  <phoneticPr fontId="64" type="noConversion"/>
  <pageMargins left="0.78740157480314965" right="0.9055118110236221" top="1.299212598425197" bottom="1.0236220472440944" header="1.0236220472440944" footer="0.78740157480314965"/>
  <pageSetup paperSize="9" firstPageNumber="2" orientation="landscape" horizontalDpi="1200" verticalDpi="1200" r:id="rId1"/>
  <headerFooter>
    <oddHeader>&amp;LMestna občina Ljubljana &amp;CGalerija Cukrarna - faza F&amp;R &amp;A</oddHeader>
    <oddFooter>&amp;LNovember 2017&amp;CVerzija 5.1 [razpis]&amp;R&amp;P</oddFoot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8"/>
  <sheetViews>
    <sheetView view="pageLayout" topLeftCell="A13" zoomScale="55" zoomScaleNormal="110" zoomScaleSheetLayoutView="120" zoomScalePageLayoutView="55" workbookViewId="0">
      <selection activeCell="G20" sqref="G20"/>
    </sheetView>
  </sheetViews>
  <sheetFormatPr defaultColWidth="11.453125" defaultRowHeight="14.5"/>
  <cols>
    <col min="1" max="2" width="4.453125" style="2" customWidth="1"/>
    <col min="3" max="3" width="5.453125" style="3" customWidth="1"/>
    <col min="4" max="4" width="62.453125" style="4" customWidth="1"/>
    <col min="5" max="5" width="7.81640625" style="5" customWidth="1"/>
    <col min="6" max="6" width="11.81640625" style="6" customWidth="1"/>
    <col min="7" max="7" width="14.453125" style="7" customWidth="1"/>
    <col min="8" max="8" width="14.453125" style="8" customWidth="1"/>
    <col min="9" max="75" width="8.81640625" style="9" customWidth="1"/>
    <col min="76" max="192" width="8.81640625" style="10" customWidth="1"/>
    <col min="193" max="199" width="8.81640625" style="11" customWidth="1"/>
    <col min="200" max="216" width="8.81640625" style="9" customWidth="1"/>
    <col min="217" max="223" width="12.1796875" style="9" customWidth="1"/>
    <col min="224" max="240" width="12" style="9" customWidth="1"/>
    <col min="241" max="248" width="11.453125" style="12"/>
    <col min="249" max="16384" width="11.453125" style="13"/>
  </cols>
  <sheetData>
    <row r="1" spans="1:75" s="19" customFormat="1" ht="14" thickBot="1">
      <c r="A1" s="59" t="s">
        <v>53</v>
      </c>
      <c r="B1" s="59"/>
      <c r="C1" s="59"/>
      <c r="D1" s="59" t="s">
        <v>54</v>
      </c>
      <c r="E1" s="60" t="s">
        <v>55</v>
      </c>
      <c r="F1" s="61" t="s">
        <v>56</v>
      </c>
      <c r="G1" s="62" t="s">
        <v>57</v>
      </c>
      <c r="H1" s="63" t="s">
        <v>58</v>
      </c>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row>
    <row r="2" spans="1:75" s="19" customFormat="1" ht="13.5">
      <c r="A2" s="2"/>
      <c r="B2" s="2"/>
      <c r="C2" s="15"/>
      <c r="D2" s="46"/>
      <c r="E2" s="47"/>
      <c r="F2" s="6"/>
      <c r="G2" s="7"/>
      <c r="H2" s="18"/>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row>
    <row r="3" spans="1:75" s="19" customFormat="1" ht="13.5">
      <c r="A3" s="2"/>
      <c r="B3" s="2"/>
      <c r="C3" s="15"/>
      <c r="D3" s="46"/>
      <c r="E3" s="47"/>
      <c r="F3" s="6"/>
      <c r="G3" s="7"/>
      <c r="H3" s="18"/>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row>
    <row r="4" spans="1:75" s="19" customFormat="1" ht="13.5">
      <c r="A4" s="2"/>
      <c r="B4" s="2"/>
      <c r="C4" s="15"/>
      <c r="D4" s="46"/>
      <c r="E4" s="47"/>
      <c r="F4" s="6"/>
      <c r="G4" s="7"/>
      <c r="H4" s="18"/>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row>
    <row r="5" spans="1:75" s="19" customFormat="1" ht="13.5">
      <c r="A5" s="2"/>
      <c r="B5" s="2"/>
      <c r="C5" s="15"/>
      <c r="D5" s="46"/>
      <c r="E5" s="47"/>
      <c r="F5" s="6"/>
      <c r="G5" s="7"/>
      <c r="H5" s="18"/>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row>
    <row r="6" spans="1:75" s="19" customFormat="1" ht="13.5">
      <c r="A6" s="2"/>
      <c r="B6" s="2"/>
      <c r="C6" s="15"/>
      <c r="D6" s="46"/>
      <c r="E6" s="47"/>
      <c r="F6" s="6"/>
      <c r="G6" s="7"/>
      <c r="H6" s="18"/>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row>
    <row r="7" spans="1:75" s="19" customFormat="1" ht="13.5">
      <c r="A7" s="2"/>
      <c r="B7" s="2"/>
      <c r="C7" s="15" t="s">
        <v>10</v>
      </c>
      <c r="D7" s="46" t="s">
        <v>11</v>
      </c>
      <c r="E7" s="47"/>
      <c r="F7" s="6"/>
      <c r="G7" s="7"/>
      <c r="H7" s="8"/>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row>
    <row r="8" spans="1:75" s="19" customFormat="1" ht="13.5">
      <c r="A8" s="2"/>
      <c r="B8" s="2"/>
      <c r="C8" s="15"/>
      <c r="D8" s="46"/>
      <c r="E8" s="47"/>
      <c r="F8" s="6"/>
      <c r="G8" s="7"/>
      <c r="H8" s="8"/>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row>
    <row r="9" spans="1:75" s="19" customFormat="1" ht="67.5">
      <c r="A9" s="14"/>
      <c r="B9" s="14"/>
      <c r="C9" s="15"/>
      <c r="D9" s="53" t="s">
        <v>59</v>
      </c>
      <c r="E9" s="47"/>
      <c r="F9" s="6"/>
      <c r="G9" s="7"/>
      <c r="H9" s="18"/>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row>
    <row r="10" spans="1:75" s="19" customFormat="1" ht="94.5">
      <c r="A10" s="14"/>
      <c r="B10" s="14"/>
      <c r="C10" s="15"/>
      <c r="D10" s="46" t="s">
        <v>40</v>
      </c>
      <c r="E10" s="47"/>
      <c r="F10" s="6"/>
      <c r="G10" s="7"/>
      <c r="H10" s="18"/>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row>
    <row r="11" spans="1:75" s="19" customFormat="1" ht="27">
      <c r="A11" s="2"/>
      <c r="B11" s="2"/>
      <c r="C11" s="15"/>
      <c r="D11" s="53" t="s">
        <v>43</v>
      </c>
      <c r="E11" s="47"/>
      <c r="F11" s="6"/>
      <c r="G11" s="7"/>
      <c r="H11" s="18"/>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row>
    <row r="12" spans="1:75" s="19" customFormat="1" ht="54">
      <c r="A12" s="39"/>
      <c r="B12" s="39"/>
      <c r="C12" s="64"/>
      <c r="D12" s="53" t="s">
        <v>60</v>
      </c>
      <c r="E12" s="65"/>
      <c r="F12" s="66"/>
      <c r="G12" s="67"/>
      <c r="H12" s="68"/>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row>
    <row r="13" spans="1:75" s="19" customFormat="1" ht="108">
      <c r="A13" s="14"/>
      <c r="B13" s="14"/>
      <c r="C13" s="15"/>
      <c r="D13" s="69" t="s">
        <v>48</v>
      </c>
      <c r="E13" s="47"/>
      <c r="F13" s="6"/>
      <c r="G13" s="7"/>
      <c r="H13" s="18"/>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row>
    <row r="14" spans="1:75" s="19" customFormat="1" ht="40.5">
      <c r="A14" s="2"/>
      <c r="B14" s="2"/>
      <c r="C14" s="56"/>
      <c r="D14" s="53" t="s">
        <v>49</v>
      </c>
      <c r="E14" s="47"/>
      <c r="F14" s="6"/>
      <c r="G14" s="7"/>
      <c r="H14" s="8"/>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row>
    <row r="15" spans="1:75" s="19" customFormat="1" ht="27">
      <c r="A15" s="2"/>
      <c r="B15" s="2"/>
      <c r="C15" s="56"/>
      <c r="D15" s="53" t="s">
        <v>61</v>
      </c>
      <c r="E15" s="47"/>
      <c r="F15" s="6"/>
      <c r="G15" s="7"/>
      <c r="H15" s="8"/>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row>
    <row r="16" spans="1:75" s="19" customFormat="1" ht="13.5">
      <c r="A16" s="14"/>
      <c r="B16" s="14"/>
      <c r="C16" s="15"/>
      <c r="D16" s="46"/>
      <c r="E16" s="47"/>
      <c r="F16" s="6"/>
      <c r="G16" s="7"/>
      <c r="H16" s="18"/>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row>
    <row r="17" spans="1:75" s="19" customFormat="1" ht="13.5">
      <c r="A17" s="70"/>
      <c r="B17" s="30" t="s">
        <v>13</v>
      </c>
      <c r="C17" s="71"/>
      <c r="D17" s="72" t="s">
        <v>62</v>
      </c>
      <c r="E17" s="32"/>
      <c r="F17" s="33"/>
      <c r="G17" s="34"/>
      <c r="H17" s="35"/>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row>
    <row r="18" spans="1:75" s="19" customFormat="1" ht="40.5">
      <c r="A18" s="70"/>
      <c r="B18" s="70"/>
      <c r="C18" s="30"/>
      <c r="D18" s="73" t="s">
        <v>63</v>
      </c>
      <c r="E18" s="32"/>
      <c r="F18" s="33"/>
      <c r="G18" s="34"/>
      <c r="H18" s="35"/>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row>
    <row r="19" spans="1:75" s="19" customFormat="1" ht="13.5">
      <c r="A19" s="70"/>
      <c r="B19" s="70"/>
      <c r="C19" s="30"/>
      <c r="D19" s="31"/>
      <c r="E19" s="32"/>
      <c r="F19" s="33"/>
      <c r="G19" s="34"/>
      <c r="H19" s="35"/>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row>
    <row r="20" spans="1:75" s="19" customFormat="1" ht="94.5">
      <c r="A20" s="74" t="s">
        <v>1</v>
      </c>
      <c r="B20" s="70" t="s">
        <v>13</v>
      </c>
      <c r="C20" s="30" t="s">
        <v>13</v>
      </c>
      <c r="D20" s="75" t="s">
        <v>64</v>
      </c>
      <c r="E20" s="32" t="s">
        <v>65</v>
      </c>
      <c r="F20" s="33">
        <v>1</v>
      </c>
      <c r="G20" s="76"/>
      <c r="H20" s="77">
        <f>ROUND((F20*G20),2)</f>
        <v>0</v>
      </c>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row>
    <row r="21" spans="1:75" s="19" customFormat="1" ht="27">
      <c r="A21" s="74" t="s">
        <v>1</v>
      </c>
      <c r="B21" s="70" t="s">
        <v>13</v>
      </c>
      <c r="C21" s="30" t="s">
        <v>15</v>
      </c>
      <c r="D21" s="75" t="s">
        <v>66</v>
      </c>
      <c r="E21" s="32" t="s">
        <v>65</v>
      </c>
      <c r="F21" s="33">
        <v>2</v>
      </c>
      <c r="G21" s="76"/>
      <c r="H21" s="77">
        <f>ROUND((F21*G21),2)</f>
        <v>0</v>
      </c>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row>
    <row r="22" spans="1:75" s="19" customFormat="1" ht="54">
      <c r="A22" s="74"/>
      <c r="B22" s="70"/>
      <c r="C22" s="30"/>
      <c r="D22" s="75" t="s">
        <v>67</v>
      </c>
      <c r="E22" s="32"/>
      <c r="F22" s="33"/>
      <c r="G22" s="78"/>
      <c r="H22" s="35"/>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row>
    <row r="23" spans="1:75" s="19" customFormat="1" ht="256.5">
      <c r="A23" s="609" t="s">
        <v>1</v>
      </c>
      <c r="B23" s="610" t="s">
        <v>13</v>
      </c>
      <c r="C23" s="611" t="s">
        <v>1131</v>
      </c>
      <c r="D23" s="612" t="s">
        <v>1101</v>
      </c>
      <c r="E23" s="613" t="s">
        <v>68</v>
      </c>
      <c r="F23" s="614">
        <v>2</v>
      </c>
      <c r="G23" s="615"/>
      <c r="H23" s="616">
        <f>ROUND((F23*G23),2)</f>
        <v>0</v>
      </c>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row>
    <row r="24" spans="1:75" s="19" customFormat="1" ht="256.5">
      <c r="A24" s="609" t="s">
        <v>1</v>
      </c>
      <c r="B24" s="610" t="s">
        <v>13</v>
      </c>
      <c r="C24" s="611" t="s">
        <v>1132</v>
      </c>
      <c r="D24" s="612" t="s">
        <v>1133</v>
      </c>
      <c r="E24" s="613" t="s">
        <v>68</v>
      </c>
      <c r="F24" s="614">
        <v>1</v>
      </c>
      <c r="G24" s="615"/>
      <c r="H24" s="616">
        <f>ROUND((F24*G24),2)</f>
        <v>0</v>
      </c>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row>
    <row r="25" spans="1:75" s="19" customFormat="1" ht="13.5">
      <c r="A25" s="74" t="s">
        <v>69</v>
      </c>
      <c r="B25" s="70" t="s">
        <v>13</v>
      </c>
      <c r="C25" s="30" t="s">
        <v>19</v>
      </c>
      <c r="D25" s="75" t="s">
        <v>70</v>
      </c>
      <c r="E25" s="32" t="s">
        <v>1009</v>
      </c>
      <c r="F25" s="33">
        <v>10</v>
      </c>
      <c r="G25" s="76"/>
      <c r="H25" s="77">
        <f>ROUND((F25*G25),2)</f>
        <v>0</v>
      </c>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row>
    <row r="26" spans="1:75" s="19" customFormat="1" ht="135">
      <c r="A26" s="74"/>
      <c r="B26" s="70"/>
      <c r="C26" s="30"/>
      <c r="D26" s="75" t="s">
        <v>71</v>
      </c>
      <c r="E26" s="32"/>
      <c r="F26" s="33"/>
      <c r="G26" s="78"/>
      <c r="H26" s="35"/>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row>
    <row r="27" spans="1:75" s="19" customFormat="1" ht="256.5">
      <c r="A27" s="74"/>
      <c r="B27" s="70"/>
      <c r="C27" s="30"/>
      <c r="D27" s="75" t="s">
        <v>1128</v>
      </c>
      <c r="E27" s="32"/>
      <c r="F27" s="33"/>
      <c r="G27" s="78"/>
      <c r="H27" s="35"/>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row>
    <row r="28" spans="1:75" s="19" customFormat="1" ht="13.5">
      <c r="A28" s="79"/>
      <c r="B28" s="14"/>
      <c r="C28" s="15"/>
      <c r="D28" s="80"/>
      <c r="E28" s="47"/>
      <c r="F28" s="6"/>
      <c r="G28" s="81"/>
      <c r="H28" s="18"/>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row>
    <row r="29" spans="1:75" s="19" customFormat="1" ht="13.5">
      <c r="A29" s="471" t="s">
        <v>69</v>
      </c>
      <c r="B29" s="472" t="s">
        <v>13</v>
      </c>
      <c r="C29" s="473" t="s">
        <v>21</v>
      </c>
      <c r="D29" s="474" t="s">
        <v>1062</v>
      </c>
      <c r="E29" s="475"/>
      <c r="F29" s="476"/>
      <c r="G29" s="477"/>
      <c r="H29" s="478"/>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row>
    <row r="30" spans="1:75" s="19" customFormat="1" ht="13.5">
      <c r="A30" s="471" t="s">
        <v>69</v>
      </c>
      <c r="B30" s="472" t="s">
        <v>13</v>
      </c>
      <c r="C30" s="473" t="s">
        <v>1063</v>
      </c>
      <c r="D30" s="474" t="s">
        <v>1066</v>
      </c>
      <c r="E30" s="479" t="s">
        <v>65</v>
      </c>
      <c r="F30" s="476">
        <v>3</v>
      </c>
      <c r="G30" s="480"/>
      <c r="H30" s="481">
        <f>ROUND((F30*G30),2)</f>
        <v>0</v>
      </c>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row>
    <row r="31" spans="1:75" s="19" customFormat="1" ht="54">
      <c r="A31" s="471" t="s">
        <v>69</v>
      </c>
      <c r="B31" s="472" t="s">
        <v>13</v>
      </c>
      <c r="C31" s="473" t="s">
        <v>1064</v>
      </c>
      <c r="D31" s="474" t="s">
        <v>1067</v>
      </c>
      <c r="E31" s="479" t="s">
        <v>65</v>
      </c>
      <c r="F31" s="476">
        <v>3</v>
      </c>
      <c r="G31" s="480"/>
      <c r="H31" s="481">
        <f>ROUND((F31*G31),2)</f>
        <v>0</v>
      </c>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row>
    <row r="32" spans="1:75" s="19" customFormat="1" ht="27">
      <c r="A32" s="471" t="s">
        <v>69</v>
      </c>
      <c r="B32" s="472" t="s">
        <v>13</v>
      </c>
      <c r="C32" s="473" t="s">
        <v>1065</v>
      </c>
      <c r="D32" s="474" t="s">
        <v>1068</v>
      </c>
      <c r="E32" s="479" t="s">
        <v>129</v>
      </c>
      <c r="F32" s="476">
        <v>100</v>
      </c>
      <c r="G32" s="480"/>
      <c r="H32" s="481">
        <f>ROUND((F32*G32),2)</f>
        <v>0</v>
      </c>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row>
    <row r="33" spans="1:75" s="19" customFormat="1" ht="27">
      <c r="A33" s="471" t="s">
        <v>69</v>
      </c>
      <c r="B33" s="472" t="s">
        <v>13</v>
      </c>
      <c r="C33" s="473" t="s">
        <v>1129</v>
      </c>
      <c r="D33" s="474" t="s">
        <v>1130</v>
      </c>
      <c r="E33" s="605" t="s">
        <v>65</v>
      </c>
      <c r="F33" s="476">
        <v>1</v>
      </c>
      <c r="G33" s="606"/>
      <c r="H33" s="607">
        <f>ROUND((F33*G33),2)</f>
        <v>0</v>
      </c>
      <c r="I33" s="608"/>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row>
    <row r="34" spans="1:75" s="19" customFormat="1" ht="13.5">
      <c r="A34" s="94"/>
      <c r="B34" s="94"/>
      <c r="C34" s="94"/>
      <c r="D34" s="94"/>
      <c r="E34" s="95"/>
      <c r="F34" s="96"/>
      <c r="G34" s="97"/>
      <c r="H34" s="95"/>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row>
    <row r="35" spans="1:75" s="19" customFormat="1" ht="162">
      <c r="A35" s="74" t="s">
        <v>69</v>
      </c>
      <c r="B35" s="70" t="s">
        <v>13</v>
      </c>
      <c r="C35" s="30" t="s">
        <v>25</v>
      </c>
      <c r="D35" s="75" t="s">
        <v>1069</v>
      </c>
      <c r="E35" s="98"/>
      <c r="F35" s="99"/>
      <c r="G35" s="100"/>
      <c r="H35" s="98"/>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row>
    <row r="36" spans="1:75" s="19" customFormat="1" ht="40.5">
      <c r="A36" s="74" t="s">
        <v>69</v>
      </c>
      <c r="B36" s="70" t="s">
        <v>13</v>
      </c>
      <c r="C36" s="30" t="s">
        <v>76</v>
      </c>
      <c r="D36" s="75" t="s">
        <v>1075</v>
      </c>
      <c r="E36" s="32" t="s">
        <v>77</v>
      </c>
      <c r="F36" s="33">
        <v>800</v>
      </c>
      <c r="G36" s="76"/>
      <c r="H36" s="77">
        <f t="shared" ref="H36:H42" si="0">ROUND((F36*G36),2)</f>
        <v>0</v>
      </c>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row>
    <row r="37" spans="1:75" s="19" customFormat="1" ht="27">
      <c r="A37" s="74" t="s">
        <v>69</v>
      </c>
      <c r="B37" s="70" t="s">
        <v>13</v>
      </c>
      <c r="C37" s="30" t="s">
        <v>78</v>
      </c>
      <c r="D37" s="75" t="s">
        <v>1070</v>
      </c>
      <c r="E37" s="101" t="s">
        <v>77</v>
      </c>
      <c r="F37" s="102">
        <v>600</v>
      </c>
      <c r="G37" s="103"/>
      <c r="H37" s="77">
        <f t="shared" si="0"/>
        <v>0</v>
      </c>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row>
    <row r="38" spans="1:75" s="19" customFormat="1" ht="27">
      <c r="A38" s="74" t="s">
        <v>69</v>
      </c>
      <c r="B38" s="70" t="s">
        <v>13</v>
      </c>
      <c r="C38" s="30" t="s">
        <v>79</v>
      </c>
      <c r="D38" s="104" t="s">
        <v>1071</v>
      </c>
      <c r="E38" s="101" t="s">
        <v>77</v>
      </c>
      <c r="F38" s="102">
        <v>100</v>
      </c>
      <c r="G38" s="103"/>
      <c r="H38" s="77">
        <f t="shared" si="0"/>
        <v>0</v>
      </c>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row>
    <row r="39" spans="1:75" s="19" customFormat="1" ht="27">
      <c r="A39" s="74" t="s">
        <v>69</v>
      </c>
      <c r="B39" s="70" t="s">
        <v>13</v>
      </c>
      <c r="C39" s="30" t="s">
        <v>80</v>
      </c>
      <c r="D39" s="104" t="s">
        <v>1072</v>
      </c>
      <c r="E39" s="101" t="s">
        <v>77</v>
      </c>
      <c r="F39" s="102">
        <v>100</v>
      </c>
      <c r="G39" s="103"/>
      <c r="H39" s="77">
        <f t="shared" si="0"/>
        <v>0</v>
      </c>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row>
    <row r="40" spans="1:75" s="19" customFormat="1" ht="40.5">
      <c r="A40" s="74" t="s">
        <v>69</v>
      </c>
      <c r="B40" s="70" t="s">
        <v>13</v>
      </c>
      <c r="C40" s="30" t="s">
        <v>81</v>
      </c>
      <c r="D40" s="104" t="s">
        <v>1073</v>
      </c>
      <c r="E40" s="32" t="s">
        <v>77</v>
      </c>
      <c r="F40" s="33">
        <v>250</v>
      </c>
      <c r="G40" s="76"/>
      <c r="H40" s="77">
        <f t="shared" si="0"/>
        <v>0</v>
      </c>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row>
    <row r="41" spans="1:75" s="19" customFormat="1" ht="27">
      <c r="A41" s="74" t="s">
        <v>69</v>
      </c>
      <c r="B41" s="70" t="s">
        <v>13</v>
      </c>
      <c r="C41" s="30" t="s">
        <v>82</v>
      </c>
      <c r="D41" s="104" t="s">
        <v>1127</v>
      </c>
      <c r="E41" s="32" t="s">
        <v>77</v>
      </c>
      <c r="F41" s="33">
        <v>250</v>
      </c>
      <c r="G41" s="76"/>
      <c r="H41" s="77">
        <f t="shared" ref="H41" si="1">ROUND((F41*G41),2)</f>
        <v>0</v>
      </c>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row>
    <row r="42" spans="1:75" s="19" customFormat="1" ht="27">
      <c r="A42" s="74" t="s">
        <v>69</v>
      </c>
      <c r="B42" s="70" t="s">
        <v>13</v>
      </c>
      <c r="C42" s="30" t="s">
        <v>1126</v>
      </c>
      <c r="D42" s="104" t="s">
        <v>1074</v>
      </c>
      <c r="E42" s="32" t="s">
        <v>77</v>
      </c>
      <c r="F42" s="33">
        <v>150</v>
      </c>
      <c r="G42" s="76"/>
      <c r="H42" s="77">
        <f t="shared" si="0"/>
        <v>0</v>
      </c>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row>
    <row r="43" spans="1:75" s="19" customFormat="1" ht="13.5">
      <c r="A43" s="79"/>
      <c r="B43" s="14"/>
      <c r="C43" s="15"/>
      <c r="D43" s="105"/>
      <c r="E43" s="106"/>
      <c r="F43" s="107"/>
      <c r="G43" s="108"/>
      <c r="H43" s="10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row>
    <row r="44" spans="1:75" s="19" customFormat="1" ht="13.5">
      <c r="A44" s="110"/>
      <c r="B44" s="110"/>
      <c r="C44" s="111"/>
      <c r="D44" s="112" t="s">
        <v>83</v>
      </c>
      <c r="E44" s="113"/>
      <c r="F44" s="114"/>
      <c r="G44" s="115"/>
      <c r="H44" s="116">
        <f>SUM(H20:H42)</f>
        <v>0</v>
      </c>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row>
    <row r="45" spans="1:75" s="19" customFormat="1" ht="13.5">
      <c r="A45" s="2"/>
      <c r="B45" s="2"/>
      <c r="C45" s="15"/>
      <c r="D45" s="80"/>
      <c r="E45" s="47"/>
      <c r="F45" s="6"/>
      <c r="G45" s="7"/>
      <c r="H45" s="8"/>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row>
    <row r="46" spans="1:75" s="19" customFormat="1" ht="13.5">
      <c r="A46" s="2"/>
      <c r="B46" s="15" t="s">
        <v>15</v>
      </c>
      <c r="C46" s="117"/>
      <c r="D46" s="118" t="s">
        <v>16</v>
      </c>
      <c r="E46" s="5"/>
      <c r="F46" s="6"/>
      <c r="G46" s="7"/>
      <c r="H46" s="18"/>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row>
    <row r="47" spans="1:75" s="19" customFormat="1" ht="13.5">
      <c r="A47" s="2"/>
      <c r="B47" s="15"/>
      <c r="C47" s="117"/>
      <c r="D47" s="118"/>
      <c r="E47" s="5"/>
      <c r="F47" s="6"/>
      <c r="G47" s="7"/>
      <c r="H47" s="18"/>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row>
    <row r="48" spans="1:75" s="19" customFormat="1" ht="54">
      <c r="A48" s="14"/>
      <c r="B48" s="14"/>
      <c r="C48" s="15"/>
      <c r="D48" s="53" t="s">
        <v>41</v>
      </c>
      <c r="E48" s="47"/>
      <c r="F48" s="6"/>
      <c r="G48" s="7"/>
      <c r="H48" s="18"/>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row>
    <row r="49" spans="1:75" s="19" customFormat="1" ht="81">
      <c r="A49" s="14"/>
      <c r="B49" s="14"/>
      <c r="C49" s="15"/>
      <c r="D49" s="46" t="s">
        <v>40</v>
      </c>
      <c r="E49" s="47"/>
      <c r="F49" s="6"/>
      <c r="G49" s="7"/>
      <c r="H49" s="18"/>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row>
    <row r="50" spans="1:75" s="19" customFormat="1" ht="27">
      <c r="A50" s="14"/>
      <c r="B50" s="14"/>
      <c r="C50" s="15"/>
      <c r="D50" s="53" t="s">
        <v>43</v>
      </c>
      <c r="E50" s="47"/>
      <c r="F50" s="6"/>
      <c r="G50" s="7"/>
      <c r="H50" s="18"/>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row>
    <row r="51" spans="1:75" s="19" customFormat="1" ht="54">
      <c r="A51" s="39"/>
      <c r="B51" s="39"/>
      <c r="C51" s="64"/>
      <c r="D51" s="53" t="s">
        <v>60</v>
      </c>
      <c r="E51" s="65"/>
      <c r="F51" s="66"/>
      <c r="G51" s="67"/>
      <c r="H51" s="68"/>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row>
    <row r="52" spans="1:75" s="19" customFormat="1" ht="108">
      <c r="A52" s="14"/>
      <c r="B52" s="14"/>
      <c r="C52" s="15"/>
      <c r="D52" s="69" t="s">
        <v>48</v>
      </c>
      <c r="E52" s="47"/>
      <c r="F52" s="6"/>
      <c r="G52" s="7"/>
      <c r="H52" s="18"/>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row>
    <row r="53" spans="1:75" s="19" customFormat="1" ht="40.5">
      <c r="A53" s="2"/>
      <c r="B53" s="2"/>
      <c r="C53" s="56"/>
      <c r="D53" s="53" t="s">
        <v>49</v>
      </c>
      <c r="E53" s="47"/>
      <c r="F53" s="6"/>
      <c r="G53" s="7"/>
      <c r="H53" s="8"/>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row>
    <row r="54" spans="1:75" s="19" customFormat="1" ht="13.5">
      <c r="A54" s="14"/>
      <c r="B54" s="14"/>
      <c r="C54" s="15"/>
      <c r="D54" s="119"/>
      <c r="E54" s="47"/>
      <c r="F54" s="6"/>
      <c r="G54" s="7"/>
      <c r="H54" s="18"/>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row>
    <row r="55" spans="1:75" s="19" customFormat="1" ht="27">
      <c r="A55" s="2"/>
      <c r="B55" s="2"/>
      <c r="C55" s="120"/>
      <c r="D55" s="121" t="s">
        <v>84</v>
      </c>
      <c r="E55" s="5"/>
      <c r="F55" s="122"/>
      <c r="G55" s="123"/>
      <c r="H55" s="47"/>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row>
    <row r="56" spans="1:75" s="19" customFormat="1" ht="13.5">
      <c r="A56" s="2"/>
      <c r="B56" s="2"/>
      <c r="C56" s="120"/>
      <c r="D56" s="121" t="s">
        <v>85</v>
      </c>
      <c r="E56" s="5"/>
      <c r="F56" s="122"/>
      <c r="G56" s="123"/>
      <c r="H56" s="47"/>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row>
    <row r="57" spans="1:75" s="19" customFormat="1" ht="13.5">
      <c r="A57" s="2"/>
      <c r="B57" s="2"/>
      <c r="C57" s="120"/>
      <c r="D57" s="121" t="s">
        <v>86</v>
      </c>
      <c r="E57" s="5"/>
      <c r="F57" s="122"/>
      <c r="G57" s="123"/>
      <c r="H57" s="47"/>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row>
    <row r="58" spans="1:75" s="19" customFormat="1" ht="27">
      <c r="A58" s="2"/>
      <c r="B58" s="2"/>
      <c r="C58" s="120"/>
      <c r="D58" s="121" t="s">
        <v>87</v>
      </c>
      <c r="E58" s="5"/>
      <c r="F58" s="122"/>
      <c r="G58" s="123"/>
      <c r="H58" s="47"/>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row>
    <row r="59" spans="1:75" s="19" customFormat="1" ht="13.5">
      <c r="A59" s="2"/>
      <c r="B59" s="2"/>
      <c r="C59" s="120"/>
      <c r="D59" s="121" t="s">
        <v>88</v>
      </c>
      <c r="E59" s="5"/>
      <c r="F59" s="122"/>
      <c r="G59" s="123"/>
      <c r="H59" s="47"/>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row>
    <row r="60" spans="1:75" s="19" customFormat="1" ht="27">
      <c r="A60" s="2"/>
      <c r="B60" s="2"/>
      <c r="C60" s="120"/>
      <c r="D60" s="121" t="s">
        <v>89</v>
      </c>
      <c r="E60" s="5"/>
      <c r="F60" s="122"/>
      <c r="G60" s="123"/>
      <c r="H60" s="47"/>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row>
    <row r="61" spans="1:75" s="19" customFormat="1" ht="40.5">
      <c r="A61" s="2"/>
      <c r="B61" s="2"/>
      <c r="C61" s="120"/>
      <c r="D61" s="121" t="s">
        <v>90</v>
      </c>
      <c r="E61" s="5"/>
      <c r="F61" s="122"/>
      <c r="G61" s="123"/>
      <c r="H61" s="47"/>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row>
    <row r="62" spans="1:75" s="19" customFormat="1" ht="54">
      <c r="A62" s="2"/>
      <c r="B62" s="2"/>
      <c r="C62" s="120"/>
      <c r="D62" s="121" t="s">
        <v>91</v>
      </c>
      <c r="E62" s="5"/>
      <c r="F62" s="122"/>
      <c r="G62" s="123"/>
      <c r="H62" s="47"/>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row>
    <row r="63" spans="1:75" s="19" customFormat="1" ht="67.5">
      <c r="A63" s="2"/>
      <c r="B63" s="2"/>
      <c r="C63" s="120"/>
      <c r="D63" s="121" t="s">
        <v>92</v>
      </c>
      <c r="E63" s="5"/>
      <c r="F63" s="122"/>
      <c r="G63" s="123"/>
      <c r="H63" s="47"/>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row>
    <row r="64" spans="1:75" s="19" customFormat="1" ht="13.5">
      <c r="A64" s="2"/>
      <c r="B64" s="2"/>
      <c r="C64" s="120"/>
      <c r="D64" s="121"/>
      <c r="E64" s="5"/>
      <c r="F64" s="122"/>
      <c r="G64" s="123"/>
      <c r="H64" s="47"/>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row>
    <row r="65" spans="1:75" s="19" customFormat="1" ht="54">
      <c r="A65" s="2"/>
      <c r="B65" s="2"/>
      <c r="C65" s="120"/>
      <c r="D65" s="121" t="s">
        <v>93</v>
      </c>
      <c r="E65" s="5"/>
      <c r="F65" s="122"/>
      <c r="G65" s="123"/>
      <c r="H65" s="47"/>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row>
    <row r="66" spans="1:75" s="19" customFormat="1" ht="13.5">
      <c r="A66" s="2"/>
      <c r="B66" s="2"/>
      <c r="C66" s="120"/>
      <c r="D66" s="121" t="s">
        <v>94</v>
      </c>
      <c r="E66" s="5"/>
      <c r="F66" s="122"/>
      <c r="G66" s="123"/>
      <c r="H66" s="47"/>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row>
    <row r="67" spans="1:75" s="19" customFormat="1" ht="27">
      <c r="A67" s="2"/>
      <c r="B67" s="2"/>
      <c r="C67" s="120"/>
      <c r="D67" s="121" t="s">
        <v>95</v>
      </c>
      <c r="E67" s="5"/>
      <c r="F67" s="122"/>
      <c r="G67" s="123"/>
      <c r="H67" s="47"/>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row>
    <row r="68" spans="1:75" s="19" customFormat="1" ht="13.5">
      <c r="A68" s="2"/>
      <c r="B68" s="2"/>
      <c r="C68" s="120"/>
      <c r="D68" s="121"/>
      <c r="E68" s="5"/>
      <c r="F68" s="122"/>
      <c r="G68" s="123"/>
      <c r="H68" s="47"/>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row>
    <row r="69" spans="1:75" s="19" customFormat="1" ht="27">
      <c r="A69" s="2"/>
      <c r="B69" s="2"/>
      <c r="C69" s="120"/>
      <c r="D69" s="124" t="s">
        <v>96</v>
      </c>
      <c r="E69" s="125"/>
      <c r="F69" s="17"/>
      <c r="G69" s="126"/>
      <c r="H69" s="55"/>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row>
    <row r="70" spans="1:75" s="19" customFormat="1" ht="27">
      <c r="A70" s="2"/>
      <c r="B70" s="2"/>
      <c r="C70" s="120"/>
      <c r="D70" s="127" t="s">
        <v>97</v>
      </c>
      <c r="E70" s="5"/>
      <c r="F70" s="122"/>
      <c r="G70" s="123"/>
      <c r="H70" s="47"/>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row>
    <row r="71" spans="1:75" s="19" customFormat="1" ht="13.5">
      <c r="A71" s="2"/>
      <c r="B71" s="2"/>
      <c r="C71" s="120"/>
      <c r="D71" s="127" t="s">
        <v>98</v>
      </c>
      <c r="E71" s="5"/>
      <c r="F71" s="122"/>
      <c r="G71" s="123"/>
      <c r="H71" s="47"/>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row>
    <row r="72" spans="1:75" s="19" customFormat="1" ht="13.5">
      <c r="A72" s="2"/>
      <c r="B72" s="2"/>
      <c r="C72" s="120"/>
      <c r="D72" s="127" t="s">
        <v>99</v>
      </c>
      <c r="E72" s="5"/>
      <c r="F72" s="122"/>
      <c r="G72" s="123"/>
      <c r="H72" s="47"/>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row>
    <row r="73" spans="1:75" s="19" customFormat="1" ht="27">
      <c r="A73" s="2"/>
      <c r="B73" s="2"/>
      <c r="C73" s="120"/>
      <c r="D73" s="127" t="s">
        <v>100</v>
      </c>
      <c r="E73" s="5"/>
      <c r="F73" s="122"/>
      <c r="G73" s="123"/>
      <c r="H73" s="47"/>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row>
    <row r="74" spans="1:75" s="19" customFormat="1" ht="13.5">
      <c r="A74" s="2"/>
      <c r="B74" s="2"/>
      <c r="C74" s="120"/>
      <c r="D74" s="127" t="s">
        <v>101</v>
      </c>
      <c r="E74" s="5"/>
      <c r="F74" s="122"/>
      <c r="G74" s="123"/>
      <c r="H74" s="47"/>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row>
    <row r="75" spans="1:75" s="19" customFormat="1" ht="13.5">
      <c r="A75" s="2"/>
      <c r="B75" s="2"/>
      <c r="C75" s="120"/>
      <c r="D75" s="127" t="s">
        <v>102</v>
      </c>
      <c r="E75" s="5"/>
      <c r="F75" s="122"/>
      <c r="G75" s="123"/>
      <c r="H75" s="47"/>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c r="BO75" s="9"/>
      <c r="BP75" s="9"/>
      <c r="BQ75" s="9"/>
      <c r="BR75" s="9"/>
      <c r="BS75" s="9"/>
      <c r="BT75" s="9"/>
      <c r="BU75" s="9"/>
      <c r="BV75" s="9"/>
      <c r="BW75" s="9"/>
    </row>
    <row r="76" spans="1:75" s="19" customFormat="1" ht="13.5">
      <c r="A76" s="2"/>
      <c r="B76" s="2"/>
      <c r="C76" s="120"/>
      <c r="D76" s="127" t="s">
        <v>103</v>
      </c>
      <c r="E76" s="5"/>
      <c r="F76" s="122"/>
      <c r="G76" s="123"/>
      <c r="H76" s="47"/>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row>
    <row r="77" spans="1:75" s="19" customFormat="1" ht="27">
      <c r="A77" s="2"/>
      <c r="B77" s="2"/>
      <c r="C77" s="120"/>
      <c r="D77" s="128" t="s">
        <v>104</v>
      </c>
      <c r="E77" s="5"/>
      <c r="F77" s="6"/>
      <c r="G77" s="7"/>
      <c r="H77" s="18"/>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row>
    <row r="78" spans="1:75" s="19" customFormat="1" ht="13.5">
      <c r="A78" s="2"/>
      <c r="B78" s="2"/>
      <c r="C78" s="120"/>
      <c r="D78" s="128" t="s">
        <v>105</v>
      </c>
      <c r="E78" s="5"/>
      <c r="F78" s="6"/>
      <c r="G78" s="7"/>
      <c r="H78" s="18"/>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row>
    <row r="79" spans="1:75" s="19" customFormat="1" ht="13.5">
      <c r="A79" s="2"/>
      <c r="B79" s="2"/>
      <c r="C79" s="120"/>
      <c r="D79" s="128" t="s">
        <v>106</v>
      </c>
      <c r="E79" s="5"/>
      <c r="F79" s="6"/>
      <c r="G79" s="7"/>
      <c r="H79" s="18"/>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row>
    <row r="80" spans="1:75" s="19" customFormat="1" ht="13.5">
      <c r="A80" s="2"/>
      <c r="B80" s="2"/>
      <c r="C80" s="120"/>
      <c r="D80" s="53"/>
      <c r="E80" s="5"/>
      <c r="F80" s="6"/>
      <c r="G80" s="7"/>
      <c r="H80" s="18"/>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row>
    <row r="81" spans="1:75" s="19" customFormat="1" ht="13.5">
      <c r="A81" s="2"/>
      <c r="B81" s="2"/>
      <c r="C81" s="120"/>
      <c r="D81" s="53" t="s">
        <v>107</v>
      </c>
      <c r="E81" s="5"/>
      <c r="F81" s="6"/>
      <c r="G81" s="7"/>
      <c r="H81" s="18"/>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c r="BU81" s="9"/>
      <c r="BV81" s="9"/>
      <c r="BW81" s="9"/>
    </row>
    <row r="82" spans="1:75" s="19" customFormat="1" ht="27">
      <c r="A82" s="2"/>
      <c r="B82" s="2"/>
      <c r="C82" s="120"/>
      <c r="D82" s="129" t="s">
        <v>108</v>
      </c>
      <c r="E82" s="130"/>
      <c r="F82" s="6"/>
      <c r="G82" s="7"/>
      <c r="H82" s="18"/>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row>
    <row r="83" spans="1:75" s="19" customFormat="1" ht="27">
      <c r="A83" s="2"/>
      <c r="B83" s="2"/>
      <c r="C83" s="120"/>
      <c r="D83" s="129" t="s">
        <v>109</v>
      </c>
      <c r="E83" s="130"/>
      <c r="F83" s="6"/>
      <c r="G83" s="7"/>
      <c r="H83" s="18"/>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row>
    <row r="84" spans="1:75" s="19" customFormat="1" ht="27">
      <c r="A84" s="2"/>
      <c r="B84" s="2"/>
      <c r="C84" s="120"/>
      <c r="D84" s="129" t="s">
        <v>110</v>
      </c>
      <c r="E84" s="5"/>
      <c r="F84" s="6"/>
      <c r="G84" s="7"/>
      <c r="H84" s="18"/>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row>
    <row r="85" spans="1:75" s="19" customFormat="1" ht="27">
      <c r="A85" s="94"/>
      <c r="B85" s="94"/>
      <c r="C85" s="131"/>
      <c r="D85" s="129" t="s">
        <v>111</v>
      </c>
      <c r="E85" s="95"/>
      <c r="F85" s="132"/>
      <c r="G85" s="97"/>
      <c r="H85" s="95"/>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c r="BU85" s="9"/>
      <c r="BV85" s="9"/>
      <c r="BW85" s="9"/>
    </row>
    <row r="86" spans="1:75" s="19" customFormat="1" ht="27">
      <c r="A86" s="94"/>
      <c r="B86" s="94"/>
      <c r="C86" s="131"/>
      <c r="D86" s="129" t="s">
        <v>112</v>
      </c>
      <c r="E86" s="95"/>
      <c r="F86" s="132"/>
      <c r="G86" s="97"/>
      <c r="H86" s="95"/>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row>
    <row r="87" spans="1:75" s="19" customFormat="1" ht="13.5">
      <c r="A87" s="94"/>
      <c r="B87" s="94"/>
      <c r="C87" s="131"/>
      <c r="D87" s="129" t="s">
        <v>113</v>
      </c>
      <c r="E87" s="95"/>
      <c r="F87" s="132"/>
      <c r="G87" s="97"/>
      <c r="H87" s="95"/>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c r="BU87" s="9"/>
      <c r="BV87" s="9"/>
      <c r="BW87" s="9"/>
    </row>
    <row r="88" spans="1:75" s="19" customFormat="1" ht="54">
      <c r="A88" s="94"/>
      <c r="B88" s="94"/>
      <c r="C88" s="131"/>
      <c r="D88" s="129" t="s">
        <v>114</v>
      </c>
      <c r="E88" s="95"/>
      <c r="F88" s="132"/>
      <c r="G88" s="97"/>
      <c r="H88" s="95"/>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row>
    <row r="89" spans="1:75" s="19" customFormat="1" ht="13.5">
      <c r="A89" s="94"/>
      <c r="B89" s="94"/>
      <c r="C89" s="131"/>
      <c r="D89" s="94"/>
      <c r="E89" s="95"/>
      <c r="F89" s="132"/>
      <c r="G89" s="97"/>
      <c r="H89" s="95"/>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row>
    <row r="90" spans="1:75" s="19" customFormat="1" ht="40.5">
      <c r="A90" s="94"/>
      <c r="B90" s="94"/>
      <c r="C90" s="131"/>
      <c r="D90" s="129" t="s">
        <v>115</v>
      </c>
      <c r="E90" s="95"/>
      <c r="F90" s="132"/>
      <c r="G90" s="97"/>
      <c r="H90" s="95"/>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row>
    <row r="91" spans="1:75" s="19" customFormat="1" ht="13.5">
      <c r="A91" s="94"/>
      <c r="B91" s="94"/>
      <c r="C91" s="131"/>
      <c r="D91" s="129"/>
      <c r="E91" s="95"/>
      <c r="F91" s="132"/>
      <c r="G91" s="97"/>
      <c r="H91" s="95"/>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row>
    <row r="92" spans="1:75" s="19" customFormat="1" ht="81">
      <c r="A92" s="94"/>
      <c r="B92" s="94"/>
      <c r="C92" s="131"/>
      <c r="D92" s="129" t="s">
        <v>1080</v>
      </c>
      <c r="E92" s="95"/>
      <c r="F92" s="132"/>
      <c r="G92" s="97"/>
      <c r="H92" s="95"/>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row>
    <row r="93" spans="1:75" s="19" customFormat="1" ht="13.5">
      <c r="A93" s="94"/>
      <c r="B93" s="94"/>
      <c r="C93" s="131"/>
      <c r="D93" s="129"/>
      <c r="E93" s="95"/>
      <c r="F93" s="132"/>
      <c r="G93" s="97"/>
      <c r="H93" s="95"/>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row>
    <row r="94" spans="1:75" s="19" customFormat="1" ht="13.5">
      <c r="A94" s="133"/>
      <c r="B94" s="133"/>
      <c r="C94" s="134"/>
      <c r="D94" s="133"/>
      <c r="E94" s="135"/>
      <c r="F94" s="136"/>
      <c r="G94" s="137"/>
      <c r="H94" s="135"/>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row>
    <row r="95" spans="1:75" s="19" customFormat="1" ht="13.5">
      <c r="A95" s="138" t="s">
        <v>1</v>
      </c>
      <c r="B95" s="139" t="s">
        <v>15</v>
      </c>
      <c r="C95" s="140" t="s">
        <v>13</v>
      </c>
      <c r="D95" s="141" t="s">
        <v>116</v>
      </c>
      <c r="E95" s="142" t="s">
        <v>117</v>
      </c>
      <c r="F95" s="143">
        <v>1950</v>
      </c>
      <c r="G95" s="103"/>
      <c r="H95" s="77">
        <f>ROUND((F95*G95),2)</f>
        <v>0</v>
      </c>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row>
    <row r="96" spans="1:75" s="19" customFormat="1" ht="13.5">
      <c r="A96" s="144"/>
      <c r="B96" s="144"/>
      <c r="C96" s="145"/>
      <c r="D96" s="144" t="s">
        <v>118</v>
      </c>
      <c r="E96" s="146"/>
      <c r="F96" s="147"/>
      <c r="G96" s="148"/>
      <c r="H96" s="146"/>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row>
    <row r="97" spans="1:75" s="19" customFormat="1" ht="13.5">
      <c r="A97" s="133"/>
      <c r="B97" s="133"/>
      <c r="C97" s="134"/>
      <c r="D97" s="133"/>
      <c r="E97" s="135"/>
      <c r="F97" s="136"/>
      <c r="G97" s="137"/>
      <c r="H97" s="135"/>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row>
    <row r="98" spans="1:75" s="19" customFormat="1" ht="13.5">
      <c r="A98" s="138" t="s">
        <v>1</v>
      </c>
      <c r="B98" s="139" t="s">
        <v>15</v>
      </c>
      <c r="C98" s="140" t="s">
        <v>15</v>
      </c>
      <c r="D98" s="141" t="s">
        <v>119</v>
      </c>
      <c r="E98" s="142" t="s">
        <v>117</v>
      </c>
      <c r="F98" s="143">
        <v>600</v>
      </c>
      <c r="G98" s="103"/>
      <c r="H98" s="77">
        <f>ROUND((F98*G98),2)</f>
        <v>0</v>
      </c>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row>
    <row r="99" spans="1:75" s="19" customFormat="1" ht="13.5">
      <c r="A99" s="144"/>
      <c r="B99" s="144"/>
      <c r="C99" s="145"/>
      <c r="D99" s="144" t="s">
        <v>120</v>
      </c>
      <c r="E99" s="146"/>
      <c r="F99" s="147"/>
      <c r="G99" s="148"/>
      <c r="H99" s="146"/>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row>
    <row r="100" spans="1:75" s="19" customFormat="1" ht="13.5">
      <c r="A100" s="133"/>
      <c r="B100" s="133"/>
      <c r="C100" s="134"/>
      <c r="D100" s="133"/>
      <c r="E100" s="135"/>
      <c r="F100" s="136"/>
      <c r="G100" s="137"/>
      <c r="H100" s="135"/>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row>
    <row r="101" spans="1:75" s="19" customFormat="1" ht="13.5">
      <c r="A101" s="74" t="s">
        <v>1</v>
      </c>
      <c r="B101" s="70" t="s">
        <v>15</v>
      </c>
      <c r="C101" s="30" t="s">
        <v>17</v>
      </c>
      <c r="D101" s="149" t="s">
        <v>121</v>
      </c>
      <c r="E101" s="98" t="s">
        <v>12</v>
      </c>
      <c r="F101" s="150"/>
      <c r="G101" s="78"/>
      <c r="H101" s="35" t="s">
        <v>12</v>
      </c>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row>
    <row r="102" spans="1:75" s="19" customFormat="1" ht="13.5">
      <c r="A102" s="74" t="s">
        <v>1</v>
      </c>
      <c r="B102" s="70" t="s">
        <v>15</v>
      </c>
      <c r="C102" s="30" t="s">
        <v>122</v>
      </c>
      <c r="D102" s="149" t="s">
        <v>123</v>
      </c>
      <c r="E102" s="98" t="s">
        <v>117</v>
      </c>
      <c r="F102" s="150">
        <v>58</v>
      </c>
      <c r="G102" s="76"/>
      <c r="H102" s="77">
        <f>ROUND((F102*G102),2)</f>
        <v>0</v>
      </c>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row>
    <row r="103" spans="1:75" s="19" customFormat="1" ht="13.5">
      <c r="A103" s="74" t="s">
        <v>1</v>
      </c>
      <c r="B103" s="70" t="s">
        <v>15</v>
      </c>
      <c r="C103" s="30" t="s">
        <v>124</v>
      </c>
      <c r="D103" s="149" t="s">
        <v>125</v>
      </c>
      <c r="E103" s="98" t="s">
        <v>117</v>
      </c>
      <c r="F103" s="150">
        <v>38</v>
      </c>
      <c r="G103" s="76"/>
      <c r="H103" s="77">
        <f>ROUND((F103*G103),2)</f>
        <v>0</v>
      </c>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row>
    <row r="104" spans="1:75" s="19" customFormat="1" ht="13.5">
      <c r="A104" s="74" t="s">
        <v>1</v>
      </c>
      <c r="B104" s="70" t="s">
        <v>15</v>
      </c>
      <c r="C104" s="30" t="s">
        <v>126</v>
      </c>
      <c r="D104" s="149" t="s">
        <v>1076</v>
      </c>
      <c r="E104" s="98" t="s">
        <v>117</v>
      </c>
      <c r="F104" s="150">
        <v>40</v>
      </c>
      <c r="G104" s="76"/>
      <c r="H104" s="77">
        <f>ROUND((F104*G104),2)</f>
        <v>0</v>
      </c>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row>
    <row r="105" spans="1:75" s="19" customFormat="1" ht="13.5">
      <c r="A105" s="94"/>
      <c r="B105" s="94"/>
      <c r="C105" s="131"/>
      <c r="D105" s="94"/>
      <c r="E105" s="95"/>
      <c r="F105" s="132"/>
      <c r="G105" s="97"/>
      <c r="H105" s="95"/>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row>
    <row r="106" spans="1:75" s="19" customFormat="1" ht="40.5">
      <c r="A106" s="74" t="s">
        <v>1</v>
      </c>
      <c r="B106" s="70" t="s">
        <v>15</v>
      </c>
      <c r="C106" s="30" t="s">
        <v>19</v>
      </c>
      <c r="D106" s="151" t="s">
        <v>1077</v>
      </c>
      <c r="E106" s="98" t="s">
        <v>117</v>
      </c>
      <c r="F106" s="150">
        <v>60</v>
      </c>
      <c r="G106" s="76"/>
      <c r="H106" s="77">
        <f>ROUND((F106*G106),2)</f>
        <v>0</v>
      </c>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row>
    <row r="107" spans="1:75" s="19" customFormat="1" ht="13.5">
      <c r="A107" s="94"/>
      <c r="B107" s="94"/>
      <c r="C107" s="131"/>
      <c r="D107" s="94"/>
      <c r="E107" s="95"/>
      <c r="F107" s="132"/>
      <c r="G107" s="97"/>
      <c r="H107" s="95"/>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row>
    <row r="108" spans="1:75" s="19" customFormat="1" ht="54">
      <c r="A108" s="74" t="s">
        <v>1</v>
      </c>
      <c r="B108" s="70" t="s">
        <v>15</v>
      </c>
      <c r="C108" s="30" t="s">
        <v>21</v>
      </c>
      <c r="D108" s="151" t="s">
        <v>127</v>
      </c>
      <c r="E108" s="98" t="s">
        <v>117</v>
      </c>
      <c r="F108" s="150">
        <v>420</v>
      </c>
      <c r="G108" s="76"/>
      <c r="H108" s="77">
        <f>ROUND((F108*G108),2)</f>
        <v>0</v>
      </c>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row>
    <row r="109" spans="1:75" s="19" customFormat="1" ht="13.5">
      <c r="A109" s="94"/>
      <c r="B109" s="94"/>
      <c r="C109" s="131"/>
      <c r="D109" s="94"/>
      <c r="E109" s="95"/>
      <c r="F109" s="132"/>
      <c r="G109" s="97"/>
      <c r="H109" s="95"/>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row>
    <row r="110" spans="1:75" s="19" customFormat="1" ht="27">
      <c r="A110" s="74" t="s">
        <v>1</v>
      </c>
      <c r="B110" s="70" t="s">
        <v>15</v>
      </c>
      <c r="C110" s="30" t="s">
        <v>23</v>
      </c>
      <c r="D110" s="151" t="s">
        <v>128</v>
      </c>
      <c r="E110" s="152" t="s">
        <v>129</v>
      </c>
      <c r="F110" s="33">
        <v>150</v>
      </c>
      <c r="G110" s="76"/>
      <c r="H110" s="77">
        <f>ROUND((F110*G110),2)</f>
        <v>0</v>
      </c>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row>
    <row r="111" spans="1:75" s="19" customFormat="1" ht="13.5">
      <c r="A111" s="94"/>
      <c r="B111" s="94"/>
      <c r="C111" s="131"/>
      <c r="D111" s="94"/>
      <c r="E111" s="95"/>
      <c r="F111" s="132"/>
      <c r="G111" s="97"/>
      <c r="H111" s="95"/>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c r="BU111" s="9"/>
      <c r="BV111" s="9"/>
      <c r="BW111" s="9"/>
    </row>
    <row r="112" spans="1:75" s="19" customFormat="1" ht="27">
      <c r="A112" s="74" t="s">
        <v>1</v>
      </c>
      <c r="B112" s="70" t="s">
        <v>15</v>
      </c>
      <c r="C112" s="30" t="s">
        <v>25</v>
      </c>
      <c r="D112" s="151" t="s">
        <v>130</v>
      </c>
      <c r="E112" s="152"/>
      <c r="F112" s="33"/>
      <c r="G112" s="34"/>
      <c r="H112" s="35"/>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c r="BU112" s="9"/>
      <c r="BV112" s="9"/>
      <c r="BW112" s="9"/>
    </row>
    <row r="113" spans="1:75" s="19" customFormat="1" ht="40.5">
      <c r="A113" s="74"/>
      <c r="B113" s="70"/>
      <c r="C113" s="30"/>
      <c r="D113" s="153" t="s">
        <v>131</v>
      </c>
      <c r="E113" s="152"/>
      <c r="F113" s="33"/>
      <c r="G113" s="34"/>
      <c r="H113" s="35"/>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row>
    <row r="114" spans="1:75" s="19" customFormat="1" ht="13.5">
      <c r="A114" s="74" t="s">
        <v>1</v>
      </c>
      <c r="B114" s="70" t="s">
        <v>15</v>
      </c>
      <c r="C114" s="30" t="s">
        <v>76</v>
      </c>
      <c r="D114" s="151" t="s">
        <v>132</v>
      </c>
      <c r="E114" s="152" t="s">
        <v>117</v>
      </c>
      <c r="F114" s="33">
        <v>340</v>
      </c>
      <c r="G114" s="76"/>
      <c r="H114" s="77">
        <f>ROUND((F114*G114),2)</f>
        <v>0</v>
      </c>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row>
    <row r="115" spans="1:75" s="19" customFormat="1" ht="13.5">
      <c r="A115" s="74" t="s">
        <v>1</v>
      </c>
      <c r="B115" s="70" t="s">
        <v>15</v>
      </c>
      <c r="C115" s="30" t="s">
        <v>78</v>
      </c>
      <c r="D115" s="151" t="s">
        <v>133</v>
      </c>
      <c r="E115" s="152" t="s">
        <v>117</v>
      </c>
      <c r="F115" s="33">
        <v>62</v>
      </c>
      <c r="G115" s="76"/>
      <c r="H115" s="77">
        <f>ROUND((F115*G115),2)</f>
        <v>0</v>
      </c>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row>
    <row r="116" spans="1:75" s="19" customFormat="1" ht="13.5">
      <c r="A116" s="74" t="s">
        <v>1</v>
      </c>
      <c r="B116" s="70" t="s">
        <v>15</v>
      </c>
      <c r="C116" s="30" t="s">
        <v>79</v>
      </c>
      <c r="D116" s="151" t="s">
        <v>134</v>
      </c>
      <c r="E116" s="152" t="s">
        <v>117</v>
      </c>
      <c r="F116" s="33">
        <v>30</v>
      </c>
      <c r="G116" s="76"/>
      <c r="H116" s="77">
        <f>ROUND((F116*G116),2)</f>
        <v>0</v>
      </c>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c r="BO116" s="9"/>
      <c r="BP116" s="9"/>
      <c r="BQ116" s="9"/>
      <c r="BR116" s="9"/>
      <c r="BS116" s="9"/>
      <c r="BT116" s="9"/>
      <c r="BU116" s="9"/>
      <c r="BV116" s="9"/>
      <c r="BW116" s="9"/>
    </row>
    <row r="117" spans="1:75" s="19" customFormat="1" ht="13.5">
      <c r="A117" s="94"/>
      <c r="B117" s="94"/>
      <c r="C117" s="131"/>
      <c r="D117" s="94"/>
      <c r="E117" s="95"/>
      <c r="F117" s="132"/>
      <c r="G117" s="97"/>
      <c r="H117" s="95"/>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c r="BU117" s="9"/>
      <c r="BV117" s="9"/>
      <c r="BW117" s="9"/>
    </row>
    <row r="118" spans="1:75" s="19" customFormat="1" ht="27">
      <c r="A118" s="74" t="s">
        <v>1</v>
      </c>
      <c r="B118" s="70" t="s">
        <v>15</v>
      </c>
      <c r="C118" s="30" t="s">
        <v>27</v>
      </c>
      <c r="D118" s="151" t="s">
        <v>135</v>
      </c>
      <c r="E118" s="152" t="s">
        <v>117</v>
      </c>
      <c r="F118" s="33">
        <v>2314</v>
      </c>
      <c r="G118" s="76"/>
      <c r="H118" s="77">
        <f>ROUND((F118*G118),2)</f>
        <v>0</v>
      </c>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c r="BU118" s="9"/>
      <c r="BV118" s="9"/>
      <c r="BW118" s="9"/>
    </row>
    <row r="119" spans="1:75" s="19" customFormat="1" ht="13.5">
      <c r="A119" s="79"/>
      <c r="B119" s="14"/>
      <c r="C119" s="15"/>
      <c r="D119" s="4"/>
      <c r="E119" s="5"/>
      <c r="F119" s="6"/>
      <c r="G119" s="81"/>
      <c r="H119" s="18"/>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c r="BO119" s="9"/>
      <c r="BP119" s="9"/>
      <c r="BQ119" s="9"/>
      <c r="BR119" s="9"/>
      <c r="BS119" s="9"/>
      <c r="BT119" s="9"/>
      <c r="BU119" s="9"/>
      <c r="BV119" s="9"/>
      <c r="BW119" s="9"/>
    </row>
    <row r="120" spans="1:75" s="19" customFormat="1" ht="27">
      <c r="A120" s="74" t="s">
        <v>1</v>
      </c>
      <c r="B120" s="70" t="s">
        <v>15</v>
      </c>
      <c r="C120" s="30" t="s">
        <v>29</v>
      </c>
      <c r="D120" s="151" t="s">
        <v>136</v>
      </c>
      <c r="E120" s="152" t="s">
        <v>73</v>
      </c>
      <c r="F120" s="33">
        <v>1</v>
      </c>
      <c r="G120" s="76"/>
      <c r="H120" s="77">
        <f>ROUND((F120*G120),2)</f>
        <v>0</v>
      </c>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c r="BO120" s="9"/>
      <c r="BP120" s="9"/>
      <c r="BQ120" s="9"/>
      <c r="BR120" s="9"/>
      <c r="BS120" s="9"/>
      <c r="BT120" s="9"/>
      <c r="BU120" s="9"/>
      <c r="BV120" s="9"/>
      <c r="BW120" s="9"/>
    </row>
    <row r="121" spans="1:75" s="19" customFormat="1" ht="13.5">
      <c r="A121" s="79"/>
      <c r="B121" s="14"/>
      <c r="C121" s="15"/>
      <c r="D121" s="4"/>
      <c r="E121" s="5"/>
      <c r="F121" s="6"/>
      <c r="G121" s="81"/>
      <c r="H121" s="18"/>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row>
    <row r="122" spans="1:75" s="19" customFormat="1" ht="202.5">
      <c r="A122" s="74" t="s">
        <v>1</v>
      </c>
      <c r="B122" s="70" t="s">
        <v>15</v>
      </c>
      <c r="C122" s="30" t="s">
        <v>31</v>
      </c>
      <c r="D122" s="151" t="s">
        <v>1122</v>
      </c>
      <c r="E122" s="152" t="s">
        <v>73</v>
      </c>
      <c r="F122" s="33">
        <v>1</v>
      </c>
      <c r="G122" s="76"/>
      <c r="H122" s="77">
        <f>ROUND((F122*G122),2)</f>
        <v>0</v>
      </c>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c r="BU122" s="9"/>
      <c r="BV122" s="9"/>
      <c r="BW122" s="9"/>
    </row>
    <row r="123" spans="1:75" s="19" customFormat="1" ht="27">
      <c r="A123" s="74" t="s">
        <v>1</v>
      </c>
      <c r="B123" s="70" t="s">
        <v>15</v>
      </c>
      <c r="C123" s="30" t="s">
        <v>1078</v>
      </c>
      <c r="D123" s="151" t="s">
        <v>1123</v>
      </c>
      <c r="E123" s="152" t="s">
        <v>857</v>
      </c>
      <c r="F123" s="33">
        <v>20</v>
      </c>
      <c r="G123" s="76"/>
      <c r="H123" s="77">
        <f>ROUND((F123*G123),2)</f>
        <v>0</v>
      </c>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c r="BO123" s="9"/>
      <c r="BP123" s="9"/>
      <c r="BQ123" s="9"/>
      <c r="BR123" s="9"/>
      <c r="BS123" s="9"/>
      <c r="BT123" s="9"/>
      <c r="BU123" s="9"/>
      <c r="BV123" s="9"/>
      <c r="BW123" s="9"/>
    </row>
    <row r="124" spans="1:75" s="19" customFormat="1" ht="27">
      <c r="A124" s="74" t="s">
        <v>1</v>
      </c>
      <c r="B124" s="70" t="s">
        <v>15</v>
      </c>
      <c r="C124" s="30" t="s">
        <v>1120</v>
      </c>
      <c r="D124" s="151" t="s">
        <v>1124</v>
      </c>
      <c r="E124" s="152" t="s">
        <v>857</v>
      </c>
      <c r="F124" s="33">
        <v>20</v>
      </c>
      <c r="G124" s="76"/>
      <c r="H124" s="77">
        <f>ROUND((F124*G124),2)</f>
        <v>0</v>
      </c>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c r="BO124" s="9"/>
      <c r="BP124" s="9"/>
      <c r="BQ124" s="9"/>
      <c r="BR124" s="9"/>
      <c r="BS124" s="9"/>
      <c r="BT124" s="9"/>
      <c r="BU124" s="9"/>
      <c r="BV124" s="9"/>
      <c r="BW124" s="9"/>
    </row>
    <row r="125" spans="1:75" s="19" customFormat="1" ht="27">
      <c r="A125" s="74" t="s">
        <v>1</v>
      </c>
      <c r="B125" s="70" t="s">
        <v>15</v>
      </c>
      <c r="C125" s="30" t="s">
        <v>1121</v>
      </c>
      <c r="D125" s="151" t="s">
        <v>1125</v>
      </c>
      <c r="E125" s="152" t="s">
        <v>857</v>
      </c>
      <c r="F125" s="33">
        <v>20</v>
      </c>
      <c r="G125" s="76"/>
      <c r="H125" s="77">
        <f>ROUND((F125*G125),2)</f>
        <v>0</v>
      </c>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c r="BU125" s="9"/>
      <c r="BV125" s="9"/>
      <c r="BW125" s="9"/>
    </row>
    <row r="126" spans="1:75" s="19" customFormat="1" ht="13.5">
      <c r="A126" s="79"/>
      <c r="B126" s="14"/>
      <c r="C126" s="15"/>
      <c r="D126" s="4"/>
      <c r="E126" s="5"/>
      <c r="F126" s="6"/>
      <c r="G126" s="6"/>
      <c r="H126" s="470"/>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c r="BL126" s="9"/>
      <c r="BM126" s="9"/>
      <c r="BN126" s="9"/>
      <c r="BO126" s="9"/>
      <c r="BP126" s="9"/>
      <c r="BQ126" s="9"/>
      <c r="BR126" s="9"/>
      <c r="BS126" s="9"/>
      <c r="BT126" s="9"/>
      <c r="BU126" s="9"/>
      <c r="BV126" s="9"/>
      <c r="BW126" s="9"/>
    </row>
    <row r="127" spans="1:75" s="19" customFormat="1" ht="13.5">
      <c r="A127" s="138" t="s">
        <v>1</v>
      </c>
      <c r="B127" s="139" t="s">
        <v>15</v>
      </c>
      <c r="C127" s="140" t="s">
        <v>204</v>
      </c>
      <c r="D127" s="154" t="s">
        <v>137</v>
      </c>
      <c r="E127" s="155" t="s">
        <v>65</v>
      </c>
      <c r="F127" s="102">
        <v>1</v>
      </c>
      <c r="G127" s="103"/>
      <c r="H127" s="77">
        <f>ROUND((F127*G127),2)</f>
        <v>0</v>
      </c>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c r="BE127" s="9"/>
      <c r="BF127" s="9"/>
      <c r="BG127" s="9"/>
      <c r="BH127" s="9"/>
      <c r="BI127" s="9"/>
      <c r="BJ127" s="9"/>
      <c r="BK127" s="9"/>
      <c r="BL127" s="9"/>
      <c r="BM127" s="9"/>
      <c r="BN127" s="9"/>
      <c r="BO127" s="9"/>
      <c r="BP127" s="9"/>
      <c r="BQ127" s="9"/>
      <c r="BR127" s="9"/>
      <c r="BS127" s="9"/>
      <c r="BT127" s="9"/>
      <c r="BU127" s="9"/>
      <c r="BV127" s="9"/>
      <c r="BW127" s="9"/>
    </row>
    <row r="128" spans="1:75" s="19" customFormat="1" ht="27">
      <c r="A128" s="156"/>
      <c r="B128" s="156"/>
      <c r="C128" s="26"/>
      <c r="D128" s="157" t="s">
        <v>1079</v>
      </c>
      <c r="E128" s="158"/>
      <c r="F128" s="159"/>
      <c r="G128" s="28"/>
      <c r="H128" s="2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c r="BL128" s="9"/>
      <c r="BM128" s="9"/>
      <c r="BN128" s="9"/>
      <c r="BO128" s="9"/>
      <c r="BP128" s="9"/>
      <c r="BQ128" s="9"/>
      <c r="BR128" s="9"/>
      <c r="BS128" s="9"/>
      <c r="BT128" s="9"/>
      <c r="BU128" s="9"/>
      <c r="BV128" s="9"/>
      <c r="BW128" s="9"/>
    </row>
    <row r="129" spans="1:75" s="19" customFormat="1" ht="13.5">
      <c r="A129" s="14"/>
      <c r="B129" s="14"/>
      <c r="C129" s="15"/>
      <c r="D129" s="4"/>
      <c r="E129" s="5"/>
      <c r="F129" s="6"/>
      <c r="G129" s="7"/>
      <c r="H129" s="18"/>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row>
    <row r="130" spans="1:75" s="19" customFormat="1" ht="13.5">
      <c r="A130" s="110"/>
      <c r="B130" s="110"/>
      <c r="C130" s="160"/>
      <c r="D130" s="161" t="s">
        <v>138</v>
      </c>
      <c r="E130" s="162"/>
      <c r="F130" s="163"/>
      <c r="G130" s="164"/>
      <c r="H130" s="116">
        <f>SUM(H95:H128)</f>
        <v>0</v>
      </c>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c r="BL130" s="9"/>
      <c r="BM130" s="9"/>
      <c r="BN130" s="9"/>
      <c r="BO130" s="9"/>
      <c r="BP130" s="9"/>
      <c r="BQ130" s="9"/>
      <c r="BR130" s="9"/>
      <c r="BS130" s="9"/>
      <c r="BT130" s="9"/>
      <c r="BU130" s="9"/>
      <c r="BV130" s="9"/>
      <c r="BW130" s="9"/>
    </row>
    <row r="131" spans="1:75" s="19" customFormat="1" ht="13.5">
      <c r="A131" s="2"/>
      <c r="B131" s="2"/>
      <c r="C131" s="15"/>
      <c r="D131" s="80"/>
      <c r="E131" s="47"/>
      <c r="F131" s="6"/>
      <c r="G131" s="7"/>
      <c r="H131" s="8"/>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c r="BL131" s="9"/>
      <c r="BM131" s="9"/>
      <c r="BN131" s="9"/>
      <c r="BO131" s="9"/>
      <c r="BP131" s="9"/>
      <c r="BQ131" s="9"/>
      <c r="BR131" s="9"/>
      <c r="BS131" s="9"/>
      <c r="BT131" s="9"/>
      <c r="BU131" s="9"/>
      <c r="BV131" s="9"/>
      <c r="BW131" s="9"/>
    </row>
    <row r="132" spans="1:75" s="19" customFormat="1" ht="13.5">
      <c r="A132" s="2"/>
      <c r="B132" s="54" t="s">
        <v>17</v>
      </c>
      <c r="C132" s="15"/>
      <c r="D132" s="165" t="s">
        <v>1081</v>
      </c>
      <c r="E132" s="47"/>
      <c r="F132" s="6"/>
      <c r="G132" s="7"/>
      <c r="H132" s="8"/>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c r="BL132" s="9"/>
      <c r="BM132" s="9"/>
      <c r="BN132" s="9"/>
      <c r="BO132" s="9"/>
      <c r="BP132" s="9"/>
      <c r="BQ132" s="9"/>
      <c r="BR132" s="9"/>
      <c r="BS132" s="9"/>
      <c r="BT132" s="9"/>
      <c r="BU132" s="9"/>
      <c r="BV132" s="9"/>
      <c r="BW132" s="9"/>
    </row>
    <row r="133" spans="1:75" s="19" customFormat="1" ht="13.5">
      <c r="A133" s="2"/>
      <c r="B133" s="2"/>
      <c r="C133" s="15"/>
      <c r="D133" s="80"/>
      <c r="E133" s="47"/>
      <c r="F133" s="6"/>
      <c r="G133" s="7"/>
      <c r="H133" s="8"/>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c r="BL133" s="9"/>
      <c r="BM133" s="9"/>
      <c r="BN133" s="9"/>
      <c r="BO133" s="9"/>
      <c r="BP133" s="9"/>
      <c r="BQ133" s="9"/>
      <c r="BR133" s="9"/>
      <c r="BS133" s="9"/>
      <c r="BT133" s="9"/>
      <c r="BU133" s="9"/>
      <c r="BV133" s="9"/>
      <c r="BW133" s="9"/>
    </row>
    <row r="134" spans="1:75" s="19" customFormat="1" ht="67.5">
      <c r="A134" s="2"/>
      <c r="B134" s="2"/>
      <c r="C134" s="15"/>
      <c r="D134" s="53" t="s">
        <v>59</v>
      </c>
      <c r="E134" s="47"/>
      <c r="F134" s="6"/>
      <c r="G134" s="7"/>
      <c r="H134" s="8"/>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c r="BU134" s="9"/>
      <c r="BV134" s="9"/>
      <c r="BW134" s="9"/>
    </row>
    <row r="135" spans="1:75" s="19" customFormat="1" ht="81">
      <c r="A135" s="2"/>
      <c r="B135" s="2"/>
      <c r="C135" s="15"/>
      <c r="D135" s="46" t="s">
        <v>40</v>
      </c>
      <c r="E135" s="47"/>
      <c r="F135" s="6"/>
      <c r="G135" s="7"/>
      <c r="H135" s="8"/>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c r="BL135" s="9"/>
      <c r="BM135" s="9"/>
      <c r="BN135" s="9"/>
      <c r="BO135" s="9"/>
      <c r="BP135" s="9"/>
      <c r="BQ135" s="9"/>
      <c r="BR135" s="9"/>
      <c r="BS135" s="9"/>
      <c r="BT135" s="9"/>
      <c r="BU135" s="9"/>
      <c r="BV135" s="9"/>
      <c r="BW135" s="9"/>
    </row>
    <row r="136" spans="1:75" s="19" customFormat="1" ht="27">
      <c r="A136" s="2"/>
      <c r="B136" s="2"/>
      <c r="C136" s="15"/>
      <c r="D136" s="53" t="s">
        <v>43</v>
      </c>
      <c r="E136" s="47"/>
      <c r="F136" s="6"/>
      <c r="G136" s="7"/>
      <c r="H136" s="8"/>
      <c r="I136" s="9"/>
      <c r="J136" s="9"/>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9"/>
      <c r="BH136" s="9"/>
      <c r="BI136" s="9"/>
      <c r="BJ136" s="9"/>
      <c r="BK136" s="9"/>
      <c r="BL136" s="9"/>
      <c r="BM136" s="9"/>
      <c r="BN136" s="9"/>
      <c r="BO136" s="9"/>
      <c r="BP136" s="9"/>
      <c r="BQ136" s="9"/>
      <c r="BR136" s="9"/>
      <c r="BS136" s="9"/>
      <c r="BT136" s="9"/>
      <c r="BU136" s="9"/>
      <c r="BV136" s="9"/>
      <c r="BW136" s="9"/>
    </row>
    <row r="137" spans="1:75" s="19" customFormat="1" ht="40.5">
      <c r="A137" s="2"/>
      <c r="B137" s="2"/>
      <c r="C137" s="15"/>
      <c r="D137" s="53" t="s">
        <v>139</v>
      </c>
      <c r="E137" s="47"/>
      <c r="F137" s="6"/>
      <c r="G137" s="7"/>
      <c r="H137" s="8"/>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c r="BL137" s="9"/>
      <c r="BM137" s="9"/>
      <c r="BN137" s="9"/>
      <c r="BO137" s="9"/>
      <c r="BP137" s="9"/>
      <c r="BQ137" s="9"/>
      <c r="BR137" s="9"/>
      <c r="BS137" s="9"/>
      <c r="BT137" s="9"/>
      <c r="BU137" s="9"/>
      <c r="BV137" s="9"/>
      <c r="BW137" s="9"/>
    </row>
    <row r="138" spans="1:75" s="19" customFormat="1" ht="108">
      <c r="A138" s="2"/>
      <c r="B138" s="2"/>
      <c r="C138" s="15"/>
      <c r="D138" s="69" t="s">
        <v>48</v>
      </c>
      <c r="E138" s="47"/>
      <c r="F138" s="6"/>
      <c r="G138" s="7"/>
      <c r="H138" s="8"/>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c r="BM138" s="9"/>
      <c r="BN138" s="9"/>
      <c r="BO138" s="9"/>
      <c r="BP138" s="9"/>
      <c r="BQ138" s="9"/>
      <c r="BR138" s="9"/>
      <c r="BS138" s="9"/>
      <c r="BT138" s="9"/>
      <c r="BU138" s="9"/>
      <c r="BV138" s="9"/>
      <c r="BW138" s="9"/>
    </row>
    <row r="139" spans="1:75" s="19" customFormat="1" ht="40.5">
      <c r="A139" s="2"/>
      <c r="B139" s="2"/>
      <c r="C139" s="15"/>
      <c r="D139" s="53" t="s">
        <v>49</v>
      </c>
      <c r="E139" s="47"/>
      <c r="F139" s="6"/>
      <c r="G139" s="7"/>
      <c r="H139" s="8"/>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c r="AO139" s="9"/>
      <c r="AP139" s="9"/>
      <c r="AQ139" s="9"/>
      <c r="AR139" s="9"/>
      <c r="AS139" s="9"/>
      <c r="AT139" s="9"/>
      <c r="AU139" s="9"/>
      <c r="AV139" s="9"/>
      <c r="AW139" s="9"/>
      <c r="AX139" s="9"/>
      <c r="AY139" s="9"/>
      <c r="AZ139" s="9"/>
      <c r="BA139" s="9"/>
      <c r="BB139" s="9"/>
      <c r="BC139" s="9"/>
      <c r="BD139" s="9"/>
      <c r="BE139" s="9"/>
      <c r="BF139" s="9"/>
      <c r="BG139" s="9"/>
      <c r="BH139" s="9"/>
      <c r="BI139" s="9"/>
      <c r="BJ139" s="9"/>
      <c r="BK139" s="9"/>
      <c r="BL139" s="9"/>
      <c r="BM139" s="9"/>
      <c r="BN139" s="9"/>
      <c r="BO139" s="9"/>
      <c r="BP139" s="9"/>
      <c r="BQ139" s="9"/>
      <c r="BR139" s="9"/>
      <c r="BS139" s="9"/>
      <c r="BT139" s="9"/>
      <c r="BU139" s="9"/>
      <c r="BV139" s="9"/>
      <c r="BW139" s="9"/>
    </row>
    <row r="140" spans="1:75" s="19" customFormat="1" ht="13.5">
      <c r="A140" s="2"/>
      <c r="B140" s="2"/>
      <c r="C140" s="15"/>
      <c r="D140" s="80"/>
      <c r="E140" s="47"/>
      <c r="F140" s="6"/>
      <c r="G140" s="7"/>
      <c r="H140" s="8"/>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c r="BL140" s="9"/>
      <c r="BM140" s="9"/>
      <c r="BN140" s="9"/>
      <c r="BO140" s="9"/>
      <c r="BP140" s="9"/>
      <c r="BQ140" s="9"/>
      <c r="BR140" s="9"/>
      <c r="BS140" s="9"/>
      <c r="BT140" s="9"/>
      <c r="BU140" s="9"/>
      <c r="BV140" s="9"/>
      <c r="BW140" s="9"/>
    </row>
    <row r="141" spans="1:75" s="19" customFormat="1" ht="13.5">
      <c r="A141" s="139" t="s">
        <v>69</v>
      </c>
      <c r="B141" s="139" t="s">
        <v>17</v>
      </c>
      <c r="C141" s="140" t="s">
        <v>13</v>
      </c>
      <c r="D141" s="166" t="s">
        <v>1082</v>
      </c>
      <c r="E141" s="101" t="s">
        <v>68</v>
      </c>
      <c r="F141" s="102">
        <v>227</v>
      </c>
      <c r="G141" s="103"/>
      <c r="H141" s="77">
        <f>ROUND((F141*G141),2)</f>
        <v>0</v>
      </c>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c r="BK141" s="9"/>
      <c r="BL141" s="9"/>
      <c r="BM141" s="9"/>
      <c r="BN141" s="9"/>
      <c r="BO141" s="9"/>
      <c r="BP141" s="9"/>
      <c r="BQ141" s="9"/>
      <c r="BR141" s="9"/>
      <c r="BS141" s="9"/>
      <c r="BT141" s="9"/>
      <c r="BU141" s="9"/>
      <c r="BV141" s="9"/>
      <c r="BW141" s="9"/>
    </row>
    <row r="142" spans="1:75" s="19" customFormat="1" ht="27">
      <c r="A142" s="167"/>
      <c r="B142" s="167"/>
      <c r="C142" s="168"/>
      <c r="D142" s="169" t="s">
        <v>140</v>
      </c>
      <c r="E142" s="170"/>
      <c r="F142" s="171"/>
      <c r="G142" s="172"/>
      <c r="H142" s="173"/>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c r="BU142" s="9"/>
      <c r="BV142" s="9"/>
      <c r="BW142" s="9"/>
    </row>
    <row r="143" spans="1:75" s="19" customFormat="1" ht="13.5">
      <c r="A143" s="156"/>
      <c r="B143" s="156"/>
      <c r="C143" s="26"/>
      <c r="D143" s="174" t="s">
        <v>141</v>
      </c>
      <c r="E143" s="175"/>
      <c r="F143" s="159"/>
      <c r="G143" s="28"/>
      <c r="H143" s="2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9"/>
      <c r="BH143" s="9"/>
      <c r="BI143" s="9"/>
      <c r="BJ143" s="9"/>
      <c r="BK143" s="9"/>
      <c r="BL143" s="9"/>
      <c r="BM143" s="9"/>
      <c r="BN143" s="9"/>
      <c r="BO143" s="9"/>
      <c r="BP143" s="9"/>
      <c r="BQ143" s="9"/>
      <c r="BR143" s="9"/>
      <c r="BS143" s="9"/>
      <c r="BT143" s="9"/>
      <c r="BU143" s="9"/>
      <c r="BV143" s="9"/>
      <c r="BW143" s="9"/>
    </row>
    <row r="144" spans="1:75" s="19" customFormat="1" ht="13.5">
      <c r="A144" s="2"/>
      <c r="B144" s="2"/>
      <c r="C144" s="15"/>
      <c r="D144" s="80"/>
      <c r="E144" s="95"/>
      <c r="F144" s="132"/>
      <c r="G144" s="97"/>
      <c r="H144" s="95"/>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9"/>
      <c r="BH144" s="9"/>
      <c r="BI144" s="9"/>
      <c r="BJ144" s="9"/>
      <c r="BK144" s="9"/>
      <c r="BL144" s="9"/>
      <c r="BM144" s="9"/>
      <c r="BN144" s="9"/>
      <c r="BO144" s="9"/>
      <c r="BP144" s="9"/>
      <c r="BQ144" s="9"/>
      <c r="BR144" s="9"/>
      <c r="BS144" s="9"/>
      <c r="BT144" s="9"/>
      <c r="BU144" s="9"/>
      <c r="BV144" s="9"/>
      <c r="BW144" s="9"/>
    </row>
    <row r="145" spans="1:75" s="19" customFormat="1" ht="13.5">
      <c r="A145" s="139" t="s">
        <v>69</v>
      </c>
      <c r="B145" s="139" t="s">
        <v>17</v>
      </c>
      <c r="C145" s="140" t="s">
        <v>15</v>
      </c>
      <c r="D145" s="166" t="s">
        <v>142</v>
      </c>
      <c r="E145" s="101" t="s">
        <v>143</v>
      </c>
      <c r="F145" s="102">
        <v>15656.5</v>
      </c>
      <c r="G145" s="103"/>
      <c r="H145" s="77">
        <f>ROUND((F145*G145),2)</f>
        <v>0</v>
      </c>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c r="BO145" s="9"/>
      <c r="BP145" s="9"/>
      <c r="BQ145" s="9"/>
      <c r="BR145" s="9"/>
      <c r="BS145" s="9"/>
      <c r="BT145" s="9"/>
      <c r="BU145" s="9"/>
      <c r="BV145" s="9"/>
      <c r="BW145" s="9"/>
    </row>
    <row r="146" spans="1:75" s="19" customFormat="1" ht="13.5">
      <c r="A146" s="156"/>
      <c r="B146" s="156"/>
      <c r="C146" s="26"/>
      <c r="D146" s="174"/>
      <c r="E146" s="146"/>
      <c r="F146" s="147"/>
      <c r="G146" s="148"/>
      <c r="H146" s="146"/>
      <c r="I146" s="9"/>
      <c r="J146" s="9"/>
      <c r="K146" s="9"/>
      <c r="L146" s="9"/>
      <c r="M146" s="9"/>
      <c r="N146" s="9"/>
      <c r="O146" s="9"/>
      <c r="P146" s="9"/>
      <c r="Q146" s="9"/>
      <c r="R146" s="9"/>
      <c r="S146" s="9"/>
      <c r="T146" s="9"/>
      <c r="U146" s="9"/>
      <c r="V146" s="9"/>
      <c r="W146" s="9"/>
      <c r="X146" s="9"/>
      <c r="Y146" s="9"/>
      <c r="Z146" s="9"/>
      <c r="AA146" s="9"/>
      <c r="AB146" s="9"/>
      <c r="AC146" s="9"/>
      <c r="AD146" s="9"/>
      <c r="AE146" s="9"/>
      <c r="AF146" s="9"/>
      <c r="AG146" s="9"/>
      <c r="AH146" s="9"/>
      <c r="AI146" s="9"/>
      <c r="AJ146" s="9"/>
      <c r="AK146" s="9"/>
      <c r="AL146" s="9"/>
      <c r="AM146" s="9"/>
      <c r="AN146" s="9"/>
      <c r="AO146" s="9"/>
      <c r="AP146" s="9"/>
      <c r="AQ146" s="9"/>
      <c r="AR146" s="9"/>
      <c r="AS146" s="9"/>
      <c r="AT146" s="9"/>
      <c r="AU146" s="9"/>
      <c r="AV146" s="9"/>
      <c r="AW146" s="9"/>
      <c r="AX146" s="9"/>
      <c r="AY146" s="9"/>
      <c r="AZ146" s="9"/>
      <c r="BA146" s="9"/>
      <c r="BB146" s="9"/>
      <c r="BC146" s="9"/>
      <c r="BD146" s="9"/>
      <c r="BE146" s="9"/>
      <c r="BF146" s="9"/>
      <c r="BG146" s="9"/>
      <c r="BH146" s="9"/>
      <c r="BI146" s="9"/>
      <c r="BJ146" s="9"/>
      <c r="BK146" s="9"/>
      <c r="BL146" s="9"/>
      <c r="BM146" s="9"/>
      <c r="BN146" s="9"/>
      <c r="BO146" s="9"/>
      <c r="BP146" s="9"/>
      <c r="BQ146" s="9"/>
      <c r="BR146" s="9"/>
      <c r="BS146" s="9"/>
      <c r="BT146" s="9"/>
      <c r="BU146" s="9"/>
      <c r="BV146" s="9"/>
      <c r="BW146" s="9"/>
    </row>
    <row r="147" spans="1:75" s="19" customFormat="1" ht="13.5">
      <c r="A147" s="2"/>
      <c r="B147" s="2"/>
      <c r="C147" s="15"/>
      <c r="D147" s="80"/>
      <c r="E147" s="47"/>
      <c r="F147" s="6"/>
      <c r="G147" s="7"/>
      <c r="H147" s="8"/>
      <c r="I147" s="9"/>
      <c r="J147" s="9"/>
      <c r="K147" s="9"/>
      <c r="L147" s="9"/>
      <c r="M147" s="9"/>
      <c r="N147" s="9"/>
      <c r="O147" s="9"/>
      <c r="P147" s="9"/>
      <c r="Q147" s="9"/>
      <c r="R147" s="9"/>
      <c r="S147" s="9"/>
      <c r="T147" s="9"/>
      <c r="U147" s="9"/>
      <c r="V147" s="9"/>
      <c r="W147" s="9"/>
      <c r="X147" s="9"/>
      <c r="Y147" s="9"/>
      <c r="Z147" s="9"/>
      <c r="AA147" s="9"/>
      <c r="AB147" s="9"/>
      <c r="AC147" s="9"/>
      <c r="AD147" s="9"/>
      <c r="AE147" s="9"/>
      <c r="AF147" s="9"/>
      <c r="AG147" s="9"/>
      <c r="AH147" s="9"/>
      <c r="AI147" s="9"/>
      <c r="AJ147" s="9"/>
      <c r="AK147" s="9"/>
      <c r="AL147" s="9"/>
      <c r="AM147" s="9"/>
      <c r="AN147" s="9"/>
      <c r="AO147" s="9"/>
      <c r="AP147" s="9"/>
      <c r="AQ147" s="9"/>
      <c r="AR147" s="9"/>
      <c r="AS147" s="9"/>
      <c r="AT147" s="9"/>
      <c r="AU147" s="9"/>
      <c r="AV147" s="9"/>
      <c r="AW147" s="9"/>
      <c r="AX147" s="9"/>
      <c r="AY147" s="9"/>
      <c r="AZ147" s="9"/>
      <c r="BA147" s="9"/>
      <c r="BB147" s="9"/>
      <c r="BC147" s="9"/>
      <c r="BD147" s="9"/>
      <c r="BE147" s="9"/>
      <c r="BF147" s="9"/>
      <c r="BG147" s="9"/>
      <c r="BH147" s="9"/>
      <c r="BI147" s="9"/>
      <c r="BJ147" s="9"/>
      <c r="BK147" s="9"/>
      <c r="BL147" s="9"/>
      <c r="BM147" s="9"/>
      <c r="BN147" s="9"/>
      <c r="BO147" s="9"/>
      <c r="BP147" s="9"/>
      <c r="BQ147" s="9"/>
      <c r="BR147" s="9"/>
      <c r="BS147" s="9"/>
      <c r="BT147" s="9"/>
      <c r="BU147" s="9"/>
      <c r="BV147" s="9"/>
      <c r="BW147" s="9"/>
    </row>
    <row r="148" spans="1:75" s="19" customFormat="1" ht="13.5">
      <c r="A148" s="139" t="s">
        <v>69</v>
      </c>
      <c r="B148" s="139" t="s">
        <v>17</v>
      </c>
      <c r="C148" s="140" t="s">
        <v>17</v>
      </c>
      <c r="D148" s="166" t="s">
        <v>144</v>
      </c>
      <c r="E148" s="101" t="s">
        <v>65</v>
      </c>
      <c r="F148" s="102">
        <v>1</v>
      </c>
      <c r="G148" s="103"/>
      <c r="H148" s="77">
        <f>ROUND((F148*G148),2)</f>
        <v>0</v>
      </c>
      <c r="I148" s="9"/>
      <c r="J148" s="9"/>
      <c r="K148" s="9"/>
      <c r="L148" s="9"/>
      <c r="M148" s="9"/>
      <c r="N148" s="9"/>
      <c r="O148" s="9"/>
      <c r="P148" s="9"/>
      <c r="Q148" s="9"/>
      <c r="R148" s="9"/>
      <c r="S148" s="9"/>
      <c r="T148" s="9"/>
      <c r="U148" s="9"/>
      <c r="V148" s="9"/>
      <c r="W148" s="9"/>
      <c r="X148" s="9"/>
      <c r="Y148" s="9"/>
      <c r="Z148" s="9"/>
      <c r="AA148" s="9"/>
      <c r="AB148" s="9"/>
      <c r="AC148" s="9"/>
      <c r="AD148" s="9"/>
      <c r="AE148" s="9"/>
      <c r="AF148" s="9"/>
      <c r="AG148" s="9"/>
      <c r="AH148" s="9"/>
      <c r="AI148" s="9"/>
      <c r="AJ148" s="9"/>
      <c r="AK148" s="9"/>
      <c r="AL148" s="9"/>
      <c r="AM148" s="9"/>
      <c r="AN148" s="9"/>
      <c r="AO148" s="9"/>
      <c r="AP148" s="9"/>
      <c r="AQ148" s="9"/>
      <c r="AR148" s="9"/>
      <c r="AS148" s="9"/>
      <c r="AT148" s="9"/>
      <c r="AU148" s="9"/>
      <c r="AV148" s="9"/>
      <c r="AW148" s="9"/>
      <c r="AX148" s="9"/>
      <c r="AY148" s="9"/>
      <c r="AZ148" s="9"/>
      <c r="BA148" s="9"/>
      <c r="BB148" s="9"/>
      <c r="BC148" s="9"/>
      <c r="BD148" s="9"/>
      <c r="BE148" s="9"/>
      <c r="BF148" s="9"/>
      <c r="BG148" s="9"/>
      <c r="BH148" s="9"/>
      <c r="BI148" s="9"/>
      <c r="BJ148" s="9"/>
      <c r="BK148" s="9"/>
      <c r="BL148" s="9"/>
      <c r="BM148" s="9"/>
      <c r="BN148" s="9"/>
      <c r="BO148" s="9"/>
      <c r="BP148" s="9"/>
      <c r="BQ148" s="9"/>
      <c r="BR148" s="9"/>
      <c r="BS148" s="9"/>
      <c r="BT148" s="9"/>
      <c r="BU148" s="9"/>
      <c r="BV148" s="9"/>
      <c r="BW148" s="9"/>
    </row>
    <row r="149" spans="1:75" s="19" customFormat="1" ht="13.5">
      <c r="A149" s="156"/>
      <c r="B149" s="156"/>
      <c r="C149" s="26"/>
      <c r="D149" s="174"/>
      <c r="E149" s="175"/>
      <c r="F149" s="159"/>
      <c r="G149" s="148"/>
      <c r="H149" s="146"/>
      <c r="I149" s="9"/>
      <c r="J149" s="9"/>
      <c r="K149" s="9"/>
      <c r="L149" s="9"/>
      <c r="M149" s="9"/>
      <c r="N149" s="9"/>
      <c r="O149" s="9"/>
      <c r="P149" s="9"/>
      <c r="Q149" s="9"/>
      <c r="R149" s="9"/>
      <c r="S149" s="9"/>
      <c r="T149" s="9"/>
      <c r="U149" s="9"/>
      <c r="V149" s="9"/>
      <c r="W149" s="9"/>
      <c r="X149" s="9"/>
      <c r="Y149" s="9"/>
      <c r="Z149" s="9"/>
      <c r="AA149" s="9"/>
      <c r="AB149" s="9"/>
      <c r="AC149" s="9"/>
      <c r="AD149" s="9"/>
      <c r="AE149" s="9"/>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9"/>
      <c r="BH149" s="9"/>
      <c r="BI149" s="9"/>
      <c r="BJ149" s="9"/>
      <c r="BK149" s="9"/>
      <c r="BL149" s="9"/>
      <c r="BM149" s="9"/>
      <c r="BN149" s="9"/>
      <c r="BO149" s="9"/>
      <c r="BP149" s="9"/>
      <c r="BQ149" s="9"/>
      <c r="BR149" s="9"/>
      <c r="BS149" s="9"/>
      <c r="BT149" s="9"/>
      <c r="BU149" s="9"/>
      <c r="BV149" s="9"/>
      <c r="BW149" s="9"/>
    </row>
    <row r="150" spans="1:75" s="19" customFormat="1" ht="13.5">
      <c r="A150" s="2"/>
      <c r="B150" s="2"/>
      <c r="C150" s="15"/>
      <c r="D150" s="80"/>
      <c r="E150" s="47"/>
      <c r="F150" s="6"/>
      <c r="G150" s="7"/>
      <c r="H150" s="8"/>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c r="BM150" s="9"/>
      <c r="BN150" s="9"/>
      <c r="BO150" s="9"/>
      <c r="BP150" s="9"/>
      <c r="BQ150" s="9"/>
      <c r="BR150" s="9"/>
      <c r="BS150" s="9"/>
      <c r="BT150" s="9"/>
      <c r="BU150" s="9"/>
      <c r="BV150" s="9"/>
      <c r="BW150" s="9"/>
    </row>
    <row r="151" spans="1:75" s="19" customFormat="1" ht="13.5">
      <c r="A151" s="110"/>
      <c r="B151" s="110"/>
      <c r="C151" s="111"/>
      <c r="D151" s="112" t="s">
        <v>145</v>
      </c>
      <c r="E151" s="113"/>
      <c r="F151" s="163"/>
      <c r="G151" s="164"/>
      <c r="H151" s="116">
        <f>SUM(H141:H150)</f>
        <v>0</v>
      </c>
      <c r="I151" s="9"/>
      <c r="J151" s="9"/>
      <c r="K151" s="9"/>
      <c r="L151" s="9"/>
      <c r="M151" s="9"/>
      <c r="N151" s="9"/>
      <c r="O151" s="9"/>
      <c r="P151" s="9"/>
      <c r="Q151" s="9"/>
      <c r="R151" s="9"/>
      <c r="S151" s="9"/>
      <c r="T151" s="9"/>
      <c r="U151" s="9"/>
      <c r="V151" s="9"/>
      <c r="W151" s="9"/>
      <c r="X151" s="9"/>
      <c r="Y151" s="9"/>
      <c r="Z151" s="9"/>
      <c r="AA151" s="9"/>
      <c r="AB151" s="9"/>
      <c r="AC151" s="9"/>
      <c r="AD151" s="9"/>
      <c r="AE151" s="9"/>
      <c r="AF151" s="9"/>
      <c r="AG151" s="9"/>
      <c r="AH151" s="9"/>
      <c r="AI151" s="9"/>
      <c r="AJ151" s="9"/>
      <c r="AK151" s="9"/>
      <c r="AL151" s="9"/>
      <c r="AM151" s="9"/>
      <c r="AN151" s="9"/>
      <c r="AO151" s="9"/>
      <c r="AP151" s="9"/>
      <c r="AQ151" s="9"/>
      <c r="AR151" s="9"/>
      <c r="AS151" s="9"/>
      <c r="AT151" s="9"/>
      <c r="AU151" s="9"/>
      <c r="AV151" s="9"/>
      <c r="AW151" s="9"/>
      <c r="AX151" s="9"/>
      <c r="AY151" s="9"/>
      <c r="AZ151" s="9"/>
      <c r="BA151" s="9"/>
      <c r="BB151" s="9"/>
      <c r="BC151" s="9"/>
      <c r="BD151" s="9"/>
      <c r="BE151" s="9"/>
      <c r="BF151" s="9"/>
      <c r="BG151" s="9"/>
      <c r="BH151" s="9"/>
      <c r="BI151" s="9"/>
      <c r="BJ151" s="9"/>
      <c r="BK151" s="9"/>
      <c r="BL151" s="9"/>
      <c r="BM151" s="9"/>
      <c r="BN151" s="9"/>
      <c r="BO151" s="9"/>
      <c r="BP151" s="9"/>
      <c r="BQ151" s="9"/>
      <c r="BR151" s="9"/>
      <c r="BS151" s="9"/>
      <c r="BT151" s="9"/>
      <c r="BU151" s="9"/>
      <c r="BV151" s="9"/>
      <c r="BW151" s="9"/>
    </row>
    <row r="152" spans="1:75" s="19" customFormat="1" ht="13.5">
      <c r="A152" s="2"/>
      <c r="B152" s="2"/>
      <c r="C152" s="15"/>
      <c r="D152" s="80"/>
      <c r="E152" s="47"/>
      <c r="F152" s="6"/>
      <c r="G152" s="7"/>
      <c r="H152" s="8"/>
      <c r="I152" s="9"/>
      <c r="J152" s="9"/>
      <c r="K152" s="9"/>
      <c r="L152" s="9"/>
      <c r="M152" s="9"/>
      <c r="N152" s="9"/>
      <c r="O152" s="9"/>
      <c r="P152" s="9"/>
      <c r="Q152" s="9"/>
      <c r="R152" s="9"/>
      <c r="S152" s="9"/>
      <c r="T152" s="9"/>
      <c r="U152" s="9"/>
      <c r="V152" s="9"/>
      <c r="W152" s="9"/>
      <c r="X152" s="9"/>
      <c r="Y152" s="9"/>
      <c r="Z152" s="9"/>
      <c r="AA152" s="9"/>
      <c r="AB152" s="9"/>
      <c r="AC152" s="9"/>
      <c r="AD152" s="9"/>
      <c r="AE152" s="9"/>
      <c r="AF152" s="9"/>
      <c r="AG152" s="9"/>
      <c r="AH152" s="9"/>
      <c r="AI152" s="9"/>
      <c r="AJ152" s="9"/>
      <c r="AK152" s="9"/>
      <c r="AL152" s="9"/>
      <c r="AM152" s="9"/>
      <c r="AN152" s="9"/>
      <c r="AO152" s="9"/>
      <c r="AP152" s="9"/>
      <c r="AQ152" s="9"/>
      <c r="AR152" s="9"/>
      <c r="AS152" s="9"/>
      <c r="AT152" s="9"/>
      <c r="AU152" s="9"/>
      <c r="AV152" s="9"/>
      <c r="AW152" s="9"/>
      <c r="AX152" s="9"/>
      <c r="AY152" s="9"/>
      <c r="AZ152" s="9"/>
      <c r="BA152" s="9"/>
      <c r="BB152" s="9"/>
      <c r="BC152" s="9"/>
      <c r="BD152" s="9"/>
      <c r="BE152" s="9"/>
      <c r="BF152" s="9"/>
      <c r="BG152" s="9"/>
      <c r="BH152" s="9"/>
      <c r="BI152" s="9"/>
      <c r="BJ152" s="9"/>
      <c r="BK152" s="9"/>
      <c r="BL152" s="9"/>
      <c r="BM152" s="9"/>
      <c r="BN152" s="9"/>
      <c r="BO152" s="9"/>
      <c r="BP152" s="9"/>
      <c r="BQ152" s="9"/>
      <c r="BR152" s="9"/>
      <c r="BS152" s="9"/>
      <c r="BT152" s="9"/>
      <c r="BU152" s="9"/>
      <c r="BV152" s="9"/>
      <c r="BW152" s="9"/>
    </row>
    <row r="153" spans="1:75" s="19" customFormat="1" ht="13.5">
      <c r="A153" s="2"/>
      <c r="B153" s="54" t="s">
        <v>19</v>
      </c>
      <c r="C153" s="15"/>
      <c r="D153" s="131" t="s">
        <v>20</v>
      </c>
      <c r="E153" s="47"/>
      <c r="F153" s="6"/>
      <c r="G153" s="7"/>
      <c r="H153" s="8"/>
      <c r="I153" s="9"/>
      <c r="J153" s="9"/>
      <c r="K153" s="9"/>
      <c r="L153" s="9"/>
      <c r="M153" s="9"/>
      <c r="N153" s="9"/>
      <c r="O153" s="9"/>
      <c r="P153" s="9"/>
      <c r="Q153" s="9"/>
      <c r="R153" s="9"/>
      <c r="S153" s="9"/>
      <c r="T153" s="9"/>
      <c r="U153" s="9"/>
      <c r="V153" s="9"/>
      <c r="W153" s="9"/>
      <c r="X153" s="9"/>
      <c r="Y153" s="9"/>
      <c r="Z153" s="9"/>
      <c r="AA153" s="9"/>
      <c r="AB153" s="9"/>
      <c r="AC153" s="9"/>
      <c r="AD153" s="9"/>
      <c r="AE153" s="9"/>
      <c r="AF153" s="9"/>
      <c r="AG153" s="9"/>
      <c r="AH153" s="9"/>
      <c r="AI153" s="9"/>
      <c r="AJ153" s="9"/>
      <c r="AK153" s="9"/>
      <c r="AL153" s="9"/>
      <c r="AM153" s="9"/>
      <c r="AN153" s="9"/>
      <c r="AO153" s="9"/>
      <c r="AP153" s="9"/>
      <c r="AQ153" s="9"/>
      <c r="AR153" s="9"/>
      <c r="AS153" s="9"/>
      <c r="AT153" s="9"/>
      <c r="AU153" s="9"/>
      <c r="AV153" s="9"/>
      <c r="AW153" s="9"/>
      <c r="AX153" s="9"/>
      <c r="AY153" s="9"/>
      <c r="AZ153" s="9"/>
      <c r="BA153" s="9"/>
      <c r="BB153" s="9"/>
      <c r="BC153" s="9"/>
      <c r="BD153" s="9"/>
      <c r="BE153" s="9"/>
      <c r="BF153" s="9"/>
      <c r="BG153" s="9"/>
      <c r="BH153" s="9"/>
      <c r="BI153" s="9"/>
      <c r="BJ153" s="9"/>
      <c r="BK153" s="9"/>
      <c r="BL153" s="9"/>
      <c r="BM153" s="9"/>
      <c r="BN153" s="9"/>
      <c r="BO153" s="9"/>
      <c r="BP153" s="9"/>
      <c r="BQ153" s="9"/>
      <c r="BR153" s="9"/>
      <c r="BS153" s="9"/>
      <c r="BT153" s="9"/>
      <c r="BU153" s="9"/>
      <c r="BV153" s="9"/>
      <c r="BW153" s="9"/>
    </row>
    <row r="154" spans="1:75" s="19" customFormat="1" ht="13.5">
      <c r="A154" s="2"/>
      <c r="B154" s="2"/>
      <c r="C154" s="15"/>
      <c r="D154" s="129"/>
      <c r="E154" s="47"/>
      <c r="F154" s="6"/>
      <c r="G154" s="7"/>
      <c r="H154" s="8"/>
      <c r="I154" s="9"/>
      <c r="J154" s="9"/>
      <c r="K154" s="9"/>
      <c r="L154" s="9"/>
      <c r="M154" s="9"/>
      <c r="N154" s="9"/>
      <c r="O154" s="9"/>
      <c r="P154" s="9"/>
      <c r="Q154" s="9"/>
      <c r="R154" s="9"/>
      <c r="S154" s="9"/>
      <c r="T154" s="9"/>
      <c r="U154" s="9"/>
      <c r="V154" s="9"/>
      <c r="W154" s="9"/>
      <c r="X154" s="9"/>
      <c r="Y154" s="9"/>
      <c r="Z154" s="9"/>
      <c r="AA154" s="9"/>
      <c r="AB154" s="9"/>
      <c r="AC154" s="9"/>
      <c r="AD154" s="9"/>
      <c r="AE154" s="9"/>
      <c r="AF154" s="9"/>
      <c r="AG154" s="9"/>
      <c r="AH154" s="9"/>
      <c r="AI154" s="9"/>
      <c r="AJ154" s="9"/>
      <c r="AK154" s="9"/>
      <c r="AL154" s="9"/>
      <c r="AM154" s="9"/>
      <c r="AN154" s="9"/>
      <c r="AO154" s="9"/>
      <c r="AP154" s="9"/>
      <c r="AQ154" s="9"/>
      <c r="AR154" s="9"/>
      <c r="AS154" s="9"/>
      <c r="AT154" s="9"/>
      <c r="AU154" s="9"/>
      <c r="AV154" s="9"/>
      <c r="AW154" s="9"/>
      <c r="AX154" s="9"/>
      <c r="AY154" s="9"/>
      <c r="AZ154" s="9"/>
      <c r="BA154" s="9"/>
      <c r="BB154" s="9"/>
      <c r="BC154" s="9"/>
      <c r="BD154" s="9"/>
      <c r="BE154" s="9"/>
      <c r="BF154" s="9"/>
      <c r="BG154" s="9"/>
      <c r="BH154" s="9"/>
      <c r="BI154" s="9"/>
      <c r="BJ154" s="9"/>
      <c r="BK154" s="9"/>
      <c r="BL154" s="9"/>
      <c r="BM154" s="9"/>
      <c r="BN154" s="9"/>
      <c r="BO154" s="9"/>
      <c r="BP154" s="9"/>
      <c r="BQ154" s="9"/>
      <c r="BR154" s="9"/>
      <c r="BS154" s="9"/>
      <c r="BT154" s="9"/>
      <c r="BU154" s="9"/>
      <c r="BV154" s="9"/>
      <c r="BW154" s="9"/>
    </row>
    <row r="155" spans="1:75" s="19" customFormat="1" ht="54">
      <c r="A155" s="2"/>
      <c r="B155" s="2"/>
      <c r="C155" s="15"/>
      <c r="D155" s="53" t="s">
        <v>41</v>
      </c>
      <c r="E155" s="47"/>
      <c r="F155" s="6"/>
      <c r="G155" s="7"/>
      <c r="H155" s="8"/>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c r="AL155" s="9"/>
      <c r="AM155" s="9"/>
      <c r="AN155" s="9"/>
      <c r="AO155" s="9"/>
      <c r="AP155" s="9"/>
      <c r="AQ155" s="9"/>
      <c r="AR155" s="9"/>
      <c r="AS155" s="9"/>
      <c r="AT155" s="9"/>
      <c r="AU155" s="9"/>
      <c r="AV155" s="9"/>
      <c r="AW155" s="9"/>
      <c r="AX155" s="9"/>
      <c r="AY155" s="9"/>
      <c r="AZ155" s="9"/>
      <c r="BA155" s="9"/>
      <c r="BB155" s="9"/>
      <c r="BC155" s="9"/>
      <c r="BD155" s="9"/>
      <c r="BE155" s="9"/>
      <c r="BF155" s="9"/>
      <c r="BG155" s="9"/>
      <c r="BH155" s="9"/>
      <c r="BI155" s="9"/>
      <c r="BJ155" s="9"/>
      <c r="BK155" s="9"/>
      <c r="BL155" s="9"/>
      <c r="BM155" s="9"/>
      <c r="BN155" s="9"/>
      <c r="BO155" s="9"/>
      <c r="BP155" s="9"/>
      <c r="BQ155" s="9"/>
      <c r="BR155" s="9"/>
      <c r="BS155" s="9"/>
      <c r="BT155" s="9"/>
      <c r="BU155" s="9"/>
      <c r="BV155" s="9"/>
      <c r="BW155" s="9"/>
    </row>
    <row r="156" spans="1:75" s="19" customFormat="1" ht="81">
      <c r="A156" s="2"/>
      <c r="B156" s="2"/>
      <c r="C156" s="15"/>
      <c r="D156" s="46" t="s">
        <v>40</v>
      </c>
      <c r="E156" s="47"/>
      <c r="F156" s="6"/>
      <c r="G156" s="7"/>
      <c r="H156" s="8"/>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c r="AM156" s="9"/>
      <c r="AN156" s="9"/>
      <c r="AO156" s="9"/>
      <c r="AP156" s="9"/>
      <c r="AQ156" s="9"/>
      <c r="AR156" s="9"/>
      <c r="AS156" s="9"/>
      <c r="AT156" s="9"/>
      <c r="AU156" s="9"/>
      <c r="AV156" s="9"/>
      <c r="AW156" s="9"/>
      <c r="AX156" s="9"/>
      <c r="AY156" s="9"/>
      <c r="AZ156" s="9"/>
      <c r="BA156" s="9"/>
      <c r="BB156" s="9"/>
      <c r="BC156" s="9"/>
      <c r="BD156" s="9"/>
      <c r="BE156" s="9"/>
      <c r="BF156" s="9"/>
      <c r="BG156" s="9"/>
      <c r="BH156" s="9"/>
      <c r="BI156" s="9"/>
      <c r="BJ156" s="9"/>
      <c r="BK156" s="9"/>
      <c r="BL156" s="9"/>
      <c r="BM156" s="9"/>
      <c r="BN156" s="9"/>
      <c r="BO156" s="9"/>
      <c r="BP156" s="9"/>
      <c r="BQ156" s="9"/>
      <c r="BR156" s="9"/>
      <c r="BS156" s="9"/>
      <c r="BT156" s="9"/>
      <c r="BU156" s="9"/>
      <c r="BV156" s="9"/>
      <c r="BW156" s="9"/>
    </row>
    <row r="157" spans="1:75" s="19" customFormat="1" ht="27">
      <c r="A157" s="2"/>
      <c r="B157" s="2"/>
      <c r="C157" s="15"/>
      <c r="D157" s="53" t="s">
        <v>43</v>
      </c>
      <c r="E157" s="47"/>
      <c r="F157" s="6"/>
      <c r="G157" s="7"/>
      <c r="H157" s="8"/>
      <c r="I157" s="9"/>
      <c r="J157" s="9"/>
      <c r="K157" s="9"/>
      <c r="L157" s="9"/>
      <c r="M157" s="9"/>
      <c r="N157" s="9"/>
      <c r="O157" s="9"/>
      <c r="P157" s="9"/>
      <c r="Q157" s="9"/>
      <c r="R157" s="9"/>
      <c r="S157" s="9"/>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c r="BE157" s="9"/>
      <c r="BF157" s="9"/>
      <c r="BG157" s="9"/>
      <c r="BH157" s="9"/>
      <c r="BI157" s="9"/>
      <c r="BJ157" s="9"/>
      <c r="BK157" s="9"/>
      <c r="BL157" s="9"/>
      <c r="BM157" s="9"/>
      <c r="BN157" s="9"/>
      <c r="BO157" s="9"/>
      <c r="BP157" s="9"/>
      <c r="BQ157" s="9"/>
      <c r="BR157" s="9"/>
      <c r="BS157" s="9"/>
      <c r="BT157" s="9"/>
      <c r="BU157" s="9"/>
      <c r="BV157" s="9"/>
      <c r="BW157" s="9"/>
    </row>
    <row r="158" spans="1:75" s="19" customFormat="1" ht="40.5">
      <c r="A158" s="2"/>
      <c r="B158" s="2"/>
      <c r="C158" s="15"/>
      <c r="D158" s="53" t="s">
        <v>139</v>
      </c>
      <c r="E158" s="47"/>
      <c r="F158" s="6"/>
      <c r="G158" s="7"/>
      <c r="H158" s="8"/>
      <c r="I158" s="9"/>
      <c r="J158" s="9"/>
      <c r="K158" s="9"/>
      <c r="L158" s="9"/>
      <c r="M158" s="9"/>
      <c r="N158" s="9"/>
      <c r="O158" s="9"/>
      <c r="P158" s="9"/>
      <c r="Q158" s="9"/>
      <c r="R158" s="9"/>
      <c r="S158" s="9"/>
      <c r="T158" s="9"/>
      <c r="U158" s="9"/>
      <c r="V158" s="9"/>
      <c r="W158" s="9"/>
      <c r="X158" s="9"/>
      <c r="Y158" s="9"/>
      <c r="Z158" s="9"/>
      <c r="AA158" s="9"/>
      <c r="AB158" s="9"/>
      <c r="AC158" s="9"/>
      <c r="AD158" s="9"/>
      <c r="AE158" s="9"/>
      <c r="AF158" s="9"/>
      <c r="AG158" s="9"/>
      <c r="AH158" s="9"/>
      <c r="AI158" s="9"/>
      <c r="AJ158" s="9"/>
      <c r="AK158" s="9"/>
      <c r="AL158" s="9"/>
      <c r="AM158" s="9"/>
      <c r="AN158" s="9"/>
      <c r="AO158" s="9"/>
      <c r="AP158" s="9"/>
      <c r="AQ158" s="9"/>
      <c r="AR158" s="9"/>
      <c r="AS158" s="9"/>
      <c r="AT158" s="9"/>
      <c r="AU158" s="9"/>
      <c r="AV158" s="9"/>
      <c r="AW158" s="9"/>
      <c r="AX158" s="9"/>
      <c r="AY158" s="9"/>
      <c r="AZ158" s="9"/>
      <c r="BA158" s="9"/>
      <c r="BB158" s="9"/>
      <c r="BC158" s="9"/>
      <c r="BD158" s="9"/>
      <c r="BE158" s="9"/>
      <c r="BF158" s="9"/>
      <c r="BG158" s="9"/>
      <c r="BH158" s="9"/>
      <c r="BI158" s="9"/>
      <c r="BJ158" s="9"/>
      <c r="BK158" s="9"/>
      <c r="BL158" s="9"/>
      <c r="BM158" s="9"/>
      <c r="BN158" s="9"/>
      <c r="BO158" s="9"/>
      <c r="BP158" s="9"/>
      <c r="BQ158" s="9"/>
      <c r="BR158" s="9"/>
      <c r="BS158" s="9"/>
      <c r="BT158" s="9"/>
      <c r="BU158" s="9"/>
      <c r="BV158" s="9"/>
      <c r="BW158" s="9"/>
    </row>
    <row r="159" spans="1:75" s="19" customFormat="1" ht="108">
      <c r="A159" s="2"/>
      <c r="B159" s="2"/>
      <c r="C159" s="15"/>
      <c r="D159" s="69" t="s">
        <v>48</v>
      </c>
      <c r="E159" s="47"/>
      <c r="F159" s="6"/>
      <c r="G159" s="7"/>
      <c r="H159" s="8"/>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c r="AK159" s="9"/>
      <c r="AL159" s="9"/>
      <c r="AM159" s="9"/>
      <c r="AN159" s="9"/>
      <c r="AO159" s="9"/>
      <c r="AP159" s="9"/>
      <c r="AQ159" s="9"/>
      <c r="AR159" s="9"/>
      <c r="AS159" s="9"/>
      <c r="AT159" s="9"/>
      <c r="AU159" s="9"/>
      <c r="AV159" s="9"/>
      <c r="AW159" s="9"/>
      <c r="AX159" s="9"/>
      <c r="AY159" s="9"/>
      <c r="AZ159" s="9"/>
      <c r="BA159" s="9"/>
      <c r="BB159" s="9"/>
      <c r="BC159" s="9"/>
      <c r="BD159" s="9"/>
      <c r="BE159" s="9"/>
      <c r="BF159" s="9"/>
      <c r="BG159" s="9"/>
      <c r="BH159" s="9"/>
      <c r="BI159" s="9"/>
      <c r="BJ159" s="9"/>
      <c r="BK159" s="9"/>
      <c r="BL159" s="9"/>
      <c r="BM159" s="9"/>
      <c r="BN159" s="9"/>
      <c r="BO159" s="9"/>
      <c r="BP159" s="9"/>
      <c r="BQ159" s="9"/>
      <c r="BR159" s="9"/>
      <c r="BS159" s="9"/>
      <c r="BT159" s="9"/>
      <c r="BU159" s="9"/>
      <c r="BV159" s="9"/>
      <c r="BW159" s="9"/>
    </row>
    <row r="160" spans="1:75" s="19" customFormat="1" ht="40.5">
      <c r="A160" s="2"/>
      <c r="B160" s="2"/>
      <c r="C160" s="15"/>
      <c r="D160" s="53" t="s">
        <v>49</v>
      </c>
      <c r="E160" s="47"/>
      <c r="F160" s="6"/>
      <c r="G160" s="7"/>
      <c r="H160" s="8"/>
      <c r="I160" s="9"/>
      <c r="J160" s="9"/>
      <c r="K160" s="9"/>
      <c r="L160" s="9"/>
      <c r="M160" s="9"/>
      <c r="N160" s="9"/>
      <c r="O160" s="9"/>
      <c r="P160" s="9"/>
      <c r="Q160" s="9"/>
      <c r="R160" s="9"/>
      <c r="S160" s="9"/>
      <c r="T160" s="9"/>
      <c r="U160" s="9"/>
      <c r="V160" s="9"/>
      <c r="W160" s="9"/>
      <c r="X160" s="9"/>
      <c r="Y160" s="9"/>
      <c r="Z160" s="9"/>
      <c r="AA160" s="9"/>
      <c r="AB160" s="9"/>
      <c r="AC160" s="9"/>
      <c r="AD160" s="9"/>
      <c r="AE160" s="9"/>
      <c r="AF160" s="9"/>
      <c r="AG160" s="9"/>
      <c r="AH160" s="9"/>
      <c r="AI160" s="9"/>
      <c r="AJ160" s="9"/>
      <c r="AK160" s="9"/>
      <c r="AL160" s="9"/>
      <c r="AM160" s="9"/>
      <c r="AN160" s="9"/>
      <c r="AO160" s="9"/>
      <c r="AP160" s="9"/>
      <c r="AQ160" s="9"/>
      <c r="AR160" s="9"/>
      <c r="AS160" s="9"/>
      <c r="AT160" s="9"/>
      <c r="AU160" s="9"/>
      <c r="AV160" s="9"/>
      <c r="AW160" s="9"/>
      <c r="AX160" s="9"/>
      <c r="AY160" s="9"/>
      <c r="AZ160" s="9"/>
      <c r="BA160" s="9"/>
      <c r="BB160" s="9"/>
      <c r="BC160" s="9"/>
      <c r="BD160" s="9"/>
      <c r="BE160" s="9"/>
      <c r="BF160" s="9"/>
      <c r="BG160" s="9"/>
      <c r="BH160" s="9"/>
      <c r="BI160" s="9"/>
      <c r="BJ160" s="9"/>
      <c r="BK160" s="9"/>
      <c r="BL160" s="9"/>
      <c r="BM160" s="9"/>
      <c r="BN160" s="9"/>
      <c r="BO160" s="9"/>
      <c r="BP160" s="9"/>
      <c r="BQ160" s="9"/>
      <c r="BR160" s="9"/>
      <c r="BS160" s="9"/>
      <c r="BT160" s="9"/>
      <c r="BU160" s="9"/>
      <c r="BV160" s="9"/>
      <c r="BW160" s="9"/>
    </row>
    <row r="161" spans="1:75" s="19" customFormat="1" ht="13.5">
      <c r="A161" s="2"/>
      <c r="B161" s="2"/>
      <c r="C161" s="15"/>
      <c r="D161" s="129"/>
      <c r="E161" s="47"/>
      <c r="F161" s="6"/>
      <c r="G161" s="7"/>
      <c r="H161" s="8"/>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c r="AK161" s="9"/>
      <c r="AL161" s="9"/>
      <c r="AM161" s="9"/>
      <c r="AN161" s="9"/>
      <c r="AO161" s="9"/>
      <c r="AP161" s="9"/>
      <c r="AQ161" s="9"/>
      <c r="AR161" s="9"/>
      <c r="AS161" s="9"/>
      <c r="AT161" s="9"/>
      <c r="AU161" s="9"/>
      <c r="AV161" s="9"/>
      <c r="AW161" s="9"/>
      <c r="AX161" s="9"/>
      <c r="AY161" s="9"/>
      <c r="AZ161" s="9"/>
      <c r="BA161" s="9"/>
      <c r="BB161" s="9"/>
      <c r="BC161" s="9"/>
      <c r="BD161" s="9"/>
      <c r="BE161" s="9"/>
      <c r="BF161" s="9"/>
      <c r="BG161" s="9"/>
      <c r="BH161" s="9"/>
      <c r="BI161" s="9"/>
      <c r="BJ161" s="9"/>
      <c r="BK161" s="9"/>
      <c r="BL161" s="9"/>
      <c r="BM161" s="9"/>
      <c r="BN161" s="9"/>
      <c r="BO161" s="9"/>
      <c r="BP161" s="9"/>
      <c r="BQ161" s="9"/>
      <c r="BR161" s="9"/>
      <c r="BS161" s="9"/>
      <c r="BT161" s="9"/>
      <c r="BU161" s="9"/>
      <c r="BV161" s="9"/>
      <c r="BW161" s="9"/>
    </row>
    <row r="162" spans="1:75" s="19" customFormat="1" ht="54">
      <c r="A162" s="2"/>
      <c r="B162" s="2"/>
      <c r="C162" s="15"/>
      <c r="D162" s="69" t="s">
        <v>146</v>
      </c>
      <c r="E162" s="47"/>
      <c r="F162" s="6"/>
      <c r="G162" s="7"/>
      <c r="H162" s="8"/>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c r="AK162" s="9"/>
      <c r="AL162" s="9"/>
      <c r="AM162" s="9"/>
      <c r="AN162" s="9"/>
      <c r="AO162" s="9"/>
      <c r="AP162" s="9"/>
      <c r="AQ162" s="9"/>
      <c r="AR162" s="9"/>
      <c r="AS162" s="9"/>
      <c r="AT162" s="9"/>
      <c r="AU162" s="9"/>
      <c r="AV162" s="9"/>
      <c r="AW162" s="9"/>
      <c r="AX162" s="9"/>
      <c r="AY162" s="9"/>
      <c r="AZ162" s="9"/>
      <c r="BA162" s="9"/>
      <c r="BB162" s="9"/>
      <c r="BC162" s="9"/>
      <c r="BD162" s="9"/>
      <c r="BE162" s="9"/>
      <c r="BF162" s="9"/>
      <c r="BG162" s="9"/>
      <c r="BH162" s="9"/>
      <c r="BI162" s="9"/>
      <c r="BJ162" s="9"/>
      <c r="BK162" s="9"/>
      <c r="BL162" s="9"/>
      <c r="BM162" s="9"/>
      <c r="BN162" s="9"/>
      <c r="BO162" s="9"/>
      <c r="BP162" s="9"/>
      <c r="BQ162" s="9"/>
      <c r="BR162" s="9"/>
      <c r="BS162" s="9"/>
      <c r="BT162" s="9"/>
      <c r="BU162" s="9"/>
      <c r="BV162" s="9"/>
      <c r="BW162" s="9"/>
    </row>
    <row r="163" spans="1:75" s="19" customFormat="1" ht="54">
      <c r="A163" s="2"/>
      <c r="B163" s="2"/>
      <c r="C163" s="15"/>
      <c r="D163" s="69" t="s">
        <v>147</v>
      </c>
      <c r="E163" s="47"/>
      <c r="F163" s="6"/>
      <c r="G163" s="7"/>
      <c r="H163" s="8"/>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c r="AK163" s="9"/>
      <c r="AL163" s="9"/>
      <c r="AM163" s="9"/>
      <c r="AN163" s="9"/>
      <c r="AO163" s="9"/>
      <c r="AP163" s="9"/>
      <c r="AQ163" s="9"/>
      <c r="AR163" s="9"/>
      <c r="AS163" s="9"/>
      <c r="AT163" s="9"/>
      <c r="AU163" s="9"/>
      <c r="AV163" s="9"/>
      <c r="AW163" s="9"/>
      <c r="AX163" s="9"/>
      <c r="AY163" s="9"/>
      <c r="AZ163" s="9"/>
      <c r="BA163" s="9"/>
      <c r="BB163" s="9"/>
      <c r="BC163" s="9"/>
      <c r="BD163" s="9"/>
      <c r="BE163" s="9"/>
      <c r="BF163" s="9"/>
      <c r="BG163" s="9"/>
      <c r="BH163" s="9"/>
      <c r="BI163" s="9"/>
      <c r="BJ163" s="9"/>
      <c r="BK163" s="9"/>
      <c r="BL163" s="9"/>
      <c r="BM163" s="9"/>
      <c r="BN163" s="9"/>
      <c r="BO163" s="9"/>
      <c r="BP163" s="9"/>
      <c r="BQ163" s="9"/>
      <c r="BR163" s="9"/>
      <c r="BS163" s="9"/>
      <c r="BT163" s="9"/>
      <c r="BU163" s="9"/>
      <c r="BV163" s="9"/>
      <c r="BW163" s="9"/>
    </row>
    <row r="164" spans="1:75" s="19" customFormat="1" ht="40.5">
      <c r="A164" s="2"/>
      <c r="B164" s="2"/>
      <c r="C164" s="15"/>
      <c r="D164" s="69" t="s">
        <v>148</v>
      </c>
      <c r="E164" s="47"/>
      <c r="F164" s="6"/>
      <c r="G164" s="7"/>
      <c r="H164" s="8"/>
      <c r="I164" s="9"/>
      <c r="J164" s="9"/>
      <c r="K164" s="9"/>
      <c r="L164" s="9"/>
      <c r="M164" s="9"/>
      <c r="N164" s="9"/>
      <c r="O164" s="9"/>
      <c r="P164" s="9"/>
      <c r="Q164" s="9"/>
      <c r="R164" s="9"/>
      <c r="S164" s="9"/>
      <c r="T164" s="9"/>
      <c r="U164" s="9"/>
      <c r="V164" s="9"/>
      <c r="W164" s="9"/>
      <c r="X164" s="9"/>
      <c r="Y164" s="9"/>
      <c r="Z164" s="9"/>
      <c r="AA164" s="9"/>
      <c r="AB164" s="9"/>
      <c r="AC164" s="9"/>
      <c r="AD164" s="9"/>
      <c r="AE164" s="9"/>
      <c r="AF164" s="9"/>
      <c r="AG164" s="9"/>
      <c r="AH164" s="9"/>
      <c r="AI164" s="9"/>
      <c r="AJ164" s="9"/>
      <c r="AK164" s="9"/>
      <c r="AL164" s="9"/>
      <c r="AM164" s="9"/>
      <c r="AN164" s="9"/>
      <c r="AO164" s="9"/>
      <c r="AP164" s="9"/>
      <c r="AQ164" s="9"/>
      <c r="AR164" s="9"/>
      <c r="AS164" s="9"/>
      <c r="AT164" s="9"/>
      <c r="AU164" s="9"/>
      <c r="AV164" s="9"/>
      <c r="AW164" s="9"/>
      <c r="AX164" s="9"/>
      <c r="AY164" s="9"/>
      <c r="AZ164" s="9"/>
      <c r="BA164" s="9"/>
      <c r="BB164" s="9"/>
      <c r="BC164" s="9"/>
      <c r="BD164" s="9"/>
      <c r="BE164" s="9"/>
      <c r="BF164" s="9"/>
      <c r="BG164" s="9"/>
      <c r="BH164" s="9"/>
      <c r="BI164" s="9"/>
      <c r="BJ164" s="9"/>
      <c r="BK164" s="9"/>
      <c r="BL164" s="9"/>
      <c r="BM164" s="9"/>
      <c r="BN164" s="9"/>
      <c r="BO164" s="9"/>
      <c r="BP164" s="9"/>
      <c r="BQ164" s="9"/>
      <c r="BR164" s="9"/>
      <c r="BS164" s="9"/>
      <c r="BT164" s="9"/>
      <c r="BU164" s="9"/>
      <c r="BV164" s="9"/>
      <c r="BW164" s="9"/>
    </row>
    <row r="165" spans="1:75" s="19" customFormat="1" ht="13.5">
      <c r="A165" s="2"/>
      <c r="B165" s="2"/>
      <c r="C165" s="15"/>
      <c r="D165" s="176" t="s">
        <v>149</v>
      </c>
      <c r="E165" s="47"/>
      <c r="F165" s="6"/>
      <c r="G165" s="7"/>
      <c r="H165" s="8"/>
      <c r="I165" s="9"/>
      <c r="J165" s="9"/>
      <c r="K165" s="9"/>
      <c r="L165" s="9"/>
      <c r="M165" s="9"/>
      <c r="N165" s="9"/>
      <c r="O165" s="9"/>
      <c r="P165" s="9"/>
      <c r="Q165" s="9"/>
      <c r="R165" s="9"/>
      <c r="S165" s="9"/>
      <c r="T165" s="9"/>
      <c r="U165" s="9"/>
      <c r="V165" s="9"/>
      <c r="W165" s="9"/>
      <c r="X165" s="9"/>
      <c r="Y165" s="9"/>
      <c r="Z165" s="9"/>
      <c r="AA165" s="9"/>
      <c r="AB165" s="9"/>
      <c r="AC165" s="9"/>
      <c r="AD165" s="9"/>
      <c r="AE165" s="9"/>
      <c r="AF165" s="9"/>
      <c r="AG165" s="9"/>
      <c r="AH165" s="9"/>
      <c r="AI165" s="9"/>
      <c r="AJ165" s="9"/>
      <c r="AK165" s="9"/>
      <c r="AL165" s="9"/>
      <c r="AM165" s="9"/>
      <c r="AN165" s="9"/>
      <c r="AO165" s="9"/>
      <c r="AP165" s="9"/>
      <c r="AQ165" s="9"/>
      <c r="AR165" s="9"/>
      <c r="AS165" s="9"/>
      <c r="AT165" s="9"/>
      <c r="AU165" s="9"/>
      <c r="AV165" s="9"/>
      <c r="AW165" s="9"/>
      <c r="AX165" s="9"/>
      <c r="AY165" s="9"/>
      <c r="AZ165" s="9"/>
      <c r="BA165" s="9"/>
      <c r="BB165" s="9"/>
      <c r="BC165" s="9"/>
      <c r="BD165" s="9"/>
      <c r="BE165" s="9"/>
      <c r="BF165" s="9"/>
      <c r="BG165" s="9"/>
      <c r="BH165" s="9"/>
      <c r="BI165" s="9"/>
      <c r="BJ165" s="9"/>
      <c r="BK165" s="9"/>
      <c r="BL165" s="9"/>
      <c r="BM165" s="9"/>
      <c r="BN165" s="9"/>
      <c r="BO165" s="9"/>
      <c r="BP165" s="9"/>
      <c r="BQ165" s="9"/>
      <c r="BR165" s="9"/>
      <c r="BS165" s="9"/>
      <c r="BT165" s="9"/>
      <c r="BU165" s="9"/>
      <c r="BV165" s="9"/>
      <c r="BW165" s="9"/>
    </row>
    <row r="166" spans="1:75" s="19" customFormat="1" ht="27">
      <c r="A166" s="2"/>
      <c r="B166" s="2"/>
      <c r="C166" s="15"/>
      <c r="D166" s="176" t="s">
        <v>150</v>
      </c>
      <c r="E166" s="47"/>
      <c r="F166" s="6"/>
      <c r="G166" s="7"/>
      <c r="H166" s="8"/>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c r="AK166" s="9"/>
      <c r="AL166" s="9"/>
      <c r="AM166" s="9"/>
      <c r="AN166" s="9"/>
      <c r="AO166" s="9"/>
      <c r="AP166" s="9"/>
      <c r="AQ166" s="9"/>
      <c r="AR166" s="9"/>
      <c r="AS166" s="9"/>
      <c r="AT166" s="9"/>
      <c r="AU166" s="9"/>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row>
    <row r="167" spans="1:75" s="19" customFormat="1" ht="40.5">
      <c r="A167" s="2"/>
      <c r="B167" s="2"/>
      <c r="C167" s="15"/>
      <c r="D167" s="176" t="s">
        <v>151</v>
      </c>
      <c r="E167" s="47"/>
      <c r="F167" s="6"/>
      <c r="G167" s="7"/>
      <c r="H167" s="8"/>
      <c r="I167" s="9"/>
      <c r="J167" s="9"/>
      <c r="K167" s="9"/>
      <c r="L167" s="9"/>
      <c r="M167" s="9"/>
      <c r="N167" s="9"/>
      <c r="O167" s="9"/>
      <c r="P167" s="9"/>
      <c r="Q167" s="9"/>
      <c r="R167" s="9"/>
      <c r="S167" s="9"/>
      <c r="T167" s="9"/>
      <c r="U167" s="9"/>
      <c r="V167" s="9"/>
      <c r="W167" s="9"/>
      <c r="X167" s="9"/>
      <c r="Y167" s="9"/>
      <c r="Z167" s="9"/>
      <c r="AA167" s="9"/>
      <c r="AB167" s="9"/>
      <c r="AC167" s="9"/>
      <c r="AD167" s="9"/>
      <c r="AE167" s="9"/>
      <c r="AF167" s="9"/>
      <c r="AG167" s="9"/>
      <c r="AH167" s="9"/>
      <c r="AI167" s="9"/>
      <c r="AJ167" s="9"/>
      <c r="AK167" s="9"/>
      <c r="AL167" s="9"/>
      <c r="AM167" s="9"/>
      <c r="AN167" s="9"/>
      <c r="AO167" s="9"/>
      <c r="AP167" s="9"/>
      <c r="AQ167" s="9"/>
      <c r="AR167" s="9"/>
      <c r="AS167" s="9"/>
      <c r="AT167" s="9"/>
      <c r="AU167" s="9"/>
      <c r="AV167" s="9"/>
      <c r="AW167" s="9"/>
      <c r="AX167" s="9"/>
      <c r="AY167" s="9"/>
      <c r="AZ167" s="9"/>
      <c r="BA167" s="9"/>
      <c r="BB167" s="9"/>
      <c r="BC167" s="9"/>
      <c r="BD167" s="9"/>
      <c r="BE167" s="9"/>
      <c r="BF167" s="9"/>
      <c r="BG167" s="9"/>
      <c r="BH167" s="9"/>
      <c r="BI167" s="9"/>
      <c r="BJ167" s="9"/>
      <c r="BK167" s="9"/>
      <c r="BL167" s="9"/>
      <c r="BM167" s="9"/>
      <c r="BN167" s="9"/>
      <c r="BO167" s="9"/>
      <c r="BP167" s="9"/>
      <c r="BQ167" s="9"/>
      <c r="BR167" s="9"/>
      <c r="BS167" s="9"/>
      <c r="BT167" s="9"/>
      <c r="BU167" s="9"/>
      <c r="BV167" s="9"/>
      <c r="BW167" s="9"/>
    </row>
    <row r="168" spans="1:75" s="19" customFormat="1" ht="13.5">
      <c r="A168" s="2"/>
      <c r="B168" s="2"/>
      <c r="C168" s="15"/>
      <c r="D168" s="129"/>
      <c r="E168" s="47"/>
      <c r="F168" s="6"/>
      <c r="G168" s="7"/>
      <c r="H168" s="8"/>
      <c r="I168" s="9"/>
      <c r="J168" s="9"/>
      <c r="K168" s="9"/>
      <c r="L168" s="9"/>
      <c r="M168" s="9"/>
      <c r="N168" s="9"/>
      <c r="O168" s="9"/>
      <c r="P168" s="9"/>
      <c r="Q168" s="9"/>
      <c r="R168" s="9"/>
      <c r="S168" s="9"/>
      <c r="T168" s="9"/>
      <c r="U168" s="9"/>
      <c r="V168" s="9"/>
      <c r="W168" s="9"/>
      <c r="X168" s="9"/>
      <c r="Y168" s="9"/>
      <c r="Z168" s="9"/>
      <c r="AA168" s="9"/>
      <c r="AB168" s="9"/>
      <c r="AC168" s="9"/>
      <c r="AD168" s="9"/>
      <c r="AE168" s="9"/>
      <c r="AF168" s="9"/>
      <c r="AG168" s="9"/>
      <c r="AH168" s="9"/>
      <c r="AI168" s="9"/>
      <c r="AJ168" s="9"/>
      <c r="AK168" s="9"/>
      <c r="AL168" s="9"/>
      <c r="AM168" s="9"/>
      <c r="AN168" s="9"/>
      <c r="AO168" s="9"/>
      <c r="AP168" s="9"/>
      <c r="AQ168" s="9"/>
      <c r="AR168" s="9"/>
      <c r="AS168" s="9"/>
      <c r="AT168" s="9"/>
      <c r="AU168" s="9"/>
      <c r="AV168" s="9"/>
      <c r="AW168" s="9"/>
      <c r="AX168" s="9"/>
      <c r="AY168" s="9"/>
      <c r="AZ168" s="9"/>
      <c r="BA168" s="9"/>
      <c r="BB168" s="9"/>
      <c r="BC168" s="9"/>
      <c r="BD168" s="9"/>
      <c r="BE168" s="9"/>
      <c r="BF168" s="9"/>
      <c r="BG168" s="9"/>
      <c r="BH168" s="9"/>
      <c r="BI168" s="9"/>
      <c r="BJ168" s="9"/>
      <c r="BK168" s="9"/>
      <c r="BL168" s="9"/>
      <c r="BM168" s="9"/>
      <c r="BN168" s="9"/>
      <c r="BO168" s="9"/>
      <c r="BP168" s="9"/>
      <c r="BQ168" s="9"/>
      <c r="BR168" s="9"/>
      <c r="BS168" s="9"/>
      <c r="BT168" s="9"/>
      <c r="BU168" s="9"/>
      <c r="BV168" s="9"/>
      <c r="BW168" s="9"/>
    </row>
    <row r="169" spans="1:75" s="19" customFormat="1" ht="27">
      <c r="A169" s="2"/>
      <c r="B169" s="2"/>
      <c r="C169" s="15"/>
      <c r="D169" s="177" t="s">
        <v>152</v>
      </c>
      <c r="E169" s="47"/>
      <c r="F169" s="6"/>
      <c r="G169" s="7"/>
      <c r="H169" s="8"/>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c r="AK169" s="9"/>
      <c r="AL169" s="9"/>
      <c r="AM169" s="9"/>
      <c r="AN169" s="9"/>
      <c r="AO169" s="9"/>
      <c r="AP169" s="9"/>
      <c r="AQ169" s="9"/>
      <c r="AR169" s="9"/>
      <c r="AS169" s="9"/>
      <c r="AT169" s="9"/>
      <c r="AU169" s="9"/>
      <c r="AV169" s="9"/>
      <c r="AW169" s="9"/>
      <c r="AX169" s="9"/>
      <c r="AY169" s="9"/>
      <c r="AZ169" s="9"/>
      <c r="BA169" s="9"/>
      <c r="BB169" s="9"/>
      <c r="BC169" s="9"/>
      <c r="BD169" s="9"/>
      <c r="BE169" s="9"/>
      <c r="BF169" s="9"/>
      <c r="BG169" s="9"/>
      <c r="BH169" s="9"/>
      <c r="BI169" s="9"/>
      <c r="BJ169" s="9"/>
      <c r="BK169" s="9"/>
      <c r="BL169" s="9"/>
      <c r="BM169" s="9"/>
      <c r="BN169" s="9"/>
      <c r="BO169" s="9"/>
      <c r="BP169" s="9"/>
      <c r="BQ169" s="9"/>
      <c r="BR169" s="9"/>
      <c r="BS169" s="9"/>
      <c r="BT169" s="9"/>
      <c r="BU169" s="9"/>
      <c r="BV169" s="9"/>
      <c r="BW169" s="9"/>
    </row>
    <row r="170" spans="1:75" s="19" customFormat="1" ht="40.5">
      <c r="A170" s="2"/>
      <c r="B170" s="2"/>
      <c r="C170" s="15"/>
      <c r="D170" s="129" t="s">
        <v>153</v>
      </c>
      <c r="E170" s="47"/>
      <c r="F170" s="6"/>
      <c r="G170" s="7"/>
      <c r="H170" s="8"/>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c r="AK170" s="9"/>
      <c r="AL170" s="9"/>
      <c r="AM170" s="9"/>
      <c r="AN170" s="9"/>
      <c r="AO170" s="9"/>
      <c r="AP170" s="9"/>
      <c r="AQ170" s="9"/>
      <c r="AR170" s="9"/>
      <c r="AS170" s="9"/>
      <c r="AT170" s="9"/>
      <c r="AU170" s="9"/>
      <c r="AV170" s="9"/>
      <c r="AW170" s="9"/>
      <c r="AX170" s="9"/>
      <c r="AY170" s="9"/>
      <c r="AZ170" s="9"/>
      <c r="BA170" s="9"/>
      <c r="BB170" s="9"/>
      <c r="BC170" s="9"/>
      <c r="BD170" s="9"/>
      <c r="BE170" s="9"/>
      <c r="BF170" s="9"/>
      <c r="BG170" s="9"/>
      <c r="BH170" s="9"/>
      <c r="BI170" s="9"/>
      <c r="BJ170" s="9"/>
      <c r="BK170" s="9"/>
      <c r="BL170" s="9"/>
      <c r="BM170" s="9"/>
      <c r="BN170" s="9"/>
      <c r="BO170" s="9"/>
      <c r="BP170" s="9"/>
      <c r="BQ170" s="9"/>
      <c r="BR170" s="9"/>
      <c r="BS170" s="9"/>
      <c r="BT170" s="9"/>
      <c r="BU170" s="9"/>
      <c r="BV170" s="9"/>
      <c r="BW170" s="9"/>
    </row>
    <row r="171" spans="1:75" s="19" customFormat="1" ht="40.5">
      <c r="A171" s="2"/>
      <c r="B171" s="2"/>
      <c r="C171" s="15"/>
      <c r="D171" s="129" t="s">
        <v>1090</v>
      </c>
      <c r="E171" s="47"/>
      <c r="F171" s="6"/>
      <c r="G171" s="7"/>
      <c r="H171" s="8"/>
      <c r="I171" s="9"/>
      <c r="J171" s="9"/>
      <c r="K171" s="9"/>
      <c r="L171" s="9"/>
      <c r="M171" s="9"/>
      <c r="N171" s="9"/>
      <c r="O171" s="9"/>
      <c r="P171" s="9"/>
      <c r="Q171" s="9"/>
      <c r="R171" s="9"/>
      <c r="S171" s="9"/>
      <c r="T171" s="9"/>
      <c r="U171" s="9"/>
      <c r="V171" s="9"/>
      <c r="W171" s="9"/>
      <c r="X171" s="9"/>
      <c r="Y171" s="9"/>
      <c r="Z171" s="9"/>
      <c r="AA171" s="9"/>
      <c r="AB171" s="9"/>
      <c r="AC171" s="9"/>
      <c r="AD171" s="9"/>
      <c r="AE171" s="9"/>
      <c r="AF171" s="9"/>
      <c r="AG171" s="9"/>
      <c r="AH171" s="9"/>
      <c r="AI171" s="9"/>
      <c r="AJ171" s="9"/>
      <c r="AK171" s="9"/>
      <c r="AL171" s="9"/>
      <c r="AM171" s="9"/>
      <c r="AN171" s="9"/>
      <c r="AO171" s="9"/>
      <c r="AP171" s="9"/>
      <c r="AQ171" s="9"/>
      <c r="AR171" s="9"/>
      <c r="AS171" s="9"/>
      <c r="AT171" s="9"/>
      <c r="AU171" s="9"/>
      <c r="AV171" s="9"/>
      <c r="AW171" s="9"/>
      <c r="AX171" s="9"/>
      <c r="AY171" s="9"/>
      <c r="AZ171" s="9"/>
      <c r="BA171" s="9"/>
      <c r="BB171" s="9"/>
      <c r="BC171" s="9"/>
      <c r="BD171" s="9"/>
      <c r="BE171" s="9"/>
      <c r="BF171" s="9"/>
      <c r="BG171" s="9"/>
      <c r="BH171" s="9"/>
      <c r="BI171" s="9"/>
      <c r="BJ171" s="9"/>
      <c r="BK171" s="9"/>
      <c r="BL171" s="9"/>
      <c r="BM171" s="9"/>
      <c r="BN171" s="9"/>
      <c r="BO171" s="9"/>
      <c r="BP171" s="9"/>
      <c r="BQ171" s="9"/>
      <c r="BR171" s="9"/>
      <c r="BS171" s="9"/>
      <c r="BT171" s="9"/>
      <c r="BU171" s="9"/>
      <c r="BV171" s="9"/>
      <c r="BW171" s="9"/>
    </row>
    <row r="172" spans="1:75" s="19" customFormat="1" ht="54">
      <c r="A172" s="2"/>
      <c r="B172" s="2"/>
      <c r="C172" s="15"/>
      <c r="D172" s="129" t="s">
        <v>154</v>
      </c>
      <c r="E172" s="47"/>
      <c r="F172" s="6"/>
      <c r="G172" s="7"/>
      <c r="H172" s="8"/>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c r="AK172" s="9"/>
      <c r="AL172" s="9"/>
      <c r="AM172" s="9"/>
      <c r="AN172" s="9"/>
      <c r="AO172" s="9"/>
      <c r="AP172" s="9"/>
      <c r="AQ172" s="9"/>
      <c r="AR172" s="9"/>
      <c r="AS172" s="9"/>
      <c r="AT172" s="9"/>
      <c r="AU172" s="9"/>
      <c r="AV172" s="9"/>
      <c r="AW172" s="9"/>
      <c r="AX172" s="9"/>
      <c r="AY172" s="9"/>
      <c r="AZ172" s="9"/>
      <c r="BA172" s="9"/>
      <c r="BB172" s="9"/>
      <c r="BC172" s="9"/>
      <c r="BD172" s="9"/>
      <c r="BE172" s="9"/>
      <c r="BF172" s="9"/>
      <c r="BG172" s="9"/>
      <c r="BH172" s="9"/>
      <c r="BI172" s="9"/>
      <c r="BJ172" s="9"/>
      <c r="BK172" s="9"/>
      <c r="BL172" s="9"/>
      <c r="BM172" s="9"/>
      <c r="BN172" s="9"/>
      <c r="BO172" s="9"/>
      <c r="BP172" s="9"/>
      <c r="BQ172" s="9"/>
      <c r="BR172" s="9"/>
      <c r="BS172" s="9"/>
      <c r="BT172" s="9"/>
      <c r="BU172" s="9"/>
      <c r="BV172" s="9"/>
      <c r="BW172" s="9"/>
    </row>
    <row r="173" spans="1:75" s="19" customFormat="1" ht="40.5">
      <c r="A173" s="2"/>
      <c r="B173" s="2"/>
      <c r="C173" s="15"/>
      <c r="D173" s="129" t="s">
        <v>155</v>
      </c>
      <c r="E173" s="47"/>
      <c r="F173" s="6"/>
      <c r="G173" s="7"/>
      <c r="H173" s="8"/>
      <c r="I173" s="9"/>
      <c r="J173" s="9"/>
      <c r="K173" s="9"/>
      <c r="L173" s="9"/>
      <c r="M173" s="9"/>
      <c r="N173" s="9"/>
      <c r="O173" s="9"/>
      <c r="P173" s="9"/>
      <c r="Q173" s="9"/>
      <c r="R173" s="9"/>
      <c r="S173" s="9"/>
      <c r="T173" s="9"/>
      <c r="U173" s="9"/>
      <c r="V173" s="9"/>
      <c r="W173" s="9"/>
      <c r="X173" s="9"/>
      <c r="Y173" s="9"/>
      <c r="Z173" s="9"/>
      <c r="AA173" s="9"/>
      <c r="AB173" s="9"/>
      <c r="AC173" s="9"/>
      <c r="AD173" s="9"/>
      <c r="AE173" s="9"/>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c r="BO173" s="9"/>
      <c r="BP173" s="9"/>
      <c r="BQ173" s="9"/>
      <c r="BR173" s="9"/>
      <c r="BS173" s="9"/>
      <c r="BT173" s="9"/>
      <c r="BU173" s="9"/>
      <c r="BV173" s="9"/>
      <c r="BW173" s="9"/>
    </row>
    <row r="174" spans="1:75" s="19" customFormat="1" ht="40.5">
      <c r="A174" s="2"/>
      <c r="B174" s="2"/>
      <c r="C174" s="15"/>
      <c r="D174" s="129" t="s">
        <v>156</v>
      </c>
      <c r="E174" s="47"/>
      <c r="F174" s="6"/>
      <c r="G174" s="7"/>
      <c r="H174" s="8"/>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c r="AV174" s="9"/>
      <c r="AW174" s="9"/>
      <c r="AX174" s="9"/>
      <c r="AY174" s="9"/>
      <c r="AZ174" s="9"/>
      <c r="BA174" s="9"/>
      <c r="BB174" s="9"/>
      <c r="BC174" s="9"/>
      <c r="BD174" s="9"/>
      <c r="BE174" s="9"/>
      <c r="BF174" s="9"/>
      <c r="BG174" s="9"/>
      <c r="BH174" s="9"/>
      <c r="BI174" s="9"/>
      <c r="BJ174" s="9"/>
      <c r="BK174" s="9"/>
      <c r="BL174" s="9"/>
      <c r="BM174" s="9"/>
      <c r="BN174" s="9"/>
      <c r="BO174" s="9"/>
      <c r="BP174" s="9"/>
      <c r="BQ174" s="9"/>
      <c r="BR174" s="9"/>
      <c r="BS174" s="9"/>
      <c r="BT174" s="9"/>
      <c r="BU174" s="9"/>
      <c r="BV174" s="9"/>
      <c r="BW174" s="9"/>
    </row>
    <row r="175" spans="1:75" s="19" customFormat="1" ht="67.5">
      <c r="A175" s="2"/>
      <c r="B175" s="2"/>
      <c r="C175" s="15"/>
      <c r="D175" s="129" t="s">
        <v>157</v>
      </c>
      <c r="E175" s="47"/>
      <c r="F175" s="6"/>
      <c r="G175" s="7"/>
      <c r="H175" s="8"/>
      <c r="I175" s="9"/>
      <c r="J175" s="9"/>
      <c r="K175" s="9"/>
      <c r="L175" s="9"/>
      <c r="M175" s="9"/>
      <c r="N175" s="9"/>
      <c r="O175" s="9"/>
      <c r="P175" s="9"/>
      <c r="Q175" s="9"/>
      <c r="R175" s="9"/>
      <c r="S175" s="9"/>
      <c r="T175" s="9"/>
      <c r="U175" s="9"/>
      <c r="V175" s="9"/>
      <c r="W175" s="9"/>
      <c r="X175" s="9"/>
      <c r="Y175" s="9"/>
      <c r="Z175" s="9"/>
      <c r="AA175" s="9"/>
      <c r="AB175" s="9"/>
      <c r="AC175" s="9"/>
      <c r="AD175" s="9"/>
      <c r="AE175" s="9"/>
      <c r="AF175" s="9"/>
      <c r="AG175" s="9"/>
      <c r="AH175" s="9"/>
      <c r="AI175" s="9"/>
      <c r="AJ175" s="9"/>
      <c r="AK175" s="9"/>
      <c r="AL175" s="9"/>
      <c r="AM175" s="9"/>
      <c r="AN175" s="9"/>
      <c r="AO175" s="9"/>
      <c r="AP175" s="9"/>
      <c r="AQ175" s="9"/>
      <c r="AR175" s="9"/>
      <c r="AS175" s="9"/>
      <c r="AT175" s="9"/>
      <c r="AU175" s="9"/>
      <c r="AV175" s="9"/>
      <c r="AW175" s="9"/>
      <c r="AX175" s="9"/>
      <c r="AY175" s="9"/>
      <c r="AZ175" s="9"/>
      <c r="BA175" s="9"/>
      <c r="BB175" s="9"/>
      <c r="BC175" s="9"/>
      <c r="BD175" s="9"/>
      <c r="BE175" s="9"/>
      <c r="BF175" s="9"/>
      <c r="BG175" s="9"/>
      <c r="BH175" s="9"/>
      <c r="BI175" s="9"/>
      <c r="BJ175" s="9"/>
      <c r="BK175" s="9"/>
      <c r="BL175" s="9"/>
      <c r="BM175" s="9"/>
      <c r="BN175" s="9"/>
      <c r="BO175" s="9"/>
      <c r="BP175" s="9"/>
      <c r="BQ175" s="9"/>
      <c r="BR175" s="9"/>
      <c r="BS175" s="9"/>
      <c r="BT175" s="9"/>
      <c r="BU175" s="9"/>
      <c r="BV175" s="9"/>
      <c r="BW175" s="9"/>
    </row>
    <row r="176" spans="1:75" s="19" customFormat="1" ht="54">
      <c r="A176" s="2"/>
      <c r="B176" s="2"/>
      <c r="C176" s="15"/>
      <c r="D176" s="129" t="s">
        <v>158</v>
      </c>
      <c r="E176" s="47"/>
      <c r="F176" s="6"/>
      <c r="G176" s="7"/>
      <c r="H176" s="8"/>
      <c r="I176" s="9"/>
      <c r="J176" s="9"/>
      <c r="K176" s="9"/>
      <c r="L176" s="9"/>
      <c r="M176" s="9"/>
      <c r="N176" s="9"/>
      <c r="O176" s="9"/>
      <c r="P176" s="9"/>
      <c r="Q176" s="9"/>
      <c r="R176" s="9"/>
      <c r="S176" s="9"/>
      <c r="T176" s="9"/>
      <c r="U176" s="9"/>
      <c r="V176" s="9"/>
      <c r="W176" s="9"/>
      <c r="X176" s="9"/>
      <c r="Y176" s="9"/>
      <c r="Z176" s="9"/>
      <c r="AA176" s="9"/>
      <c r="AB176" s="9"/>
      <c r="AC176" s="9"/>
      <c r="AD176" s="9"/>
      <c r="AE176" s="9"/>
      <c r="AF176" s="9"/>
      <c r="AG176" s="9"/>
      <c r="AH176" s="9"/>
      <c r="AI176" s="9"/>
      <c r="AJ176" s="9"/>
      <c r="AK176" s="9"/>
      <c r="AL176" s="9"/>
      <c r="AM176" s="9"/>
      <c r="AN176" s="9"/>
      <c r="AO176" s="9"/>
      <c r="AP176" s="9"/>
      <c r="AQ176" s="9"/>
      <c r="AR176" s="9"/>
      <c r="AS176" s="9"/>
      <c r="AT176" s="9"/>
      <c r="AU176" s="9"/>
      <c r="AV176" s="9"/>
      <c r="AW176" s="9"/>
      <c r="AX176" s="9"/>
      <c r="AY176" s="9"/>
      <c r="AZ176" s="9"/>
      <c r="BA176" s="9"/>
      <c r="BB176" s="9"/>
      <c r="BC176" s="9"/>
      <c r="BD176" s="9"/>
      <c r="BE176" s="9"/>
      <c r="BF176" s="9"/>
      <c r="BG176" s="9"/>
      <c r="BH176" s="9"/>
      <c r="BI176" s="9"/>
      <c r="BJ176" s="9"/>
      <c r="BK176" s="9"/>
      <c r="BL176" s="9"/>
      <c r="BM176" s="9"/>
      <c r="BN176" s="9"/>
      <c r="BO176" s="9"/>
      <c r="BP176" s="9"/>
      <c r="BQ176" s="9"/>
      <c r="BR176" s="9"/>
      <c r="BS176" s="9"/>
      <c r="BT176" s="9"/>
      <c r="BU176" s="9"/>
      <c r="BV176" s="9"/>
      <c r="BW176" s="9"/>
    </row>
    <row r="177" spans="1:75" s="19" customFormat="1" ht="40.5">
      <c r="A177" s="2"/>
      <c r="B177" s="2"/>
      <c r="C177" s="15"/>
      <c r="D177" s="129" t="s">
        <v>159</v>
      </c>
      <c r="E177" s="47"/>
      <c r="F177" s="6"/>
      <c r="G177" s="7"/>
      <c r="H177" s="8"/>
      <c r="I177" s="9"/>
      <c r="J177" s="9"/>
      <c r="K177" s="9"/>
      <c r="L177" s="9"/>
      <c r="M177" s="9"/>
      <c r="N177" s="9"/>
      <c r="O177" s="9"/>
      <c r="P177" s="9"/>
      <c r="Q177" s="9"/>
      <c r="R177" s="9"/>
      <c r="S177" s="9"/>
      <c r="T177" s="9"/>
      <c r="U177" s="9"/>
      <c r="V177" s="9"/>
      <c r="W177" s="9"/>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c r="BO177" s="9"/>
      <c r="BP177" s="9"/>
      <c r="BQ177" s="9"/>
      <c r="BR177" s="9"/>
      <c r="BS177" s="9"/>
      <c r="BT177" s="9"/>
      <c r="BU177" s="9"/>
      <c r="BV177" s="9"/>
      <c r="BW177" s="9"/>
    </row>
    <row r="178" spans="1:75" s="19" customFormat="1" ht="27">
      <c r="A178" s="2"/>
      <c r="B178" s="2"/>
      <c r="C178" s="15"/>
      <c r="D178" s="129" t="s">
        <v>160</v>
      </c>
      <c r="E178" s="47"/>
      <c r="F178" s="6"/>
      <c r="G178" s="7"/>
      <c r="H178" s="8"/>
      <c r="I178" s="9"/>
      <c r="J178" s="9"/>
      <c r="K178" s="9"/>
      <c r="L178" s="9"/>
      <c r="M178" s="9"/>
      <c r="N178" s="9"/>
      <c r="O178" s="9"/>
      <c r="P178" s="9"/>
      <c r="Q178" s="9"/>
      <c r="R178" s="9"/>
      <c r="S178" s="9"/>
      <c r="T178" s="9"/>
      <c r="U178" s="9"/>
      <c r="V178" s="9"/>
      <c r="W178" s="9"/>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c r="BO178" s="9"/>
      <c r="BP178" s="9"/>
      <c r="BQ178" s="9"/>
      <c r="BR178" s="9"/>
      <c r="BS178" s="9"/>
      <c r="BT178" s="9"/>
      <c r="BU178" s="9"/>
      <c r="BV178" s="9"/>
      <c r="BW178" s="9"/>
    </row>
    <row r="179" spans="1:75" s="19" customFormat="1" ht="40.5">
      <c r="A179" s="2"/>
      <c r="B179" s="2"/>
      <c r="C179" s="15"/>
      <c r="D179" s="129" t="s">
        <v>161</v>
      </c>
      <c r="E179" s="47"/>
      <c r="F179" s="6"/>
      <c r="G179" s="7"/>
      <c r="H179" s="8"/>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c r="BO179" s="9"/>
      <c r="BP179" s="9"/>
      <c r="BQ179" s="9"/>
      <c r="BR179" s="9"/>
      <c r="BS179" s="9"/>
      <c r="BT179" s="9"/>
      <c r="BU179" s="9"/>
      <c r="BV179" s="9"/>
      <c r="BW179" s="9"/>
    </row>
    <row r="180" spans="1:75" s="19" customFormat="1" ht="40.5">
      <c r="A180" s="2"/>
      <c r="B180" s="2"/>
      <c r="C180" s="15"/>
      <c r="D180" s="129" t="s">
        <v>162</v>
      </c>
      <c r="E180" s="47"/>
      <c r="F180" s="6"/>
      <c r="G180" s="7"/>
      <c r="H180" s="8"/>
      <c r="I180" s="9"/>
      <c r="J180" s="9"/>
      <c r="K180" s="9"/>
      <c r="L180" s="9"/>
      <c r="M180" s="9"/>
      <c r="N180" s="9"/>
      <c r="O180" s="9"/>
      <c r="P180" s="9"/>
      <c r="Q180" s="9"/>
      <c r="R180" s="9"/>
      <c r="S180" s="9"/>
      <c r="T180" s="9"/>
      <c r="U180" s="9"/>
      <c r="V180" s="9"/>
      <c r="W180" s="9"/>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c r="BO180" s="9"/>
      <c r="BP180" s="9"/>
      <c r="BQ180" s="9"/>
      <c r="BR180" s="9"/>
      <c r="BS180" s="9"/>
      <c r="BT180" s="9"/>
      <c r="BU180" s="9"/>
      <c r="BV180" s="9"/>
      <c r="BW180" s="9"/>
    </row>
    <row r="181" spans="1:75" s="19" customFormat="1" ht="27">
      <c r="A181" s="2"/>
      <c r="B181" s="2"/>
      <c r="C181" s="15"/>
      <c r="D181" s="129" t="s">
        <v>163</v>
      </c>
      <c r="E181" s="47"/>
      <c r="F181" s="6"/>
      <c r="G181" s="7"/>
      <c r="H181" s="8"/>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c r="BO181" s="9"/>
      <c r="BP181" s="9"/>
      <c r="BQ181" s="9"/>
      <c r="BR181" s="9"/>
      <c r="BS181" s="9"/>
      <c r="BT181" s="9"/>
      <c r="BU181" s="9"/>
      <c r="BV181" s="9"/>
      <c r="BW181" s="9"/>
    </row>
    <row r="182" spans="1:75" s="19" customFormat="1" ht="27">
      <c r="A182" s="2"/>
      <c r="B182" s="2"/>
      <c r="C182" s="15"/>
      <c r="D182" s="129" t="s">
        <v>164</v>
      </c>
      <c r="E182" s="47"/>
      <c r="F182" s="6"/>
      <c r="G182" s="7"/>
      <c r="H182" s="8"/>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c r="BO182" s="9"/>
      <c r="BP182" s="9"/>
      <c r="BQ182" s="9"/>
      <c r="BR182" s="9"/>
      <c r="BS182" s="9"/>
      <c r="BT182" s="9"/>
      <c r="BU182" s="9"/>
      <c r="BV182" s="9"/>
      <c r="BW182" s="9"/>
    </row>
    <row r="183" spans="1:75" s="19" customFormat="1" ht="40.5">
      <c r="A183" s="2"/>
      <c r="B183" s="2"/>
      <c r="C183" s="15"/>
      <c r="D183" s="178" t="s">
        <v>165</v>
      </c>
      <c r="E183" s="47"/>
      <c r="F183" s="6"/>
      <c r="G183" s="7"/>
      <c r="H183" s="8"/>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c r="BO183" s="9"/>
      <c r="BP183" s="9"/>
      <c r="BQ183" s="9"/>
      <c r="BR183" s="9"/>
      <c r="BS183" s="9"/>
      <c r="BT183" s="9"/>
      <c r="BU183" s="9"/>
      <c r="BV183" s="9"/>
      <c r="BW183" s="9"/>
    </row>
    <row r="184" spans="1:75" s="19" customFormat="1" ht="27">
      <c r="A184" s="2"/>
      <c r="B184" s="2"/>
      <c r="C184" s="15"/>
      <c r="D184" s="178" t="s">
        <v>166</v>
      </c>
      <c r="E184" s="47"/>
      <c r="F184" s="6"/>
      <c r="G184" s="7"/>
      <c r="H184" s="8"/>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c r="BO184" s="9"/>
      <c r="BP184" s="9"/>
      <c r="BQ184" s="9"/>
      <c r="BR184" s="9"/>
      <c r="BS184" s="9"/>
      <c r="BT184" s="9"/>
      <c r="BU184" s="9"/>
      <c r="BV184" s="9"/>
      <c r="BW184" s="9"/>
    </row>
    <row r="185" spans="1:75" s="19" customFormat="1" ht="13.5">
      <c r="A185" s="2"/>
      <c r="B185" s="2"/>
      <c r="C185" s="15"/>
      <c r="D185" s="129"/>
      <c r="E185" s="47"/>
      <c r="F185" s="6"/>
      <c r="G185" s="7"/>
      <c r="H185" s="8"/>
      <c r="I185" s="9"/>
      <c r="J185" s="9"/>
      <c r="K185" s="9"/>
      <c r="L185" s="9"/>
      <c r="M185" s="9"/>
      <c r="N185" s="9"/>
      <c r="O185" s="9"/>
      <c r="P185" s="9"/>
      <c r="Q185" s="9"/>
      <c r="R185" s="9"/>
      <c r="S185" s="9"/>
      <c r="T185" s="9"/>
      <c r="U185" s="9"/>
      <c r="V185" s="9"/>
      <c r="W185" s="9"/>
      <c r="X185" s="9"/>
      <c r="Y185" s="9"/>
      <c r="Z185" s="9"/>
      <c r="AA185" s="9"/>
      <c r="AB185" s="9"/>
      <c r="AC185" s="9"/>
      <c r="AD185" s="9"/>
      <c r="AE185" s="9"/>
      <c r="AF185" s="9"/>
      <c r="AG185" s="9"/>
      <c r="AH185" s="9"/>
      <c r="AI185" s="9"/>
      <c r="AJ185" s="9"/>
      <c r="AK185" s="9"/>
      <c r="AL185" s="9"/>
      <c r="AM185" s="9"/>
      <c r="AN185" s="9"/>
      <c r="AO185" s="9"/>
      <c r="AP185" s="9"/>
      <c r="AQ185" s="9"/>
      <c r="AR185" s="9"/>
      <c r="AS185" s="9"/>
      <c r="AT185" s="9"/>
      <c r="AU185" s="9"/>
      <c r="AV185" s="9"/>
      <c r="AW185" s="9"/>
      <c r="AX185" s="9"/>
      <c r="AY185" s="9"/>
      <c r="AZ185" s="9"/>
      <c r="BA185" s="9"/>
      <c r="BB185" s="9"/>
      <c r="BC185" s="9"/>
      <c r="BD185" s="9"/>
      <c r="BE185" s="9"/>
      <c r="BF185" s="9"/>
      <c r="BG185" s="9"/>
      <c r="BH185" s="9"/>
      <c r="BI185" s="9"/>
      <c r="BJ185" s="9"/>
      <c r="BK185" s="9"/>
      <c r="BL185" s="9"/>
      <c r="BM185" s="9"/>
      <c r="BN185" s="9"/>
      <c r="BO185" s="9"/>
      <c r="BP185" s="9"/>
      <c r="BQ185" s="9"/>
      <c r="BR185" s="9"/>
      <c r="BS185" s="9"/>
      <c r="BT185" s="9"/>
      <c r="BU185" s="9"/>
      <c r="BV185" s="9"/>
      <c r="BW185" s="9"/>
    </row>
    <row r="186" spans="1:75" s="19" customFormat="1" ht="13.5">
      <c r="A186" s="70" t="s">
        <v>69</v>
      </c>
      <c r="B186" s="70" t="s">
        <v>19</v>
      </c>
      <c r="C186" s="30" t="s">
        <v>13</v>
      </c>
      <c r="D186" s="179" t="s">
        <v>167</v>
      </c>
      <c r="E186" s="32"/>
      <c r="F186" s="33"/>
      <c r="G186" s="34"/>
      <c r="H186" s="35"/>
      <c r="I186" s="9"/>
      <c r="J186" s="9"/>
      <c r="K186" s="9"/>
      <c r="L186" s="9"/>
      <c r="M186" s="9"/>
      <c r="N186" s="9"/>
      <c r="O186" s="9"/>
      <c r="P186" s="9"/>
      <c r="Q186" s="9"/>
      <c r="R186" s="9"/>
      <c r="S186" s="9"/>
      <c r="T186" s="9"/>
      <c r="U186" s="9"/>
      <c r="V186" s="9"/>
      <c r="W186" s="9"/>
      <c r="X186" s="9"/>
      <c r="Y186" s="9"/>
      <c r="Z186" s="9"/>
      <c r="AA186" s="9"/>
      <c r="AB186" s="9"/>
      <c r="AC186" s="9"/>
      <c r="AD186" s="9"/>
      <c r="AE186" s="9"/>
      <c r="AF186" s="9"/>
      <c r="AG186" s="9"/>
      <c r="AH186" s="9"/>
      <c r="AI186" s="9"/>
      <c r="AJ186" s="9"/>
      <c r="AK186" s="9"/>
      <c r="AL186" s="9"/>
      <c r="AM186" s="9"/>
      <c r="AN186" s="9"/>
      <c r="AO186" s="9"/>
      <c r="AP186" s="9"/>
      <c r="AQ186" s="9"/>
      <c r="AR186" s="9"/>
      <c r="AS186" s="9"/>
      <c r="AT186" s="9"/>
      <c r="AU186" s="9"/>
      <c r="AV186" s="9"/>
      <c r="AW186" s="9"/>
      <c r="AX186" s="9"/>
      <c r="AY186" s="9"/>
      <c r="AZ186" s="9"/>
      <c r="BA186" s="9"/>
      <c r="BB186" s="9"/>
      <c r="BC186" s="9"/>
      <c r="BD186" s="9"/>
      <c r="BE186" s="9"/>
      <c r="BF186" s="9"/>
      <c r="BG186" s="9"/>
      <c r="BH186" s="9"/>
      <c r="BI186" s="9"/>
      <c r="BJ186" s="9"/>
      <c r="BK186" s="9"/>
      <c r="BL186" s="9"/>
      <c r="BM186" s="9"/>
      <c r="BN186" s="9"/>
      <c r="BO186" s="9"/>
      <c r="BP186" s="9"/>
      <c r="BQ186" s="9"/>
      <c r="BR186" s="9"/>
      <c r="BS186" s="9"/>
      <c r="BT186" s="9"/>
      <c r="BU186" s="9"/>
      <c r="BV186" s="9"/>
      <c r="BW186" s="9"/>
    </row>
    <row r="187" spans="1:75" s="19" customFormat="1" ht="27">
      <c r="A187" s="70"/>
      <c r="B187" s="70"/>
      <c r="C187" s="30"/>
      <c r="D187" s="179" t="s">
        <v>168</v>
      </c>
      <c r="E187" s="32"/>
      <c r="F187" s="33"/>
      <c r="G187" s="34"/>
      <c r="H187" s="35"/>
      <c r="I187" s="9"/>
      <c r="J187" s="9"/>
      <c r="K187" s="9"/>
      <c r="L187" s="9"/>
      <c r="M187" s="9"/>
      <c r="N187" s="9"/>
      <c r="O187" s="9"/>
      <c r="P187" s="9"/>
      <c r="Q187" s="9"/>
      <c r="R187" s="9"/>
      <c r="S187" s="9"/>
      <c r="T187" s="9"/>
      <c r="U187" s="9"/>
      <c r="V187" s="9"/>
      <c r="W187" s="9"/>
      <c r="X187" s="9"/>
      <c r="Y187" s="9"/>
      <c r="Z187" s="9"/>
      <c r="AA187" s="9"/>
      <c r="AB187" s="9"/>
      <c r="AC187" s="9"/>
      <c r="AD187" s="9"/>
      <c r="AE187" s="9"/>
      <c r="AF187" s="9"/>
      <c r="AG187" s="9"/>
      <c r="AH187" s="9"/>
      <c r="AI187" s="9"/>
      <c r="AJ187" s="9"/>
      <c r="AK187" s="9"/>
      <c r="AL187" s="9"/>
      <c r="AM187" s="9"/>
      <c r="AN187" s="9"/>
      <c r="AO187" s="9"/>
      <c r="AP187" s="9"/>
      <c r="AQ187" s="9"/>
      <c r="AR187" s="9"/>
      <c r="AS187" s="9"/>
      <c r="AT187" s="9"/>
      <c r="AU187" s="9"/>
      <c r="AV187" s="9"/>
      <c r="AW187" s="9"/>
      <c r="AX187" s="9"/>
      <c r="AY187" s="9"/>
      <c r="AZ187" s="9"/>
      <c r="BA187" s="9"/>
      <c r="BB187" s="9"/>
      <c r="BC187" s="9"/>
      <c r="BD187" s="9"/>
      <c r="BE187" s="9"/>
      <c r="BF187" s="9"/>
      <c r="BG187" s="9"/>
      <c r="BH187" s="9"/>
      <c r="BI187" s="9"/>
      <c r="BJ187" s="9"/>
      <c r="BK187" s="9"/>
      <c r="BL187" s="9"/>
      <c r="BM187" s="9"/>
      <c r="BN187" s="9"/>
      <c r="BO187" s="9"/>
      <c r="BP187" s="9"/>
      <c r="BQ187" s="9"/>
      <c r="BR187" s="9"/>
      <c r="BS187" s="9"/>
      <c r="BT187" s="9"/>
      <c r="BU187" s="9"/>
      <c r="BV187" s="9"/>
      <c r="BW187" s="9"/>
    </row>
    <row r="188" spans="1:75" s="19" customFormat="1" ht="13.5">
      <c r="A188" s="70" t="s">
        <v>69</v>
      </c>
      <c r="B188" s="70" t="s">
        <v>19</v>
      </c>
      <c r="C188" s="30" t="s">
        <v>169</v>
      </c>
      <c r="D188" s="179" t="s">
        <v>170</v>
      </c>
      <c r="E188" s="32" t="s">
        <v>68</v>
      </c>
      <c r="F188" s="33">
        <v>3</v>
      </c>
      <c r="G188" s="76"/>
      <c r="H188" s="77">
        <f>ROUND((F188*G188),2)</f>
        <v>0</v>
      </c>
      <c r="I188" s="9"/>
      <c r="J188" s="9"/>
      <c r="K188" s="9"/>
      <c r="L188" s="9"/>
      <c r="M188" s="9"/>
      <c r="N188" s="9"/>
      <c r="O188" s="9"/>
      <c r="P188" s="9"/>
      <c r="Q188" s="9"/>
      <c r="R188" s="9"/>
      <c r="S188" s="9"/>
      <c r="T188" s="9"/>
      <c r="U188" s="9"/>
      <c r="V188" s="9"/>
      <c r="W188" s="9"/>
      <c r="X188" s="9"/>
      <c r="Y188" s="9"/>
      <c r="Z188" s="9"/>
      <c r="AA188" s="9"/>
      <c r="AB188" s="9"/>
      <c r="AC188" s="9"/>
      <c r="AD188" s="9"/>
      <c r="AE188" s="9"/>
      <c r="AF188" s="9"/>
      <c r="AG188" s="9"/>
      <c r="AH188" s="9"/>
      <c r="AI188" s="9"/>
      <c r="AJ188" s="9"/>
      <c r="AK188" s="9"/>
      <c r="AL188" s="9"/>
      <c r="AM188" s="9"/>
      <c r="AN188" s="9"/>
      <c r="AO188" s="9"/>
      <c r="AP188" s="9"/>
      <c r="AQ188" s="9"/>
      <c r="AR188" s="9"/>
      <c r="AS188" s="9"/>
      <c r="AT188" s="9"/>
      <c r="AU188" s="9"/>
      <c r="AV188" s="9"/>
      <c r="AW188" s="9"/>
      <c r="AX188" s="9"/>
      <c r="AY188" s="9"/>
      <c r="AZ188" s="9"/>
      <c r="BA188" s="9"/>
      <c r="BB188" s="9"/>
      <c r="BC188" s="9"/>
      <c r="BD188" s="9"/>
      <c r="BE188" s="9"/>
      <c r="BF188" s="9"/>
      <c r="BG188" s="9"/>
      <c r="BH188" s="9"/>
      <c r="BI188" s="9"/>
      <c r="BJ188" s="9"/>
      <c r="BK188" s="9"/>
      <c r="BL188" s="9"/>
      <c r="BM188" s="9"/>
      <c r="BN188" s="9"/>
      <c r="BO188" s="9"/>
      <c r="BP188" s="9"/>
      <c r="BQ188" s="9"/>
      <c r="BR188" s="9"/>
      <c r="BS188" s="9"/>
      <c r="BT188" s="9"/>
      <c r="BU188" s="9"/>
      <c r="BV188" s="9"/>
      <c r="BW188" s="9"/>
    </row>
    <row r="189" spans="1:75" s="19" customFormat="1" ht="13.5">
      <c r="A189" s="70" t="s">
        <v>69</v>
      </c>
      <c r="B189" s="70" t="s">
        <v>19</v>
      </c>
      <c r="C189" s="30" t="s">
        <v>171</v>
      </c>
      <c r="D189" s="179" t="s">
        <v>172</v>
      </c>
      <c r="E189" s="32" t="s">
        <v>68</v>
      </c>
      <c r="F189" s="33">
        <v>20</v>
      </c>
      <c r="G189" s="76"/>
      <c r="H189" s="77">
        <f>ROUND((F189*G189),2)</f>
        <v>0</v>
      </c>
      <c r="I189" s="9"/>
      <c r="J189" s="9"/>
      <c r="K189" s="9"/>
      <c r="L189" s="9"/>
      <c r="M189" s="9"/>
      <c r="N189" s="9"/>
      <c r="O189" s="9"/>
      <c r="P189" s="9"/>
      <c r="Q189" s="9"/>
      <c r="R189" s="9"/>
      <c r="S189" s="9"/>
      <c r="T189" s="9"/>
      <c r="U189" s="9"/>
      <c r="V189" s="9"/>
      <c r="W189" s="9"/>
      <c r="X189" s="9"/>
      <c r="Y189" s="9"/>
      <c r="Z189" s="9"/>
      <c r="AA189" s="9"/>
      <c r="AB189" s="9"/>
      <c r="AC189" s="9"/>
      <c r="AD189" s="9"/>
      <c r="AE189" s="9"/>
      <c r="AF189" s="9"/>
      <c r="AG189" s="9"/>
      <c r="AH189" s="9"/>
      <c r="AI189" s="9"/>
      <c r="AJ189" s="9"/>
      <c r="AK189" s="9"/>
      <c r="AL189" s="9"/>
      <c r="AM189" s="9"/>
      <c r="AN189" s="9"/>
      <c r="AO189" s="9"/>
      <c r="AP189" s="9"/>
      <c r="AQ189" s="9"/>
      <c r="AR189" s="9"/>
      <c r="AS189" s="9"/>
      <c r="AT189" s="9"/>
      <c r="AU189" s="9"/>
      <c r="AV189" s="9"/>
      <c r="AW189" s="9"/>
      <c r="AX189" s="9"/>
      <c r="AY189" s="9"/>
      <c r="AZ189" s="9"/>
      <c r="BA189" s="9"/>
      <c r="BB189" s="9"/>
      <c r="BC189" s="9"/>
      <c r="BD189" s="9"/>
      <c r="BE189" s="9"/>
      <c r="BF189" s="9"/>
      <c r="BG189" s="9"/>
      <c r="BH189" s="9"/>
      <c r="BI189" s="9"/>
      <c r="BJ189" s="9"/>
      <c r="BK189" s="9"/>
      <c r="BL189" s="9"/>
      <c r="BM189" s="9"/>
      <c r="BN189" s="9"/>
      <c r="BO189" s="9"/>
      <c r="BP189" s="9"/>
      <c r="BQ189" s="9"/>
      <c r="BR189" s="9"/>
      <c r="BS189" s="9"/>
      <c r="BT189" s="9"/>
      <c r="BU189" s="9"/>
      <c r="BV189" s="9"/>
      <c r="BW189" s="9"/>
    </row>
    <row r="190" spans="1:75" s="19" customFormat="1" ht="13.5">
      <c r="A190" s="2"/>
      <c r="B190" s="2"/>
      <c r="C190" s="15"/>
      <c r="D190" s="129"/>
      <c r="E190" s="47"/>
      <c r="F190" s="6"/>
      <c r="G190" s="7"/>
      <c r="H190" s="8"/>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c r="AK190" s="9"/>
      <c r="AL190" s="9"/>
      <c r="AM190" s="9"/>
      <c r="AN190" s="9"/>
      <c r="AO190" s="9"/>
      <c r="AP190" s="9"/>
      <c r="AQ190" s="9"/>
      <c r="AR190" s="9"/>
      <c r="AS190" s="9"/>
      <c r="AT190" s="9"/>
      <c r="AU190" s="9"/>
      <c r="AV190" s="9"/>
      <c r="AW190" s="9"/>
      <c r="AX190" s="9"/>
      <c r="AY190" s="9"/>
      <c r="AZ190" s="9"/>
      <c r="BA190" s="9"/>
      <c r="BB190" s="9"/>
      <c r="BC190" s="9"/>
      <c r="BD190" s="9"/>
      <c r="BE190" s="9"/>
      <c r="BF190" s="9"/>
      <c r="BG190" s="9"/>
      <c r="BH190" s="9"/>
      <c r="BI190" s="9"/>
      <c r="BJ190" s="9"/>
      <c r="BK190" s="9"/>
      <c r="BL190" s="9"/>
      <c r="BM190" s="9"/>
      <c r="BN190" s="9"/>
      <c r="BO190" s="9"/>
      <c r="BP190" s="9"/>
      <c r="BQ190" s="9"/>
      <c r="BR190" s="9"/>
      <c r="BS190" s="9"/>
      <c r="BT190" s="9"/>
      <c r="BU190" s="9"/>
      <c r="BV190" s="9"/>
      <c r="BW190" s="9"/>
    </row>
    <row r="191" spans="1:75" s="19" customFormat="1" ht="27">
      <c r="A191" s="70" t="s">
        <v>69</v>
      </c>
      <c r="B191" s="70" t="s">
        <v>19</v>
      </c>
      <c r="C191" s="30" t="s">
        <v>15</v>
      </c>
      <c r="D191" s="179" t="s">
        <v>173</v>
      </c>
      <c r="E191" s="32" t="s">
        <v>129</v>
      </c>
      <c r="F191" s="33">
        <v>560</v>
      </c>
      <c r="G191" s="76"/>
      <c r="H191" s="77">
        <f>ROUND((F191*G191),2)</f>
        <v>0</v>
      </c>
      <c r="I191" s="9"/>
      <c r="J191" s="9"/>
      <c r="K191" s="9"/>
      <c r="L191" s="9"/>
      <c r="M191" s="9"/>
      <c r="N191" s="9"/>
      <c r="O191" s="9"/>
      <c r="P191" s="9"/>
      <c r="Q191" s="9"/>
      <c r="R191" s="9"/>
      <c r="S191" s="9"/>
      <c r="T191" s="9"/>
      <c r="U191" s="9"/>
      <c r="V191" s="9"/>
      <c r="W191" s="9"/>
      <c r="X191" s="9"/>
      <c r="Y191" s="9"/>
      <c r="Z191" s="9"/>
      <c r="AA191" s="9"/>
      <c r="AB191" s="9"/>
      <c r="AC191" s="9"/>
      <c r="AD191" s="9"/>
      <c r="AE191" s="9"/>
      <c r="AF191" s="9"/>
      <c r="AG191" s="9"/>
      <c r="AH191" s="9"/>
      <c r="AI191" s="9"/>
      <c r="AJ191" s="9"/>
      <c r="AK191" s="9"/>
      <c r="AL191" s="9"/>
      <c r="AM191" s="9"/>
      <c r="AN191" s="9"/>
      <c r="AO191" s="9"/>
      <c r="AP191" s="9"/>
      <c r="AQ191" s="9"/>
      <c r="AR191" s="9"/>
      <c r="AS191" s="9"/>
      <c r="AT191" s="9"/>
      <c r="AU191" s="9"/>
      <c r="AV191" s="9"/>
      <c r="AW191" s="9"/>
      <c r="AX191" s="9"/>
      <c r="AY191" s="9"/>
      <c r="AZ191" s="9"/>
      <c r="BA191" s="9"/>
      <c r="BB191" s="9"/>
      <c r="BC191" s="9"/>
      <c r="BD191" s="9"/>
      <c r="BE191" s="9"/>
      <c r="BF191" s="9"/>
      <c r="BG191" s="9"/>
      <c r="BH191" s="9"/>
      <c r="BI191" s="9"/>
      <c r="BJ191" s="9"/>
      <c r="BK191" s="9"/>
      <c r="BL191" s="9"/>
      <c r="BM191" s="9"/>
      <c r="BN191" s="9"/>
      <c r="BO191" s="9"/>
      <c r="BP191" s="9"/>
      <c r="BQ191" s="9"/>
      <c r="BR191" s="9"/>
      <c r="BS191" s="9"/>
      <c r="BT191" s="9"/>
      <c r="BU191" s="9"/>
      <c r="BV191" s="9"/>
      <c r="BW191" s="9"/>
    </row>
    <row r="192" spans="1:75" s="19" customFormat="1" ht="13.5">
      <c r="A192" s="2"/>
      <c r="B192" s="2"/>
      <c r="C192" s="15"/>
      <c r="D192" s="129"/>
      <c r="E192" s="47"/>
      <c r="F192" s="6"/>
      <c r="G192" s="7"/>
      <c r="H192" s="8"/>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c r="BH192" s="9"/>
      <c r="BI192" s="9"/>
      <c r="BJ192" s="9"/>
      <c r="BK192" s="9"/>
      <c r="BL192" s="9"/>
      <c r="BM192" s="9"/>
      <c r="BN192" s="9"/>
      <c r="BO192" s="9"/>
      <c r="BP192" s="9"/>
      <c r="BQ192" s="9"/>
      <c r="BR192" s="9"/>
      <c r="BS192" s="9"/>
      <c r="BT192" s="9"/>
      <c r="BU192" s="9"/>
      <c r="BV192" s="9"/>
      <c r="BW192" s="9"/>
    </row>
    <row r="193" spans="1:75" s="19" customFormat="1" ht="13.5">
      <c r="A193" s="139" t="s">
        <v>69</v>
      </c>
      <c r="B193" s="139" t="s">
        <v>19</v>
      </c>
      <c r="C193" s="140" t="s">
        <v>17</v>
      </c>
      <c r="D193" s="180" t="s">
        <v>174</v>
      </c>
      <c r="E193" s="101" t="s">
        <v>12</v>
      </c>
      <c r="F193" s="102"/>
      <c r="G193" s="181"/>
      <c r="H193" s="182"/>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c r="AK193" s="9"/>
      <c r="AL193" s="9"/>
      <c r="AM193" s="9"/>
      <c r="AN193" s="9"/>
      <c r="AO193" s="9"/>
      <c r="AP193" s="9"/>
      <c r="AQ193" s="9"/>
      <c r="AR193" s="9"/>
      <c r="AS193" s="9"/>
      <c r="AT193" s="9"/>
      <c r="AU193" s="9"/>
      <c r="AV193" s="9"/>
      <c r="AW193" s="9"/>
      <c r="AX193" s="9"/>
      <c r="AY193" s="9"/>
      <c r="AZ193" s="9"/>
      <c r="BA193" s="9"/>
      <c r="BB193" s="9"/>
      <c r="BC193" s="9"/>
      <c r="BD193" s="9"/>
      <c r="BE193" s="9"/>
      <c r="BF193" s="9"/>
      <c r="BG193" s="9"/>
      <c r="BH193" s="9"/>
      <c r="BI193" s="9"/>
      <c r="BJ193" s="9"/>
      <c r="BK193" s="9"/>
      <c r="BL193" s="9"/>
      <c r="BM193" s="9"/>
      <c r="BN193" s="9"/>
      <c r="BO193" s="9"/>
      <c r="BP193" s="9"/>
      <c r="BQ193" s="9"/>
      <c r="BR193" s="9"/>
      <c r="BS193" s="9"/>
      <c r="BT193" s="9"/>
      <c r="BU193" s="9"/>
      <c r="BV193" s="9"/>
      <c r="BW193" s="9"/>
    </row>
    <row r="194" spans="1:75" s="19" customFormat="1" ht="27">
      <c r="A194" s="156"/>
      <c r="B194" s="156"/>
      <c r="C194" s="26"/>
      <c r="D194" s="183" t="s">
        <v>1083</v>
      </c>
      <c r="E194" s="175" t="s">
        <v>117</v>
      </c>
      <c r="F194" s="159">
        <v>107</v>
      </c>
      <c r="G194" s="184"/>
      <c r="H194" s="77">
        <f>ROUND((F194*G194),2)</f>
        <v>0</v>
      </c>
      <c r="I194" s="9"/>
      <c r="J194" s="9"/>
      <c r="K194" s="9"/>
      <c r="L194" s="9"/>
      <c r="M194" s="9"/>
      <c r="N194" s="9"/>
      <c r="O194" s="9"/>
      <c r="P194" s="9"/>
      <c r="Q194" s="9"/>
      <c r="R194" s="9"/>
      <c r="S194" s="9"/>
      <c r="T194" s="9"/>
      <c r="U194" s="9"/>
      <c r="V194" s="9"/>
      <c r="W194" s="9"/>
      <c r="X194" s="9"/>
      <c r="Y194" s="9"/>
      <c r="Z194" s="9"/>
      <c r="AA194" s="9"/>
      <c r="AB194" s="9"/>
      <c r="AC194" s="9"/>
      <c r="AD194" s="9"/>
      <c r="AE194" s="9"/>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row>
    <row r="195" spans="1:75" s="19" customFormat="1" ht="13.5">
      <c r="A195" s="2"/>
      <c r="B195" s="2"/>
      <c r="C195" s="15"/>
      <c r="D195" s="129"/>
      <c r="E195" s="47"/>
      <c r="F195" s="6"/>
      <c r="G195" s="7"/>
      <c r="H195" s="8"/>
      <c r="I195" s="9"/>
      <c r="J195" s="9"/>
      <c r="K195" s="9"/>
      <c r="L195" s="9"/>
      <c r="M195" s="9"/>
      <c r="N195" s="9"/>
      <c r="O195" s="9"/>
      <c r="P195" s="9"/>
      <c r="Q195" s="9"/>
      <c r="R195" s="9"/>
      <c r="S195" s="9"/>
      <c r="T195" s="9"/>
      <c r="U195" s="9"/>
      <c r="V195" s="9"/>
      <c r="W195" s="9"/>
      <c r="X195" s="9"/>
      <c r="Y195" s="9"/>
      <c r="Z195" s="9"/>
      <c r="AA195" s="9"/>
      <c r="AB195" s="9"/>
      <c r="AC195" s="9"/>
      <c r="AD195" s="9"/>
      <c r="AE195" s="9"/>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row>
    <row r="196" spans="1:75" s="19" customFormat="1" ht="27">
      <c r="A196" s="70" t="s">
        <v>69</v>
      </c>
      <c r="B196" s="70" t="s">
        <v>19</v>
      </c>
      <c r="C196" s="30" t="s">
        <v>19</v>
      </c>
      <c r="D196" s="75" t="s">
        <v>175</v>
      </c>
      <c r="E196" s="32" t="s">
        <v>117</v>
      </c>
      <c r="F196" s="33">
        <v>15</v>
      </c>
      <c r="G196" s="76"/>
      <c r="H196" s="77">
        <f>ROUND((F196*G196),2)</f>
        <v>0</v>
      </c>
      <c r="I196" s="9"/>
      <c r="J196" s="9"/>
      <c r="K196" s="9"/>
      <c r="L196" s="9"/>
      <c r="M196" s="9"/>
      <c r="N196" s="9"/>
      <c r="O196" s="9"/>
      <c r="P196" s="9"/>
      <c r="Q196" s="9"/>
      <c r="R196" s="9"/>
      <c r="S196" s="9"/>
      <c r="T196" s="9"/>
      <c r="U196" s="9"/>
      <c r="V196" s="9"/>
      <c r="W196" s="9"/>
      <c r="X196" s="9"/>
      <c r="Y196" s="9"/>
      <c r="Z196" s="9"/>
      <c r="AA196" s="9"/>
      <c r="AB196" s="9"/>
      <c r="AC196" s="9"/>
      <c r="AD196" s="9"/>
      <c r="AE196" s="9"/>
      <c r="AF196" s="9"/>
      <c r="AG196" s="9"/>
      <c r="AH196" s="9"/>
      <c r="AI196" s="9"/>
      <c r="AJ196" s="9"/>
      <c r="AK196" s="9"/>
      <c r="AL196" s="9"/>
      <c r="AM196" s="9"/>
      <c r="AN196" s="9"/>
      <c r="AO196" s="9"/>
      <c r="AP196" s="9"/>
      <c r="AQ196" s="9"/>
      <c r="AR196" s="9"/>
      <c r="AS196" s="9"/>
      <c r="AT196" s="9"/>
      <c r="AU196" s="9"/>
      <c r="AV196" s="9"/>
      <c r="AW196" s="9"/>
      <c r="AX196" s="9"/>
      <c r="AY196" s="9"/>
      <c r="AZ196" s="9"/>
      <c r="BA196" s="9"/>
      <c r="BB196" s="9"/>
      <c r="BC196" s="9"/>
      <c r="BD196" s="9"/>
      <c r="BE196" s="9"/>
      <c r="BF196" s="9"/>
      <c r="BG196" s="9"/>
      <c r="BH196" s="9"/>
      <c r="BI196" s="9"/>
      <c r="BJ196" s="9"/>
      <c r="BK196" s="9"/>
      <c r="BL196" s="9"/>
      <c r="BM196" s="9"/>
      <c r="BN196" s="9"/>
      <c r="BO196" s="9"/>
      <c r="BP196" s="9"/>
      <c r="BQ196" s="9"/>
      <c r="BR196" s="9"/>
      <c r="BS196" s="9"/>
      <c r="BT196" s="9"/>
      <c r="BU196" s="9"/>
      <c r="BV196" s="9"/>
      <c r="BW196" s="9"/>
    </row>
    <row r="197" spans="1:75" s="19" customFormat="1" ht="13.5">
      <c r="A197" s="2"/>
      <c r="B197" s="2"/>
      <c r="C197" s="15"/>
      <c r="D197" s="80"/>
      <c r="E197" s="47"/>
      <c r="F197" s="6"/>
      <c r="G197" s="7"/>
      <c r="H197" s="8"/>
      <c r="I197" s="9"/>
      <c r="J197" s="9"/>
      <c r="K197" s="9"/>
      <c r="L197" s="9"/>
      <c r="M197" s="9"/>
      <c r="N197" s="9"/>
      <c r="O197" s="9"/>
      <c r="P197" s="9"/>
      <c r="Q197" s="9"/>
      <c r="R197" s="9"/>
      <c r="S197" s="9"/>
      <c r="T197" s="9"/>
      <c r="U197" s="9"/>
      <c r="V197" s="9"/>
      <c r="W197" s="9"/>
      <c r="X197" s="9"/>
      <c r="Y197" s="9"/>
      <c r="Z197" s="9"/>
      <c r="AA197" s="9"/>
      <c r="AB197" s="9"/>
      <c r="AC197" s="9"/>
      <c r="AD197" s="9"/>
      <c r="AE197" s="9"/>
      <c r="AF197" s="9"/>
      <c r="AG197" s="9"/>
      <c r="AH197" s="9"/>
      <c r="AI197" s="9"/>
      <c r="AJ197" s="9"/>
      <c r="AK197" s="9"/>
      <c r="AL197" s="9"/>
      <c r="AM197" s="9"/>
      <c r="AN197" s="9"/>
      <c r="AO197" s="9"/>
      <c r="AP197" s="9"/>
      <c r="AQ197" s="9"/>
      <c r="AR197" s="9"/>
      <c r="AS197" s="9"/>
      <c r="AT197" s="9"/>
      <c r="AU197" s="9"/>
      <c r="AV197" s="9"/>
      <c r="AW197" s="9"/>
      <c r="AX197" s="9"/>
      <c r="AY197" s="9"/>
      <c r="AZ197" s="9"/>
      <c r="BA197" s="9"/>
      <c r="BB197" s="9"/>
      <c r="BC197" s="9"/>
      <c r="BD197" s="9"/>
      <c r="BE197" s="9"/>
      <c r="BF197" s="9"/>
      <c r="BG197" s="9"/>
      <c r="BH197" s="9"/>
      <c r="BI197" s="9"/>
      <c r="BJ197" s="9"/>
      <c r="BK197" s="9"/>
      <c r="BL197" s="9"/>
      <c r="BM197" s="9"/>
      <c r="BN197" s="9"/>
      <c r="BO197" s="9"/>
      <c r="BP197" s="9"/>
      <c r="BQ197" s="9"/>
      <c r="BR197" s="9"/>
      <c r="BS197" s="9"/>
      <c r="BT197" s="9"/>
      <c r="BU197" s="9"/>
      <c r="BV197" s="9"/>
      <c r="BW197" s="9"/>
    </row>
    <row r="198" spans="1:75" s="19" customFormat="1" ht="13.5">
      <c r="A198" s="70" t="s">
        <v>69</v>
      </c>
      <c r="B198" s="70" t="s">
        <v>19</v>
      </c>
      <c r="C198" s="30" t="s">
        <v>21</v>
      </c>
      <c r="D198" s="75" t="s">
        <v>176</v>
      </c>
      <c r="E198" s="32"/>
      <c r="F198" s="33"/>
      <c r="G198" s="34"/>
      <c r="H198" s="35"/>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row>
    <row r="199" spans="1:75" s="19" customFormat="1" ht="13.5">
      <c r="A199" s="70" t="s">
        <v>69</v>
      </c>
      <c r="B199" s="70" t="s">
        <v>19</v>
      </c>
      <c r="C199" s="30" t="s">
        <v>177</v>
      </c>
      <c r="D199" s="75" t="s">
        <v>1091</v>
      </c>
      <c r="E199" s="32" t="s">
        <v>117</v>
      </c>
      <c r="F199" s="33">
        <v>30</v>
      </c>
      <c r="G199" s="76"/>
      <c r="H199" s="77">
        <f>ROUND((F199*G199),2)</f>
        <v>0</v>
      </c>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row>
    <row r="200" spans="1:75" s="19" customFormat="1" ht="13.5">
      <c r="A200" s="70" t="s">
        <v>69</v>
      </c>
      <c r="B200" s="70" t="s">
        <v>19</v>
      </c>
      <c r="C200" s="30" t="s">
        <v>178</v>
      </c>
      <c r="D200" s="75" t="s">
        <v>179</v>
      </c>
      <c r="E200" s="32" t="s">
        <v>117</v>
      </c>
      <c r="F200" s="33">
        <v>420</v>
      </c>
      <c r="G200" s="76"/>
      <c r="H200" s="77">
        <f>ROUND((F200*G200),2)</f>
        <v>0</v>
      </c>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c r="AK200" s="9"/>
      <c r="AL200" s="9"/>
      <c r="AM200" s="9"/>
      <c r="AN200" s="9"/>
      <c r="AO200" s="9"/>
      <c r="AP200" s="9"/>
      <c r="AQ200" s="9"/>
      <c r="AR200" s="9"/>
      <c r="AS200" s="9"/>
      <c r="AT200" s="9"/>
      <c r="AU200" s="9"/>
      <c r="AV200" s="9"/>
      <c r="AW200" s="9"/>
      <c r="AX200" s="9"/>
      <c r="AY200" s="9"/>
      <c r="AZ200" s="9"/>
      <c r="BA200" s="9"/>
      <c r="BB200" s="9"/>
      <c r="BC200" s="9"/>
      <c r="BD200" s="9"/>
      <c r="BE200" s="9"/>
      <c r="BF200" s="9"/>
      <c r="BG200" s="9"/>
      <c r="BH200" s="9"/>
      <c r="BI200" s="9"/>
      <c r="BJ200" s="9"/>
      <c r="BK200" s="9"/>
      <c r="BL200" s="9"/>
      <c r="BM200" s="9"/>
      <c r="BN200" s="9"/>
      <c r="BO200" s="9"/>
      <c r="BP200" s="9"/>
      <c r="BQ200" s="9"/>
      <c r="BR200" s="9"/>
      <c r="BS200" s="9"/>
      <c r="BT200" s="9"/>
      <c r="BU200" s="9"/>
      <c r="BV200" s="9"/>
      <c r="BW200" s="9"/>
    </row>
    <row r="201" spans="1:75" s="19" customFormat="1" ht="27">
      <c r="A201" s="70" t="s">
        <v>69</v>
      </c>
      <c r="B201" s="70" t="s">
        <v>19</v>
      </c>
      <c r="C201" s="30" t="s">
        <v>180</v>
      </c>
      <c r="D201" s="75" t="s">
        <v>1084</v>
      </c>
      <c r="E201" s="32" t="s">
        <v>117</v>
      </c>
      <c r="F201" s="33">
        <v>50</v>
      </c>
      <c r="G201" s="76"/>
      <c r="H201" s="77">
        <f>ROUND((F201*G201),2)</f>
        <v>0</v>
      </c>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c r="AK201" s="9"/>
      <c r="AL201" s="9"/>
      <c r="AM201" s="9"/>
      <c r="AN201" s="9"/>
      <c r="AO201" s="9"/>
      <c r="AP201" s="9"/>
      <c r="AQ201" s="9"/>
      <c r="AR201" s="9"/>
      <c r="AS201" s="9"/>
      <c r="AT201" s="9"/>
      <c r="AU201" s="9"/>
      <c r="AV201" s="9"/>
      <c r="AW201" s="9"/>
      <c r="AX201" s="9"/>
      <c r="AY201" s="9"/>
      <c r="AZ201" s="9"/>
      <c r="BA201" s="9"/>
      <c r="BB201" s="9"/>
      <c r="BC201" s="9"/>
      <c r="BD201" s="9"/>
      <c r="BE201" s="9"/>
      <c r="BF201" s="9"/>
      <c r="BG201" s="9"/>
      <c r="BH201" s="9"/>
      <c r="BI201" s="9"/>
      <c r="BJ201" s="9"/>
      <c r="BK201" s="9"/>
      <c r="BL201" s="9"/>
      <c r="BM201" s="9"/>
      <c r="BN201" s="9"/>
      <c r="BO201" s="9"/>
      <c r="BP201" s="9"/>
      <c r="BQ201" s="9"/>
      <c r="BR201" s="9"/>
      <c r="BS201" s="9"/>
      <c r="BT201" s="9"/>
      <c r="BU201" s="9"/>
      <c r="BV201" s="9"/>
      <c r="BW201" s="9"/>
    </row>
    <row r="202" spans="1:75" s="19" customFormat="1" ht="27">
      <c r="A202" s="70" t="s">
        <v>69</v>
      </c>
      <c r="B202" s="70" t="s">
        <v>19</v>
      </c>
      <c r="C202" s="30" t="s">
        <v>180</v>
      </c>
      <c r="D202" s="75" t="s">
        <v>1085</v>
      </c>
      <c r="E202" s="32" t="s">
        <v>117</v>
      </c>
      <c r="F202" s="33">
        <v>50</v>
      </c>
      <c r="G202" s="76"/>
      <c r="H202" s="77">
        <f>ROUND((F202*G202),2)</f>
        <v>0</v>
      </c>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c r="AK202" s="9"/>
      <c r="AL202" s="9"/>
      <c r="AM202" s="9"/>
      <c r="AN202" s="9"/>
      <c r="AO202" s="9"/>
      <c r="AP202" s="9"/>
      <c r="AQ202" s="9"/>
      <c r="AR202" s="9"/>
      <c r="AS202" s="9"/>
      <c r="AT202" s="9"/>
      <c r="AU202" s="9"/>
      <c r="AV202" s="9"/>
      <c r="AW202" s="9"/>
      <c r="AX202" s="9"/>
      <c r="AY202" s="9"/>
      <c r="AZ202" s="9"/>
      <c r="BA202" s="9"/>
      <c r="BB202" s="9"/>
      <c r="BC202" s="9"/>
      <c r="BD202" s="9"/>
      <c r="BE202" s="9"/>
      <c r="BF202" s="9"/>
      <c r="BG202" s="9"/>
      <c r="BH202" s="9"/>
      <c r="BI202" s="9"/>
      <c r="BJ202" s="9"/>
      <c r="BK202" s="9"/>
      <c r="BL202" s="9"/>
      <c r="BM202" s="9"/>
      <c r="BN202" s="9"/>
      <c r="BO202" s="9"/>
      <c r="BP202" s="9"/>
      <c r="BQ202" s="9"/>
      <c r="BR202" s="9"/>
      <c r="BS202" s="9"/>
      <c r="BT202" s="9"/>
      <c r="BU202" s="9"/>
      <c r="BV202" s="9"/>
      <c r="BW202" s="9"/>
    </row>
    <row r="203" spans="1:75" s="19" customFormat="1" ht="13.5">
      <c r="A203" s="2"/>
      <c r="B203" s="2"/>
      <c r="C203" s="15"/>
      <c r="D203" s="80"/>
      <c r="E203" s="47"/>
      <c r="F203" s="6"/>
      <c r="G203" s="7"/>
      <c r="H203" s="8"/>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row>
    <row r="204" spans="1:75" s="19" customFormat="1" ht="13.5">
      <c r="A204" s="70" t="s">
        <v>69</v>
      </c>
      <c r="B204" s="70" t="s">
        <v>19</v>
      </c>
      <c r="C204" s="30" t="s">
        <v>23</v>
      </c>
      <c r="D204" s="75" t="s">
        <v>181</v>
      </c>
      <c r="E204" s="32"/>
      <c r="F204" s="33"/>
      <c r="G204" s="34"/>
      <c r="H204" s="35"/>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c r="AK204" s="9"/>
      <c r="AL204" s="9"/>
      <c r="AM204" s="9"/>
      <c r="AN204" s="9"/>
      <c r="AO204" s="9"/>
      <c r="AP204" s="9"/>
      <c r="AQ204" s="9"/>
      <c r="AR204" s="9"/>
      <c r="AS204" s="9"/>
      <c r="AT204" s="9"/>
      <c r="AU204" s="9"/>
      <c r="AV204" s="9"/>
      <c r="AW204" s="9"/>
      <c r="AX204" s="9"/>
      <c r="AY204" s="9"/>
      <c r="AZ204" s="9"/>
      <c r="BA204" s="9"/>
      <c r="BB204" s="9"/>
      <c r="BC204" s="9"/>
      <c r="BD204" s="9"/>
      <c r="BE204" s="9"/>
      <c r="BF204" s="9"/>
      <c r="BG204" s="9"/>
      <c r="BH204" s="9"/>
      <c r="BI204" s="9"/>
      <c r="BJ204" s="9"/>
      <c r="BK204" s="9"/>
      <c r="BL204" s="9"/>
      <c r="BM204" s="9"/>
      <c r="BN204" s="9"/>
      <c r="BO204" s="9"/>
      <c r="BP204" s="9"/>
      <c r="BQ204" s="9"/>
      <c r="BR204" s="9"/>
      <c r="BS204" s="9"/>
      <c r="BT204" s="9"/>
      <c r="BU204" s="9"/>
      <c r="BV204" s="9"/>
      <c r="BW204" s="9"/>
    </row>
    <row r="205" spans="1:75" s="19" customFormat="1" ht="13.5">
      <c r="A205" s="70" t="s">
        <v>69</v>
      </c>
      <c r="B205" s="70" t="s">
        <v>19</v>
      </c>
      <c r="C205" s="30" t="s">
        <v>72</v>
      </c>
      <c r="D205" s="75" t="s">
        <v>182</v>
      </c>
      <c r="E205" s="32" t="s">
        <v>117</v>
      </c>
      <c r="F205" s="33">
        <v>43</v>
      </c>
      <c r="G205" s="76"/>
      <c r="H205" s="77">
        <f>ROUND((F205*G205),2)</f>
        <v>0</v>
      </c>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c r="AK205" s="9"/>
      <c r="AL205" s="9"/>
      <c r="AM205" s="9"/>
      <c r="AN205" s="9"/>
      <c r="AO205" s="9"/>
      <c r="AP205" s="9"/>
      <c r="AQ205" s="9"/>
      <c r="AR205" s="9"/>
      <c r="AS205" s="9"/>
      <c r="AT205" s="9"/>
      <c r="AU205" s="9"/>
      <c r="AV205" s="9"/>
      <c r="AW205" s="9"/>
      <c r="AX205" s="9"/>
      <c r="AY205" s="9"/>
      <c r="AZ205" s="9"/>
      <c r="BA205" s="9"/>
      <c r="BB205" s="9"/>
      <c r="BC205" s="9"/>
      <c r="BD205" s="9"/>
      <c r="BE205" s="9"/>
      <c r="BF205" s="9"/>
      <c r="BG205" s="9"/>
      <c r="BH205" s="9"/>
      <c r="BI205" s="9"/>
      <c r="BJ205" s="9"/>
      <c r="BK205" s="9"/>
      <c r="BL205" s="9"/>
      <c r="BM205" s="9"/>
      <c r="BN205" s="9"/>
      <c r="BO205" s="9"/>
      <c r="BP205" s="9"/>
      <c r="BQ205" s="9"/>
      <c r="BR205" s="9"/>
      <c r="BS205" s="9"/>
      <c r="BT205" s="9"/>
      <c r="BU205" s="9"/>
      <c r="BV205" s="9"/>
      <c r="BW205" s="9"/>
    </row>
    <row r="206" spans="1:75" s="19" customFormat="1" ht="13.5">
      <c r="A206" s="2"/>
      <c r="B206" s="2"/>
      <c r="C206" s="15"/>
      <c r="D206" s="80"/>
      <c r="E206" s="47"/>
      <c r="F206" s="6" t="s">
        <v>12</v>
      </c>
      <c r="G206" s="7"/>
      <c r="H206" s="8"/>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row>
    <row r="207" spans="1:75" s="19" customFormat="1" ht="13.5">
      <c r="A207" s="70" t="s">
        <v>69</v>
      </c>
      <c r="B207" s="70" t="s">
        <v>19</v>
      </c>
      <c r="C207" s="30" t="s">
        <v>25</v>
      </c>
      <c r="D207" s="75" t="s">
        <v>183</v>
      </c>
      <c r="E207" s="32"/>
      <c r="F207" s="33"/>
      <c r="G207" s="34"/>
      <c r="H207" s="35"/>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c r="BO207" s="9"/>
      <c r="BP207" s="9"/>
      <c r="BQ207" s="9"/>
      <c r="BR207" s="9"/>
      <c r="BS207" s="9"/>
      <c r="BT207" s="9"/>
      <c r="BU207" s="9"/>
      <c r="BV207" s="9"/>
      <c r="BW207" s="9"/>
    </row>
    <row r="208" spans="1:75" s="19" customFormat="1" ht="40.5">
      <c r="A208" s="70"/>
      <c r="B208" s="70"/>
      <c r="C208" s="30"/>
      <c r="D208" s="75" t="s">
        <v>184</v>
      </c>
      <c r="E208" s="32"/>
      <c r="F208" s="33"/>
      <c r="G208" s="34"/>
      <c r="H208" s="35"/>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c r="BO208" s="9"/>
      <c r="BP208" s="9"/>
      <c r="BQ208" s="9"/>
      <c r="BR208" s="9"/>
      <c r="BS208" s="9"/>
      <c r="BT208" s="9"/>
      <c r="BU208" s="9"/>
      <c r="BV208" s="9"/>
      <c r="BW208" s="9"/>
    </row>
    <row r="209" spans="1:75" s="19" customFormat="1" ht="13.5">
      <c r="A209" s="70" t="s">
        <v>69</v>
      </c>
      <c r="B209" s="70" t="s">
        <v>19</v>
      </c>
      <c r="C209" s="30" t="s">
        <v>76</v>
      </c>
      <c r="D209" s="75" t="s">
        <v>185</v>
      </c>
      <c r="E209" s="32" t="s">
        <v>129</v>
      </c>
      <c r="F209" s="33">
        <v>1750</v>
      </c>
      <c r="G209" s="76"/>
      <c r="H209" s="77">
        <f>ROUND((F209*G209),2)</f>
        <v>0</v>
      </c>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row>
    <row r="210" spans="1:75" s="19" customFormat="1" ht="27">
      <c r="A210" s="70" t="s">
        <v>69</v>
      </c>
      <c r="B210" s="70" t="s">
        <v>19</v>
      </c>
      <c r="C210" s="30" t="s">
        <v>78</v>
      </c>
      <c r="D210" s="75" t="s">
        <v>186</v>
      </c>
      <c r="E210" s="32" t="s">
        <v>129</v>
      </c>
      <c r="F210" s="33">
        <v>1450</v>
      </c>
      <c r="G210" s="76"/>
      <c r="H210" s="77">
        <f>ROUND((F210*G210),2)</f>
        <v>0</v>
      </c>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c r="BO210" s="9"/>
      <c r="BP210" s="9"/>
      <c r="BQ210" s="9"/>
      <c r="BR210" s="9"/>
      <c r="BS210" s="9"/>
      <c r="BT210" s="9"/>
      <c r="BU210" s="9"/>
      <c r="BV210" s="9"/>
      <c r="BW210" s="9"/>
    </row>
    <row r="211" spans="1:75" s="19" customFormat="1" ht="27">
      <c r="A211" s="70" t="s">
        <v>69</v>
      </c>
      <c r="B211" s="70" t="s">
        <v>19</v>
      </c>
      <c r="C211" s="30" t="s">
        <v>79</v>
      </c>
      <c r="D211" s="482" t="s">
        <v>1086</v>
      </c>
      <c r="E211" s="32" t="s">
        <v>129</v>
      </c>
      <c r="F211" s="33">
        <v>530</v>
      </c>
      <c r="G211" s="76"/>
      <c r="H211" s="77">
        <f>ROUND((F211*G211),2)</f>
        <v>0</v>
      </c>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c r="BO211" s="9"/>
      <c r="BP211" s="9"/>
      <c r="BQ211" s="9"/>
      <c r="BR211" s="9"/>
      <c r="BS211" s="9"/>
      <c r="BT211" s="9"/>
      <c r="BU211" s="9"/>
      <c r="BV211" s="9"/>
      <c r="BW211" s="9"/>
    </row>
    <row r="212" spans="1:75" s="19" customFormat="1" ht="13.5">
      <c r="A212" s="94"/>
      <c r="B212" s="94"/>
      <c r="C212" s="131"/>
      <c r="D212" s="94"/>
      <c r="E212" s="95"/>
      <c r="F212" s="96"/>
      <c r="G212" s="97"/>
      <c r="H212" s="95"/>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row>
    <row r="213" spans="1:75" s="19" customFormat="1" ht="13.5">
      <c r="A213" s="70" t="s">
        <v>69</v>
      </c>
      <c r="B213" s="70" t="s">
        <v>19</v>
      </c>
      <c r="C213" s="30" t="s">
        <v>27</v>
      </c>
      <c r="D213" s="149" t="s">
        <v>1087</v>
      </c>
      <c r="E213" s="98"/>
      <c r="F213" s="99"/>
      <c r="G213" s="100"/>
      <c r="H213" s="98"/>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c r="BO213" s="9"/>
      <c r="BP213" s="9"/>
      <c r="BQ213" s="9"/>
      <c r="BR213" s="9"/>
      <c r="BS213" s="9"/>
      <c r="BT213" s="9"/>
      <c r="BU213" s="9"/>
      <c r="BV213" s="9"/>
      <c r="BW213" s="9"/>
    </row>
    <row r="214" spans="1:75" s="19" customFormat="1" ht="27">
      <c r="A214" s="70"/>
      <c r="B214" s="70"/>
      <c r="C214" s="30"/>
      <c r="D214" s="75" t="s">
        <v>187</v>
      </c>
      <c r="E214" s="98"/>
      <c r="F214" s="99"/>
      <c r="G214" s="100"/>
      <c r="H214" s="98"/>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row>
    <row r="215" spans="1:75" s="19" customFormat="1" ht="13.5">
      <c r="A215" s="70"/>
      <c r="B215" s="70"/>
      <c r="C215" s="30"/>
      <c r="D215" s="75" t="s">
        <v>188</v>
      </c>
      <c r="E215" s="98"/>
      <c r="F215" s="99"/>
      <c r="G215" s="100"/>
      <c r="H215" s="98"/>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row>
    <row r="216" spans="1:75" s="19" customFormat="1" ht="54">
      <c r="A216" s="70" t="s">
        <v>69</v>
      </c>
      <c r="B216" s="70" t="s">
        <v>19</v>
      </c>
      <c r="C216" s="30" t="s">
        <v>189</v>
      </c>
      <c r="D216" s="75" t="s">
        <v>1088</v>
      </c>
      <c r="E216" s="98" t="s">
        <v>117</v>
      </c>
      <c r="F216" s="33">
        <v>30</v>
      </c>
      <c r="G216" s="76"/>
      <c r="H216" s="77">
        <f>ROUND((F216*G216),2)</f>
        <v>0</v>
      </c>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c r="BO216" s="9"/>
      <c r="BP216" s="9"/>
      <c r="BQ216" s="9"/>
      <c r="BR216" s="9"/>
      <c r="BS216" s="9"/>
      <c r="BT216" s="9"/>
      <c r="BU216" s="9"/>
      <c r="BV216" s="9"/>
      <c r="BW216" s="9"/>
    </row>
    <row r="217" spans="1:75" s="19" customFormat="1" ht="40.5">
      <c r="A217" s="70" t="s">
        <v>69</v>
      </c>
      <c r="B217" s="70" t="s">
        <v>19</v>
      </c>
      <c r="C217" s="30" t="s">
        <v>190</v>
      </c>
      <c r="D217" s="75" t="s">
        <v>191</v>
      </c>
      <c r="E217" s="98" t="s">
        <v>192</v>
      </c>
      <c r="F217" s="33">
        <v>24</v>
      </c>
      <c r="G217" s="76"/>
      <c r="H217" s="77">
        <f>ROUND((F217*G217),2)</f>
        <v>0</v>
      </c>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c r="BO217" s="9"/>
      <c r="BP217" s="9"/>
      <c r="BQ217" s="9"/>
      <c r="BR217" s="9"/>
      <c r="BS217" s="9"/>
      <c r="BT217" s="9"/>
      <c r="BU217" s="9"/>
      <c r="BV217" s="9"/>
      <c r="BW217" s="9"/>
    </row>
    <row r="218" spans="1:75" s="19" customFormat="1" ht="13.5">
      <c r="A218" s="94"/>
      <c r="B218" s="94"/>
      <c r="C218" s="131"/>
      <c r="D218" s="80"/>
      <c r="E218" s="95"/>
      <c r="F218" s="96"/>
      <c r="G218" s="97"/>
      <c r="H218" s="95"/>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c r="BO218" s="9"/>
      <c r="BP218" s="9"/>
      <c r="BQ218" s="9"/>
      <c r="BR218" s="9"/>
      <c r="BS218" s="9"/>
      <c r="BT218" s="9"/>
      <c r="BU218" s="9"/>
      <c r="BV218" s="9"/>
      <c r="BW218" s="9"/>
    </row>
    <row r="219" spans="1:75" s="19" customFormat="1" ht="27">
      <c r="A219" s="139" t="s">
        <v>69</v>
      </c>
      <c r="B219" s="139" t="s">
        <v>19</v>
      </c>
      <c r="C219" s="140" t="s">
        <v>29</v>
      </c>
      <c r="D219" s="166" t="s">
        <v>193</v>
      </c>
      <c r="E219" s="101" t="s">
        <v>117</v>
      </c>
      <c r="F219" s="102">
        <v>129</v>
      </c>
      <c r="G219" s="103"/>
      <c r="H219" s="77">
        <f>ROUND((F219*G219),2)</f>
        <v>0</v>
      </c>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c r="BO219" s="9"/>
      <c r="BP219" s="9"/>
      <c r="BQ219" s="9"/>
      <c r="BR219" s="9"/>
      <c r="BS219" s="9"/>
      <c r="BT219" s="9"/>
      <c r="BU219" s="9"/>
      <c r="BV219" s="9"/>
      <c r="BW219" s="9"/>
    </row>
    <row r="220" spans="1:75" s="19" customFormat="1" ht="13.5">
      <c r="A220" s="156"/>
      <c r="B220" s="156"/>
      <c r="C220" s="26"/>
      <c r="D220" s="174" t="s">
        <v>194</v>
      </c>
      <c r="E220" s="175" t="s">
        <v>12</v>
      </c>
      <c r="F220" s="159"/>
      <c r="G220" s="28"/>
      <c r="H220" s="2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row>
    <row r="221" spans="1:75" s="19" customFormat="1" ht="13.5">
      <c r="A221" s="2"/>
      <c r="B221" s="2"/>
      <c r="C221" s="15"/>
      <c r="D221" s="80"/>
      <c r="E221" s="47"/>
      <c r="F221" s="6"/>
      <c r="G221" s="7"/>
      <c r="H221" s="8"/>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row>
    <row r="222" spans="1:75" s="19" customFormat="1" ht="13.5">
      <c r="A222" s="83" t="s">
        <v>69</v>
      </c>
      <c r="B222" s="83" t="s">
        <v>19</v>
      </c>
      <c r="C222" s="84" t="s">
        <v>31</v>
      </c>
      <c r="D222" s="85" t="s">
        <v>195</v>
      </c>
      <c r="E222" s="185"/>
      <c r="F222" s="87"/>
      <c r="G222" s="186"/>
      <c r="H222" s="187"/>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row>
    <row r="223" spans="1:75" s="19" customFormat="1" ht="27">
      <c r="A223" s="188"/>
      <c r="B223" s="188"/>
      <c r="C223" s="189"/>
      <c r="D223" s="190" t="s">
        <v>196</v>
      </c>
      <c r="E223" s="191" t="s">
        <v>12</v>
      </c>
      <c r="F223" s="192"/>
      <c r="G223" s="193"/>
      <c r="H223" s="194"/>
      <c r="I223" s="9"/>
      <c r="J223" s="9"/>
      <c r="K223" s="9"/>
      <c r="L223" s="9"/>
      <c r="M223" s="9"/>
      <c r="N223" s="9"/>
      <c r="O223" s="9"/>
      <c r="P223" s="9"/>
      <c r="Q223" s="9"/>
      <c r="R223" s="9"/>
      <c r="S223" s="9"/>
      <c r="T223" s="9"/>
      <c r="U223" s="9"/>
      <c r="V223" s="9"/>
      <c r="W223" s="9"/>
      <c r="X223" s="9"/>
      <c r="Y223" s="9"/>
      <c r="Z223" s="9"/>
      <c r="AA223" s="9"/>
      <c r="AB223" s="9"/>
      <c r="AC223" s="9"/>
      <c r="AD223" s="9"/>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c r="BO223" s="9"/>
      <c r="BP223" s="9"/>
      <c r="BQ223" s="9"/>
      <c r="BR223" s="9"/>
      <c r="BS223" s="9"/>
      <c r="BT223" s="9"/>
      <c r="BU223" s="9"/>
      <c r="BV223" s="9"/>
      <c r="BW223" s="9"/>
    </row>
    <row r="224" spans="1:75" s="19" customFormat="1" ht="40.5">
      <c r="A224" s="70" t="s">
        <v>69</v>
      </c>
      <c r="B224" s="70" t="s">
        <v>19</v>
      </c>
      <c r="C224" s="30" t="s">
        <v>197</v>
      </c>
      <c r="D224" s="75" t="s">
        <v>198</v>
      </c>
      <c r="E224" s="32" t="s">
        <v>129</v>
      </c>
      <c r="F224" s="33">
        <v>105</v>
      </c>
      <c r="G224" s="76"/>
      <c r="H224" s="77">
        <f>ROUND((F224*G224),2)</f>
        <v>0</v>
      </c>
      <c r="I224" s="9"/>
      <c r="J224" s="9"/>
      <c r="K224" s="9"/>
      <c r="L224" s="9"/>
      <c r="M224" s="9"/>
      <c r="N224" s="9"/>
      <c r="O224" s="9"/>
      <c r="P224" s="9"/>
      <c r="Q224" s="9"/>
      <c r="R224" s="9"/>
      <c r="S224" s="9"/>
      <c r="T224" s="9"/>
      <c r="U224" s="9"/>
      <c r="V224" s="9"/>
      <c r="W224" s="9"/>
      <c r="X224" s="9"/>
      <c r="Y224" s="9"/>
      <c r="Z224" s="9"/>
      <c r="AA224" s="9"/>
      <c r="AB224" s="9"/>
      <c r="AC224" s="9"/>
      <c r="AD224" s="9"/>
      <c r="AE224" s="9"/>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c r="BO224" s="9"/>
      <c r="BP224" s="9"/>
      <c r="BQ224" s="9"/>
      <c r="BR224" s="9"/>
      <c r="BS224" s="9"/>
      <c r="BT224" s="9"/>
      <c r="BU224" s="9"/>
      <c r="BV224" s="9"/>
      <c r="BW224" s="9"/>
    </row>
    <row r="225" spans="1:75" s="19" customFormat="1" ht="13.5">
      <c r="A225" s="70" t="s">
        <v>69</v>
      </c>
      <c r="B225" s="70" t="s">
        <v>19</v>
      </c>
      <c r="C225" s="30" t="s">
        <v>199</v>
      </c>
      <c r="D225" s="75" t="s">
        <v>200</v>
      </c>
      <c r="E225" s="32" t="s">
        <v>117</v>
      </c>
      <c r="F225" s="33">
        <v>165</v>
      </c>
      <c r="G225" s="76"/>
      <c r="H225" s="77">
        <f>ROUND((F225*G225),2)</f>
        <v>0</v>
      </c>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c r="BO225" s="9"/>
      <c r="BP225" s="9"/>
      <c r="BQ225" s="9"/>
      <c r="BR225" s="9"/>
      <c r="BS225" s="9"/>
      <c r="BT225" s="9"/>
      <c r="BU225" s="9"/>
      <c r="BV225" s="9"/>
      <c r="BW225" s="9"/>
    </row>
    <row r="226" spans="1:75" s="19" customFormat="1" ht="13.5">
      <c r="A226" s="70" t="s">
        <v>69</v>
      </c>
      <c r="B226" s="70" t="s">
        <v>19</v>
      </c>
      <c r="C226" s="30" t="s">
        <v>201</v>
      </c>
      <c r="D226" s="75" t="s">
        <v>1089</v>
      </c>
      <c r="E226" s="32" t="s">
        <v>117</v>
      </c>
      <c r="F226" s="33">
        <v>14</v>
      </c>
      <c r="G226" s="76"/>
      <c r="H226" s="77">
        <f>ROUND((F226*G226),2)</f>
        <v>0</v>
      </c>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c r="BO226" s="9"/>
      <c r="BP226" s="9"/>
      <c r="BQ226" s="9"/>
      <c r="BR226" s="9"/>
      <c r="BS226" s="9"/>
      <c r="BT226" s="9"/>
      <c r="BU226" s="9"/>
      <c r="BV226" s="9"/>
      <c r="BW226" s="9"/>
    </row>
    <row r="227" spans="1:75" s="19" customFormat="1" ht="13.5">
      <c r="A227" s="70" t="s">
        <v>69</v>
      </c>
      <c r="B227" s="70" t="s">
        <v>19</v>
      </c>
      <c r="C227" s="30" t="s">
        <v>202</v>
      </c>
      <c r="D227" s="75" t="s">
        <v>203</v>
      </c>
      <c r="E227" s="32" t="s">
        <v>117</v>
      </c>
      <c r="F227" s="33">
        <v>25</v>
      </c>
      <c r="G227" s="76"/>
      <c r="H227" s="77">
        <f>ROUND((F227*G227),2)</f>
        <v>0</v>
      </c>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c r="BO227" s="9"/>
      <c r="BP227" s="9"/>
      <c r="BQ227" s="9"/>
      <c r="BR227" s="9"/>
      <c r="BS227" s="9"/>
      <c r="BT227" s="9"/>
      <c r="BU227" s="9"/>
      <c r="BV227" s="9"/>
      <c r="BW227" s="9"/>
    </row>
    <row r="228" spans="1:75" s="19" customFormat="1" ht="13.5">
      <c r="A228" s="2"/>
      <c r="B228" s="2"/>
      <c r="C228" s="15"/>
      <c r="D228" s="80"/>
      <c r="E228" s="47"/>
      <c r="F228" s="6"/>
      <c r="G228" s="7"/>
      <c r="H228" s="8"/>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c r="BO228" s="9"/>
      <c r="BP228" s="9"/>
      <c r="BQ228" s="9"/>
      <c r="BR228" s="9"/>
      <c r="BS228" s="9"/>
      <c r="BT228" s="9"/>
      <c r="BU228" s="9"/>
      <c r="BV228" s="9"/>
      <c r="BW228" s="9"/>
    </row>
    <row r="229" spans="1:75" s="19" customFormat="1" ht="27">
      <c r="A229" s="139" t="s">
        <v>69</v>
      </c>
      <c r="B229" s="139" t="s">
        <v>21</v>
      </c>
      <c r="C229" s="140" t="s">
        <v>204</v>
      </c>
      <c r="D229" s="166" t="s">
        <v>205</v>
      </c>
      <c r="E229" s="101" t="s">
        <v>129</v>
      </c>
      <c r="F229" s="102">
        <v>880</v>
      </c>
      <c r="G229" s="103"/>
      <c r="H229" s="77">
        <f>ROUND((F229*G229),2)</f>
        <v>0</v>
      </c>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c r="BO229" s="9"/>
      <c r="BP229" s="9"/>
      <c r="BQ229" s="9"/>
      <c r="BR229" s="9"/>
      <c r="BS229" s="9"/>
      <c r="BT229" s="9"/>
      <c r="BU229" s="9"/>
      <c r="BV229" s="9"/>
      <c r="BW229" s="9"/>
    </row>
    <row r="230" spans="1:75" s="19" customFormat="1" ht="67.5">
      <c r="A230" s="156"/>
      <c r="B230" s="156"/>
      <c r="C230" s="26"/>
      <c r="D230" s="174" t="s">
        <v>206</v>
      </c>
      <c r="E230" s="175"/>
      <c r="F230" s="159"/>
      <c r="G230" s="28"/>
      <c r="H230" s="2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c r="BO230" s="9"/>
      <c r="BP230" s="9"/>
      <c r="BQ230" s="9"/>
      <c r="BR230" s="9"/>
      <c r="BS230" s="9"/>
      <c r="BT230" s="9"/>
      <c r="BU230" s="9"/>
      <c r="BV230" s="9"/>
      <c r="BW230" s="9"/>
    </row>
    <row r="231" spans="1:75" s="19" customFormat="1" ht="13.5">
      <c r="A231" s="2"/>
      <c r="B231" s="2"/>
      <c r="C231" s="15"/>
      <c r="D231" s="80"/>
      <c r="E231" s="47"/>
      <c r="F231" s="6"/>
      <c r="G231" s="7"/>
      <c r="H231" s="8"/>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c r="BO231" s="9"/>
      <c r="BP231" s="9"/>
      <c r="BQ231" s="9"/>
      <c r="BR231" s="9"/>
      <c r="BS231" s="9"/>
      <c r="BT231" s="9"/>
      <c r="BU231" s="9"/>
      <c r="BV231" s="9"/>
      <c r="BW231" s="9"/>
    </row>
    <row r="232" spans="1:75" s="19" customFormat="1" ht="27">
      <c r="A232" s="195" t="s">
        <v>69</v>
      </c>
      <c r="B232" s="195" t="s">
        <v>21</v>
      </c>
      <c r="C232" s="196" t="s">
        <v>207</v>
      </c>
      <c r="D232" s="197" t="s">
        <v>208</v>
      </c>
      <c r="E232" s="198" t="s">
        <v>68</v>
      </c>
      <c r="F232" s="199">
        <v>2</v>
      </c>
      <c r="G232" s="200"/>
      <c r="H232" s="77">
        <f>ROUND((F232*G232),2)</f>
        <v>0</v>
      </c>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c r="BO232" s="9"/>
      <c r="BP232" s="9"/>
      <c r="BQ232" s="9"/>
      <c r="BR232" s="9"/>
      <c r="BS232" s="9"/>
      <c r="BT232" s="9"/>
      <c r="BU232" s="9"/>
      <c r="BV232" s="9"/>
      <c r="BW232" s="9"/>
    </row>
    <row r="233" spans="1:75" s="19" customFormat="1" ht="13.5">
      <c r="A233" s="2"/>
      <c r="B233" s="2"/>
      <c r="C233" s="15"/>
      <c r="D233" s="80"/>
      <c r="E233" s="47"/>
      <c r="F233" s="6"/>
      <c r="G233" s="7"/>
      <c r="H233" s="8"/>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c r="BO233" s="9"/>
      <c r="BP233" s="9"/>
      <c r="BQ233" s="9"/>
      <c r="BR233" s="9"/>
      <c r="BS233" s="9"/>
      <c r="BT233" s="9"/>
      <c r="BU233" s="9"/>
      <c r="BV233" s="9"/>
      <c r="BW233" s="9"/>
    </row>
    <row r="234" spans="1:75" s="19" customFormat="1" ht="40.5">
      <c r="A234" s="201" t="s">
        <v>69</v>
      </c>
      <c r="B234" s="202" t="s">
        <v>21</v>
      </c>
      <c r="C234" s="203" t="s">
        <v>209</v>
      </c>
      <c r="D234" s="197" t="s">
        <v>210</v>
      </c>
      <c r="E234" s="198" t="s">
        <v>211</v>
      </c>
      <c r="F234" s="199">
        <v>25</v>
      </c>
      <c r="G234" s="200"/>
      <c r="H234" s="77">
        <f>ROUND((F234*G234),2)</f>
        <v>0</v>
      </c>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c r="BO234" s="9"/>
      <c r="BP234" s="9"/>
      <c r="BQ234" s="9"/>
      <c r="BR234" s="9"/>
      <c r="BS234" s="9"/>
      <c r="BT234" s="9"/>
      <c r="BU234" s="9"/>
      <c r="BV234" s="9"/>
      <c r="BW234" s="9"/>
    </row>
    <row r="235" spans="1:75" s="19" customFormat="1" ht="13.5">
      <c r="A235" s="2"/>
      <c r="B235" s="2"/>
      <c r="C235" s="15"/>
      <c r="D235" s="80"/>
      <c r="E235" s="47" t="s">
        <v>12</v>
      </c>
      <c r="F235" s="6"/>
      <c r="G235" s="7"/>
      <c r="H235" s="8"/>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c r="BO235" s="9"/>
      <c r="BP235" s="9"/>
      <c r="BQ235" s="9"/>
      <c r="BR235" s="9"/>
      <c r="BS235" s="9"/>
      <c r="BT235" s="9"/>
      <c r="BU235" s="9"/>
      <c r="BV235" s="9"/>
      <c r="BW235" s="9"/>
    </row>
    <row r="236" spans="1:75" s="19" customFormat="1" ht="40.5">
      <c r="A236" s="139" t="s">
        <v>69</v>
      </c>
      <c r="B236" s="139" t="s">
        <v>21</v>
      </c>
      <c r="C236" s="140" t="s">
        <v>212</v>
      </c>
      <c r="D236" s="85" t="s">
        <v>213</v>
      </c>
      <c r="E236" s="185"/>
      <c r="F236" s="87"/>
      <c r="G236" s="204"/>
      <c r="H236" s="187"/>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c r="BO236" s="9"/>
      <c r="BP236" s="9"/>
      <c r="BQ236" s="9"/>
      <c r="BR236" s="9"/>
      <c r="BS236" s="9"/>
      <c r="BT236" s="9"/>
      <c r="BU236" s="9"/>
      <c r="BV236" s="9"/>
      <c r="BW236" s="9"/>
    </row>
    <row r="237" spans="1:75" s="19" customFormat="1" ht="13.5">
      <c r="A237" s="188"/>
      <c r="B237" s="188"/>
      <c r="C237" s="189"/>
      <c r="D237" s="190" t="s">
        <v>214</v>
      </c>
      <c r="E237" s="191" t="s">
        <v>68</v>
      </c>
      <c r="F237" s="192">
        <v>17</v>
      </c>
      <c r="G237" s="229"/>
      <c r="H237" s="77">
        <f>ROUND((F237*G237),2)</f>
        <v>0</v>
      </c>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c r="BO237" s="9"/>
      <c r="BP237" s="9"/>
      <c r="BQ237" s="9"/>
      <c r="BR237" s="9"/>
      <c r="BS237" s="9"/>
      <c r="BT237" s="9"/>
      <c r="BU237" s="9"/>
      <c r="BV237" s="9"/>
      <c r="BW237" s="9"/>
    </row>
    <row r="238" spans="1:75" s="19" customFormat="1" ht="13.5">
      <c r="A238" s="2"/>
      <c r="B238" s="2"/>
      <c r="C238" s="15"/>
      <c r="D238" s="80"/>
      <c r="E238" s="47"/>
      <c r="F238" s="6"/>
      <c r="G238" s="7"/>
      <c r="H238" s="8"/>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row>
    <row r="239" spans="1:75" s="19" customFormat="1" ht="13.5">
      <c r="A239" s="195" t="s">
        <v>69</v>
      </c>
      <c r="B239" s="195" t="s">
        <v>21</v>
      </c>
      <c r="C239" s="196" t="s">
        <v>215</v>
      </c>
      <c r="D239" s="197" t="s">
        <v>216</v>
      </c>
      <c r="E239" s="198"/>
      <c r="F239" s="199"/>
      <c r="G239" s="205"/>
      <c r="H239" s="206"/>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c r="BO239" s="9"/>
      <c r="BP239" s="9"/>
      <c r="BQ239" s="9"/>
      <c r="BR239" s="9"/>
      <c r="BS239" s="9"/>
      <c r="BT239" s="9"/>
      <c r="BU239" s="9"/>
      <c r="BV239" s="9"/>
      <c r="BW239" s="9"/>
    </row>
    <row r="240" spans="1:75" s="19" customFormat="1" ht="13.5">
      <c r="A240" s="195" t="s">
        <v>69</v>
      </c>
      <c r="B240" s="195" t="s">
        <v>21</v>
      </c>
      <c r="C240" s="196" t="s">
        <v>217</v>
      </c>
      <c r="D240" s="197" t="s">
        <v>218</v>
      </c>
      <c r="E240" s="198" t="s">
        <v>68</v>
      </c>
      <c r="F240" s="199">
        <v>19</v>
      </c>
      <c r="G240" s="483"/>
      <c r="H240" s="77">
        <f>ROUND((F240*G240),2)</f>
        <v>0</v>
      </c>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c r="BO240" s="9"/>
      <c r="BP240" s="9"/>
      <c r="BQ240" s="9"/>
      <c r="BR240" s="9"/>
      <c r="BS240" s="9"/>
      <c r="BT240" s="9"/>
      <c r="BU240" s="9"/>
      <c r="BV240" s="9"/>
      <c r="BW240" s="9"/>
    </row>
    <row r="241" spans="1:75" s="19" customFormat="1" ht="13.5">
      <c r="A241" s="195" t="s">
        <v>69</v>
      </c>
      <c r="B241" s="195" t="s">
        <v>21</v>
      </c>
      <c r="C241" s="196" t="s">
        <v>219</v>
      </c>
      <c r="D241" s="197" t="s">
        <v>220</v>
      </c>
      <c r="E241" s="198" t="s">
        <v>68</v>
      </c>
      <c r="F241" s="199">
        <v>5</v>
      </c>
      <c r="G241" s="483"/>
      <c r="H241" s="77">
        <f>ROUND((F241*G241),2)</f>
        <v>0</v>
      </c>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c r="BO241" s="9"/>
      <c r="BP241" s="9"/>
      <c r="BQ241" s="9"/>
      <c r="BR241" s="9"/>
      <c r="BS241" s="9"/>
      <c r="BT241" s="9"/>
      <c r="BU241" s="9"/>
      <c r="BV241" s="9"/>
      <c r="BW241" s="9"/>
    </row>
    <row r="242" spans="1:75" s="19" customFormat="1" ht="13.5">
      <c r="A242" s="2"/>
      <c r="B242" s="2"/>
      <c r="C242" s="15"/>
      <c r="D242" s="80"/>
      <c r="E242" s="47"/>
      <c r="F242" s="6"/>
      <c r="G242" s="7"/>
      <c r="H242" s="8"/>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c r="BO242" s="9"/>
      <c r="BP242" s="9"/>
      <c r="BQ242" s="9"/>
      <c r="BR242" s="9"/>
      <c r="BS242" s="9"/>
      <c r="BT242" s="9"/>
      <c r="BU242" s="9"/>
      <c r="BV242" s="9"/>
      <c r="BW242" s="9"/>
    </row>
    <row r="243" spans="1:75" s="19" customFormat="1" ht="27">
      <c r="A243" s="195" t="s">
        <v>69</v>
      </c>
      <c r="B243" s="195" t="s">
        <v>21</v>
      </c>
      <c r="C243" s="196" t="s">
        <v>221</v>
      </c>
      <c r="D243" s="197" t="s">
        <v>222</v>
      </c>
      <c r="E243" s="198" t="s">
        <v>73</v>
      </c>
      <c r="F243" s="199">
        <v>1</v>
      </c>
      <c r="G243" s="483"/>
      <c r="H243" s="77">
        <f>ROUND((F243*G243),2)</f>
        <v>0</v>
      </c>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c r="BO243" s="9"/>
      <c r="BP243" s="9"/>
      <c r="BQ243" s="9"/>
      <c r="BR243" s="9"/>
      <c r="BS243" s="9"/>
      <c r="BT243" s="9"/>
      <c r="BU243" s="9"/>
      <c r="BV243" s="9"/>
      <c r="BW243" s="9"/>
    </row>
    <row r="244" spans="1:75" s="19" customFormat="1" ht="13.5">
      <c r="A244" s="2"/>
      <c r="B244" s="2"/>
      <c r="C244" s="15"/>
      <c r="D244" s="80"/>
      <c r="E244" s="47"/>
      <c r="F244" s="6"/>
      <c r="G244" s="7"/>
      <c r="H244" s="8"/>
      <c r="I244" s="9"/>
      <c r="J244" s="9"/>
      <c r="K244" s="9"/>
      <c r="L244" s="9"/>
      <c r="M244" s="9"/>
      <c r="N244" s="9"/>
      <c r="O244" s="9"/>
      <c r="P244" s="9"/>
      <c r="Q244" s="9"/>
      <c r="R244" s="9"/>
      <c r="S244" s="9"/>
      <c r="T244" s="9"/>
      <c r="U244" s="9"/>
      <c r="V244" s="9"/>
      <c r="W244" s="9"/>
      <c r="X244" s="9"/>
      <c r="Y244" s="9"/>
      <c r="Z244" s="9"/>
      <c r="AA244" s="9"/>
      <c r="AB244" s="9"/>
      <c r="AC244" s="9"/>
      <c r="AD244" s="9"/>
      <c r="AE244" s="9"/>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c r="BO244" s="9"/>
      <c r="BP244" s="9"/>
      <c r="BQ244" s="9"/>
      <c r="BR244" s="9"/>
      <c r="BS244" s="9"/>
      <c r="BT244" s="9"/>
      <c r="BU244" s="9"/>
      <c r="BV244" s="9"/>
      <c r="BW244" s="9"/>
    </row>
    <row r="245" spans="1:75" s="19" customFormat="1" ht="13.5">
      <c r="A245" s="139" t="s">
        <v>69</v>
      </c>
      <c r="B245" s="139" t="s">
        <v>21</v>
      </c>
      <c r="C245" s="140" t="s">
        <v>223</v>
      </c>
      <c r="D245" s="166" t="s">
        <v>224</v>
      </c>
      <c r="E245" s="101"/>
      <c r="F245" s="102"/>
      <c r="G245" s="207"/>
      <c r="H245" s="182"/>
      <c r="I245" s="9"/>
      <c r="J245" s="9"/>
      <c r="K245" s="9"/>
      <c r="L245" s="9"/>
      <c r="M245" s="9"/>
      <c r="N245" s="9"/>
      <c r="O245" s="9"/>
      <c r="P245" s="9"/>
      <c r="Q245" s="9"/>
      <c r="R245" s="9"/>
      <c r="S245" s="9"/>
      <c r="T245" s="9"/>
      <c r="U245" s="9"/>
      <c r="V245" s="9"/>
      <c r="W245" s="9"/>
      <c r="X245" s="9"/>
      <c r="Y245" s="9"/>
      <c r="Z245" s="9"/>
      <c r="AA245" s="9"/>
      <c r="AB245" s="9"/>
      <c r="AC245" s="9"/>
      <c r="AD245" s="9"/>
      <c r="AE245" s="9"/>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c r="BO245" s="9"/>
      <c r="BP245" s="9"/>
      <c r="BQ245" s="9"/>
      <c r="BR245" s="9"/>
      <c r="BS245" s="9"/>
      <c r="BT245" s="9"/>
      <c r="BU245" s="9"/>
      <c r="BV245" s="9"/>
      <c r="BW245" s="9"/>
    </row>
    <row r="246" spans="1:75" s="19" customFormat="1" ht="40.5">
      <c r="A246" s="167"/>
      <c r="B246" s="167"/>
      <c r="C246" s="168"/>
      <c r="D246" s="169" t="s">
        <v>225</v>
      </c>
      <c r="E246" s="170"/>
      <c r="F246" s="171"/>
      <c r="G246" s="172"/>
      <c r="H246" s="173"/>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c r="BO246" s="9"/>
      <c r="BP246" s="9"/>
      <c r="BQ246" s="9"/>
      <c r="BR246" s="9"/>
      <c r="BS246" s="9"/>
      <c r="BT246" s="9"/>
      <c r="BU246" s="9"/>
      <c r="BV246" s="9"/>
      <c r="BW246" s="9"/>
    </row>
    <row r="247" spans="1:75" s="19" customFormat="1" ht="121.5">
      <c r="A247" s="167"/>
      <c r="B247" s="167"/>
      <c r="C247" s="168"/>
      <c r="D247" s="169" t="s">
        <v>226</v>
      </c>
      <c r="E247" s="170"/>
      <c r="F247" s="171"/>
      <c r="G247" s="172"/>
      <c r="H247" s="173"/>
      <c r="I247" s="9"/>
      <c r="J247" s="9"/>
      <c r="K247" s="9"/>
      <c r="L247" s="9"/>
      <c r="M247" s="9"/>
      <c r="N247" s="9"/>
      <c r="O247" s="9"/>
      <c r="P247" s="9"/>
      <c r="Q247" s="9"/>
      <c r="R247" s="9"/>
      <c r="S247" s="9"/>
      <c r="T247" s="9"/>
      <c r="U247" s="9"/>
      <c r="V247" s="9"/>
      <c r="W247" s="9"/>
      <c r="X247" s="9"/>
      <c r="Y247" s="9"/>
      <c r="Z247" s="9"/>
      <c r="AA247" s="9"/>
      <c r="AB247" s="9"/>
      <c r="AC247" s="9"/>
      <c r="AD247" s="9"/>
      <c r="AE247" s="9"/>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c r="BO247" s="9"/>
      <c r="BP247" s="9"/>
      <c r="BQ247" s="9"/>
      <c r="BR247" s="9"/>
      <c r="BS247" s="9"/>
      <c r="BT247" s="9"/>
      <c r="BU247" s="9"/>
      <c r="BV247" s="9"/>
      <c r="BW247" s="9"/>
    </row>
    <row r="248" spans="1:75" s="19" customFormat="1" ht="13.5">
      <c r="A248" s="70" t="s">
        <v>69</v>
      </c>
      <c r="B248" s="70" t="s">
        <v>21</v>
      </c>
      <c r="C248" s="30" t="s">
        <v>227</v>
      </c>
      <c r="D248" s="75" t="s">
        <v>228</v>
      </c>
      <c r="E248" s="32" t="s">
        <v>73</v>
      </c>
      <c r="F248" s="33">
        <v>1</v>
      </c>
      <c r="G248" s="76"/>
      <c r="H248" s="77">
        <f>ROUND((F248*G248),2)</f>
        <v>0</v>
      </c>
      <c r="I248" s="9"/>
      <c r="J248" s="9"/>
      <c r="K248" s="9"/>
      <c r="L248" s="9"/>
      <c r="M248" s="9"/>
      <c r="N248" s="9"/>
      <c r="O248" s="9"/>
      <c r="P248" s="9"/>
      <c r="Q248" s="9"/>
      <c r="R248" s="9"/>
      <c r="S248" s="9"/>
      <c r="T248" s="9"/>
      <c r="U248" s="9"/>
      <c r="V248" s="9"/>
      <c r="W248" s="9"/>
      <c r="X248" s="9"/>
      <c r="Y248" s="9"/>
      <c r="Z248" s="9"/>
      <c r="AA248" s="9"/>
      <c r="AB248" s="9"/>
      <c r="AC248" s="9"/>
      <c r="AD248" s="9"/>
      <c r="AE248" s="9"/>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c r="BO248" s="9"/>
      <c r="BP248" s="9"/>
      <c r="BQ248" s="9"/>
      <c r="BR248" s="9"/>
      <c r="BS248" s="9"/>
      <c r="BT248" s="9"/>
      <c r="BU248" s="9"/>
      <c r="BV248" s="9"/>
      <c r="BW248" s="9"/>
    </row>
    <row r="249" spans="1:75" s="19" customFormat="1" ht="13.5">
      <c r="A249" s="70" t="s">
        <v>69</v>
      </c>
      <c r="B249" s="70" t="s">
        <v>21</v>
      </c>
      <c r="C249" s="30" t="s">
        <v>229</v>
      </c>
      <c r="D249" s="75" t="s">
        <v>230</v>
      </c>
      <c r="E249" s="32" t="s">
        <v>129</v>
      </c>
      <c r="F249" s="33">
        <v>1350</v>
      </c>
      <c r="G249" s="76"/>
      <c r="H249" s="77">
        <f>ROUND((F249*G249),2)</f>
        <v>0</v>
      </c>
      <c r="I249" s="9"/>
      <c r="J249" s="9"/>
      <c r="K249" s="9"/>
      <c r="L249" s="9"/>
      <c r="M249" s="9"/>
      <c r="N249" s="9"/>
      <c r="O249" s="9"/>
      <c r="P249" s="9"/>
      <c r="Q249" s="9"/>
      <c r="R249" s="9"/>
      <c r="S249" s="9"/>
      <c r="T249" s="9"/>
      <c r="U249" s="9"/>
      <c r="V249" s="9"/>
      <c r="W249" s="9"/>
      <c r="X249" s="9"/>
      <c r="Y249" s="9"/>
      <c r="Z249" s="9"/>
      <c r="AA249" s="9"/>
      <c r="AB249" s="9"/>
      <c r="AC249" s="9"/>
      <c r="AD249" s="9"/>
      <c r="AE249" s="9"/>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c r="BO249" s="9"/>
      <c r="BP249" s="9"/>
      <c r="BQ249" s="9"/>
      <c r="BR249" s="9"/>
      <c r="BS249" s="9"/>
      <c r="BT249" s="9"/>
      <c r="BU249" s="9"/>
      <c r="BV249" s="9"/>
      <c r="BW249" s="9"/>
    </row>
    <row r="250" spans="1:75" s="19" customFormat="1" ht="13.5">
      <c r="A250" s="2"/>
      <c r="B250" s="2"/>
      <c r="C250" s="15"/>
      <c r="D250" s="80"/>
      <c r="E250" s="47"/>
      <c r="F250" s="6"/>
      <c r="G250" s="7"/>
      <c r="H250" s="8"/>
      <c r="I250" s="9"/>
      <c r="J250" s="9"/>
      <c r="K250" s="9"/>
      <c r="L250" s="9"/>
      <c r="M250" s="9"/>
      <c r="N250" s="9"/>
      <c r="O250" s="9"/>
      <c r="P250" s="9"/>
      <c r="Q250" s="9"/>
      <c r="R250" s="9"/>
      <c r="S250" s="9"/>
      <c r="T250" s="9"/>
      <c r="U250" s="9"/>
      <c r="V250" s="9"/>
      <c r="W250" s="9"/>
      <c r="X250" s="9"/>
      <c r="Y250" s="9"/>
      <c r="Z250" s="9"/>
      <c r="AA250" s="9"/>
      <c r="AB250" s="9"/>
      <c r="AC250" s="9"/>
      <c r="AD250" s="9"/>
      <c r="AE250" s="9"/>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c r="BO250" s="9"/>
      <c r="BP250" s="9"/>
      <c r="BQ250" s="9"/>
      <c r="BR250" s="9"/>
      <c r="BS250" s="9"/>
      <c r="BT250" s="9"/>
      <c r="BU250" s="9"/>
      <c r="BV250" s="9"/>
      <c r="BW250" s="9"/>
    </row>
    <row r="251" spans="1:75" s="19" customFormat="1" ht="13.5">
      <c r="A251" s="110"/>
      <c r="B251" s="110"/>
      <c r="C251" s="111"/>
      <c r="D251" s="112" t="s">
        <v>231</v>
      </c>
      <c r="E251" s="113"/>
      <c r="F251" s="163"/>
      <c r="G251" s="164"/>
      <c r="H251" s="116">
        <f>SUM(H187:H249)</f>
        <v>0</v>
      </c>
      <c r="I251" s="9"/>
      <c r="J251" s="9"/>
      <c r="K251" s="9"/>
      <c r="L251" s="9"/>
      <c r="M251" s="9"/>
      <c r="N251" s="9"/>
      <c r="O251" s="9"/>
      <c r="P251" s="9"/>
      <c r="Q251" s="9"/>
      <c r="R251" s="9"/>
      <c r="S251" s="9"/>
      <c r="T251" s="9"/>
      <c r="U251" s="9"/>
      <c r="V251" s="9"/>
      <c r="W251" s="9"/>
      <c r="X251" s="9"/>
      <c r="Y251" s="9"/>
      <c r="Z251" s="9"/>
      <c r="AA251" s="9"/>
      <c r="AB251" s="9"/>
      <c r="AC251" s="9"/>
      <c r="AD251" s="9"/>
      <c r="AE251" s="9"/>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c r="BO251" s="9"/>
      <c r="BP251" s="9"/>
      <c r="BQ251" s="9"/>
      <c r="BR251" s="9"/>
      <c r="BS251" s="9"/>
      <c r="BT251" s="9"/>
      <c r="BU251" s="9"/>
      <c r="BV251" s="9"/>
      <c r="BW251" s="9"/>
    </row>
    <row r="252" spans="1:75" s="19" customFormat="1" ht="13.5">
      <c r="A252" s="2"/>
      <c r="B252" s="2"/>
      <c r="C252" s="15"/>
      <c r="D252" s="80"/>
      <c r="E252" s="47"/>
      <c r="F252" s="6"/>
      <c r="G252" s="7"/>
      <c r="H252" s="8"/>
      <c r="I252" s="9"/>
      <c r="J252" s="9"/>
      <c r="K252" s="9"/>
      <c r="L252" s="9"/>
      <c r="M252" s="9"/>
      <c r="N252" s="9"/>
      <c r="O252" s="9"/>
      <c r="P252" s="9"/>
      <c r="Q252" s="9"/>
      <c r="R252" s="9"/>
      <c r="S252" s="9"/>
      <c r="T252" s="9"/>
      <c r="U252" s="9"/>
      <c r="V252" s="9"/>
      <c r="W252" s="9"/>
      <c r="X252" s="9"/>
      <c r="Y252" s="9"/>
      <c r="Z252" s="9"/>
      <c r="AA252" s="9"/>
      <c r="AB252" s="9"/>
      <c r="AC252" s="9"/>
      <c r="AD252" s="9"/>
      <c r="AE252" s="9"/>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c r="BO252" s="9"/>
      <c r="BP252" s="9"/>
      <c r="BQ252" s="9"/>
      <c r="BR252" s="9"/>
      <c r="BS252" s="9"/>
      <c r="BT252" s="9"/>
      <c r="BU252" s="9"/>
      <c r="BV252" s="9"/>
      <c r="BW252" s="9"/>
    </row>
    <row r="253" spans="1:75" s="19" customFormat="1" ht="13.5">
      <c r="A253" s="2"/>
      <c r="B253" s="54" t="s">
        <v>21</v>
      </c>
      <c r="C253" s="15"/>
      <c r="D253" s="165" t="s">
        <v>232</v>
      </c>
      <c r="E253" s="47"/>
      <c r="F253" s="6"/>
      <c r="G253" s="7"/>
      <c r="H253" s="8"/>
      <c r="I253" s="9"/>
      <c r="J253" s="9"/>
      <c r="K253" s="9"/>
      <c r="L253" s="9"/>
      <c r="M253" s="9"/>
      <c r="N253" s="9"/>
      <c r="O253" s="9"/>
      <c r="P253" s="9"/>
      <c r="Q253" s="9"/>
      <c r="R253" s="9"/>
      <c r="S253" s="9"/>
      <c r="T253" s="9"/>
      <c r="U253" s="9"/>
      <c r="V253" s="9"/>
      <c r="W253" s="9"/>
      <c r="X253" s="9"/>
      <c r="Y253" s="9"/>
      <c r="Z253" s="9"/>
      <c r="AA253" s="9"/>
      <c r="AB253" s="9"/>
      <c r="AC253" s="9"/>
      <c r="AD253" s="9"/>
      <c r="AE253" s="9"/>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c r="BO253" s="9"/>
      <c r="BP253" s="9"/>
      <c r="BQ253" s="9"/>
      <c r="BR253" s="9"/>
      <c r="BS253" s="9"/>
      <c r="BT253" s="9"/>
      <c r="BU253" s="9"/>
      <c r="BV253" s="9"/>
      <c r="BW253" s="9"/>
    </row>
    <row r="254" spans="1:75" s="19" customFormat="1" ht="13.5">
      <c r="A254" s="2"/>
      <c r="B254" s="2"/>
      <c r="C254" s="15"/>
      <c r="D254" s="80"/>
      <c r="E254" s="47"/>
      <c r="F254" s="6"/>
      <c r="G254" s="7"/>
      <c r="H254" s="8"/>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c r="BO254" s="9"/>
      <c r="BP254" s="9"/>
      <c r="BQ254" s="9"/>
      <c r="BR254" s="9"/>
      <c r="BS254" s="9"/>
      <c r="BT254" s="9"/>
      <c r="BU254" s="9"/>
      <c r="BV254" s="9"/>
      <c r="BW254" s="9"/>
    </row>
    <row r="255" spans="1:75" s="19" customFormat="1" ht="67.5">
      <c r="A255" s="2"/>
      <c r="B255" s="2"/>
      <c r="C255" s="15"/>
      <c r="D255" s="53" t="s">
        <v>59</v>
      </c>
      <c r="E255" s="47"/>
      <c r="F255" s="6"/>
      <c r="G255" s="7"/>
      <c r="H255" s="8"/>
      <c r="I255" s="9"/>
      <c r="J255" s="9"/>
      <c r="K255" s="9"/>
      <c r="L255" s="9"/>
      <c r="M255" s="9"/>
      <c r="N255" s="9"/>
      <c r="O255" s="9"/>
      <c r="P255" s="9"/>
      <c r="Q255" s="9"/>
      <c r="R255" s="9"/>
      <c r="S255" s="9"/>
      <c r="T255" s="9"/>
      <c r="U255" s="9"/>
      <c r="V255" s="9"/>
      <c r="W255" s="9"/>
      <c r="X255" s="9"/>
      <c r="Y255" s="9"/>
      <c r="Z255" s="9"/>
      <c r="AA255" s="9"/>
      <c r="AB255" s="9"/>
      <c r="AC255" s="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c r="BO255" s="9"/>
      <c r="BP255" s="9"/>
      <c r="BQ255" s="9"/>
      <c r="BR255" s="9"/>
      <c r="BS255" s="9"/>
      <c r="BT255" s="9"/>
      <c r="BU255" s="9"/>
      <c r="BV255" s="9"/>
      <c r="BW255" s="9"/>
    </row>
    <row r="256" spans="1:75" s="19" customFormat="1" ht="81">
      <c r="A256" s="2"/>
      <c r="B256" s="2"/>
      <c r="C256" s="15"/>
      <c r="D256" s="46" t="s">
        <v>40</v>
      </c>
      <c r="E256" s="47"/>
      <c r="F256" s="6"/>
      <c r="G256" s="7"/>
      <c r="H256" s="8"/>
      <c r="I256" s="9"/>
      <c r="J256" s="9"/>
      <c r="K256" s="9"/>
      <c r="L256" s="9"/>
      <c r="M256" s="9"/>
      <c r="N256" s="9"/>
      <c r="O256" s="9"/>
      <c r="P256" s="9"/>
      <c r="Q256" s="9"/>
      <c r="R256" s="9"/>
      <c r="S256" s="9"/>
      <c r="T256" s="9"/>
      <c r="U256" s="9"/>
      <c r="V256" s="9"/>
      <c r="W256" s="9"/>
      <c r="X256" s="9"/>
      <c r="Y256" s="9"/>
      <c r="Z256" s="9"/>
      <c r="AA256" s="9"/>
      <c r="AB256" s="9"/>
      <c r="AC256" s="9"/>
      <c r="AD256" s="9"/>
      <c r="AE256" s="9"/>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c r="BO256" s="9"/>
      <c r="BP256" s="9"/>
      <c r="BQ256" s="9"/>
      <c r="BR256" s="9"/>
      <c r="BS256" s="9"/>
      <c r="BT256" s="9"/>
      <c r="BU256" s="9"/>
      <c r="BV256" s="9"/>
      <c r="BW256" s="9"/>
    </row>
    <row r="257" spans="1:75" s="19" customFormat="1" ht="27">
      <c r="A257" s="2"/>
      <c r="B257" s="2"/>
      <c r="C257" s="15"/>
      <c r="D257" s="53" t="s">
        <v>43</v>
      </c>
      <c r="E257" s="47"/>
      <c r="F257" s="6"/>
      <c r="G257" s="7"/>
      <c r="H257" s="8"/>
      <c r="I257" s="9"/>
      <c r="J257" s="9"/>
      <c r="K257" s="9"/>
      <c r="L257" s="9"/>
      <c r="M257" s="9"/>
      <c r="N257" s="9"/>
      <c r="O257" s="9"/>
      <c r="P257" s="9"/>
      <c r="Q257" s="9"/>
      <c r="R257" s="9"/>
      <c r="S257" s="9"/>
      <c r="T257" s="9"/>
      <c r="U257" s="9"/>
      <c r="V257" s="9"/>
      <c r="W257" s="9"/>
      <c r="X257" s="9"/>
      <c r="Y257" s="9"/>
      <c r="Z257" s="9"/>
      <c r="AA257" s="9"/>
      <c r="AB257" s="9"/>
      <c r="AC257" s="9"/>
      <c r="AD257" s="9"/>
      <c r="AE257" s="9"/>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c r="BO257" s="9"/>
      <c r="BP257" s="9"/>
      <c r="BQ257" s="9"/>
      <c r="BR257" s="9"/>
      <c r="BS257" s="9"/>
      <c r="BT257" s="9"/>
      <c r="BU257" s="9"/>
      <c r="BV257" s="9"/>
      <c r="BW257" s="9"/>
    </row>
    <row r="258" spans="1:75" s="19" customFormat="1" ht="54">
      <c r="A258" s="2"/>
      <c r="B258" s="2"/>
      <c r="C258" s="15"/>
      <c r="D258" s="53" t="s">
        <v>60</v>
      </c>
      <c r="E258" s="47"/>
      <c r="F258" s="6"/>
      <c r="G258" s="7"/>
      <c r="H258" s="8"/>
      <c r="I258" s="9"/>
      <c r="J258" s="9"/>
      <c r="K258" s="9"/>
      <c r="L258" s="9"/>
      <c r="M258" s="9"/>
      <c r="N258" s="9"/>
      <c r="O258" s="9"/>
      <c r="P258" s="9"/>
      <c r="Q258" s="9"/>
      <c r="R258" s="9"/>
      <c r="S258" s="9"/>
      <c r="T258" s="9"/>
      <c r="U258" s="9"/>
      <c r="V258" s="9"/>
      <c r="W258" s="9"/>
      <c r="X258" s="9"/>
      <c r="Y258" s="9"/>
      <c r="Z258" s="9"/>
      <c r="AA258" s="9"/>
      <c r="AB258" s="9"/>
      <c r="AC258" s="9"/>
      <c r="AD258" s="9"/>
      <c r="AE258" s="9"/>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c r="BO258" s="9"/>
      <c r="BP258" s="9"/>
      <c r="BQ258" s="9"/>
      <c r="BR258" s="9"/>
      <c r="BS258" s="9"/>
      <c r="BT258" s="9"/>
      <c r="BU258" s="9"/>
      <c r="BV258" s="9"/>
      <c r="BW258" s="9"/>
    </row>
    <row r="259" spans="1:75" s="19" customFormat="1" ht="108">
      <c r="A259" s="2"/>
      <c r="B259" s="2"/>
      <c r="C259" s="15"/>
      <c r="D259" s="69" t="s">
        <v>48</v>
      </c>
      <c r="E259" s="47"/>
      <c r="F259" s="6"/>
      <c r="G259" s="7"/>
      <c r="H259" s="8"/>
      <c r="I259" s="9"/>
      <c r="J259" s="9"/>
      <c r="K259" s="9"/>
      <c r="L259" s="9"/>
      <c r="M259" s="9"/>
      <c r="N259" s="9"/>
      <c r="O259" s="9"/>
      <c r="P259" s="9"/>
      <c r="Q259" s="9"/>
      <c r="R259" s="9"/>
      <c r="S259" s="9"/>
      <c r="T259" s="9"/>
      <c r="U259" s="9"/>
      <c r="V259" s="9"/>
      <c r="W259" s="9"/>
      <c r="X259" s="9"/>
      <c r="Y259" s="9"/>
      <c r="Z259" s="9"/>
      <c r="AA259" s="9"/>
      <c r="AB259" s="9"/>
      <c r="AC259" s="9"/>
      <c r="AD259" s="9"/>
      <c r="AE259" s="9"/>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c r="BO259" s="9"/>
      <c r="BP259" s="9"/>
      <c r="BQ259" s="9"/>
      <c r="BR259" s="9"/>
      <c r="BS259" s="9"/>
      <c r="BT259" s="9"/>
      <c r="BU259" s="9"/>
      <c r="BV259" s="9"/>
      <c r="BW259" s="9"/>
    </row>
    <row r="260" spans="1:75" s="19" customFormat="1" ht="40.5">
      <c r="A260" s="2"/>
      <c r="B260" s="2"/>
      <c r="C260" s="15"/>
      <c r="D260" s="53" t="s">
        <v>49</v>
      </c>
      <c r="E260" s="47"/>
      <c r="F260" s="6"/>
      <c r="G260" s="7"/>
      <c r="H260" s="8"/>
      <c r="I260" s="9"/>
      <c r="J260" s="9"/>
      <c r="K260" s="9"/>
      <c r="L260" s="9"/>
      <c r="M260" s="9"/>
      <c r="N260" s="9"/>
      <c r="O260" s="9"/>
      <c r="P260" s="9"/>
      <c r="Q260" s="9"/>
      <c r="R260" s="9"/>
      <c r="S260" s="9"/>
      <c r="T260" s="9"/>
      <c r="U260" s="9"/>
      <c r="V260" s="9"/>
      <c r="W260" s="9"/>
      <c r="X260" s="9"/>
      <c r="Y260" s="9"/>
      <c r="Z260" s="9"/>
      <c r="AA260" s="9"/>
      <c r="AB260" s="9"/>
      <c r="AC260" s="9"/>
      <c r="AD260" s="9"/>
      <c r="AE260" s="9"/>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c r="BO260" s="9"/>
      <c r="BP260" s="9"/>
      <c r="BQ260" s="9"/>
      <c r="BR260" s="9"/>
      <c r="BS260" s="9"/>
      <c r="BT260" s="9"/>
      <c r="BU260" s="9"/>
      <c r="BV260" s="9"/>
      <c r="BW260" s="9"/>
    </row>
    <row r="261" spans="1:75" s="19" customFormat="1" ht="13.5">
      <c r="A261" s="2"/>
      <c r="B261" s="2"/>
      <c r="C261" s="15"/>
      <c r="D261" s="80"/>
      <c r="E261" s="47"/>
      <c r="F261" s="6"/>
      <c r="G261" s="7"/>
      <c r="H261" s="8"/>
      <c r="I261" s="9"/>
      <c r="J261" s="9"/>
      <c r="K261" s="9"/>
      <c r="L261" s="9"/>
      <c r="M261" s="9"/>
      <c r="N261" s="9"/>
      <c r="O261" s="9"/>
      <c r="P261" s="9"/>
      <c r="Q261" s="9"/>
      <c r="R261" s="9"/>
      <c r="S261" s="9"/>
      <c r="T261" s="9"/>
      <c r="U261" s="9"/>
      <c r="V261" s="9"/>
      <c r="W261" s="9"/>
      <c r="X261" s="9"/>
      <c r="Y261" s="9"/>
      <c r="Z261" s="9"/>
      <c r="AA261" s="9"/>
      <c r="AB261" s="9"/>
      <c r="AC261" s="9"/>
      <c r="AD261" s="9"/>
      <c r="AE261" s="9"/>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c r="BO261" s="9"/>
      <c r="BP261" s="9"/>
      <c r="BQ261" s="9"/>
      <c r="BR261" s="9"/>
      <c r="BS261" s="9"/>
      <c r="BT261" s="9"/>
      <c r="BU261" s="9"/>
      <c r="BV261" s="9"/>
      <c r="BW261" s="9"/>
    </row>
    <row r="262" spans="1:75" s="19" customFormat="1" ht="40.5">
      <c r="A262" s="139" t="s">
        <v>69</v>
      </c>
      <c r="B262" s="139" t="s">
        <v>21</v>
      </c>
      <c r="C262" s="140" t="s">
        <v>13</v>
      </c>
      <c r="D262" s="166" t="s">
        <v>233</v>
      </c>
      <c r="E262" s="101"/>
      <c r="F262" s="102"/>
      <c r="G262" s="207"/>
      <c r="H262" s="182"/>
      <c r="I262" s="9"/>
      <c r="J262" s="9"/>
      <c r="K262" s="9"/>
      <c r="L262" s="9"/>
      <c r="M262" s="9"/>
      <c r="N262" s="9"/>
      <c r="O262" s="9"/>
      <c r="P262" s="9"/>
      <c r="Q262" s="9"/>
      <c r="R262" s="9"/>
      <c r="S262" s="9"/>
      <c r="T262" s="9"/>
      <c r="U262" s="9"/>
      <c r="V262" s="9"/>
      <c r="W262" s="9"/>
      <c r="X262" s="9"/>
      <c r="Y262" s="9"/>
      <c r="Z262" s="9"/>
      <c r="AA262" s="9"/>
      <c r="AB262" s="9"/>
      <c r="AC262" s="9"/>
      <c r="AD262" s="9"/>
      <c r="AE262" s="9"/>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c r="BO262" s="9"/>
      <c r="BP262" s="9"/>
      <c r="BQ262" s="9"/>
      <c r="BR262" s="9"/>
      <c r="BS262" s="9"/>
      <c r="BT262" s="9"/>
      <c r="BU262" s="9"/>
      <c r="BV262" s="9"/>
      <c r="BW262" s="9"/>
    </row>
    <row r="263" spans="1:75" s="19" customFormat="1" ht="27">
      <c r="A263" s="167"/>
      <c r="B263" s="167"/>
      <c r="C263" s="168"/>
      <c r="D263" s="169" t="s">
        <v>234</v>
      </c>
      <c r="E263" s="170"/>
      <c r="F263" s="171"/>
      <c r="G263" s="172"/>
      <c r="H263" s="173"/>
      <c r="I263" s="9"/>
      <c r="J263" s="9"/>
      <c r="K263" s="9"/>
      <c r="L263" s="9"/>
      <c r="M263" s="9"/>
      <c r="N263" s="9"/>
      <c r="O263" s="9"/>
      <c r="P263" s="9"/>
      <c r="Q263" s="9"/>
      <c r="R263" s="9"/>
      <c r="S263" s="9"/>
      <c r="T263" s="9"/>
      <c r="U263" s="9"/>
      <c r="V263" s="9"/>
      <c r="W263" s="9"/>
      <c r="X263" s="9"/>
      <c r="Y263" s="9"/>
      <c r="Z263" s="9"/>
      <c r="AA263" s="9"/>
      <c r="AB263" s="9"/>
      <c r="AC263" s="9"/>
      <c r="AD263" s="9"/>
      <c r="AE263" s="9"/>
      <c r="AF263" s="9"/>
      <c r="AG263" s="9"/>
      <c r="AH263" s="9"/>
      <c r="AI263" s="9"/>
      <c r="AJ263" s="9"/>
      <c r="AK263" s="9"/>
      <c r="AL263" s="9"/>
      <c r="AM263" s="9"/>
      <c r="AN263" s="9"/>
      <c r="AO263" s="9"/>
      <c r="AP263" s="9"/>
      <c r="AQ263" s="9"/>
      <c r="AR263" s="9"/>
      <c r="AS263" s="9"/>
      <c r="AT263" s="9"/>
      <c r="AU263" s="9"/>
      <c r="AV263" s="9"/>
      <c r="AW263" s="9"/>
      <c r="AX263" s="9"/>
      <c r="AY263" s="9"/>
      <c r="AZ263" s="9"/>
      <c r="BA263" s="9"/>
      <c r="BB263" s="9"/>
      <c r="BC263" s="9"/>
      <c r="BD263" s="9"/>
      <c r="BE263" s="9"/>
      <c r="BF263" s="9"/>
      <c r="BG263" s="9"/>
      <c r="BH263" s="9"/>
      <c r="BI263" s="9"/>
      <c r="BJ263" s="9"/>
      <c r="BK263" s="9"/>
      <c r="BL263" s="9"/>
      <c r="BM263" s="9"/>
      <c r="BN263" s="9"/>
      <c r="BO263" s="9"/>
      <c r="BP263" s="9"/>
      <c r="BQ263" s="9"/>
      <c r="BR263" s="9"/>
      <c r="BS263" s="9"/>
      <c r="BT263" s="9"/>
      <c r="BU263" s="9"/>
      <c r="BV263" s="9"/>
      <c r="BW263" s="9"/>
    </row>
    <row r="264" spans="1:75" s="19" customFormat="1" ht="54">
      <c r="A264" s="167"/>
      <c r="B264" s="167"/>
      <c r="C264" s="168"/>
      <c r="D264" s="169" t="s">
        <v>235</v>
      </c>
      <c r="E264" s="170"/>
      <c r="F264" s="171"/>
      <c r="G264" s="172"/>
      <c r="H264" s="173"/>
      <c r="I264" s="9"/>
      <c r="J264" s="9"/>
      <c r="K264" s="9"/>
      <c r="L264" s="9"/>
      <c r="M264" s="9"/>
      <c r="N264" s="9"/>
      <c r="O264" s="9"/>
      <c r="P264" s="9"/>
      <c r="Q264" s="9"/>
      <c r="R264" s="9"/>
      <c r="S264" s="9"/>
      <c r="T264" s="9"/>
      <c r="U264" s="9"/>
      <c r="V264" s="9"/>
      <c r="W264" s="9"/>
      <c r="X264" s="9"/>
      <c r="Y264" s="9"/>
      <c r="Z264" s="9"/>
      <c r="AA264" s="9"/>
      <c r="AB264" s="9"/>
      <c r="AC264" s="9"/>
      <c r="AD264" s="9"/>
      <c r="AE264" s="9"/>
      <c r="AF264" s="9"/>
      <c r="AG264" s="9"/>
      <c r="AH264" s="9"/>
      <c r="AI264" s="9"/>
      <c r="AJ264" s="9"/>
      <c r="AK264" s="9"/>
      <c r="AL264" s="9"/>
      <c r="AM264" s="9"/>
      <c r="AN264" s="9"/>
      <c r="AO264" s="9"/>
      <c r="AP264" s="9"/>
      <c r="AQ264" s="9"/>
      <c r="AR264" s="9"/>
      <c r="AS264" s="9"/>
      <c r="AT264" s="9"/>
      <c r="AU264" s="9"/>
      <c r="AV264" s="9"/>
      <c r="AW264" s="9"/>
      <c r="AX264" s="9"/>
      <c r="AY264" s="9"/>
      <c r="AZ264" s="9"/>
      <c r="BA264" s="9"/>
      <c r="BB264" s="9"/>
      <c r="BC264" s="9"/>
      <c r="BD264" s="9"/>
      <c r="BE264" s="9"/>
      <c r="BF264" s="9"/>
      <c r="BG264" s="9"/>
      <c r="BH264" s="9"/>
      <c r="BI264" s="9"/>
      <c r="BJ264" s="9"/>
      <c r="BK264" s="9"/>
      <c r="BL264" s="9"/>
      <c r="BM264" s="9"/>
      <c r="BN264" s="9"/>
      <c r="BO264" s="9"/>
      <c r="BP264" s="9"/>
      <c r="BQ264" s="9"/>
      <c r="BR264" s="9"/>
      <c r="BS264" s="9"/>
      <c r="BT264" s="9"/>
      <c r="BU264" s="9"/>
      <c r="BV264" s="9"/>
      <c r="BW264" s="9"/>
    </row>
    <row r="265" spans="1:75" s="19" customFormat="1" ht="27">
      <c r="A265" s="167"/>
      <c r="B265" s="167"/>
      <c r="C265" s="168"/>
      <c r="D265" s="169" t="s">
        <v>236</v>
      </c>
      <c r="E265" s="170"/>
      <c r="F265" s="171"/>
      <c r="G265" s="172"/>
      <c r="H265" s="173"/>
      <c r="I265" s="9"/>
      <c r="J265" s="9"/>
      <c r="K265" s="9"/>
      <c r="L265" s="9"/>
      <c r="M265" s="9"/>
      <c r="N265" s="9"/>
      <c r="O265" s="9"/>
      <c r="P265" s="9"/>
      <c r="Q265" s="9"/>
      <c r="R265" s="9"/>
      <c r="S265" s="9"/>
      <c r="T265" s="9"/>
      <c r="U265" s="9"/>
      <c r="V265" s="9"/>
      <c r="W265" s="9"/>
      <c r="X265" s="9"/>
      <c r="Y265" s="9"/>
      <c r="Z265" s="9"/>
      <c r="AA265" s="9"/>
      <c r="AB265" s="9"/>
      <c r="AC265" s="9"/>
      <c r="AD265" s="9"/>
      <c r="AE265" s="9"/>
      <c r="AF265" s="9"/>
      <c r="AG265" s="9"/>
      <c r="AH265" s="9"/>
      <c r="AI265" s="9"/>
      <c r="AJ265" s="9"/>
      <c r="AK265" s="9"/>
      <c r="AL265" s="9"/>
      <c r="AM265" s="9"/>
      <c r="AN265" s="9"/>
      <c r="AO265" s="9"/>
      <c r="AP265" s="9"/>
      <c r="AQ265" s="9"/>
      <c r="AR265" s="9"/>
      <c r="AS265" s="9"/>
      <c r="AT265" s="9"/>
      <c r="AU265" s="9"/>
      <c r="AV265" s="9"/>
      <c r="AW265" s="9"/>
      <c r="AX265" s="9"/>
      <c r="AY265" s="9"/>
      <c r="AZ265" s="9"/>
      <c r="BA265" s="9"/>
      <c r="BB265" s="9"/>
      <c r="BC265" s="9"/>
      <c r="BD265" s="9"/>
      <c r="BE265" s="9"/>
      <c r="BF265" s="9"/>
      <c r="BG265" s="9"/>
      <c r="BH265" s="9"/>
      <c r="BI265" s="9"/>
      <c r="BJ265" s="9"/>
      <c r="BK265" s="9"/>
      <c r="BL265" s="9"/>
      <c r="BM265" s="9"/>
      <c r="BN265" s="9"/>
      <c r="BO265" s="9"/>
      <c r="BP265" s="9"/>
      <c r="BQ265" s="9"/>
      <c r="BR265" s="9"/>
      <c r="BS265" s="9"/>
      <c r="BT265" s="9"/>
      <c r="BU265" s="9"/>
      <c r="BV265" s="9"/>
      <c r="BW265" s="9"/>
    </row>
    <row r="266" spans="1:75" s="19" customFormat="1" ht="13.5">
      <c r="A266" s="167"/>
      <c r="B266" s="167"/>
      <c r="C266" s="168"/>
      <c r="D266" s="169"/>
      <c r="E266" s="170"/>
      <c r="F266" s="171"/>
      <c r="G266" s="172"/>
      <c r="H266" s="173"/>
      <c r="I266" s="9"/>
      <c r="J266" s="9"/>
      <c r="K266" s="9"/>
      <c r="L266" s="9"/>
      <c r="M266" s="9"/>
      <c r="N266" s="9"/>
      <c r="O266" s="9"/>
      <c r="P266" s="9"/>
      <c r="Q266" s="9"/>
      <c r="R266" s="9"/>
      <c r="S266" s="9"/>
      <c r="T266" s="9"/>
      <c r="U266" s="9"/>
      <c r="V266" s="9"/>
      <c r="W266" s="9"/>
      <c r="X266" s="9"/>
      <c r="Y266" s="9"/>
      <c r="Z266" s="9"/>
      <c r="AA266" s="9"/>
      <c r="AB266" s="9"/>
      <c r="AC266" s="9"/>
      <c r="AD266" s="9"/>
      <c r="AE266" s="9"/>
      <c r="AF266" s="9"/>
      <c r="AG266" s="9"/>
      <c r="AH266" s="9"/>
      <c r="AI266" s="9"/>
      <c r="AJ266" s="9"/>
      <c r="AK266" s="9"/>
      <c r="AL266" s="9"/>
      <c r="AM266" s="9"/>
      <c r="AN266" s="9"/>
      <c r="AO266" s="9"/>
      <c r="AP266" s="9"/>
      <c r="AQ266" s="9"/>
      <c r="AR266" s="9"/>
      <c r="AS266" s="9"/>
      <c r="AT266" s="9"/>
      <c r="AU266" s="9"/>
      <c r="AV266" s="9"/>
      <c r="AW266" s="9"/>
      <c r="AX266" s="9"/>
      <c r="AY266" s="9"/>
      <c r="AZ266" s="9"/>
      <c r="BA266" s="9"/>
      <c r="BB266" s="9"/>
      <c r="BC266" s="9"/>
      <c r="BD266" s="9"/>
      <c r="BE266" s="9"/>
      <c r="BF266" s="9"/>
      <c r="BG266" s="9"/>
      <c r="BH266" s="9"/>
      <c r="BI266" s="9"/>
      <c r="BJ266" s="9"/>
      <c r="BK266" s="9"/>
      <c r="BL266" s="9"/>
      <c r="BM266" s="9"/>
      <c r="BN266" s="9"/>
      <c r="BO266" s="9"/>
      <c r="BP266" s="9"/>
      <c r="BQ266" s="9"/>
      <c r="BR266" s="9"/>
      <c r="BS266" s="9"/>
      <c r="BT266" s="9"/>
      <c r="BU266" s="9"/>
      <c r="BV266" s="9"/>
      <c r="BW266" s="9"/>
    </row>
    <row r="267" spans="1:75" s="19" customFormat="1" ht="81">
      <c r="A267" s="167"/>
      <c r="B267" s="167"/>
      <c r="C267" s="168"/>
      <c r="D267" s="208" t="s">
        <v>237</v>
      </c>
      <c r="E267" s="170"/>
      <c r="F267" s="171"/>
      <c r="G267" s="172"/>
      <c r="H267" s="173"/>
      <c r="I267" s="9"/>
      <c r="J267" s="9"/>
      <c r="K267" s="9"/>
      <c r="L267" s="9"/>
      <c r="M267" s="9"/>
      <c r="N267" s="9"/>
      <c r="O267" s="9"/>
      <c r="P267" s="9"/>
      <c r="Q267" s="9"/>
      <c r="R267" s="9"/>
      <c r="S267" s="9"/>
      <c r="T267" s="9"/>
      <c r="U267" s="9"/>
      <c r="V267" s="9"/>
      <c r="W267" s="9"/>
      <c r="X267" s="9"/>
      <c r="Y267" s="9"/>
      <c r="Z267" s="9"/>
      <c r="AA267" s="9"/>
      <c r="AB267" s="9"/>
      <c r="AC267" s="9"/>
      <c r="AD267" s="9"/>
      <c r="AE267" s="9"/>
      <c r="AF267" s="9"/>
      <c r="AG267" s="9"/>
      <c r="AH267" s="9"/>
      <c r="AI267" s="9"/>
      <c r="AJ267" s="9"/>
      <c r="AK267" s="9"/>
      <c r="AL267" s="9"/>
      <c r="AM267" s="9"/>
      <c r="AN267" s="9"/>
      <c r="AO267" s="9"/>
      <c r="AP267" s="9"/>
      <c r="AQ267" s="9"/>
      <c r="AR267" s="9"/>
      <c r="AS267" s="9"/>
      <c r="AT267" s="9"/>
      <c r="AU267" s="9"/>
      <c r="AV267" s="9"/>
      <c r="AW267" s="9"/>
      <c r="AX267" s="9"/>
      <c r="AY267" s="9"/>
      <c r="AZ267" s="9"/>
      <c r="BA267" s="9"/>
      <c r="BB267" s="9"/>
      <c r="BC267" s="9"/>
      <c r="BD267" s="9"/>
      <c r="BE267" s="9"/>
      <c r="BF267" s="9"/>
      <c r="BG267" s="9"/>
      <c r="BH267" s="9"/>
      <c r="BI267" s="9"/>
      <c r="BJ267" s="9"/>
      <c r="BK267" s="9"/>
      <c r="BL267" s="9"/>
      <c r="BM267" s="9"/>
      <c r="BN267" s="9"/>
      <c r="BO267" s="9"/>
      <c r="BP267" s="9"/>
      <c r="BQ267" s="9"/>
      <c r="BR267" s="9"/>
      <c r="BS267" s="9"/>
      <c r="BT267" s="9"/>
      <c r="BU267" s="9"/>
      <c r="BV267" s="9"/>
      <c r="BW267" s="9"/>
    </row>
    <row r="268" spans="1:75" s="19" customFormat="1" ht="13.5">
      <c r="A268" s="167"/>
      <c r="B268" s="167"/>
      <c r="C268" s="168"/>
      <c r="D268" s="169"/>
      <c r="E268" s="170"/>
      <c r="F268" s="171"/>
      <c r="G268" s="172"/>
      <c r="H268" s="173"/>
      <c r="I268" s="9"/>
      <c r="J268" s="9"/>
      <c r="K268" s="9"/>
      <c r="L268" s="9"/>
      <c r="M268" s="9"/>
      <c r="N268" s="9"/>
      <c r="O268" s="9"/>
      <c r="P268" s="9"/>
      <c r="Q268" s="9"/>
      <c r="R268" s="9"/>
      <c r="S268" s="9"/>
      <c r="T268" s="9"/>
      <c r="U268" s="9"/>
      <c r="V268" s="9"/>
      <c r="W268" s="9"/>
      <c r="X268" s="9"/>
      <c r="Y268" s="9"/>
      <c r="Z268" s="9"/>
      <c r="AA268" s="9"/>
      <c r="AB268" s="9"/>
      <c r="AC268" s="9"/>
      <c r="AD268" s="9"/>
      <c r="AE268" s="9"/>
      <c r="AF268" s="9"/>
      <c r="AG268" s="9"/>
      <c r="AH268" s="9"/>
      <c r="AI268" s="9"/>
      <c r="AJ268" s="9"/>
      <c r="AK268" s="9"/>
      <c r="AL268" s="9"/>
      <c r="AM268" s="9"/>
      <c r="AN268" s="9"/>
      <c r="AO268" s="9"/>
      <c r="AP268" s="9"/>
      <c r="AQ268" s="9"/>
      <c r="AR268" s="9"/>
      <c r="AS268" s="9"/>
      <c r="AT268" s="9"/>
      <c r="AU268" s="9"/>
      <c r="AV268" s="9"/>
      <c r="AW268" s="9"/>
      <c r="AX268" s="9"/>
      <c r="AY268" s="9"/>
      <c r="AZ268" s="9"/>
      <c r="BA268" s="9"/>
      <c r="BB268" s="9"/>
      <c r="BC268" s="9"/>
      <c r="BD268" s="9"/>
      <c r="BE268" s="9"/>
      <c r="BF268" s="9"/>
      <c r="BG268" s="9"/>
      <c r="BH268" s="9"/>
      <c r="BI268" s="9"/>
      <c r="BJ268" s="9"/>
      <c r="BK268" s="9"/>
      <c r="BL268" s="9"/>
      <c r="BM268" s="9"/>
      <c r="BN268" s="9"/>
      <c r="BO268" s="9"/>
      <c r="BP268" s="9"/>
      <c r="BQ268" s="9"/>
      <c r="BR268" s="9"/>
      <c r="BS268" s="9"/>
      <c r="BT268" s="9"/>
      <c r="BU268" s="9"/>
      <c r="BV268" s="9"/>
      <c r="BW268" s="9"/>
    </row>
    <row r="269" spans="1:75" s="19" customFormat="1" ht="67.5">
      <c r="A269" s="167"/>
      <c r="B269" s="167"/>
      <c r="C269" s="168"/>
      <c r="D269" s="169" t="s">
        <v>238</v>
      </c>
      <c r="E269" s="170"/>
      <c r="F269" s="171"/>
      <c r="G269" s="172"/>
      <c r="H269" s="173"/>
      <c r="I269" s="9"/>
      <c r="J269" s="9"/>
      <c r="K269" s="9"/>
      <c r="L269" s="9"/>
      <c r="M269" s="9"/>
      <c r="N269" s="9"/>
      <c r="O269" s="9"/>
      <c r="P269" s="9"/>
      <c r="Q269" s="9"/>
      <c r="R269" s="9"/>
      <c r="S269" s="9"/>
      <c r="T269" s="9"/>
      <c r="U269" s="9"/>
      <c r="V269" s="9"/>
      <c r="W269" s="9"/>
      <c r="X269" s="9"/>
      <c r="Y269" s="9"/>
      <c r="Z269" s="9"/>
      <c r="AA269" s="9"/>
      <c r="AB269" s="9"/>
      <c r="AC269" s="9"/>
      <c r="AD269" s="9"/>
      <c r="AE269" s="9"/>
      <c r="AF269" s="9"/>
      <c r="AG269" s="9"/>
      <c r="AH269" s="9"/>
      <c r="AI269" s="9"/>
      <c r="AJ269" s="9"/>
      <c r="AK269" s="9"/>
      <c r="AL269" s="9"/>
      <c r="AM269" s="9"/>
      <c r="AN269" s="9"/>
      <c r="AO269" s="9"/>
      <c r="AP269" s="9"/>
      <c r="AQ269" s="9"/>
      <c r="AR269" s="9"/>
      <c r="AS269" s="9"/>
      <c r="AT269" s="9"/>
      <c r="AU269" s="9"/>
      <c r="AV269" s="9"/>
      <c r="AW269" s="9"/>
      <c r="AX269" s="9"/>
      <c r="AY269" s="9"/>
      <c r="AZ269" s="9"/>
      <c r="BA269" s="9"/>
      <c r="BB269" s="9"/>
      <c r="BC269" s="9"/>
      <c r="BD269" s="9"/>
      <c r="BE269" s="9"/>
      <c r="BF269" s="9"/>
      <c r="BG269" s="9"/>
      <c r="BH269" s="9"/>
      <c r="BI269" s="9"/>
      <c r="BJ269" s="9"/>
      <c r="BK269" s="9"/>
      <c r="BL269" s="9"/>
      <c r="BM269" s="9"/>
      <c r="BN269" s="9"/>
      <c r="BO269" s="9"/>
      <c r="BP269" s="9"/>
      <c r="BQ269" s="9"/>
      <c r="BR269" s="9"/>
      <c r="BS269" s="9"/>
      <c r="BT269" s="9"/>
      <c r="BU269" s="9"/>
      <c r="BV269" s="9"/>
      <c r="BW269" s="9"/>
    </row>
    <row r="270" spans="1:75" s="19" customFormat="1" ht="148.5">
      <c r="A270" s="167"/>
      <c r="B270" s="167"/>
      <c r="C270" s="168"/>
      <c r="D270" s="169" t="s">
        <v>239</v>
      </c>
      <c r="E270" s="170"/>
      <c r="F270" s="171"/>
      <c r="G270" s="172"/>
      <c r="H270" s="173"/>
      <c r="I270" s="9"/>
      <c r="J270" s="9"/>
      <c r="K270" s="9"/>
      <c r="L270" s="9"/>
      <c r="M270" s="9"/>
      <c r="N270" s="9"/>
      <c r="O270" s="9"/>
      <c r="P270" s="9"/>
      <c r="Q270" s="9"/>
      <c r="R270" s="9"/>
      <c r="S270" s="9"/>
      <c r="T270" s="9"/>
      <c r="U270" s="9"/>
      <c r="V270" s="9"/>
      <c r="W270" s="9"/>
      <c r="X270" s="9"/>
      <c r="Y270" s="9"/>
      <c r="Z270" s="9"/>
      <c r="AA270" s="9"/>
      <c r="AB270" s="9"/>
      <c r="AC270" s="9"/>
      <c r="AD270" s="9"/>
      <c r="AE270" s="9"/>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c r="BO270" s="9"/>
      <c r="BP270" s="9"/>
      <c r="BQ270" s="9"/>
      <c r="BR270" s="9"/>
      <c r="BS270" s="9"/>
      <c r="BT270" s="9"/>
      <c r="BU270" s="9"/>
      <c r="BV270" s="9"/>
      <c r="BW270" s="9"/>
    </row>
    <row r="271" spans="1:75" s="19" customFormat="1" ht="13.5">
      <c r="A271" s="167"/>
      <c r="B271" s="167"/>
      <c r="C271" s="168"/>
      <c r="D271" s="169"/>
      <c r="E271" s="170"/>
      <c r="F271" s="171"/>
      <c r="G271" s="172"/>
      <c r="H271" s="173"/>
      <c r="I271" s="9"/>
      <c r="J271" s="9"/>
      <c r="K271" s="9"/>
      <c r="L271" s="9"/>
      <c r="M271" s="9"/>
      <c r="N271" s="9"/>
      <c r="O271" s="9"/>
      <c r="P271" s="9"/>
      <c r="Q271" s="9"/>
      <c r="R271" s="9"/>
      <c r="S271" s="9"/>
      <c r="T271" s="9"/>
      <c r="U271" s="9"/>
      <c r="V271" s="9"/>
      <c r="W271" s="9"/>
      <c r="X271" s="9"/>
      <c r="Y271" s="9"/>
      <c r="Z271" s="9"/>
      <c r="AA271" s="9"/>
      <c r="AB271" s="9"/>
      <c r="AC271" s="9"/>
      <c r="AD271" s="9"/>
      <c r="AE271" s="9"/>
      <c r="AF271" s="9"/>
      <c r="AG271" s="9"/>
      <c r="AH271" s="9"/>
      <c r="AI271" s="9"/>
      <c r="AJ271" s="9"/>
      <c r="AK271" s="9"/>
      <c r="AL271" s="9"/>
      <c r="AM271" s="9"/>
      <c r="AN271" s="9"/>
      <c r="AO271" s="9"/>
      <c r="AP271" s="9"/>
      <c r="AQ271" s="9"/>
      <c r="AR271" s="9"/>
      <c r="AS271" s="9"/>
      <c r="AT271" s="9"/>
      <c r="AU271" s="9"/>
      <c r="AV271" s="9"/>
      <c r="AW271" s="9"/>
      <c r="AX271" s="9"/>
      <c r="AY271" s="9"/>
      <c r="AZ271" s="9"/>
      <c r="BA271" s="9"/>
      <c r="BB271" s="9"/>
      <c r="BC271" s="9"/>
      <c r="BD271" s="9"/>
      <c r="BE271" s="9"/>
      <c r="BF271" s="9"/>
      <c r="BG271" s="9"/>
      <c r="BH271" s="9"/>
      <c r="BI271" s="9"/>
      <c r="BJ271" s="9"/>
      <c r="BK271" s="9"/>
      <c r="BL271" s="9"/>
      <c r="BM271" s="9"/>
      <c r="BN271" s="9"/>
      <c r="BO271" s="9"/>
      <c r="BP271" s="9"/>
      <c r="BQ271" s="9"/>
      <c r="BR271" s="9"/>
      <c r="BS271" s="9"/>
      <c r="BT271" s="9"/>
      <c r="BU271" s="9"/>
      <c r="BV271" s="9"/>
      <c r="BW271" s="9"/>
    </row>
    <row r="272" spans="1:75" s="19" customFormat="1" ht="13.5">
      <c r="A272" s="167"/>
      <c r="B272" s="167"/>
      <c r="C272" s="168"/>
      <c r="D272" s="169" t="s">
        <v>240</v>
      </c>
      <c r="E272" s="170"/>
      <c r="F272" s="171"/>
      <c r="G272" s="172"/>
      <c r="H272" s="173"/>
      <c r="I272" s="9"/>
      <c r="J272" s="9"/>
      <c r="K272" s="9"/>
      <c r="L272" s="9"/>
      <c r="M272" s="9"/>
      <c r="N272" s="9"/>
      <c r="O272" s="9"/>
      <c r="P272" s="9"/>
      <c r="Q272" s="9"/>
      <c r="R272" s="9"/>
      <c r="S272" s="9"/>
      <c r="T272" s="9"/>
      <c r="U272" s="9"/>
      <c r="V272" s="9"/>
      <c r="W272" s="9"/>
      <c r="X272" s="9"/>
      <c r="Y272" s="9"/>
      <c r="Z272" s="9"/>
      <c r="AA272" s="9"/>
      <c r="AB272" s="9"/>
      <c r="AC272" s="9"/>
      <c r="AD272" s="9"/>
      <c r="AE272" s="9"/>
      <c r="AF272" s="9"/>
      <c r="AG272" s="9"/>
      <c r="AH272" s="9"/>
      <c r="AI272" s="9"/>
      <c r="AJ272" s="9"/>
      <c r="AK272" s="9"/>
      <c r="AL272" s="9"/>
      <c r="AM272" s="9"/>
      <c r="AN272" s="9"/>
      <c r="AO272" s="9"/>
      <c r="AP272" s="9"/>
      <c r="AQ272" s="9"/>
      <c r="AR272" s="9"/>
      <c r="AS272" s="9"/>
      <c r="AT272" s="9"/>
      <c r="AU272" s="9"/>
      <c r="AV272" s="9"/>
      <c r="AW272" s="9"/>
      <c r="AX272" s="9"/>
      <c r="AY272" s="9"/>
      <c r="AZ272" s="9"/>
      <c r="BA272" s="9"/>
      <c r="BB272" s="9"/>
      <c r="BC272" s="9"/>
      <c r="BD272" s="9"/>
      <c r="BE272" s="9"/>
      <c r="BF272" s="9"/>
      <c r="BG272" s="9"/>
      <c r="BH272" s="9"/>
      <c r="BI272" s="9"/>
      <c r="BJ272" s="9"/>
      <c r="BK272" s="9"/>
      <c r="BL272" s="9"/>
      <c r="BM272" s="9"/>
      <c r="BN272" s="9"/>
      <c r="BO272" s="9"/>
      <c r="BP272" s="9"/>
      <c r="BQ272" s="9"/>
      <c r="BR272" s="9"/>
      <c r="BS272" s="9"/>
      <c r="BT272" s="9"/>
      <c r="BU272" s="9"/>
      <c r="BV272" s="9"/>
      <c r="BW272" s="9"/>
    </row>
    <row r="273" spans="1:75" s="19" customFormat="1" ht="54">
      <c r="A273" s="167"/>
      <c r="B273" s="167"/>
      <c r="C273" s="168"/>
      <c r="D273" s="169" t="s">
        <v>241</v>
      </c>
      <c r="E273" s="170"/>
      <c r="F273" s="171"/>
      <c r="G273" s="172"/>
      <c r="H273" s="173"/>
      <c r="I273" s="9"/>
      <c r="J273" s="9"/>
      <c r="K273" s="9"/>
      <c r="L273" s="9"/>
      <c r="M273" s="9"/>
      <c r="N273" s="9"/>
      <c r="O273" s="9"/>
      <c r="P273" s="9"/>
      <c r="Q273" s="9"/>
      <c r="R273" s="9"/>
      <c r="S273" s="9"/>
      <c r="T273" s="9"/>
      <c r="U273" s="9"/>
      <c r="V273" s="9"/>
      <c r="W273" s="9"/>
      <c r="X273" s="9"/>
      <c r="Y273" s="9"/>
      <c r="Z273" s="9"/>
      <c r="AA273" s="9"/>
      <c r="AB273" s="9"/>
      <c r="AC273" s="9"/>
      <c r="AD273" s="9"/>
      <c r="AE273" s="9"/>
      <c r="AF273" s="9"/>
      <c r="AG273" s="9"/>
      <c r="AH273" s="9"/>
      <c r="AI273" s="9"/>
      <c r="AJ273" s="9"/>
      <c r="AK273" s="9"/>
      <c r="AL273" s="9"/>
      <c r="AM273" s="9"/>
      <c r="AN273" s="9"/>
      <c r="AO273" s="9"/>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c r="BO273" s="9"/>
      <c r="BP273" s="9"/>
      <c r="BQ273" s="9"/>
      <c r="BR273" s="9"/>
      <c r="BS273" s="9"/>
      <c r="BT273" s="9"/>
      <c r="BU273" s="9"/>
      <c r="BV273" s="9"/>
      <c r="BW273" s="9"/>
    </row>
    <row r="274" spans="1:75" s="19" customFormat="1" ht="13.5">
      <c r="A274" s="167"/>
      <c r="B274" s="167"/>
      <c r="C274" s="168"/>
      <c r="D274" s="169"/>
      <c r="E274" s="170"/>
      <c r="F274" s="171"/>
      <c r="G274" s="172"/>
      <c r="H274" s="173"/>
      <c r="I274" s="9"/>
      <c r="J274" s="9"/>
      <c r="K274" s="9"/>
      <c r="L274" s="9"/>
      <c r="M274" s="9"/>
      <c r="N274" s="9"/>
      <c r="O274" s="9"/>
      <c r="P274" s="9"/>
      <c r="Q274" s="9"/>
      <c r="R274" s="9"/>
      <c r="S274" s="9"/>
      <c r="T274" s="9"/>
      <c r="U274" s="9"/>
      <c r="V274" s="9"/>
      <c r="W274" s="9"/>
      <c r="X274" s="9"/>
      <c r="Y274" s="9"/>
      <c r="Z274" s="9"/>
      <c r="AA274" s="9"/>
      <c r="AB274" s="9"/>
      <c r="AC274" s="9"/>
      <c r="AD274" s="9"/>
      <c r="AE274" s="9"/>
      <c r="AF274" s="9"/>
      <c r="AG274" s="9"/>
      <c r="AH274" s="9"/>
      <c r="AI274" s="9"/>
      <c r="AJ274" s="9"/>
      <c r="AK274" s="9"/>
      <c r="AL274" s="9"/>
      <c r="AM274" s="9"/>
      <c r="AN274" s="9"/>
      <c r="AO274" s="9"/>
      <c r="AP274" s="9"/>
      <c r="AQ274" s="9"/>
      <c r="AR274" s="9"/>
      <c r="AS274" s="9"/>
      <c r="AT274" s="9"/>
      <c r="AU274" s="9"/>
      <c r="AV274" s="9"/>
      <c r="AW274" s="9"/>
      <c r="AX274" s="9"/>
      <c r="AY274" s="9"/>
      <c r="AZ274" s="9"/>
      <c r="BA274" s="9"/>
      <c r="BB274" s="9"/>
      <c r="BC274" s="9"/>
      <c r="BD274" s="9"/>
      <c r="BE274" s="9"/>
      <c r="BF274" s="9"/>
      <c r="BG274" s="9"/>
      <c r="BH274" s="9"/>
      <c r="BI274" s="9"/>
      <c r="BJ274" s="9"/>
      <c r="BK274" s="9"/>
      <c r="BL274" s="9"/>
      <c r="BM274" s="9"/>
      <c r="BN274" s="9"/>
      <c r="BO274" s="9"/>
      <c r="BP274" s="9"/>
      <c r="BQ274" s="9"/>
      <c r="BR274" s="9"/>
      <c r="BS274" s="9"/>
      <c r="BT274" s="9"/>
      <c r="BU274" s="9"/>
      <c r="BV274" s="9"/>
      <c r="BW274" s="9"/>
    </row>
    <row r="275" spans="1:75" s="19" customFormat="1" ht="13.5">
      <c r="A275" s="167"/>
      <c r="B275" s="167"/>
      <c r="C275" s="168"/>
      <c r="D275" s="169" t="s">
        <v>242</v>
      </c>
      <c r="E275" s="170"/>
      <c r="F275" s="171"/>
      <c r="G275" s="172"/>
      <c r="H275" s="173"/>
      <c r="I275" s="9"/>
      <c r="J275" s="9"/>
      <c r="K275" s="9"/>
      <c r="L275" s="9"/>
      <c r="M275" s="9"/>
      <c r="N275" s="9"/>
      <c r="O275" s="9"/>
      <c r="P275" s="9"/>
      <c r="Q275" s="9"/>
      <c r="R275" s="9"/>
      <c r="S275" s="9"/>
      <c r="T275" s="9"/>
      <c r="U275" s="9"/>
      <c r="V275" s="9"/>
      <c r="W275" s="9"/>
      <c r="X275" s="9"/>
      <c r="Y275" s="9"/>
      <c r="Z275" s="9"/>
      <c r="AA275" s="9"/>
      <c r="AB275" s="9"/>
      <c r="AC275" s="9"/>
      <c r="AD275" s="9"/>
      <c r="AE275" s="9"/>
      <c r="AF275" s="9"/>
      <c r="AG275" s="9"/>
      <c r="AH275" s="9"/>
      <c r="AI275" s="9"/>
      <c r="AJ275" s="9"/>
      <c r="AK275" s="9"/>
      <c r="AL275" s="9"/>
      <c r="AM275" s="9"/>
      <c r="AN275" s="9"/>
      <c r="AO275" s="9"/>
      <c r="AP275" s="9"/>
      <c r="AQ275" s="9"/>
      <c r="AR275" s="9"/>
      <c r="AS275" s="9"/>
      <c r="AT275" s="9"/>
      <c r="AU275" s="9"/>
      <c r="AV275" s="9"/>
      <c r="AW275" s="9"/>
      <c r="AX275" s="9"/>
      <c r="AY275" s="9"/>
      <c r="AZ275" s="9"/>
      <c r="BA275" s="9"/>
      <c r="BB275" s="9"/>
      <c r="BC275" s="9"/>
      <c r="BD275" s="9"/>
      <c r="BE275" s="9"/>
      <c r="BF275" s="9"/>
      <c r="BG275" s="9"/>
      <c r="BH275" s="9"/>
      <c r="BI275" s="9"/>
      <c r="BJ275" s="9"/>
      <c r="BK275" s="9"/>
      <c r="BL275" s="9"/>
      <c r="BM275" s="9"/>
      <c r="BN275" s="9"/>
      <c r="BO275" s="9"/>
      <c r="BP275" s="9"/>
      <c r="BQ275" s="9"/>
      <c r="BR275" s="9"/>
      <c r="BS275" s="9"/>
      <c r="BT275" s="9"/>
      <c r="BU275" s="9"/>
      <c r="BV275" s="9"/>
      <c r="BW275" s="9"/>
    </row>
    <row r="276" spans="1:75" s="19" customFormat="1" ht="13.5">
      <c r="A276" s="167"/>
      <c r="B276" s="167"/>
      <c r="C276" s="168"/>
      <c r="D276" s="169" t="s">
        <v>243</v>
      </c>
      <c r="E276" s="170"/>
      <c r="F276" s="171"/>
      <c r="G276" s="172"/>
      <c r="H276" s="173"/>
      <c r="I276" s="9"/>
      <c r="J276" s="9"/>
      <c r="K276" s="9"/>
      <c r="L276" s="9"/>
      <c r="M276" s="9"/>
      <c r="N276" s="9"/>
      <c r="O276" s="9"/>
      <c r="P276" s="9"/>
      <c r="Q276" s="9"/>
      <c r="R276" s="9"/>
      <c r="S276" s="9"/>
      <c r="T276" s="9"/>
      <c r="U276" s="9"/>
      <c r="V276" s="9"/>
      <c r="W276" s="9"/>
      <c r="X276" s="9"/>
      <c r="Y276" s="9"/>
      <c r="Z276" s="9"/>
      <c r="AA276" s="9"/>
      <c r="AB276" s="9"/>
      <c r="AC276" s="9"/>
      <c r="AD276" s="9"/>
      <c r="AE276" s="9"/>
      <c r="AF276" s="9"/>
      <c r="AG276" s="9"/>
      <c r="AH276" s="9"/>
      <c r="AI276" s="9"/>
      <c r="AJ276" s="9"/>
      <c r="AK276" s="9"/>
      <c r="AL276" s="9"/>
      <c r="AM276" s="9"/>
      <c r="AN276" s="9"/>
      <c r="AO276" s="9"/>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c r="BO276" s="9"/>
      <c r="BP276" s="9"/>
      <c r="BQ276" s="9"/>
      <c r="BR276" s="9"/>
      <c r="BS276" s="9"/>
      <c r="BT276" s="9"/>
      <c r="BU276" s="9"/>
      <c r="BV276" s="9"/>
      <c r="BW276" s="9"/>
    </row>
    <row r="277" spans="1:75" s="19" customFormat="1" ht="13.5">
      <c r="A277" s="167"/>
      <c r="B277" s="167"/>
      <c r="C277" s="168"/>
      <c r="D277" s="169" t="s">
        <v>244</v>
      </c>
      <c r="E277" s="170"/>
      <c r="F277" s="171"/>
      <c r="G277" s="172"/>
      <c r="H277" s="173"/>
      <c r="I277" s="9"/>
      <c r="J277" s="9"/>
      <c r="K277" s="9"/>
      <c r="L277" s="9"/>
      <c r="M277" s="9"/>
      <c r="N277" s="9"/>
      <c r="O277" s="9"/>
      <c r="P277" s="9"/>
      <c r="Q277" s="9"/>
      <c r="R277" s="9"/>
      <c r="S277" s="9"/>
      <c r="T277" s="9"/>
      <c r="U277" s="9"/>
      <c r="V277" s="9"/>
      <c r="W277" s="9"/>
      <c r="X277" s="9"/>
      <c r="Y277" s="9"/>
      <c r="Z277" s="9"/>
      <c r="AA277" s="9"/>
      <c r="AB277" s="9"/>
      <c r="AC277" s="9"/>
      <c r="AD277" s="9"/>
      <c r="AE277" s="9"/>
      <c r="AF277" s="9"/>
      <c r="AG277" s="9"/>
      <c r="AH277" s="9"/>
      <c r="AI277" s="9"/>
      <c r="AJ277" s="9"/>
      <c r="AK277" s="9"/>
      <c r="AL277" s="9"/>
      <c r="AM277" s="9"/>
      <c r="AN277" s="9"/>
      <c r="AO277" s="9"/>
      <c r="AP277" s="9"/>
      <c r="AQ277" s="9"/>
      <c r="AR277" s="9"/>
      <c r="AS277" s="9"/>
      <c r="AT277" s="9"/>
      <c r="AU277" s="9"/>
      <c r="AV277" s="9"/>
      <c r="AW277" s="9"/>
      <c r="AX277" s="9"/>
      <c r="AY277" s="9"/>
      <c r="AZ277" s="9"/>
      <c r="BA277" s="9"/>
      <c r="BB277" s="9"/>
      <c r="BC277" s="9"/>
      <c r="BD277" s="9"/>
      <c r="BE277" s="9"/>
      <c r="BF277" s="9"/>
      <c r="BG277" s="9"/>
      <c r="BH277" s="9"/>
      <c r="BI277" s="9"/>
      <c r="BJ277" s="9"/>
      <c r="BK277" s="9"/>
      <c r="BL277" s="9"/>
      <c r="BM277" s="9"/>
      <c r="BN277" s="9"/>
      <c r="BO277" s="9"/>
      <c r="BP277" s="9"/>
      <c r="BQ277" s="9"/>
      <c r="BR277" s="9"/>
      <c r="BS277" s="9"/>
      <c r="BT277" s="9"/>
      <c r="BU277" s="9"/>
      <c r="BV277" s="9"/>
      <c r="BW277" s="9"/>
    </row>
    <row r="278" spans="1:75" s="19" customFormat="1" ht="13.5">
      <c r="A278" s="167"/>
      <c r="B278" s="167"/>
      <c r="C278" s="168"/>
      <c r="D278" s="169" t="s">
        <v>1092</v>
      </c>
      <c r="E278" s="170"/>
      <c r="F278" s="171"/>
      <c r="G278" s="172"/>
      <c r="H278" s="173"/>
      <c r="I278" s="9"/>
      <c r="J278" s="9"/>
      <c r="K278" s="9"/>
      <c r="L278" s="9"/>
      <c r="M278" s="9"/>
      <c r="N278" s="9"/>
      <c r="O278" s="9"/>
      <c r="P278" s="9"/>
      <c r="Q278" s="9"/>
      <c r="R278" s="9"/>
      <c r="S278" s="9"/>
      <c r="T278" s="9"/>
      <c r="U278" s="9"/>
      <c r="V278" s="9"/>
      <c r="W278" s="9"/>
      <c r="X278" s="9"/>
      <c r="Y278" s="9"/>
      <c r="Z278" s="9"/>
      <c r="AA278" s="9"/>
      <c r="AB278" s="9"/>
      <c r="AC278" s="9"/>
      <c r="AD278" s="9"/>
      <c r="AE278" s="9"/>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c r="BO278" s="9"/>
      <c r="BP278" s="9"/>
      <c r="BQ278" s="9"/>
      <c r="BR278" s="9"/>
      <c r="BS278" s="9"/>
      <c r="BT278" s="9"/>
      <c r="BU278" s="9"/>
      <c r="BV278" s="9"/>
      <c r="BW278" s="9"/>
    </row>
    <row r="279" spans="1:75" s="19" customFormat="1" ht="13.5">
      <c r="A279" s="167"/>
      <c r="B279" s="167"/>
      <c r="C279" s="168"/>
      <c r="D279" s="169" t="s">
        <v>245</v>
      </c>
      <c r="E279" s="170"/>
      <c r="F279" s="171"/>
      <c r="G279" s="172"/>
      <c r="H279" s="173"/>
      <c r="I279" s="9"/>
      <c r="J279" s="9"/>
      <c r="K279" s="9"/>
      <c r="L279" s="9"/>
      <c r="M279" s="9"/>
      <c r="N279" s="9"/>
      <c r="O279" s="9"/>
      <c r="P279" s="9"/>
      <c r="Q279" s="9"/>
      <c r="R279" s="9"/>
      <c r="S279" s="9"/>
      <c r="T279" s="9"/>
      <c r="U279" s="9"/>
      <c r="V279" s="9"/>
      <c r="W279" s="9"/>
      <c r="X279" s="9"/>
      <c r="Y279" s="9"/>
      <c r="Z279" s="9"/>
      <c r="AA279" s="9"/>
      <c r="AB279" s="9"/>
      <c r="AC279" s="9"/>
      <c r="AD279" s="9"/>
      <c r="AE279" s="9"/>
      <c r="AF279" s="9"/>
      <c r="AG279" s="9"/>
      <c r="AH279" s="9"/>
      <c r="AI279" s="9"/>
      <c r="AJ279" s="9"/>
      <c r="AK279" s="9"/>
      <c r="AL279" s="9"/>
      <c r="AM279" s="9"/>
      <c r="AN279" s="9"/>
      <c r="AO279" s="9"/>
      <c r="AP279" s="9"/>
      <c r="AQ279" s="9"/>
      <c r="AR279" s="9"/>
      <c r="AS279" s="9"/>
      <c r="AT279" s="9"/>
      <c r="AU279" s="9"/>
      <c r="AV279" s="9"/>
      <c r="AW279" s="9"/>
      <c r="AX279" s="9"/>
      <c r="AY279" s="9"/>
      <c r="AZ279" s="9"/>
      <c r="BA279" s="9"/>
      <c r="BB279" s="9"/>
      <c r="BC279" s="9"/>
      <c r="BD279" s="9"/>
      <c r="BE279" s="9"/>
      <c r="BF279" s="9"/>
      <c r="BG279" s="9"/>
      <c r="BH279" s="9"/>
      <c r="BI279" s="9"/>
      <c r="BJ279" s="9"/>
      <c r="BK279" s="9"/>
      <c r="BL279" s="9"/>
      <c r="BM279" s="9"/>
      <c r="BN279" s="9"/>
      <c r="BO279" s="9"/>
      <c r="BP279" s="9"/>
      <c r="BQ279" s="9"/>
      <c r="BR279" s="9"/>
      <c r="BS279" s="9"/>
      <c r="BT279" s="9"/>
      <c r="BU279" s="9"/>
      <c r="BV279" s="9"/>
      <c r="BW279" s="9"/>
    </row>
    <row r="280" spans="1:75" s="19" customFormat="1" ht="13.5">
      <c r="A280" s="167"/>
      <c r="B280" s="167"/>
      <c r="C280" s="168"/>
      <c r="D280" s="169"/>
      <c r="E280" s="170"/>
      <c r="F280" s="171"/>
      <c r="G280" s="172"/>
      <c r="H280" s="173"/>
      <c r="I280" s="9"/>
      <c r="J280" s="9"/>
      <c r="K280" s="9"/>
      <c r="L280" s="9"/>
      <c r="M280" s="9"/>
      <c r="N280" s="9"/>
      <c r="O280" s="9"/>
      <c r="P280" s="9"/>
      <c r="Q280" s="9"/>
      <c r="R280" s="9"/>
      <c r="S280" s="9"/>
      <c r="T280" s="9"/>
      <c r="U280" s="9"/>
      <c r="V280" s="9"/>
      <c r="W280" s="9"/>
      <c r="X280" s="9"/>
      <c r="Y280" s="9"/>
      <c r="Z280" s="9"/>
      <c r="AA280" s="9"/>
      <c r="AB280" s="9"/>
      <c r="AC280" s="9"/>
      <c r="AD280" s="9"/>
      <c r="AE280" s="9"/>
      <c r="AF280" s="9"/>
      <c r="AG280" s="9"/>
      <c r="AH280" s="9"/>
      <c r="AI280" s="9"/>
      <c r="AJ280" s="9"/>
      <c r="AK280" s="9"/>
      <c r="AL280" s="9"/>
      <c r="AM280" s="9"/>
      <c r="AN280" s="9"/>
      <c r="AO280" s="9"/>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c r="BO280" s="9"/>
      <c r="BP280" s="9"/>
      <c r="BQ280" s="9"/>
      <c r="BR280" s="9"/>
      <c r="BS280" s="9"/>
      <c r="BT280" s="9"/>
      <c r="BU280" s="9"/>
      <c r="BV280" s="9"/>
      <c r="BW280" s="9"/>
    </row>
    <row r="281" spans="1:75" s="19" customFormat="1" ht="27">
      <c r="A281" s="167"/>
      <c r="B281" s="167"/>
      <c r="C281" s="168"/>
      <c r="D281" s="169" t="s">
        <v>1093</v>
      </c>
      <c r="E281" s="170"/>
      <c r="F281" s="171"/>
      <c r="G281" s="172"/>
      <c r="H281" s="173"/>
      <c r="I281" s="9"/>
      <c r="J281" s="9"/>
      <c r="K281" s="9"/>
      <c r="L281" s="9"/>
      <c r="M281" s="9"/>
      <c r="N281" s="9"/>
      <c r="O281" s="9"/>
      <c r="P281" s="9"/>
      <c r="Q281" s="9"/>
      <c r="R281" s="9"/>
      <c r="S281" s="9"/>
      <c r="T281" s="9"/>
      <c r="U281" s="9"/>
      <c r="V281" s="9"/>
      <c r="W281" s="9"/>
      <c r="X281" s="9"/>
      <c r="Y281" s="9"/>
      <c r="Z281" s="9"/>
      <c r="AA281" s="9"/>
      <c r="AB281" s="9"/>
      <c r="AC281" s="9"/>
      <c r="AD281" s="9"/>
      <c r="AE281" s="9"/>
      <c r="AF281" s="9"/>
      <c r="AG281" s="9"/>
      <c r="AH281" s="9"/>
      <c r="AI281" s="9"/>
      <c r="AJ281" s="9"/>
      <c r="AK281" s="9"/>
      <c r="AL281" s="9"/>
      <c r="AM281" s="9"/>
      <c r="AN281" s="9"/>
      <c r="AO281" s="9"/>
      <c r="AP281" s="9"/>
      <c r="AQ281" s="9"/>
      <c r="AR281" s="9"/>
      <c r="AS281" s="9"/>
      <c r="AT281" s="9"/>
      <c r="AU281" s="9"/>
      <c r="AV281" s="9"/>
      <c r="AW281" s="9"/>
      <c r="AX281" s="9"/>
      <c r="AY281" s="9"/>
      <c r="AZ281" s="9"/>
      <c r="BA281" s="9"/>
      <c r="BB281" s="9"/>
      <c r="BC281" s="9"/>
      <c r="BD281" s="9"/>
      <c r="BE281" s="9"/>
      <c r="BF281" s="9"/>
      <c r="BG281" s="9"/>
      <c r="BH281" s="9"/>
      <c r="BI281" s="9"/>
      <c r="BJ281" s="9"/>
      <c r="BK281" s="9"/>
      <c r="BL281" s="9"/>
      <c r="BM281" s="9"/>
      <c r="BN281" s="9"/>
      <c r="BO281" s="9"/>
      <c r="BP281" s="9"/>
      <c r="BQ281" s="9"/>
      <c r="BR281" s="9"/>
      <c r="BS281" s="9"/>
      <c r="BT281" s="9"/>
      <c r="BU281" s="9"/>
      <c r="BV281" s="9"/>
      <c r="BW281" s="9"/>
    </row>
    <row r="282" spans="1:75" s="19" customFormat="1" ht="67.5">
      <c r="A282" s="167"/>
      <c r="B282" s="167"/>
      <c r="C282" s="168"/>
      <c r="D282" s="169" t="s">
        <v>246</v>
      </c>
      <c r="E282" s="170"/>
      <c r="F282" s="171"/>
      <c r="G282" s="172"/>
      <c r="H282" s="173"/>
      <c r="I282" s="9"/>
      <c r="J282" s="9"/>
      <c r="K282" s="9"/>
      <c r="L282" s="9"/>
      <c r="M282" s="9"/>
      <c r="N282" s="9"/>
      <c r="O282" s="9"/>
      <c r="P282" s="9"/>
      <c r="Q282" s="9"/>
      <c r="R282" s="9"/>
      <c r="S282" s="9"/>
      <c r="T282" s="9"/>
      <c r="U282" s="9"/>
      <c r="V282" s="9"/>
      <c r="W282" s="9"/>
      <c r="X282" s="9"/>
      <c r="Y282" s="9"/>
      <c r="Z282" s="9"/>
      <c r="AA282" s="9"/>
      <c r="AB282" s="9"/>
      <c r="AC282" s="9"/>
      <c r="AD282" s="9"/>
      <c r="AE282" s="9"/>
      <c r="AF282" s="9"/>
      <c r="AG282" s="9"/>
      <c r="AH282" s="9"/>
      <c r="AI282" s="9"/>
      <c r="AJ282" s="9"/>
      <c r="AK282" s="9"/>
      <c r="AL282" s="9"/>
      <c r="AM282" s="9"/>
      <c r="AN282" s="9"/>
      <c r="AO282" s="9"/>
      <c r="AP282" s="9"/>
      <c r="AQ282" s="9"/>
      <c r="AR282" s="9"/>
      <c r="AS282" s="9"/>
      <c r="AT282" s="9"/>
      <c r="AU282" s="9"/>
      <c r="AV282" s="9"/>
      <c r="AW282" s="9"/>
      <c r="AX282" s="9"/>
      <c r="AY282" s="9"/>
      <c r="AZ282" s="9"/>
      <c r="BA282" s="9"/>
      <c r="BB282" s="9"/>
      <c r="BC282" s="9"/>
      <c r="BD282" s="9"/>
      <c r="BE282" s="9"/>
      <c r="BF282" s="9"/>
      <c r="BG282" s="9"/>
      <c r="BH282" s="9"/>
      <c r="BI282" s="9"/>
      <c r="BJ282" s="9"/>
      <c r="BK282" s="9"/>
      <c r="BL282" s="9"/>
      <c r="BM282" s="9"/>
      <c r="BN282" s="9"/>
      <c r="BO282" s="9"/>
      <c r="BP282" s="9"/>
      <c r="BQ282" s="9"/>
      <c r="BR282" s="9"/>
      <c r="BS282" s="9"/>
      <c r="BT282" s="9"/>
      <c r="BU282" s="9"/>
      <c r="BV282" s="9"/>
      <c r="BW282" s="9"/>
    </row>
    <row r="283" spans="1:75" s="19" customFormat="1" ht="27">
      <c r="A283" s="167"/>
      <c r="B283" s="167"/>
      <c r="C283" s="168"/>
      <c r="D283" s="169" t="s">
        <v>1094</v>
      </c>
      <c r="E283" s="170"/>
      <c r="F283" s="171"/>
      <c r="G283" s="172"/>
      <c r="H283" s="173"/>
      <c r="I283" s="9"/>
      <c r="J283" s="9"/>
      <c r="K283" s="9"/>
      <c r="L283" s="9"/>
      <c r="M283" s="9"/>
      <c r="N283" s="9"/>
      <c r="O283" s="9"/>
      <c r="P283" s="9"/>
      <c r="Q283" s="9"/>
      <c r="R283" s="9"/>
      <c r="S283" s="9"/>
      <c r="T283" s="9"/>
      <c r="U283" s="9"/>
      <c r="V283" s="9"/>
      <c r="W283" s="9"/>
      <c r="X283" s="9"/>
      <c r="Y283" s="9"/>
      <c r="Z283" s="9"/>
      <c r="AA283" s="9"/>
      <c r="AB283" s="9"/>
      <c r="AC283" s="9"/>
      <c r="AD283" s="9"/>
      <c r="AE283" s="9"/>
      <c r="AF283" s="9"/>
      <c r="AG283" s="9"/>
      <c r="AH283" s="9"/>
      <c r="AI283" s="9"/>
      <c r="AJ283" s="9"/>
      <c r="AK283" s="9"/>
      <c r="AL283" s="9"/>
      <c r="AM283" s="9"/>
      <c r="AN283" s="9"/>
      <c r="AO283" s="9"/>
      <c r="AP283" s="9"/>
      <c r="AQ283" s="9"/>
      <c r="AR283" s="9"/>
      <c r="AS283" s="9"/>
      <c r="AT283" s="9"/>
      <c r="AU283" s="9"/>
      <c r="AV283" s="9"/>
      <c r="AW283" s="9"/>
      <c r="AX283" s="9"/>
      <c r="AY283" s="9"/>
      <c r="AZ283" s="9"/>
      <c r="BA283" s="9"/>
      <c r="BB283" s="9"/>
      <c r="BC283" s="9"/>
      <c r="BD283" s="9"/>
      <c r="BE283" s="9"/>
      <c r="BF283" s="9"/>
      <c r="BG283" s="9"/>
      <c r="BH283" s="9"/>
      <c r="BI283" s="9"/>
      <c r="BJ283" s="9"/>
      <c r="BK283" s="9"/>
      <c r="BL283" s="9"/>
      <c r="BM283" s="9"/>
      <c r="BN283" s="9"/>
      <c r="BO283" s="9"/>
      <c r="BP283" s="9"/>
      <c r="BQ283" s="9"/>
      <c r="BR283" s="9"/>
      <c r="BS283" s="9"/>
      <c r="BT283" s="9"/>
      <c r="BU283" s="9"/>
      <c r="BV283" s="9"/>
      <c r="BW283" s="9"/>
    </row>
    <row r="284" spans="1:75" s="19" customFormat="1" ht="67.5">
      <c r="A284" s="167"/>
      <c r="B284" s="167"/>
      <c r="C284" s="168"/>
      <c r="D284" s="169" t="s">
        <v>1095</v>
      </c>
      <c r="E284" s="170"/>
      <c r="F284" s="171"/>
      <c r="G284" s="172"/>
      <c r="H284" s="173"/>
      <c r="I284" s="9"/>
      <c r="J284" s="9"/>
      <c r="K284" s="9"/>
      <c r="L284" s="9"/>
      <c r="M284" s="9"/>
      <c r="N284" s="9"/>
      <c r="O284" s="9"/>
      <c r="P284" s="9"/>
      <c r="Q284" s="9"/>
      <c r="R284" s="9"/>
      <c r="S284" s="9"/>
      <c r="T284" s="9"/>
      <c r="U284" s="9"/>
      <c r="V284" s="9"/>
      <c r="W284" s="9"/>
      <c r="X284" s="9"/>
      <c r="Y284" s="9"/>
      <c r="Z284" s="9"/>
      <c r="AA284" s="9"/>
      <c r="AB284" s="9"/>
      <c r="AC284" s="9"/>
      <c r="AD284" s="9"/>
      <c r="AE284" s="9"/>
      <c r="AF284" s="9"/>
      <c r="AG284" s="9"/>
      <c r="AH284" s="9"/>
      <c r="AI284" s="9"/>
      <c r="AJ284" s="9"/>
      <c r="AK284" s="9"/>
      <c r="AL284" s="9"/>
      <c r="AM284" s="9"/>
      <c r="AN284" s="9"/>
      <c r="AO284" s="9"/>
      <c r="AP284" s="9"/>
      <c r="AQ284" s="9"/>
      <c r="AR284" s="9"/>
      <c r="AS284" s="9"/>
      <c r="AT284" s="9"/>
      <c r="AU284" s="9"/>
      <c r="AV284" s="9"/>
      <c r="AW284" s="9"/>
      <c r="AX284" s="9"/>
      <c r="AY284" s="9"/>
      <c r="AZ284" s="9"/>
      <c r="BA284" s="9"/>
      <c r="BB284" s="9"/>
      <c r="BC284" s="9"/>
      <c r="BD284" s="9"/>
      <c r="BE284" s="9"/>
      <c r="BF284" s="9"/>
      <c r="BG284" s="9"/>
      <c r="BH284" s="9"/>
      <c r="BI284" s="9"/>
      <c r="BJ284" s="9"/>
      <c r="BK284" s="9"/>
      <c r="BL284" s="9"/>
      <c r="BM284" s="9"/>
      <c r="BN284" s="9"/>
      <c r="BO284" s="9"/>
      <c r="BP284" s="9"/>
      <c r="BQ284" s="9"/>
      <c r="BR284" s="9"/>
      <c r="BS284" s="9"/>
      <c r="BT284" s="9"/>
      <c r="BU284" s="9"/>
      <c r="BV284" s="9"/>
      <c r="BW284" s="9"/>
    </row>
    <row r="285" spans="1:75" s="19" customFormat="1" ht="13.5">
      <c r="A285" s="167"/>
      <c r="B285" s="167"/>
      <c r="C285" s="168"/>
      <c r="D285" s="169"/>
      <c r="E285" s="170"/>
      <c r="F285" s="171"/>
      <c r="G285" s="172"/>
      <c r="H285" s="173"/>
      <c r="I285" s="9"/>
      <c r="J285" s="9"/>
      <c r="K285" s="9"/>
      <c r="L285" s="9"/>
      <c r="M285" s="9"/>
      <c r="N285" s="9"/>
      <c r="O285" s="9"/>
      <c r="P285" s="9"/>
      <c r="Q285" s="9"/>
      <c r="R285" s="9"/>
      <c r="S285" s="9"/>
      <c r="T285" s="9"/>
      <c r="U285" s="9"/>
      <c r="V285" s="9"/>
      <c r="W285" s="9"/>
      <c r="X285" s="9"/>
      <c r="Y285" s="9"/>
      <c r="Z285" s="9"/>
      <c r="AA285" s="9"/>
      <c r="AB285" s="9"/>
      <c r="AC285" s="9"/>
      <c r="AD285" s="9"/>
      <c r="AE285" s="9"/>
      <c r="AF285" s="9"/>
      <c r="AG285" s="9"/>
      <c r="AH285" s="9"/>
      <c r="AI285" s="9"/>
      <c r="AJ285" s="9"/>
      <c r="AK285" s="9"/>
      <c r="AL285" s="9"/>
      <c r="AM285" s="9"/>
      <c r="AN285" s="9"/>
      <c r="AO285" s="9"/>
      <c r="AP285" s="9"/>
      <c r="AQ285" s="9"/>
      <c r="AR285" s="9"/>
      <c r="AS285" s="9"/>
      <c r="AT285" s="9"/>
      <c r="AU285" s="9"/>
      <c r="AV285" s="9"/>
      <c r="AW285" s="9"/>
      <c r="AX285" s="9"/>
      <c r="AY285" s="9"/>
      <c r="AZ285" s="9"/>
      <c r="BA285" s="9"/>
      <c r="BB285" s="9"/>
      <c r="BC285" s="9"/>
      <c r="BD285" s="9"/>
      <c r="BE285" s="9"/>
      <c r="BF285" s="9"/>
      <c r="BG285" s="9"/>
      <c r="BH285" s="9"/>
      <c r="BI285" s="9"/>
      <c r="BJ285" s="9"/>
      <c r="BK285" s="9"/>
      <c r="BL285" s="9"/>
      <c r="BM285" s="9"/>
      <c r="BN285" s="9"/>
      <c r="BO285" s="9"/>
      <c r="BP285" s="9"/>
      <c r="BQ285" s="9"/>
      <c r="BR285" s="9"/>
      <c r="BS285" s="9"/>
      <c r="BT285" s="9"/>
      <c r="BU285" s="9"/>
      <c r="BV285" s="9"/>
      <c r="BW285" s="9"/>
    </row>
    <row r="286" spans="1:75" s="19" customFormat="1" ht="13.5">
      <c r="A286" s="167"/>
      <c r="B286" s="167"/>
      <c r="C286" s="168"/>
      <c r="D286" s="169" t="s">
        <v>247</v>
      </c>
      <c r="E286" s="170"/>
      <c r="F286" s="171"/>
      <c r="G286" s="172"/>
      <c r="H286" s="173"/>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c r="BO286" s="9"/>
      <c r="BP286" s="9"/>
      <c r="BQ286" s="9"/>
      <c r="BR286" s="9"/>
      <c r="BS286" s="9"/>
      <c r="BT286" s="9"/>
      <c r="BU286" s="9"/>
      <c r="BV286" s="9"/>
      <c r="BW286" s="9"/>
    </row>
    <row r="287" spans="1:75" s="19" customFormat="1" ht="54">
      <c r="A287" s="167"/>
      <c r="B287" s="167"/>
      <c r="C287" s="168"/>
      <c r="D287" s="169" t="s">
        <v>248</v>
      </c>
      <c r="E287" s="170"/>
      <c r="F287" s="171"/>
      <c r="G287" s="172"/>
      <c r="H287" s="173"/>
      <c r="I287" s="9"/>
      <c r="J287" s="9"/>
      <c r="K287" s="9"/>
      <c r="L287" s="9"/>
      <c r="M287" s="9"/>
      <c r="N287" s="9"/>
      <c r="O287" s="9"/>
      <c r="P287" s="9"/>
      <c r="Q287" s="9"/>
      <c r="R287" s="9"/>
      <c r="S287" s="9"/>
      <c r="T287" s="9"/>
      <c r="U287" s="9"/>
      <c r="V287" s="9"/>
      <c r="W287" s="9"/>
      <c r="X287" s="9"/>
      <c r="Y287" s="9"/>
      <c r="Z287" s="9"/>
      <c r="AA287" s="9"/>
      <c r="AB287" s="9"/>
      <c r="AC287" s="9"/>
      <c r="AD287" s="9"/>
      <c r="AE287" s="9"/>
      <c r="AF287" s="9"/>
      <c r="AG287" s="9"/>
      <c r="AH287" s="9"/>
      <c r="AI287" s="9"/>
      <c r="AJ287" s="9"/>
      <c r="AK287" s="9"/>
      <c r="AL287" s="9"/>
      <c r="AM287" s="9"/>
      <c r="AN287" s="9"/>
      <c r="AO287" s="9"/>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c r="BO287" s="9"/>
      <c r="BP287" s="9"/>
      <c r="BQ287" s="9"/>
      <c r="BR287" s="9"/>
      <c r="BS287" s="9"/>
      <c r="BT287" s="9"/>
      <c r="BU287" s="9"/>
      <c r="BV287" s="9"/>
      <c r="BW287" s="9"/>
    </row>
    <row r="288" spans="1:75" s="19" customFormat="1" ht="27">
      <c r="A288" s="167"/>
      <c r="B288" s="167"/>
      <c r="C288" s="168"/>
      <c r="D288" s="169" t="s">
        <v>1096</v>
      </c>
      <c r="E288" s="170"/>
      <c r="F288" s="171"/>
      <c r="G288" s="172"/>
      <c r="H288" s="173"/>
      <c r="I288" s="9"/>
      <c r="J288" s="9"/>
      <c r="K288" s="9"/>
      <c r="L288" s="9"/>
      <c r="M288" s="9"/>
      <c r="N288" s="9"/>
      <c r="O288" s="9"/>
      <c r="P288" s="9"/>
      <c r="Q288" s="9"/>
      <c r="R288" s="9"/>
      <c r="S288" s="9"/>
      <c r="T288" s="9"/>
      <c r="U288" s="9"/>
      <c r="V288" s="9"/>
      <c r="W288" s="9"/>
      <c r="X288" s="9"/>
      <c r="Y288" s="9"/>
      <c r="Z288" s="9"/>
      <c r="AA288" s="9"/>
      <c r="AB288" s="9"/>
      <c r="AC288" s="9"/>
      <c r="AD288" s="9"/>
      <c r="AE288" s="9"/>
      <c r="AF288" s="9"/>
      <c r="AG288" s="9"/>
      <c r="AH288" s="9"/>
      <c r="AI288" s="9"/>
      <c r="AJ288" s="9"/>
      <c r="AK288" s="9"/>
      <c r="AL288" s="9"/>
      <c r="AM288" s="9"/>
      <c r="AN288" s="9"/>
      <c r="AO288" s="9"/>
      <c r="AP288" s="9"/>
      <c r="AQ288" s="9"/>
      <c r="AR288" s="9"/>
      <c r="AS288" s="9"/>
      <c r="AT288" s="9"/>
      <c r="AU288" s="9"/>
      <c r="AV288" s="9"/>
      <c r="AW288" s="9"/>
      <c r="AX288" s="9"/>
      <c r="AY288" s="9"/>
      <c r="AZ288" s="9"/>
      <c r="BA288" s="9"/>
      <c r="BB288" s="9"/>
      <c r="BC288" s="9"/>
      <c r="BD288" s="9"/>
      <c r="BE288" s="9"/>
      <c r="BF288" s="9"/>
      <c r="BG288" s="9"/>
      <c r="BH288" s="9"/>
      <c r="BI288" s="9"/>
      <c r="BJ288" s="9"/>
      <c r="BK288" s="9"/>
      <c r="BL288" s="9"/>
      <c r="BM288" s="9"/>
      <c r="BN288" s="9"/>
      <c r="BO288" s="9"/>
      <c r="BP288" s="9"/>
      <c r="BQ288" s="9"/>
      <c r="BR288" s="9"/>
      <c r="BS288" s="9"/>
      <c r="BT288" s="9"/>
      <c r="BU288" s="9"/>
      <c r="BV288" s="9"/>
      <c r="BW288" s="9"/>
    </row>
    <row r="289" spans="1:75" s="19" customFormat="1" ht="40.5">
      <c r="A289" s="167"/>
      <c r="B289" s="167"/>
      <c r="C289" s="168"/>
      <c r="D289" s="169" t="s">
        <v>1097</v>
      </c>
      <c r="E289" s="170"/>
      <c r="F289" s="171"/>
      <c r="G289" s="172"/>
      <c r="H289" s="173"/>
      <c r="I289" s="9"/>
      <c r="J289" s="9"/>
      <c r="K289" s="9"/>
      <c r="L289" s="9"/>
      <c r="M289" s="9"/>
      <c r="N289" s="9"/>
      <c r="O289" s="9"/>
      <c r="P289" s="9"/>
      <c r="Q289" s="9"/>
      <c r="R289" s="9"/>
      <c r="S289" s="9"/>
      <c r="T289" s="9"/>
      <c r="U289" s="9"/>
      <c r="V289" s="9"/>
      <c r="W289" s="9"/>
      <c r="X289" s="9"/>
      <c r="Y289" s="9"/>
      <c r="Z289" s="9"/>
      <c r="AA289" s="9"/>
      <c r="AB289" s="9"/>
      <c r="AC289" s="9"/>
      <c r="AD289" s="9"/>
      <c r="AE289" s="9"/>
      <c r="AF289" s="9"/>
      <c r="AG289" s="9"/>
      <c r="AH289" s="9"/>
      <c r="AI289" s="9"/>
      <c r="AJ289" s="9"/>
      <c r="AK289" s="9"/>
      <c r="AL289" s="9"/>
      <c r="AM289" s="9"/>
      <c r="AN289" s="9"/>
      <c r="AO289" s="9"/>
      <c r="AP289" s="9"/>
      <c r="AQ289" s="9"/>
      <c r="AR289" s="9"/>
      <c r="AS289" s="9"/>
      <c r="AT289" s="9"/>
      <c r="AU289" s="9"/>
      <c r="AV289" s="9"/>
      <c r="AW289" s="9"/>
      <c r="AX289" s="9"/>
      <c r="AY289" s="9"/>
      <c r="AZ289" s="9"/>
      <c r="BA289" s="9"/>
      <c r="BB289" s="9"/>
      <c r="BC289" s="9"/>
      <c r="BD289" s="9"/>
      <c r="BE289" s="9"/>
      <c r="BF289" s="9"/>
      <c r="BG289" s="9"/>
      <c r="BH289" s="9"/>
      <c r="BI289" s="9"/>
      <c r="BJ289" s="9"/>
      <c r="BK289" s="9"/>
      <c r="BL289" s="9"/>
      <c r="BM289" s="9"/>
      <c r="BN289" s="9"/>
      <c r="BO289" s="9"/>
      <c r="BP289" s="9"/>
      <c r="BQ289" s="9"/>
      <c r="BR289" s="9"/>
      <c r="BS289" s="9"/>
      <c r="BT289" s="9"/>
      <c r="BU289" s="9"/>
      <c r="BV289" s="9"/>
      <c r="BW289" s="9"/>
    </row>
    <row r="290" spans="1:75" s="19" customFormat="1" ht="13.5">
      <c r="A290" s="167"/>
      <c r="B290" s="167"/>
      <c r="C290" s="168"/>
      <c r="D290" s="169" t="s">
        <v>249</v>
      </c>
      <c r="E290" s="170"/>
      <c r="F290" s="171"/>
      <c r="G290" s="172"/>
      <c r="H290" s="173"/>
      <c r="I290" s="9"/>
      <c r="J290" s="9"/>
      <c r="K290" s="9"/>
      <c r="L290" s="9"/>
      <c r="M290" s="9"/>
      <c r="N290" s="9"/>
      <c r="O290" s="9"/>
      <c r="P290" s="9"/>
      <c r="Q290" s="9"/>
      <c r="R290" s="9"/>
      <c r="S290" s="9"/>
      <c r="T290" s="9"/>
      <c r="U290" s="9"/>
      <c r="V290" s="9"/>
      <c r="W290" s="9"/>
      <c r="X290" s="9"/>
      <c r="Y290" s="9"/>
      <c r="Z290" s="9"/>
      <c r="AA290" s="9"/>
      <c r="AB290" s="9"/>
      <c r="AC290" s="9"/>
      <c r="AD290" s="9"/>
      <c r="AE290" s="9"/>
      <c r="AF290" s="9"/>
      <c r="AG290" s="9"/>
      <c r="AH290" s="9"/>
      <c r="AI290" s="9"/>
      <c r="AJ290" s="9"/>
      <c r="AK290" s="9"/>
      <c r="AL290" s="9"/>
      <c r="AM290" s="9"/>
      <c r="AN290" s="9"/>
      <c r="AO290" s="9"/>
      <c r="AP290" s="9"/>
      <c r="AQ290" s="9"/>
      <c r="AR290" s="9"/>
      <c r="AS290" s="9"/>
      <c r="AT290" s="9"/>
      <c r="AU290" s="9"/>
      <c r="AV290" s="9"/>
      <c r="AW290" s="9"/>
      <c r="AX290" s="9"/>
      <c r="AY290" s="9"/>
      <c r="AZ290" s="9"/>
      <c r="BA290" s="9"/>
      <c r="BB290" s="9"/>
      <c r="BC290" s="9"/>
      <c r="BD290" s="9"/>
      <c r="BE290" s="9"/>
      <c r="BF290" s="9"/>
      <c r="BG290" s="9"/>
      <c r="BH290" s="9"/>
      <c r="BI290" s="9"/>
      <c r="BJ290" s="9"/>
      <c r="BK290" s="9"/>
      <c r="BL290" s="9"/>
      <c r="BM290" s="9"/>
      <c r="BN290" s="9"/>
      <c r="BO290" s="9"/>
      <c r="BP290" s="9"/>
      <c r="BQ290" s="9"/>
      <c r="BR290" s="9"/>
      <c r="BS290" s="9"/>
      <c r="BT290" s="9"/>
      <c r="BU290" s="9"/>
      <c r="BV290" s="9"/>
      <c r="BW290" s="9"/>
    </row>
    <row r="291" spans="1:75" s="19" customFormat="1" ht="13.5">
      <c r="A291" s="167"/>
      <c r="B291" s="167"/>
      <c r="C291" s="168"/>
      <c r="D291" s="169"/>
      <c r="E291" s="170"/>
      <c r="F291" s="171"/>
      <c r="G291" s="172"/>
      <c r="H291" s="173"/>
      <c r="I291" s="9"/>
      <c r="J291" s="9"/>
      <c r="K291" s="9"/>
      <c r="L291" s="9"/>
      <c r="M291" s="9"/>
      <c r="N291" s="9"/>
      <c r="O291" s="9"/>
      <c r="P291" s="9"/>
      <c r="Q291" s="9"/>
      <c r="R291" s="9"/>
      <c r="S291" s="9"/>
      <c r="T291" s="9"/>
      <c r="U291" s="9"/>
      <c r="V291" s="9"/>
      <c r="W291" s="9"/>
      <c r="X291" s="9"/>
      <c r="Y291" s="9"/>
      <c r="Z291" s="9"/>
      <c r="AA291" s="9"/>
      <c r="AB291" s="9"/>
      <c r="AC291" s="9"/>
      <c r="AD291" s="9"/>
      <c r="AE291" s="9"/>
      <c r="AF291" s="9"/>
      <c r="AG291" s="9"/>
      <c r="AH291" s="9"/>
      <c r="AI291" s="9"/>
      <c r="AJ291" s="9"/>
      <c r="AK291" s="9"/>
      <c r="AL291" s="9"/>
      <c r="AM291" s="9"/>
      <c r="AN291" s="9"/>
      <c r="AO291" s="9"/>
      <c r="AP291" s="9"/>
      <c r="AQ291" s="9"/>
      <c r="AR291" s="9"/>
      <c r="AS291" s="9"/>
      <c r="AT291" s="9"/>
      <c r="AU291" s="9"/>
      <c r="AV291" s="9"/>
      <c r="AW291" s="9"/>
      <c r="AX291" s="9"/>
      <c r="AY291" s="9"/>
      <c r="AZ291" s="9"/>
      <c r="BA291" s="9"/>
      <c r="BB291" s="9"/>
      <c r="BC291" s="9"/>
      <c r="BD291" s="9"/>
      <c r="BE291" s="9"/>
      <c r="BF291" s="9"/>
      <c r="BG291" s="9"/>
      <c r="BH291" s="9"/>
      <c r="BI291" s="9"/>
      <c r="BJ291" s="9"/>
      <c r="BK291" s="9"/>
      <c r="BL291" s="9"/>
      <c r="BM291" s="9"/>
      <c r="BN291" s="9"/>
      <c r="BO291" s="9"/>
      <c r="BP291" s="9"/>
      <c r="BQ291" s="9"/>
      <c r="BR291" s="9"/>
      <c r="BS291" s="9"/>
      <c r="BT291" s="9"/>
      <c r="BU291" s="9"/>
      <c r="BV291" s="9"/>
      <c r="BW291" s="9"/>
    </row>
    <row r="292" spans="1:75" s="19" customFormat="1" ht="40.5">
      <c r="A292" s="167"/>
      <c r="B292" s="167"/>
      <c r="C292" s="168"/>
      <c r="D292" s="169" t="s">
        <v>250</v>
      </c>
      <c r="E292" s="170"/>
      <c r="F292" s="171"/>
      <c r="G292" s="172"/>
      <c r="H292" s="173"/>
      <c r="I292" s="9"/>
      <c r="J292" s="9"/>
      <c r="K292" s="9"/>
      <c r="L292" s="9"/>
      <c r="M292" s="9"/>
      <c r="N292" s="9"/>
      <c r="O292" s="9"/>
      <c r="P292" s="9"/>
      <c r="Q292" s="9"/>
      <c r="R292" s="9"/>
      <c r="S292" s="9"/>
      <c r="T292" s="9"/>
      <c r="U292" s="9"/>
      <c r="V292" s="9"/>
      <c r="W292" s="9"/>
      <c r="X292" s="9"/>
      <c r="Y292" s="9"/>
      <c r="Z292" s="9"/>
      <c r="AA292" s="9"/>
      <c r="AB292" s="9"/>
      <c r="AC292" s="9"/>
      <c r="AD292" s="9"/>
      <c r="AE292" s="9"/>
      <c r="AF292" s="9"/>
      <c r="AG292" s="9"/>
      <c r="AH292" s="9"/>
      <c r="AI292" s="9"/>
      <c r="AJ292" s="9"/>
      <c r="AK292" s="9"/>
      <c r="AL292" s="9"/>
      <c r="AM292" s="9"/>
      <c r="AN292" s="9"/>
      <c r="AO292" s="9"/>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c r="BO292" s="9"/>
      <c r="BP292" s="9"/>
      <c r="BQ292" s="9"/>
      <c r="BR292" s="9"/>
      <c r="BS292" s="9"/>
      <c r="BT292" s="9"/>
      <c r="BU292" s="9"/>
      <c r="BV292" s="9"/>
      <c r="BW292" s="9"/>
    </row>
    <row r="293" spans="1:75" s="19" customFormat="1" ht="27">
      <c r="A293" s="167"/>
      <c r="B293" s="167"/>
      <c r="C293" s="168"/>
      <c r="D293" s="169" t="s">
        <v>251</v>
      </c>
      <c r="E293" s="170"/>
      <c r="F293" s="171"/>
      <c r="G293" s="172"/>
      <c r="H293" s="173"/>
      <c r="I293" s="9"/>
      <c r="J293" s="9"/>
      <c r="K293" s="9"/>
      <c r="L293" s="9"/>
      <c r="M293" s="9"/>
      <c r="N293" s="9"/>
      <c r="O293" s="9"/>
      <c r="P293" s="9"/>
      <c r="Q293" s="9"/>
      <c r="R293" s="9"/>
      <c r="S293" s="9"/>
      <c r="T293" s="9"/>
      <c r="U293" s="9"/>
      <c r="V293" s="9"/>
      <c r="W293" s="9"/>
      <c r="X293" s="9"/>
      <c r="Y293" s="9"/>
      <c r="Z293" s="9"/>
      <c r="AA293" s="9"/>
      <c r="AB293" s="9"/>
      <c r="AC293" s="9"/>
      <c r="AD293" s="9"/>
      <c r="AE293" s="9"/>
      <c r="AF293" s="9"/>
      <c r="AG293" s="9"/>
      <c r="AH293" s="9"/>
      <c r="AI293" s="9"/>
      <c r="AJ293" s="9"/>
      <c r="AK293" s="9"/>
      <c r="AL293" s="9"/>
      <c r="AM293" s="9"/>
      <c r="AN293" s="9"/>
      <c r="AO293" s="9"/>
      <c r="AP293" s="9"/>
      <c r="AQ293" s="9"/>
      <c r="AR293" s="9"/>
      <c r="AS293" s="9"/>
      <c r="AT293" s="9"/>
      <c r="AU293" s="9"/>
      <c r="AV293" s="9"/>
      <c r="AW293" s="9"/>
      <c r="AX293" s="9"/>
      <c r="AY293" s="9"/>
      <c r="AZ293" s="9"/>
      <c r="BA293" s="9"/>
      <c r="BB293" s="9"/>
      <c r="BC293" s="9"/>
      <c r="BD293" s="9"/>
      <c r="BE293" s="9"/>
      <c r="BF293" s="9"/>
      <c r="BG293" s="9"/>
      <c r="BH293" s="9"/>
      <c r="BI293" s="9"/>
      <c r="BJ293" s="9"/>
      <c r="BK293" s="9"/>
      <c r="BL293" s="9"/>
      <c r="BM293" s="9"/>
      <c r="BN293" s="9"/>
      <c r="BO293" s="9"/>
      <c r="BP293" s="9"/>
      <c r="BQ293" s="9"/>
      <c r="BR293" s="9"/>
      <c r="BS293" s="9"/>
      <c r="BT293" s="9"/>
      <c r="BU293" s="9"/>
      <c r="BV293" s="9"/>
      <c r="BW293" s="9"/>
    </row>
    <row r="294" spans="1:75" s="19" customFormat="1" ht="81">
      <c r="A294" s="167"/>
      <c r="B294" s="167"/>
      <c r="C294" s="168"/>
      <c r="D294" s="169" t="s">
        <v>252</v>
      </c>
      <c r="E294" s="170"/>
      <c r="F294" s="171"/>
      <c r="G294" s="172"/>
      <c r="H294" s="173"/>
      <c r="I294" s="9"/>
      <c r="J294" s="9"/>
      <c r="K294" s="9"/>
      <c r="L294" s="9"/>
      <c r="M294" s="9"/>
      <c r="N294" s="9"/>
      <c r="O294" s="9"/>
      <c r="P294" s="9"/>
      <c r="Q294" s="9"/>
      <c r="R294" s="9"/>
      <c r="S294" s="9"/>
      <c r="T294" s="9"/>
      <c r="U294" s="9"/>
      <c r="V294" s="9"/>
      <c r="W294" s="9"/>
      <c r="X294" s="9"/>
      <c r="Y294" s="9"/>
      <c r="Z294" s="9"/>
      <c r="AA294" s="9"/>
      <c r="AB294" s="9"/>
      <c r="AC294" s="9"/>
      <c r="AD294" s="9"/>
      <c r="AE294" s="9"/>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c r="BO294" s="9"/>
      <c r="BP294" s="9"/>
      <c r="BQ294" s="9"/>
      <c r="BR294" s="9"/>
      <c r="BS294" s="9"/>
      <c r="BT294" s="9"/>
      <c r="BU294" s="9"/>
      <c r="BV294" s="9"/>
      <c r="BW294" s="9"/>
    </row>
    <row r="295" spans="1:75" s="19" customFormat="1" ht="27">
      <c r="A295" s="167"/>
      <c r="B295" s="167"/>
      <c r="C295" s="168"/>
      <c r="D295" s="169" t="s">
        <v>253</v>
      </c>
      <c r="E295" s="170"/>
      <c r="F295" s="171"/>
      <c r="G295" s="172"/>
      <c r="H295" s="173"/>
      <c r="I295" s="9"/>
      <c r="J295" s="9"/>
      <c r="K295" s="9"/>
      <c r="L295" s="9"/>
      <c r="M295" s="9"/>
      <c r="N295" s="9"/>
      <c r="O295" s="9"/>
      <c r="P295" s="9"/>
      <c r="Q295" s="9"/>
      <c r="R295" s="9"/>
      <c r="S295" s="9"/>
      <c r="T295" s="9"/>
      <c r="U295" s="9"/>
      <c r="V295" s="9"/>
      <c r="W295" s="9"/>
      <c r="X295" s="9"/>
      <c r="Y295" s="9"/>
      <c r="Z295" s="9"/>
      <c r="AA295" s="9"/>
      <c r="AB295" s="9"/>
      <c r="AC295" s="9"/>
      <c r="AD295" s="9"/>
      <c r="AE295" s="9"/>
      <c r="AF295" s="9"/>
      <c r="AG295" s="9"/>
      <c r="AH295" s="9"/>
      <c r="AI295" s="9"/>
      <c r="AJ295" s="9"/>
      <c r="AK295" s="9"/>
      <c r="AL295" s="9"/>
      <c r="AM295" s="9"/>
      <c r="AN295" s="9"/>
      <c r="AO295" s="9"/>
      <c r="AP295" s="9"/>
      <c r="AQ295" s="9"/>
      <c r="AR295" s="9"/>
      <c r="AS295" s="9"/>
      <c r="AT295" s="9"/>
      <c r="AU295" s="9"/>
      <c r="AV295" s="9"/>
      <c r="AW295" s="9"/>
      <c r="AX295" s="9"/>
      <c r="AY295" s="9"/>
      <c r="AZ295" s="9"/>
      <c r="BA295" s="9"/>
      <c r="BB295" s="9"/>
      <c r="BC295" s="9"/>
      <c r="BD295" s="9"/>
      <c r="BE295" s="9"/>
      <c r="BF295" s="9"/>
      <c r="BG295" s="9"/>
      <c r="BH295" s="9"/>
      <c r="BI295" s="9"/>
      <c r="BJ295" s="9"/>
      <c r="BK295" s="9"/>
      <c r="BL295" s="9"/>
      <c r="BM295" s="9"/>
      <c r="BN295" s="9"/>
      <c r="BO295" s="9"/>
      <c r="BP295" s="9"/>
      <c r="BQ295" s="9"/>
      <c r="BR295" s="9"/>
      <c r="BS295" s="9"/>
      <c r="BT295" s="9"/>
      <c r="BU295" s="9"/>
      <c r="BV295" s="9"/>
      <c r="BW295" s="9"/>
    </row>
    <row r="296" spans="1:75" s="19" customFormat="1" ht="13.5">
      <c r="A296" s="167"/>
      <c r="B296" s="167"/>
      <c r="C296" s="168"/>
      <c r="D296" s="169"/>
      <c r="E296" s="170"/>
      <c r="F296" s="171"/>
      <c r="G296" s="172"/>
      <c r="H296" s="173"/>
      <c r="I296" s="9"/>
      <c r="J296" s="9"/>
      <c r="K296" s="9"/>
      <c r="L296" s="9"/>
      <c r="M296" s="9"/>
      <c r="N296" s="9"/>
      <c r="O296" s="9"/>
      <c r="P296" s="9"/>
      <c r="Q296" s="9"/>
      <c r="R296" s="9"/>
      <c r="S296" s="9"/>
      <c r="T296" s="9"/>
      <c r="U296" s="9"/>
      <c r="V296" s="9"/>
      <c r="W296" s="9"/>
      <c r="X296" s="9"/>
      <c r="Y296" s="9"/>
      <c r="Z296" s="9"/>
      <c r="AA296" s="9"/>
      <c r="AB296" s="9"/>
      <c r="AC296" s="9"/>
      <c r="AD296" s="9"/>
      <c r="AE296" s="9"/>
      <c r="AF296" s="9"/>
      <c r="AG296" s="9"/>
      <c r="AH296" s="9"/>
      <c r="AI296" s="9"/>
      <c r="AJ296" s="9"/>
      <c r="AK296" s="9"/>
      <c r="AL296" s="9"/>
      <c r="AM296" s="9"/>
      <c r="AN296" s="9"/>
      <c r="AO296" s="9"/>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c r="BO296" s="9"/>
      <c r="BP296" s="9"/>
      <c r="BQ296" s="9"/>
      <c r="BR296" s="9"/>
      <c r="BS296" s="9"/>
      <c r="BT296" s="9"/>
      <c r="BU296" s="9"/>
      <c r="BV296" s="9"/>
      <c r="BW296" s="9"/>
    </row>
    <row r="297" spans="1:75" s="19" customFormat="1" ht="13.5">
      <c r="A297" s="167"/>
      <c r="B297" s="167"/>
      <c r="C297" s="168"/>
      <c r="D297" s="169" t="s">
        <v>254</v>
      </c>
      <c r="E297" s="170"/>
      <c r="F297" s="171"/>
      <c r="G297" s="172"/>
      <c r="H297" s="173"/>
      <c r="I297" s="9"/>
      <c r="J297" s="9"/>
      <c r="K297" s="9"/>
      <c r="L297" s="9"/>
      <c r="M297" s="9"/>
      <c r="N297" s="9"/>
      <c r="O297" s="9"/>
      <c r="P297" s="9"/>
      <c r="Q297" s="9"/>
      <c r="R297" s="9"/>
      <c r="S297" s="9"/>
      <c r="T297" s="9"/>
      <c r="U297" s="9"/>
      <c r="V297" s="9"/>
      <c r="W297" s="9"/>
      <c r="X297" s="9"/>
      <c r="Y297" s="9"/>
      <c r="Z297" s="9"/>
      <c r="AA297" s="9"/>
      <c r="AB297" s="9"/>
      <c r="AC297" s="9"/>
      <c r="AD297" s="9"/>
      <c r="AE297" s="9"/>
      <c r="AF297" s="9"/>
      <c r="AG297" s="9"/>
      <c r="AH297" s="9"/>
      <c r="AI297" s="9"/>
      <c r="AJ297" s="9"/>
      <c r="AK297" s="9"/>
      <c r="AL297" s="9"/>
      <c r="AM297" s="9"/>
      <c r="AN297" s="9"/>
      <c r="AO297" s="9"/>
      <c r="AP297" s="9"/>
      <c r="AQ297" s="9"/>
      <c r="AR297" s="9"/>
      <c r="AS297" s="9"/>
      <c r="AT297" s="9"/>
      <c r="AU297" s="9"/>
      <c r="AV297" s="9"/>
      <c r="AW297" s="9"/>
      <c r="AX297" s="9"/>
      <c r="AY297" s="9"/>
      <c r="AZ297" s="9"/>
      <c r="BA297" s="9"/>
      <c r="BB297" s="9"/>
      <c r="BC297" s="9"/>
      <c r="BD297" s="9"/>
      <c r="BE297" s="9"/>
      <c r="BF297" s="9"/>
      <c r="BG297" s="9"/>
      <c r="BH297" s="9"/>
      <c r="BI297" s="9"/>
      <c r="BJ297" s="9"/>
      <c r="BK297" s="9"/>
      <c r="BL297" s="9"/>
      <c r="BM297" s="9"/>
      <c r="BN297" s="9"/>
      <c r="BO297" s="9"/>
      <c r="BP297" s="9"/>
      <c r="BQ297" s="9"/>
      <c r="BR297" s="9"/>
      <c r="BS297" s="9"/>
      <c r="BT297" s="9"/>
      <c r="BU297" s="9"/>
      <c r="BV297" s="9"/>
      <c r="BW297" s="9"/>
    </row>
    <row r="298" spans="1:75" s="19" customFormat="1" ht="27">
      <c r="A298" s="167"/>
      <c r="B298" s="167"/>
      <c r="C298" s="168"/>
      <c r="D298" s="169" t="s">
        <v>255</v>
      </c>
      <c r="E298" s="170"/>
      <c r="F298" s="171"/>
      <c r="G298" s="172"/>
      <c r="H298" s="173"/>
      <c r="I298" s="9"/>
      <c r="J298" s="9"/>
      <c r="K298" s="9"/>
      <c r="L298" s="9"/>
      <c r="M298" s="9"/>
      <c r="N298" s="9"/>
      <c r="O298" s="9"/>
      <c r="P298" s="9"/>
      <c r="Q298" s="9"/>
      <c r="R298" s="9"/>
      <c r="S298" s="9"/>
      <c r="T298" s="9"/>
      <c r="U298" s="9"/>
      <c r="V298" s="9"/>
      <c r="W298" s="9"/>
      <c r="X298" s="9"/>
      <c r="Y298" s="9"/>
      <c r="Z298" s="9"/>
      <c r="AA298" s="9"/>
      <c r="AB298" s="9"/>
      <c r="AC298" s="9"/>
      <c r="AD298" s="9"/>
      <c r="AE298" s="9"/>
      <c r="AF298" s="9"/>
      <c r="AG298" s="9"/>
      <c r="AH298" s="9"/>
      <c r="AI298" s="9"/>
      <c r="AJ298" s="9"/>
      <c r="AK298" s="9"/>
      <c r="AL298" s="9"/>
      <c r="AM298" s="9"/>
      <c r="AN298" s="9"/>
      <c r="AO298" s="9"/>
      <c r="AP298" s="9"/>
      <c r="AQ298" s="9"/>
      <c r="AR298" s="9"/>
      <c r="AS298" s="9"/>
      <c r="AT298" s="9"/>
      <c r="AU298" s="9"/>
      <c r="AV298" s="9"/>
      <c r="AW298" s="9"/>
      <c r="AX298" s="9"/>
      <c r="AY298" s="9"/>
      <c r="AZ298" s="9"/>
      <c r="BA298" s="9"/>
      <c r="BB298" s="9"/>
      <c r="BC298" s="9"/>
      <c r="BD298" s="9"/>
      <c r="BE298" s="9"/>
      <c r="BF298" s="9"/>
      <c r="BG298" s="9"/>
      <c r="BH298" s="9"/>
      <c r="BI298" s="9"/>
      <c r="BJ298" s="9"/>
      <c r="BK298" s="9"/>
      <c r="BL298" s="9"/>
      <c r="BM298" s="9"/>
      <c r="BN298" s="9"/>
      <c r="BO298" s="9"/>
      <c r="BP298" s="9"/>
      <c r="BQ298" s="9"/>
      <c r="BR298" s="9"/>
      <c r="BS298" s="9"/>
      <c r="BT298" s="9"/>
      <c r="BU298" s="9"/>
      <c r="BV298" s="9"/>
      <c r="BW298" s="9"/>
    </row>
    <row r="299" spans="1:75" s="19" customFormat="1" ht="270">
      <c r="A299" s="167"/>
      <c r="B299" s="167"/>
      <c r="C299" s="168"/>
      <c r="D299" s="169" t="s">
        <v>1098</v>
      </c>
      <c r="E299" s="170"/>
      <c r="F299" s="171"/>
      <c r="G299" s="172"/>
      <c r="H299" s="173"/>
      <c r="I299" s="9"/>
      <c r="J299" s="9"/>
      <c r="K299" s="9"/>
      <c r="L299" s="9"/>
      <c r="M299" s="9"/>
      <c r="N299" s="9"/>
      <c r="O299" s="9"/>
      <c r="P299" s="9"/>
      <c r="Q299" s="9"/>
      <c r="R299" s="9"/>
      <c r="S299" s="9"/>
      <c r="T299" s="9"/>
      <c r="U299" s="9"/>
      <c r="V299" s="9"/>
      <c r="W299" s="9"/>
      <c r="X299" s="9"/>
      <c r="Y299" s="9"/>
      <c r="Z299" s="9"/>
      <c r="AA299" s="9"/>
      <c r="AB299" s="9"/>
      <c r="AC299" s="9"/>
      <c r="AD299" s="9"/>
      <c r="AE299" s="9"/>
      <c r="AF299" s="9"/>
      <c r="AG299" s="9"/>
      <c r="AH299" s="9"/>
      <c r="AI299" s="9"/>
      <c r="AJ299" s="9"/>
      <c r="AK299" s="9"/>
      <c r="AL299" s="9"/>
      <c r="AM299" s="9"/>
      <c r="AN299" s="9"/>
      <c r="AO299" s="9"/>
      <c r="AP299" s="9"/>
      <c r="AQ299" s="9"/>
      <c r="AR299" s="9"/>
      <c r="AS299" s="9"/>
      <c r="AT299" s="9"/>
      <c r="AU299" s="9"/>
      <c r="AV299" s="9"/>
      <c r="AW299" s="9"/>
      <c r="AX299" s="9"/>
      <c r="AY299" s="9"/>
      <c r="AZ299" s="9"/>
      <c r="BA299" s="9"/>
      <c r="BB299" s="9"/>
      <c r="BC299" s="9"/>
      <c r="BD299" s="9"/>
      <c r="BE299" s="9"/>
      <c r="BF299" s="9"/>
      <c r="BG299" s="9"/>
      <c r="BH299" s="9"/>
      <c r="BI299" s="9"/>
      <c r="BJ299" s="9"/>
      <c r="BK299" s="9"/>
      <c r="BL299" s="9"/>
      <c r="BM299" s="9"/>
      <c r="BN299" s="9"/>
      <c r="BO299" s="9"/>
      <c r="BP299" s="9"/>
      <c r="BQ299" s="9"/>
      <c r="BR299" s="9"/>
      <c r="BS299" s="9"/>
      <c r="BT299" s="9"/>
      <c r="BU299" s="9"/>
      <c r="BV299" s="9"/>
      <c r="BW299" s="9"/>
    </row>
    <row r="300" spans="1:75" s="19" customFormat="1" ht="27">
      <c r="A300" s="70" t="s">
        <v>69</v>
      </c>
      <c r="B300" s="70" t="s">
        <v>21</v>
      </c>
      <c r="C300" s="30" t="s">
        <v>169</v>
      </c>
      <c r="D300" s="75" t="s">
        <v>256</v>
      </c>
      <c r="E300" s="32" t="s">
        <v>117</v>
      </c>
      <c r="F300" s="150">
        <v>610</v>
      </c>
      <c r="G300" s="76"/>
      <c r="H300" s="77">
        <f>ROUND((F300*G300),2)</f>
        <v>0</v>
      </c>
      <c r="I300" s="9"/>
      <c r="J300" s="9"/>
      <c r="K300" s="9"/>
      <c r="L300" s="9"/>
      <c r="M300" s="9"/>
      <c r="N300" s="9"/>
      <c r="O300" s="9"/>
      <c r="P300" s="9"/>
      <c r="Q300" s="9"/>
      <c r="R300" s="9"/>
      <c r="S300" s="9"/>
      <c r="T300" s="9"/>
      <c r="U300" s="9"/>
      <c r="V300" s="9"/>
      <c r="W300" s="9"/>
      <c r="X300" s="9"/>
      <c r="Y300" s="9"/>
      <c r="Z300" s="9"/>
      <c r="AA300" s="9"/>
      <c r="AB300" s="9"/>
      <c r="AC300" s="9"/>
      <c r="AD300" s="9"/>
      <c r="AE300" s="9"/>
      <c r="AF300" s="9"/>
      <c r="AG300" s="9"/>
      <c r="AH300" s="9"/>
      <c r="AI300" s="9"/>
      <c r="AJ300" s="9"/>
      <c r="AK300" s="9"/>
      <c r="AL300" s="9"/>
      <c r="AM300" s="9"/>
      <c r="AN300" s="9"/>
      <c r="AO300" s="9"/>
      <c r="AP300" s="9"/>
      <c r="AQ300" s="9"/>
      <c r="AR300" s="9"/>
      <c r="AS300" s="9"/>
      <c r="AT300" s="9"/>
      <c r="AU300" s="9"/>
      <c r="AV300" s="9"/>
      <c r="AW300" s="9"/>
      <c r="AX300" s="9"/>
      <c r="AY300" s="9"/>
      <c r="AZ300" s="9"/>
      <c r="BA300" s="9"/>
      <c r="BB300" s="9"/>
      <c r="BC300" s="9"/>
      <c r="BD300" s="9"/>
      <c r="BE300" s="9"/>
      <c r="BF300" s="9"/>
      <c r="BG300" s="9"/>
      <c r="BH300" s="9"/>
      <c r="BI300" s="9"/>
      <c r="BJ300" s="9"/>
      <c r="BK300" s="9"/>
      <c r="BL300" s="9"/>
      <c r="BM300" s="9"/>
      <c r="BN300" s="9"/>
      <c r="BO300" s="9"/>
      <c r="BP300" s="9"/>
      <c r="BQ300" s="9"/>
      <c r="BR300" s="9"/>
      <c r="BS300" s="9"/>
      <c r="BT300" s="9"/>
      <c r="BU300" s="9"/>
      <c r="BV300" s="9"/>
      <c r="BW300" s="9"/>
    </row>
    <row r="301" spans="1:75" s="19" customFormat="1" ht="13.5">
      <c r="A301" s="70" t="s">
        <v>69</v>
      </c>
      <c r="B301" s="70" t="s">
        <v>21</v>
      </c>
      <c r="C301" s="30" t="s">
        <v>171</v>
      </c>
      <c r="D301" s="75" t="s">
        <v>257</v>
      </c>
      <c r="E301" s="32" t="s">
        <v>117</v>
      </c>
      <c r="F301" s="150">
        <v>2870</v>
      </c>
      <c r="G301" s="76"/>
      <c r="H301" s="77">
        <f>ROUND((F301*G301),2)</f>
        <v>0</v>
      </c>
      <c r="I301" s="9"/>
      <c r="J301" s="9"/>
      <c r="K301" s="9"/>
      <c r="L301" s="9"/>
      <c r="M301" s="9"/>
      <c r="N301" s="9"/>
      <c r="O301" s="9"/>
      <c r="P301" s="9"/>
      <c r="Q301" s="9"/>
      <c r="R301" s="9"/>
      <c r="S301" s="9"/>
      <c r="T301" s="9"/>
      <c r="U301" s="9"/>
      <c r="V301" s="9"/>
      <c r="W301" s="9"/>
      <c r="X301" s="9"/>
      <c r="Y301" s="9"/>
      <c r="Z301" s="9"/>
      <c r="AA301" s="9"/>
      <c r="AB301" s="9"/>
      <c r="AC301" s="9"/>
      <c r="AD301" s="9"/>
      <c r="AE301" s="9"/>
      <c r="AF301" s="9"/>
      <c r="AG301" s="9"/>
      <c r="AH301" s="9"/>
      <c r="AI301" s="9"/>
      <c r="AJ301" s="9"/>
      <c r="AK301" s="9"/>
      <c r="AL301" s="9"/>
      <c r="AM301" s="9"/>
      <c r="AN301" s="9"/>
      <c r="AO301" s="9"/>
      <c r="AP301" s="9"/>
      <c r="AQ301" s="9"/>
      <c r="AR301" s="9"/>
      <c r="AS301" s="9"/>
      <c r="AT301" s="9"/>
      <c r="AU301" s="9"/>
      <c r="AV301" s="9"/>
      <c r="AW301" s="9"/>
      <c r="AX301" s="9"/>
      <c r="AY301" s="9"/>
      <c r="AZ301" s="9"/>
      <c r="BA301" s="9"/>
      <c r="BB301" s="9"/>
      <c r="BC301" s="9"/>
      <c r="BD301" s="9"/>
      <c r="BE301" s="9"/>
      <c r="BF301" s="9"/>
      <c r="BG301" s="9"/>
      <c r="BH301" s="9"/>
      <c r="BI301" s="9"/>
      <c r="BJ301" s="9"/>
      <c r="BK301" s="9"/>
      <c r="BL301" s="9"/>
      <c r="BM301" s="9"/>
      <c r="BN301" s="9"/>
      <c r="BO301" s="9"/>
      <c r="BP301" s="9"/>
      <c r="BQ301" s="9"/>
      <c r="BR301" s="9"/>
      <c r="BS301" s="9"/>
      <c r="BT301" s="9"/>
      <c r="BU301" s="9"/>
      <c r="BV301" s="9"/>
      <c r="BW301" s="9"/>
    </row>
    <row r="302" spans="1:75" s="19" customFormat="1" ht="13.5">
      <c r="A302" s="2"/>
      <c r="B302" s="2"/>
      <c r="C302" s="15"/>
      <c r="D302" s="80"/>
      <c r="E302" s="47"/>
      <c r="F302" s="6"/>
      <c r="G302" s="7"/>
      <c r="H302" s="8"/>
      <c r="I302" s="9"/>
      <c r="J302" s="9"/>
      <c r="K302" s="9"/>
      <c r="L302" s="9"/>
      <c r="M302" s="9"/>
      <c r="N302" s="9"/>
      <c r="O302" s="9"/>
      <c r="P302" s="9"/>
      <c r="Q302" s="9"/>
      <c r="R302" s="9"/>
      <c r="S302" s="9"/>
      <c r="T302" s="9"/>
      <c r="U302" s="9"/>
      <c r="V302" s="9"/>
      <c r="W302" s="9"/>
      <c r="X302" s="9"/>
      <c r="Y302" s="9"/>
      <c r="Z302" s="9"/>
      <c r="AA302" s="9"/>
      <c r="AB302" s="9"/>
      <c r="AC302" s="9"/>
      <c r="AD302" s="9"/>
      <c r="AE302" s="9"/>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c r="BO302" s="9"/>
      <c r="BP302" s="9"/>
      <c r="BQ302" s="9"/>
      <c r="BR302" s="9"/>
      <c r="BS302" s="9"/>
      <c r="BT302" s="9"/>
      <c r="BU302" s="9"/>
      <c r="BV302" s="9"/>
      <c r="BW302" s="9"/>
    </row>
    <row r="303" spans="1:75" s="19" customFormat="1" ht="67.5">
      <c r="A303" s="139" t="s">
        <v>69</v>
      </c>
      <c r="B303" s="139" t="s">
        <v>21</v>
      </c>
      <c r="C303" s="140" t="s">
        <v>15</v>
      </c>
      <c r="D303" s="209" t="s">
        <v>258</v>
      </c>
      <c r="E303" s="142"/>
      <c r="F303" s="143"/>
      <c r="G303" s="210"/>
      <c r="H303" s="142"/>
      <c r="I303" s="9"/>
      <c r="J303" s="9"/>
      <c r="K303" s="9"/>
      <c r="L303" s="9"/>
      <c r="M303" s="9"/>
      <c r="N303" s="9"/>
      <c r="O303" s="9"/>
      <c r="P303" s="9"/>
      <c r="Q303" s="9"/>
      <c r="R303" s="9"/>
      <c r="S303" s="9"/>
      <c r="T303" s="9"/>
      <c r="U303" s="9"/>
      <c r="V303" s="9"/>
      <c r="W303" s="9"/>
      <c r="X303" s="9"/>
      <c r="Y303" s="9"/>
      <c r="Z303" s="9"/>
      <c r="AA303" s="9"/>
      <c r="AB303" s="9"/>
      <c r="AC303" s="9"/>
      <c r="AD303" s="9"/>
      <c r="AE303" s="9"/>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c r="BO303" s="9"/>
      <c r="BP303" s="9"/>
      <c r="BQ303" s="9"/>
      <c r="BR303" s="9"/>
      <c r="BS303" s="9"/>
      <c r="BT303" s="9"/>
      <c r="BU303" s="9"/>
      <c r="BV303" s="9"/>
      <c r="BW303" s="9"/>
    </row>
    <row r="304" spans="1:75" s="19" customFormat="1" ht="27">
      <c r="A304" s="144"/>
      <c r="B304" s="144"/>
      <c r="C304" s="145"/>
      <c r="D304" s="183" t="s">
        <v>259</v>
      </c>
      <c r="E304" s="146"/>
      <c r="F304" s="147"/>
      <c r="G304" s="148"/>
      <c r="H304" s="146"/>
      <c r="I304" s="9"/>
      <c r="J304" s="9"/>
      <c r="K304" s="9"/>
      <c r="L304" s="9"/>
      <c r="M304" s="9"/>
      <c r="N304" s="9"/>
      <c r="O304" s="9"/>
      <c r="P304" s="9"/>
      <c r="Q304" s="9"/>
      <c r="R304" s="9"/>
      <c r="S304" s="9"/>
      <c r="T304" s="9"/>
      <c r="U304" s="9"/>
      <c r="V304" s="9"/>
      <c r="W304" s="9"/>
      <c r="X304" s="9"/>
      <c r="Y304" s="9"/>
      <c r="Z304" s="9"/>
      <c r="AA304" s="9"/>
      <c r="AB304" s="9"/>
      <c r="AC304" s="9"/>
      <c r="AD304" s="9"/>
      <c r="AE304" s="9"/>
      <c r="AF304" s="9"/>
      <c r="AG304" s="9"/>
      <c r="AH304" s="9"/>
      <c r="AI304" s="9"/>
      <c r="AJ304" s="9"/>
      <c r="AK304" s="9"/>
      <c r="AL304" s="9"/>
      <c r="AM304" s="9"/>
      <c r="AN304" s="9"/>
      <c r="AO304" s="9"/>
      <c r="AP304" s="9"/>
      <c r="AQ304" s="9"/>
      <c r="AR304" s="9"/>
      <c r="AS304" s="9"/>
      <c r="AT304" s="9"/>
      <c r="AU304" s="9"/>
      <c r="AV304" s="9"/>
      <c r="AW304" s="9"/>
      <c r="AX304" s="9"/>
      <c r="AY304" s="9"/>
      <c r="AZ304" s="9"/>
      <c r="BA304" s="9"/>
      <c r="BB304" s="9"/>
      <c r="BC304" s="9"/>
      <c r="BD304" s="9"/>
      <c r="BE304" s="9"/>
      <c r="BF304" s="9"/>
      <c r="BG304" s="9"/>
      <c r="BH304" s="9"/>
      <c r="BI304" s="9"/>
      <c r="BJ304" s="9"/>
      <c r="BK304" s="9"/>
      <c r="BL304" s="9"/>
      <c r="BM304" s="9"/>
      <c r="BN304" s="9"/>
      <c r="BO304" s="9"/>
      <c r="BP304" s="9"/>
      <c r="BQ304" s="9"/>
      <c r="BR304" s="9"/>
      <c r="BS304" s="9"/>
      <c r="BT304" s="9"/>
      <c r="BU304" s="9"/>
      <c r="BV304" s="9"/>
      <c r="BW304" s="9"/>
    </row>
    <row r="305" spans="1:75" s="19" customFormat="1" ht="162">
      <c r="A305" s="70" t="s">
        <v>69</v>
      </c>
      <c r="B305" s="70" t="s">
        <v>21</v>
      </c>
      <c r="C305" s="30" t="s">
        <v>260</v>
      </c>
      <c r="D305" s="211" t="s">
        <v>1099</v>
      </c>
      <c r="E305" s="98" t="s">
        <v>68</v>
      </c>
      <c r="F305" s="150">
        <v>1050</v>
      </c>
      <c r="G305" s="76"/>
      <c r="H305" s="77">
        <f>ROUND((F305*G305),2)</f>
        <v>0</v>
      </c>
      <c r="I305" s="9"/>
      <c r="J305" s="9"/>
      <c r="K305" s="9"/>
      <c r="L305" s="9"/>
      <c r="M305" s="9"/>
      <c r="N305" s="9"/>
      <c r="O305" s="9"/>
      <c r="P305" s="9"/>
      <c r="Q305" s="9"/>
      <c r="R305" s="9"/>
      <c r="S305" s="9"/>
      <c r="T305" s="9"/>
      <c r="U305" s="9"/>
      <c r="V305" s="9"/>
      <c r="W305" s="9"/>
      <c r="X305" s="9"/>
      <c r="Y305" s="9"/>
      <c r="Z305" s="9"/>
      <c r="AA305" s="9"/>
      <c r="AB305" s="9"/>
      <c r="AC305" s="9"/>
      <c r="AD305" s="9"/>
      <c r="AE305" s="9"/>
      <c r="AF305" s="9"/>
      <c r="AG305" s="9"/>
      <c r="AH305" s="9"/>
      <c r="AI305" s="9"/>
      <c r="AJ305" s="9"/>
      <c r="AK305" s="9"/>
      <c r="AL305" s="9"/>
      <c r="AM305" s="9"/>
      <c r="AN305" s="9"/>
      <c r="AO305" s="9"/>
      <c r="AP305" s="9"/>
      <c r="AQ305" s="9"/>
      <c r="AR305" s="9"/>
      <c r="AS305" s="9"/>
      <c r="AT305" s="9"/>
      <c r="AU305" s="9"/>
      <c r="AV305" s="9"/>
      <c r="AW305" s="9"/>
      <c r="AX305" s="9"/>
      <c r="AY305" s="9"/>
      <c r="AZ305" s="9"/>
      <c r="BA305" s="9"/>
      <c r="BB305" s="9"/>
      <c r="BC305" s="9"/>
      <c r="BD305" s="9"/>
      <c r="BE305" s="9"/>
      <c r="BF305" s="9"/>
      <c r="BG305" s="9"/>
      <c r="BH305" s="9"/>
      <c r="BI305" s="9"/>
      <c r="BJ305" s="9"/>
      <c r="BK305" s="9"/>
      <c r="BL305" s="9"/>
      <c r="BM305" s="9"/>
      <c r="BN305" s="9"/>
      <c r="BO305" s="9"/>
      <c r="BP305" s="9"/>
      <c r="BQ305" s="9"/>
      <c r="BR305" s="9"/>
      <c r="BS305" s="9"/>
      <c r="BT305" s="9"/>
      <c r="BU305" s="9"/>
      <c r="BV305" s="9"/>
      <c r="BW305" s="9"/>
    </row>
    <row r="306" spans="1:75" s="19" customFormat="1" ht="121.5">
      <c r="A306" s="70" t="s">
        <v>69</v>
      </c>
      <c r="B306" s="70" t="s">
        <v>21</v>
      </c>
      <c r="C306" s="30" t="s">
        <v>261</v>
      </c>
      <c r="D306" s="211" t="s">
        <v>1100</v>
      </c>
      <c r="E306" s="98" t="s">
        <v>68</v>
      </c>
      <c r="F306" s="150">
        <v>1258</v>
      </c>
      <c r="G306" s="76"/>
      <c r="H306" s="77">
        <f>ROUND((F306*G306),2)</f>
        <v>0</v>
      </c>
      <c r="I306" s="9"/>
      <c r="J306" s="9"/>
      <c r="K306" s="9"/>
      <c r="L306" s="9"/>
      <c r="M306" s="9"/>
      <c r="N306" s="9"/>
      <c r="O306" s="9"/>
      <c r="P306" s="9"/>
      <c r="Q306" s="9"/>
      <c r="R306" s="9"/>
      <c r="S306" s="9"/>
      <c r="T306" s="9"/>
      <c r="U306" s="9"/>
      <c r="V306" s="9"/>
      <c r="W306" s="9"/>
      <c r="X306" s="9"/>
      <c r="Y306" s="9"/>
      <c r="Z306" s="9"/>
      <c r="AA306" s="9"/>
      <c r="AB306" s="9"/>
      <c r="AC306" s="9"/>
      <c r="AD306" s="9"/>
      <c r="AE306" s="9"/>
      <c r="AF306" s="9"/>
      <c r="AG306" s="9"/>
      <c r="AH306" s="9"/>
      <c r="AI306" s="9"/>
      <c r="AJ306" s="9"/>
      <c r="AK306" s="9"/>
      <c r="AL306" s="9"/>
      <c r="AM306" s="9"/>
      <c r="AN306" s="9"/>
      <c r="AO306" s="9"/>
      <c r="AP306" s="9"/>
      <c r="AQ306" s="9"/>
      <c r="AR306" s="9"/>
      <c r="AS306" s="9"/>
      <c r="AT306" s="9"/>
      <c r="AU306" s="9"/>
      <c r="AV306" s="9"/>
      <c r="AW306" s="9"/>
      <c r="AX306" s="9"/>
      <c r="AY306" s="9"/>
      <c r="AZ306" s="9"/>
      <c r="BA306" s="9"/>
      <c r="BB306" s="9"/>
      <c r="BC306" s="9"/>
      <c r="BD306" s="9"/>
      <c r="BE306" s="9"/>
      <c r="BF306" s="9"/>
      <c r="BG306" s="9"/>
      <c r="BH306" s="9"/>
      <c r="BI306" s="9"/>
      <c r="BJ306" s="9"/>
      <c r="BK306" s="9"/>
      <c r="BL306" s="9"/>
      <c r="BM306" s="9"/>
      <c r="BN306" s="9"/>
      <c r="BO306" s="9"/>
      <c r="BP306" s="9"/>
      <c r="BQ306" s="9"/>
      <c r="BR306" s="9"/>
      <c r="BS306" s="9"/>
      <c r="BT306" s="9"/>
      <c r="BU306" s="9"/>
      <c r="BV306" s="9"/>
      <c r="BW306" s="9"/>
    </row>
    <row r="307" spans="1:75" s="19" customFormat="1" ht="13.5">
      <c r="A307" s="2"/>
      <c r="B307" s="2"/>
      <c r="C307" s="15"/>
      <c r="D307" s="80"/>
      <c r="E307" s="47"/>
      <c r="F307" s="6"/>
      <c r="G307" s="7"/>
      <c r="H307" s="8"/>
      <c r="I307" s="9"/>
      <c r="J307" s="9"/>
      <c r="K307" s="9"/>
      <c r="L307" s="9"/>
      <c r="M307" s="9"/>
      <c r="N307" s="9"/>
      <c r="O307" s="9"/>
      <c r="P307" s="9"/>
      <c r="Q307" s="9"/>
      <c r="R307" s="9"/>
      <c r="S307" s="9"/>
      <c r="T307" s="9"/>
      <c r="U307" s="9"/>
      <c r="V307" s="9"/>
      <c r="W307" s="9"/>
      <c r="X307" s="9"/>
      <c r="Y307" s="9"/>
      <c r="Z307" s="9"/>
      <c r="AA307" s="9"/>
      <c r="AB307" s="9"/>
      <c r="AC307" s="9"/>
      <c r="AD307" s="9"/>
      <c r="AE307" s="9"/>
      <c r="AF307" s="9"/>
      <c r="AG307" s="9"/>
      <c r="AH307" s="9"/>
      <c r="AI307" s="9"/>
      <c r="AJ307" s="9"/>
      <c r="AK307" s="9"/>
      <c r="AL307" s="9"/>
      <c r="AM307" s="9"/>
      <c r="AN307" s="9"/>
      <c r="AO307" s="9"/>
      <c r="AP307" s="9"/>
      <c r="AQ307" s="9"/>
      <c r="AR307" s="9"/>
      <c r="AS307" s="9"/>
      <c r="AT307" s="9"/>
      <c r="AU307" s="9"/>
      <c r="AV307" s="9"/>
      <c r="AW307" s="9"/>
      <c r="AX307" s="9"/>
      <c r="AY307" s="9"/>
      <c r="AZ307" s="9"/>
      <c r="BA307" s="9"/>
      <c r="BB307" s="9"/>
      <c r="BC307" s="9"/>
      <c r="BD307" s="9"/>
      <c r="BE307" s="9"/>
      <c r="BF307" s="9"/>
      <c r="BG307" s="9"/>
      <c r="BH307" s="9"/>
      <c r="BI307" s="9"/>
      <c r="BJ307" s="9"/>
      <c r="BK307" s="9"/>
      <c r="BL307" s="9"/>
      <c r="BM307" s="9"/>
      <c r="BN307" s="9"/>
      <c r="BO307" s="9"/>
      <c r="BP307" s="9"/>
      <c r="BQ307" s="9"/>
      <c r="BR307" s="9"/>
      <c r="BS307" s="9"/>
      <c r="BT307" s="9"/>
      <c r="BU307" s="9"/>
      <c r="BV307" s="9"/>
      <c r="BW307" s="9"/>
    </row>
    <row r="308" spans="1:75" s="19" customFormat="1" ht="13.5">
      <c r="A308" s="110"/>
      <c r="B308" s="110"/>
      <c r="C308" s="111"/>
      <c r="D308" s="112" t="s">
        <v>262</v>
      </c>
      <c r="E308" s="113"/>
      <c r="F308" s="163"/>
      <c r="G308" s="164"/>
      <c r="H308" s="116">
        <f>SUM(H262:H306)</f>
        <v>0</v>
      </c>
      <c r="I308" s="9"/>
      <c r="J308" s="9"/>
      <c r="K308" s="9"/>
      <c r="L308" s="9"/>
      <c r="M308" s="9"/>
      <c r="N308" s="9"/>
      <c r="O308" s="9"/>
      <c r="P308" s="9"/>
      <c r="Q308" s="9"/>
      <c r="R308" s="9"/>
      <c r="S308" s="9"/>
      <c r="T308" s="9"/>
      <c r="U308" s="9"/>
      <c r="V308" s="9"/>
      <c r="W308" s="9"/>
      <c r="X308" s="9"/>
      <c r="Y308" s="9"/>
      <c r="Z308" s="9"/>
      <c r="AA308" s="9"/>
      <c r="AB308" s="9"/>
      <c r="AC308" s="9"/>
      <c r="AD308" s="9"/>
      <c r="AE308" s="9"/>
      <c r="AF308" s="9"/>
      <c r="AG308" s="9"/>
      <c r="AH308" s="9"/>
      <c r="AI308" s="9"/>
      <c r="AJ308" s="9"/>
      <c r="AK308" s="9"/>
      <c r="AL308" s="9"/>
      <c r="AM308" s="9"/>
      <c r="AN308" s="9"/>
      <c r="AO308" s="9"/>
      <c r="AP308" s="9"/>
      <c r="AQ308" s="9"/>
      <c r="AR308" s="9"/>
      <c r="AS308" s="9"/>
      <c r="AT308" s="9"/>
      <c r="AU308" s="9"/>
      <c r="AV308" s="9"/>
      <c r="AW308" s="9"/>
      <c r="AX308" s="9"/>
      <c r="AY308" s="9"/>
      <c r="AZ308" s="9"/>
      <c r="BA308" s="9"/>
      <c r="BB308" s="9"/>
      <c r="BC308" s="9"/>
      <c r="BD308" s="9"/>
      <c r="BE308" s="9"/>
      <c r="BF308" s="9"/>
      <c r="BG308" s="9"/>
      <c r="BH308" s="9"/>
      <c r="BI308" s="9"/>
      <c r="BJ308" s="9"/>
      <c r="BK308" s="9"/>
      <c r="BL308" s="9"/>
      <c r="BM308" s="9"/>
      <c r="BN308" s="9"/>
      <c r="BO308" s="9"/>
      <c r="BP308" s="9"/>
      <c r="BQ308" s="9"/>
      <c r="BR308" s="9"/>
      <c r="BS308" s="9"/>
      <c r="BT308" s="9"/>
      <c r="BU308" s="9"/>
      <c r="BV308" s="9"/>
      <c r="BW308" s="9"/>
    </row>
    <row r="309" spans="1:75" s="19" customFormat="1" ht="13.5">
      <c r="A309" s="2"/>
      <c r="B309" s="2"/>
      <c r="C309" s="15"/>
      <c r="D309" s="80"/>
      <c r="E309" s="47"/>
      <c r="F309" s="6"/>
      <c r="G309" s="7"/>
      <c r="H309" s="8"/>
      <c r="I309" s="9"/>
      <c r="J309" s="9"/>
      <c r="K309" s="9"/>
      <c r="L309" s="9"/>
      <c r="M309" s="9"/>
      <c r="N309" s="9"/>
      <c r="O309" s="9"/>
      <c r="P309" s="9"/>
      <c r="Q309" s="9"/>
      <c r="R309" s="9"/>
      <c r="S309" s="9"/>
      <c r="T309" s="9"/>
      <c r="U309" s="9"/>
      <c r="V309" s="9"/>
      <c r="W309" s="9"/>
      <c r="X309" s="9"/>
      <c r="Y309" s="9"/>
      <c r="Z309" s="9"/>
      <c r="AA309" s="9"/>
      <c r="AB309" s="9"/>
      <c r="AC309" s="9"/>
      <c r="AD309" s="9"/>
      <c r="AE309" s="9"/>
      <c r="AF309" s="9"/>
      <c r="AG309" s="9"/>
      <c r="AH309" s="9"/>
      <c r="AI309" s="9"/>
      <c r="AJ309" s="9"/>
      <c r="AK309" s="9"/>
      <c r="AL309" s="9"/>
      <c r="AM309" s="9"/>
      <c r="AN309" s="9"/>
      <c r="AO309" s="9"/>
      <c r="AP309" s="9"/>
      <c r="AQ309" s="9"/>
      <c r="AR309" s="9"/>
      <c r="AS309" s="9"/>
      <c r="AT309" s="9"/>
      <c r="AU309" s="9"/>
      <c r="AV309" s="9"/>
      <c r="AW309" s="9"/>
      <c r="AX309" s="9"/>
      <c r="AY309" s="9"/>
      <c r="AZ309" s="9"/>
      <c r="BA309" s="9"/>
      <c r="BB309" s="9"/>
      <c r="BC309" s="9"/>
      <c r="BD309" s="9"/>
      <c r="BE309" s="9"/>
      <c r="BF309" s="9"/>
      <c r="BG309" s="9"/>
      <c r="BH309" s="9"/>
      <c r="BI309" s="9"/>
      <c r="BJ309" s="9"/>
      <c r="BK309" s="9"/>
      <c r="BL309" s="9"/>
      <c r="BM309" s="9"/>
      <c r="BN309" s="9"/>
      <c r="BO309" s="9"/>
      <c r="BP309" s="9"/>
      <c r="BQ309" s="9"/>
      <c r="BR309" s="9"/>
      <c r="BS309" s="9"/>
      <c r="BT309" s="9"/>
      <c r="BU309" s="9"/>
      <c r="BV309" s="9"/>
      <c r="BW309" s="9"/>
    </row>
    <row r="310" spans="1:75" s="19" customFormat="1" ht="13.5">
      <c r="A310" s="2"/>
      <c r="B310" s="54" t="s">
        <v>23</v>
      </c>
      <c r="C310" s="15"/>
      <c r="D310" s="165" t="s">
        <v>24</v>
      </c>
      <c r="E310" s="47"/>
      <c r="F310" s="6"/>
      <c r="G310" s="7"/>
      <c r="H310" s="8"/>
      <c r="I310" s="9"/>
      <c r="J310" s="9"/>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c r="BO310" s="9"/>
      <c r="BP310" s="9"/>
      <c r="BQ310" s="9"/>
      <c r="BR310" s="9"/>
      <c r="BS310" s="9"/>
      <c r="BT310" s="9"/>
      <c r="BU310" s="9"/>
      <c r="BV310" s="9"/>
      <c r="BW310" s="9"/>
    </row>
    <row r="311" spans="1:75" s="19" customFormat="1" ht="13.5">
      <c r="A311" s="2"/>
      <c r="B311" s="2"/>
      <c r="C311" s="15"/>
      <c r="D311" s="46"/>
      <c r="E311" s="47"/>
      <c r="F311" s="6"/>
      <c r="G311" s="7"/>
      <c r="H311" s="8"/>
      <c r="I311" s="9"/>
      <c r="J311" s="9"/>
      <c r="K311" s="9"/>
      <c r="L311" s="9"/>
      <c r="M311" s="9"/>
      <c r="N311" s="9"/>
      <c r="O311" s="9"/>
      <c r="P311" s="9"/>
      <c r="Q311" s="9"/>
      <c r="R311" s="9"/>
      <c r="S311" s="9"/>
      <c r="T311" s="9"/>
      <c r="U311" s="9"/>
      <c r="V311" s="9"/>
      <c r="W311" s="9"/>
      <c r="X311" s="9"/>
      <c r="Y311" s="9"/>
      <c r="Z311" s="9"/>
      <c r="AA311" s="9"/>
      <c r="AB311" s="9"/>
      <c r="AC311" s="9"/>
      <c r="AD311" s="9"/>
      <c r="AE311" s="9"/>
      <c r="AF311" s="9"/>
      <c r="AG311" s="9"/>
      <c r="AH311" s="9"/>
      <c r="AI311" s="9"/>
      <c r="AJ311" s="9"/>
      <c r="AK311" s="9"/>
      <c r="AL311" s="9"/>
      <c r="AM311" s="9"/>
      <c r="AN311" s="9"/>
      <c r="AO311" s="9"/>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c r="BO311" s="9"/>
      <c r="BP311" s="9"/>
      <c r="BQ311" s="9"/>
      <c r="BR311" s="9"/>
      <c r="BS311" s="9"/>
      <c r="BT311" s="9"/>
      <c r="BU311" s="9"/>
      <c r="BV311" s="9"/>
      <c r="BW311" s="9"/>
    </row>
    <row r="312" spans="1:75" s="19" customFormat="1" ht="67.5">
      <c r="A312" s="2"/>
      <c r="B312" s="2"/>
      <c r="C312" s="15"/>
      <c r="D312" s="53" t="s">
        <v>59</v>
      </c>
      <c r="E312" s="47"/>
      <c r="F312" s="6"/>
      <c r="G312" s="7"/>
      <c r="H312" s="8"/>
      <c r="I312" s="9"/>
      <c r="J312" s="9"/>
      <c r="K312" s="9"/>
      <c r="L312" s="9"/>
      <c r="M312" s="9"/>
      <c r="N312" s="9"/>
      <c r="O312" s="9"/>
      <c r="P312" s="9"/>
      <c r="Q312" s="9"/>
      <c r="R312" s="9"/>
      <c r="S312" s="9"/>
      <c r="T312" s="9"/>
      <c r="U312" s="9"/>
      <c r="V312" s="9"/>
      <c r="W312" s="9"/>
      <c r="X312" s="9"/>
      <c r="Y312" s="9"/>
      <c r="Z312" s="9"/>
      <c r="AA312" s="9"/>
      <c r="AB312" s="9"/>
      <c r="AC312" s="9"/>
      <c r="AD312" s="9"/>
      <c r="AE312" s="9"/>
      <c r="AF312" s="9"/>
      <c r="AG312" s="9"/>
      <c r="AH312" s="9"/>
      <c r="AI312" s="9"/>
      <c r="AJ312" s="9"/>
      <c r="AK312" s="9"/>
      <c r="AL312" s="9"/>
      <c r="AM312" s="9"/>
      <c r="AN312" s="9"/>
      <c r="AO312" s="9"/>
      <c r="AP312" s="9"/>
      <c r="AQ312" s="9"/>
      <c r="AR312" s="9"/>
      <c r="AS312" s="9"/>
      <c r="AT312" s="9"/>
      <c r="AU312" s="9"/>
      <c r="AV312" s="9"/>
      <c r="AW312" s="9"/>
      <c r="AX312" s="9"/>
      <c r="AY312" s="9"/>
      <c r="AZ312" s="9"/>
      <c r="BA312" s="9"/>
      <c r="BB312" s="9"/>
      <c r="BC312" s="9"/>
      <c r="BD312" s="9"/>
      <c r="BE312" s="9"/>
      <c r="BF312" s="9"/>
      <c r="BG312" s="9"/>
      <c r="BH312" s="9"/>
      <c r="BI312" s="9"/>
      <c r="BJ312" s="9"/>
      <c r="BK312" s="9"/>
      <c r="BL312" s="9"/>
      <c r="BM312" s="9"/>
      <c r="BN312" s="9"/>
      <c r="BO312" s="9"/>
      <c r="BP312" s="9"/>
      <c r="BQ312" s="9"/>
      <c r="BR312" s="9"/>
      <c r="BS312" s="9"/>
      <c r="BT312" s="9"/>
      <c r="BU312" s="9"/>
      <c r="BV312" s="9"/>
      <c r="BW312" s="9"/>
    </row>
    <row r="313" spans="1:75" s="19" customFormat="1" ht="81">
      <c r="A313" s="2"/>
      <c r="B313" s="2"/>
      <c r="C313" s="15"/>
      <c r="D313" s="46" t="s">
        <v>40</v>
      </c>
      <c r="E313" s="47"/>
      <c r="F313" s="6"/>
      <c r="G313" s="7"/>
      <c r="H313" s="8"/>
      <c r="I313" s="9"/>
      <c r="J313" s="9"/>
      <c r="K313" s="9"/>
      <c r="L313" s="9"/>
      <c r="M313" s="9"/>
      <c r="N313" s="9"/>
      <c r="O313" s="9"/>
      <c r="P313" s="9"/>
      <c r="Q313" s="9"/>
      <c r="R313" s="9"/>
      <c r="S313" s="9"/>
      <c r="T313" s="9"/>
      <c r="U313" s="9"/>
      <c r="V313" s="9"/>
      <c r="W313" s="9"/>
      <c r="X313" s="9"/>
      <c r="Y313" s="9"/>
      <c r="Z313" s="9"/>
      <c r="AA313" s="9"/>
      <c r="AB313" s="9"/>
      <c r="AC313" s="9"/>
      <c r="AD313" s="9"/>
      <c r="AE313" s="9"/>
      <c r="AF313" s="9"/>
      <c r="AG313" s="9"/>
      <c r="AH313" s="9"/>
      <c r="AI313" s="9"/>
      <c r="AJ313" s="9"/>
      <c r="AK313" s="9"/>
      <c r="AL313" s="9"/>
      <c r="AM313" s="9"/>
      <c r="AN313" s="9"/>
      <c r="AO313" s="9"/>
      <c r="AP313" s="9"/>
      <c r="AQ313" s="9"/>
      <c r="AR313" s="9"/>
      <c r="AS313" s="9"/>
      <c r="AT313" s="9"/>
      <c r="AU313" s="9"/>
      <c r="AV313" s="9"/>
      <c r="AW313" s="9"/>
      <c r="AX313" s="9"/>
      <c r="AY313" s="9"/>
      <c r="AZ313" s="9"/>
      <c r="BA313" s="9"/>
      <c r="BB313" s="9"/>
      <c r="BC313" s="9"/>
      <c r="BD313" s="9"/>
      <c r="BE313" s="9"/>
      <c r="BF313" s="9"/>
      <c r="BG313" s="9"/>
      <c r="BH313" s="9"/>
      <c r="BI313" s="9"/>
      <c r="BJ313" s="9"/>
      <c r="BK313" s="9"/>
      <c r="BL313" s="9"/>
      <c r="BM313" s="9"/>
      <c r="BN313" s="9"/>
      <c r="BO313" s="9"/>
      <c r="BP313" s="9"/>
      <c r="BQ313" s="9"/>
      <c r="BR313" s="9"/>
      <c r="BS313" s="9"/>
      <c r="BT313" s="9"/>
      <c r="BU313" s="9"/>
      <c r="BV313" s="9"/>
      <c r="BW313" s="9"/>
    </row>
    <row r="314" spans="1:75" s="19" customFormat="1" ht="27">
      <c r="A314" s="2"/>
      <c r="B314" s="2"/>
      <c r="C314" s="15"/>
      <c r="D314" s="53" t="s">
        <v>43</v>
      </c>
      <c r="E314" s="47"/>
      <c r="F314" s="6"/>
      <c r="G314" s="7"/>
      <c r="H314" s="8"/>
      <c r="I314" s="9"/>
      <c r="J314" s="9"/>
      <c r="K314" s="9"/>
      <c r="L314" s="9"/>
      <c r="M314" s="9"/>
      <c r="N314" s="9"/>
      <c r="O314" s="9"/>
      <c r="P314" s="9"/>
      <c r="Q314" s="9"/>
      <c r="R314" s="9"/>
      <c r="S314" s="9"/>
      <c r="T314" s="9"/>
      <c r="U314" s="9"/>
      <c r="V314" s="9"/>
      <c r="W314" s="9"/>
      <c r="X314" s="9"/>
      <c r="Y314" s="9"/>
      <c r="Z314" s="9"/>
      <c r="AA314" s="9"/>
      <c r="AB314" s="9"/>
      <c r="AC314" s="9"/>
      <c r="AD314" s="9"/>
      <c r="AE314" s="9"/>
      <c r="AF314" s="9"/>
      <c r="AG314" s="9"/>
      <c r="AH314" s="9"/>
      <c r="AI314" s="9"/>
      <c r="AJ314" s="9"/>
      <c r="AK314" s="9"/>
      <c r="AL314" s="9"/>
      <c r="AM314" s="9"/>
      <c r="AN314" s="9"/>
      <c r="AO314" s="9"/>
      <c r="AP314" s="9"/>
      <c r="AQ314" s="9"/>
      <c r="AR314" s="9"/>
      <c r="AS314" s="9"/>
      <c r="AT314" s="9"/>
      <c r="AU314" s="9"/>
      <c r="AV314" s="9"/>
      <c r="AW314" s="9"/>
      <c r="AX314" s="9"/>
      <c r="AY314" s="9"/>
      <c r="AZ314" s="9"/>
      <c r="BA314" s="9"/>
      <c r="BB314" s="9"/>
      <c r="BC314" s="9"/>
      <c r="BD314" s="9"/>
      <c r="BE314" s="9"/>
      <c r="BF314" s="9"/>
      <c r="BG314" s="9"/>
      <c r="BH314" s="9"/>
      <c r="BI314" s="9"/>
      <c r="BJ314" s="9"/>
      <c r="BK314" s="9"/>
      <c r="BL314" s="9"/>
      <c r="BM314" s="9"/>
      <c r="BN314" s="9"/>
      <c r="BO314" s="9"/>
      <c r="BP314" s="9"/>
      <c r="BQ314" s="9"/>
      <c r="BR314" s="9"/>
      <c r="BS314" s="9"/>
      <c r="BT314" s="9"/>
      <c r="BU314" s="9"/>
      <c r="BV314" s="9"/>
      <c r="BW314" s="9"/>
    </row>
    <row r="315" spans="1:75" s="19" customFormat="1" ht="54">
      <c r="A315" s="2"/>
      <c r="B315" s="2"/>
      <c r="C315" s="15"/>
      <c r="D315" s="53" t="s">
        <v>60</v>
      </c>
      <c r="E315" s="47"/>
      <c r="F315" s="6"/>
      <c r="G315" s="7"/>
      <c r="H315" s="8"/>
      <c r="I315" s="9"/>
      <c r="J315" s="9"/>
      <c r="K315" s="9"/>
      <c r="L315" s="9"/>
      <c r="M315" s="9"/>
      <c r="N315" s="9"/>
      <c r="O315" s="9"/>
      <c r="P315" s="9"/>
      <c r="Q315" s="9"/>
      <c r="R315" s="9"/>
      <c r="S315" s="9"/>
      <c r="T315" s="9"/>
      <c r="U315" s="9"/>
      <c r="V315" s="9"/>
      <c r="W315" s="9"/>
      <c r="X315" s="9"/>
      <c r="Y315" s="9"/>
      <c r="Z315" s="9"/>
      <c r="AA315" s="9"/>
      <c r="AB315" s="9"/>
      <c r="AC315" s="9"/>
      <c r="AD315" s="9"/>
      <c r="AE315" s="9"/>
      <c r="AF315" s="9"/>
      <c r="AG315" s="9"/>
      <c r="AH315" s="9"/>
      <c r="AI315" s="9"/>
      <c r="AJ315" s="9"/>
      <c r="AK315" s="9"/>
      <c r="AL315" s="9"/>
      <c r="AM315" s="9"/>
      <c r="AN315" s="9"/>
      <c r="AO315" s="9"/>
      <c r="AP315" s="9"/>
      <c r="AQ315" s="9"/>
      <c r="AR315" s="9"/>
      <c r="AS315" s="9"/>
      <c r="AT315" s="9"/>
      <c r="AU315" s="9"/>
      <c r="AV315" s="9"/>
      <c r="AW315" s="9"/>
      <c r="AX315" s="9"/>
      <c r="AY315" s="9"/>
      <c r="AZ315" s="9"/>
      <c r="BA315" s="9"/>
      <c r="BB315" s="9"/>
      <c r="BC315" s="9"/>
      <c r="BD315" s="9"/>
      <c r="BE315" s="9"/>
      <c r="BF315" s="9"/>
      <c r="BG315" s="9"/>
      <c r="BH315" s="9"/>
      <c r="BI315" s="9"/>
      <c r="BJ315" s="9"/>
      <c r="BK315" s="9"/>
      <c r="BL315" s="9"/>
      <c r="BM315" s="9"/>
      <c r="BN315" s="9"/>
      <c r="BO315" s="9"/>
      <c r="BP315" s="9"/>
      <c r="BQ315" s="9"/>
      <c r="BR315" s="9"/>
      <c r="BS315" s="9"/>
      <c r="BT315" s="9"/>
      <c r="BU315" s="9"/>
      <c r="BV315" s="9"/>
      <c r="BW315" s="9"/>
    </row>
    <row r="316" spans="1:75" s="19" customFormat="1" ht="108">
      <c r="A316" s="2"/>
      <c r="B316" s="2"/>
      <c r="C316" s="15"/>
      <c r="D316" s="69" t="s">
        <v>48</v>
      </c>
      <c r="E316" s="47"/>
      <c r="F316" s="6"/>
      <c r="G316" s="7"/>
      <c r="H316" s="8"/>
      <c r="I316" s="9"/>
      <c r="J316" s="9"/>
      <c r="K316" s="9"/>
      <c r="L316" s="9"/>
      <c r="M316" s="9"/>
      <c r="N316" s="9"/>
      <c r="O316" s="9"/>
      <c r="P316" s="9"/>
      <c r="Q316" s="9"/>
      <c r="R316" s="9"/>
      <c r="S316" s="9"/>
      <c r="T316" s="9"/>
      <c r="U316" s="9"/>
      <c r="V316" s="9"/>
      <c r="W316" s="9"/>
      <c r="X316" s="9"/>
      <c r="Y316" s="9"/>
      <c r="Z316" s="9"/>
      <c r="AA316" s="9"/>
      <c r="AB316" s="9"/>
      <c r="AC316" s="9"/>
      <c r="AD316" s="9"/>
      <c r="AE316" s="9"/>
      <c r="AF316" s="9"/>
      <c r="AG316" s="9"/>
      <c r="AH316" s="9"/>
      <c r="AI316" s="9"/>
      <c r="AJ316" s="9"/>
      <c r="AK316" s="9"/>
      <c r="AL316" s="9"/>
      <c r="AM316" s="9"/>
      <c r="AN316" s="9"/>
      <c r="AO316" s="9"/>
      <c r="AP316" s="9"/>
      <c r="AQ316" s="9"/>
      <c r="AR316" s="9"/>
      <c r="AS316" s="9"/>
      <c r="AT316" s="9"/>
      <c r="AU316" s="9"/>
      <c r="AV316" s="9"/>
      <c r="AW316" s="9"/>
      <c r="AX316" s="9"/>
      <c r="AY316" s="9"/>
      <c r="AZ316" s="9"/>
      <c r="BA316" s="9"/>
      <c r="BB316" s="9"/>
      <c r="BC316" s="9"/>
      <c r="BD316" s="9"/>
      <c r="BE316" s="9"/>
      <c r="BF316" s="9"/>
      <c r="BG316" s="9"/>
      <c r="BH316" s="9"/>
      <c r="BI316" s="9"/>
      <c r="BJ316" s="9"/>
      <c r="BK316" s="9"/>
      <c r="BL316" s="9"/>
      <c r="BM316" s="9"/>
      <c r="BN316" s="9"/>
      <c r="BO316" s="9"/>
      <c r="BP316" s="9"/>
      <c r="BQ316" s="9"/>
      <c r="BR316" s="9"/>
      <c r="BS316" s="9"/>
      <c r="BT316" s="9"/>
      <c r="BU316" s="9"/>
      <c r="BV316" s="9"/>
      <c r="BW316" s="9"/>
    </row>
    <row r="317" spans="1:75" s="19" customFormat="1" ht="40.5">
      <c r="A317" s="2"/>
      <c r="B317" s="2"/>
      <c r="C317" s="15"/>
      <c r="D317" s="53" t="s">
        <v>49</v>
      </c>
      <c r="E317" s="47"/>
      <c r="F317" s="6"/>
      <c r="G317" s="7"/>
      <c r="H317" s="8"/>
      <c r="I317" s="9"/>
      <c r="J317" s="9"/>
      <c r="K317" s="9"/>
      <c r="L317" s="9"/>
      <c r="M317" s="9"/>
      <c r="N317" s="9"/>
      <c r="O317" s="9"/>
      <c r="P317" s="9"/>
      <c r="Q317" s="9"/>
      <c r="R317" s="9"/>
      <c r="S317" s="9"/>
      <c r="T317" s="9"/>
      <c r="U317" s="9"/>
      <c r="V317" s="9"/>
      <c r="W317" s="9"/>
      <c r="X317" s="9"/>
      <c r="Y317" s="9"/>
      <c r="Z317" s="9"/>
      <c r="AA317" s="9"/>
      <c r="AB317" s="9"/>
      <c r="AC317" s="9"/>
      <c r="AD317" s="9"/>
      <c r="AE317" s="9"/>
      <c r="AF317" s="9"/>
      <c r="AG317" s="9"/>
      <c r="AH317" s="9"/>
      <c r="AI317" s="9"/>
      <c r="AJ317" s="9"/>
      <c r="AK317" s="9"/>
      <c r="AL317" s="9"/>
      <c r="AM317" s="9"/>
      <c r="AN317" s="9"/>
      <c r="AO317" s="9"/>
      <c r="AP317" s="9"/>
      <c r="AQ317" s="9"/>
      <c r="AR317" s="9"/>
      <c r="AS317" s="9"/>
      <c r="AT317" s="9"/>
      <c r="AU317" s="9"/>
      <c r="AV317" s="9"/>
      <c r="AW317" s="9"/>
      <c r="AX317" s="9"/>
      <c r="AY317" s="9"/>
      <c r="AZ317" s="9"/>
      <c r="BA317" s="9"/>
      <c r="BB317" s="9"/>
      <c r="BC317" s="9"/>
      <c r="BD317" s="9"/>
      <c r="BE317" s="9"/>
      <c r="BF317" s="9"/>
      <c r="BG317" s="9"/>
      <c r="BH317" s="9"/>
      <c r="BI317" s="9"/>
      <c r="BJ317" s="9"/>
      <c r="BK317" s="9"/>
      <c r="BL317" s="9"/>
      <c r="BM317" s="9"/>
      <c r="BN317" s="9"/>
      <c r="BO317" s="9"/>
      <c r="BP317" s="9"/>
      <c r="BQ317" s="9"/>
      <c r="BR317" s="9"/>
      <c r="BS317" s="9"/>
      <c r="BT317" s="9"/>
      <c r="BU317" s="9"/>
      <c r="BV317" s="9"/>
      <c r="BW317" s="9"/>
    </row>
    <row r="318" spans="1:75" s="19" customFormat="1" ht="13.5">
      <c r="A318" s="2"/>
      <c r="B318" s="2"/>
      <c r="C318" s="15"/>
      <c r="D318" s="46" t="s">
        <v>12</v>
      </c>
      <c r="E318" s="47"/>
      <c r="F318" s="6"/>
      <c r="G318" s="7"/>
      <c r="H318" s="8"/>
      <c r="I318" s="9"/>
      <c r="J318" s="9"/>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c r="BO318" s="9"/>
      <c r="BP318" s="9"/>
      <c r="BQ318" s="9"/>
      <c r="BR318" s="9"/>
      <c r="BS318" s="9"/>
      <c r="BT318" s="9"/>
      <c r="BU318" s="9"/>
      <c r="BV318" s="9"/>
      <c r="BW318" s="9"/>
    </row>
    <row r="319" spans="1:75" s="19" customFormat="1" ht="27">
      <c r="A319" s="2"/>
      <c r="B319" s="2"/>
      <c r="C319" s="15"/>
      <c r="D319" s="121" t="s">
        <v>263</v>
      </c>
      <c r="E319" s="47"/>
      <c r="F319" s="6"/>
      <c r="G319" s="7"/>
      <c r="H319" s="8"/>
      <c r="I319" s="9"/>
      <c r="J319" s="9"/>
      <c r="K319" s="9"/>
      <c r="L319" s="9"/>
      <c r="M319" s="9"/>
      <c r="N319" s="9"/>
      <c r="O319" s="9"/>
      <c r="P319" s="9"/>
      <c r="Q319" s="9"/>
      <c r="R319" s="9"/>
      <c r="S319" s="9"/>
      <c r="T319" s="9"/>
      <c r="U319" s="9"/>
      <c r="V319" s="9"/>
      <c r="W319" s="9"/>
      <c r="X319" s="9"/>
      <c r="Y319" s="9"/>
      <c r="Z319" s="9"/>
      <c r="AA319" s="9"/>
      <c r="AB319" s="9"/>
      <c r="AC319" s="9"/>
      <c r="AD319" s="9"/>
      <c r="AE319" s="9"/>
      <c r="AF319" s="9"/>
      <c r="AG319" s="9"/>
      <c r="AH319" s="9"/>
      <c r="AI319" s="9"/>
      <c r="AJ319" s="9"/>
      <c r="AK319" s="9"/>
      <c r="AL319" s="9"/>
      <c r="AM319" s="9"/>
      <c r="AN319" s="9"/>
      <c r="AO319" s="9"/>
      <c r="AP319" s="9"/>
      <c r="AQ319" s="9"/>
      <c r="AR319" s="9"/>
      <c r="AS319" s="9"/>
      <c r="AT319" s="9"/>
      <c r="AU319" s="9"/>
      <c r="AV319" s="9"/>
      <c r="AW319" s="9"/>
      <c r="AX319" s="9"/>
      <c r="AY319" s="9"/>
      <c r="AZ319" s="9"/>
      <c r="BA319" s="9"/>
      <c r="BB319" s="9"/>
      <c r="BC319" s="9"/>
      <c r="BD319" s="9"/>
      <c r="BE319" s="9"/>
      <c r="BF319" s="9"/>
      <c r="BG319" s="9"/>
      <c r="BH319" s="9"/>
      <c r="BI319" s="9"/>
      <c r="BJ319" s="9"/>
      <c r="BK319" s="9"/>
      <c r="BL319" s="9"/>
      <c r="BM319" s="9"/>
      <c r="BN319" s="9"/>
      <c r="BO319" s="9"/>
      <c r="BP319" s="9"/>
      <c r="BQ319" s="9"/>
      <c r="BR319" s="9"/>
      <c r="BS319" s="9"/>
      <c r="BT319" s="9"/>
      <c r="BU319" s="9"/>
      <c r="BV319" s="9"/>
      <c r="BW319" s="9"/>
    </row>
    <row r="320" spans="1:75" s="19" customFormat="1" ht="27">
      <c r="A320" s="2"/>
      <c r="B320" s="2"/>
      <c r="C320" s="15"/>
      <c r="D320" s="121" t="s">
        <v>264</v>
      </c>
      <c r="E320" s="47"/>
      <c r="F320" s="6"/>
      <c r="G320" s="7"/>
      <c r="H320" s="8"/>
      <c r="I320" s="9"/>
      <c r="J320" s="9"/>
      <c r="K320" s="9"/>
      <c r="L320" s="9"/>
      <c r="M320" s="9"/>
      <c r="N320" s="9"/>
      <c r="O320" s="9"/>
      <c r="P320" s="9"/>
      <c r="Q320" s="9"/>
      <c r="R320" s="9"/>
      <c r="S320" s="9"/>
      <c r="T320" s="9"/>
      <c r="U320" s="9"/>
      <c r="V320" s="9"/>
      <c r="W320" s="9"/>
      <c r="X320" s="9"/>
      <c r="Y320" s="9"/>
      <c r="Z320" s="9"/>
      <c r="AA320" s="9"/>
      <c r="AB320" s="9"/>
      <c r="AC320" s="9"/>
      <c r="AD320" s="9"/>
      <c r="AE320" s="9"/>
      <c r="AF320" s="9"/>
      <c r="AG320" s="9"/>
      <c r="AH320" s="9"/>
      <c r="AI320" s="9"/>
      <c r="AJ320" s="9"/>
      <c r="AK320" s="9"/>
      <c r="AL320" s="9"/>
      <c r="AM320" s="9"/>
      <c r="AN320" s="9"/>
      <c r="AO320" s="9"/>
      <c r="AP320" s="9"/>
      <c r="AQ320" s="9"/>
      <c r="AR320" s="9"/>
      <c r="AS320" s="9"/>
      <c r="AT320" s="9"/>
      <c r="AU320" s="9"/>
      <c r="AV320" s="9"/>
      <c r="AW320" s="9"/>
      <c r="AX320" s="9"/>
      <c r="AY320" s="9"/>
      <c r="AZ320" s="9"/>
      <c r="BA320" s="9"/>
      <c r="BB320" s="9"/>
      <c r="BC320" s="9"/>
      <c r="BD320" s="9"/>
      <c r="BE320" s="9"/>
      <c r="BF320" s="9"/>
      <c r="BG320" s="9"/>
      <c r="BH320" s="9"/>
      <c r="BI320" s="9"/>
      <c r="BJ320" s="9"/>
      <c r="BK320" s="9"/>
      <c r="BL320" s="9"/>
      <c r="BM320" s="9"/>
      <c r="BN320" s="9"/>
      <c r="BO320" s="9"/>
      <c r="BP320" s="9"/>
      <c r="BQ320" s="9"/>
      <c r="BR320" s="9"/>
      <c r="BS320" s="9"/>
      <c r="BT320" s="9"/>
      <c r="BU320" s="9"/>
      <c r="BV320" s="9"/>
      <c r="BW320" s="9"/>
    </row>
    <row r="321" spans="1:75" s="19" customFormat="1" ht="81">
      <c r="A321" s="2"/>
      <c r="B321" s="2"/>
      <c r="C321" s="15"/>
      <c r="D321" s="121" t="s">
        <v>265</v>
      </c>
      <c r="E321" s="47"/>
      <c r="F321" s="6"/>
      <c r="G321" s="7"/>
      <c r="H321" s="8"/>
      <c r="I321" s="9"/>
      <c r="J321" s="9"/>
      <c r="K321" s="9"/>
      <c r="L321" s="9"/>
      <c r="M321" s="9"/>
      <c r="N321" s="9"/>
      <c r="O321" s="9"/>
      <c r="P321" s="9"/>
      <c r="Q321" s="9"/>
      <c r="R321" s="9"/>
      <c r="S321" s="9"/>
      <c r="T321" s="9"/>
      <c r="U321" s="9"/>
      <c r="V321" s="9"/>
      <c r="W321" s="9"/>
      <c r="X321" s="9"/>
      <c r="Y321" s="9"/>
      <c r="Z321" s="9"/>
      <c r="AA321" s="9"/>
      <c r="AB321" s="9"/>
      <c r="AC321" s="9"/>
      <c r="AD321" s="9"/>
      <c r="AE321" s="9"/>
      <c r="AF321" s="9"/>
      <c r="AG321" s="9"/>
      <c r="AH321" s="9"/>
      <c r="AI321" s="9"/>
      <c r="AJ321" s="9"/>
      <c r="AK321" s="9"/>
      <c r="AL321" s="9"/>
      <c r="AM321" s="9"/>
      <c r="AN321" s="9"/>
      <c r="AO321" s="9"/>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c r="BO321" s="9"/>
      <c r="BP321" s="9"/>
      <c r="BQ321" s="9"/>
      <c r="BR321" s="9"/>
      <c r="BS321" s="9"/>
      <c r="BT321" s="9"/>
      <c r="BU321" s="9"/>
      <c r="BV321" s="9"/>
      <c r="BW321" s="9"/>
    </row>
    <row r="322" spans="1:75" s="19" customFormat="1" ht="40.5">
      <c r="A322" s="2"/>
      <c r="B322" s="2"/>
      <c r="C322" s="15"/>
      <c r="D322" s="121" t="s">
        <v>266</v>
      </c>
      <c r="E322" s="47"/>
      <c r="F322" s="6"/>
      <c r="G322" s="7"/>
      <c r="H322" s="8"/>
      <c r="I322" s="9"/>
      <c r="J322" s="9"/>
      <c r="K322" s="9"/>
      <c r="L322" s="9"/>
      <c r="M322" s="9"/>
      <c r="N322" s="9"/>
      <c r="O322" s="9"/>
      <c r="P322" s="9"/>
      <c r="Q322" s="9"/>
      <c r="R322" s="9"/>
      <c r="S322" s="9"/>
      <c r="T322" s="9"/>
      <c r="U322" s="9"/>
      <c r="V322" s="9"/>
      <c r="W322" s="9"/>
      <c r="X322" s="9"/>
      <c r="Y322" s="9"/>
      <c r="Z322" s="9"/>
      <c r="AA322" s="9"/>
      <c r="AB322" s="9"/>
      <c r="AC322" s="9"/>
      <c r="AD322" s="9"/>
      <c r="AE322" s="9"/>
      <c r="AF322" s="9"/>
      <c r="AG322" s="9"/>
      <c r="AH322" s="9"/>
      <c r="AI322" s="9"/>
      <c r="AJ322" s="9"/>
      <c r="AK322" s="9"/>
      <c r="AL322" s="9"/>
      <c r="AM322" s="9"/>
      <c r="AN322" s="9"/>
      <c r="AO322" s="9"/>
      <c r="AP322" s="9"/>
      <c r="AQ322" s="9"/>
      <c r="AR322" s="9"/>
      <c r="AS322" s="9"/>
      <c r="AT322" s="9"/>
      <c r="AU322" s="9"/>
      <c r="AV322" s="9"/>
      <c r="AW322" s="9"/>
      <c r="AX322" s="9"/>
      <c r="AY322" s="9"/>
      <c r="AZ322" s="9"/>
      <c r="BA322" s="9"/>
      <c r="BB322" s="9"/>
      <c r="BC322" s="9"/>
      <c r="BD322" s="9"/>
      <c r="BE322" s="9"/>
      <c r="BF322" s="9"/>
      <c r="BG322" s="9"/>
      <c r="BH322" s="9"/>
      <c r="BI322" s="9"/>
      <c r="BJ322" s="9"/>
      <c r="BK322" s="9"/>
      <c r="BL322" s="9"/>
      <c r="BM322" s="9"/>
      <c r="BN322" s="9"/>
      <c r="BO322" s="9"/>
      <c r="BP322" s="9"/>
      <c r="BQ322" s="9"/>
      <c r="BR322" s="9"/>
      <c r="BS322" s="9"/>
      <c r="BT322" s="9"/>
      <c r="BU322" s="9"/>
      <c r="BV322" s="9"/>
      <c r="BW322" s="9"/>
    </row>
    <row r="323" spans="1:75" s="19" customFormat="1" ht="13.5">
      <c r="A323" s="2"/>
      <c r="B323" s="2"/>
      <c r="C323" s="15"/>
      <c r="D323" s="121" t="s">
        <v>267</v>
      </c>
      <c r="E323" s="47"/>
      <c r="F323" s="6"/>
      <c r="G323" s="7"/>
      <c r="H323" s="8"/>
      <c r="I323" s="9"/>
      <c r="J323" s="9"/>
      <c r="K323" s="9"/>
      <c r="L323" s="9"/>
      <c r="M323" s="9"/>
      <c r="N323" s="9"/>
      <c r="O323" s="9"/>
      <c r="P323" s="9"/>
      <c r="Q323" s="9"/>
      <c r="R323" s="9"/>
      <c r="S323" s="9"/>
      <c r="T323" s="9"/>
      <c r="U323" s="9"/>
      <c r="V323" s="9"/>
      <c r="W323" s="9"/>
      <c r="X323" s="9"/>
      <c r="Y323" s="9"/>
      <c r="Z323" s="9"/>
      <c r="AA323" s="9"/>
      <c r="AB323" s="9"/>
      <c r="AC323" s="9"/>
      <c r="AD323" s="9"/>
      <c r="AE323" s="9"/>
      <c r="AF323" s="9"/>
      <c r="AG323" s="9"/>
      <c r="AH323" s="9"/>
      <c r="AI323" s="9"/>
      <c r="AJ323" s="9"/>
      <c r="AK323" s="9"/>
      <c r="AL323" s="9"/>
      <c r="AM323" s="9"/>
      <c r="AN323" s="9"/>
      <c r="AO323" s="9"/>
      <c r="AP323" s="9"/>
      <c r="AQ323" s="9"/>
      <c r="AR323" s="9"/>
      <c r="AS323" s="9"/>
      <c r="AT323" s="9"/>
      <c r="AU323" s="9"/>
      <c r="AV323" s="9"/>
      <c r="AW323" s="9"/>
      <c r="AX323" s="9"/>
      <c r="AY323" s="9"/>
      <c r="AZ323" s="9"/>
      <c r="BA323" s="9"/>
      <c r="BB323" s="9"/>
      <c r="BC323" s="9"/>
      <c r="BD323" s="9"/>
      <c r="BE323" s="9"/>
      <c r="BF323" s="9"/>
      <c r="BG323" s="9"/>
      <c r="BH323" s="9"/>
      <c r="BI323" s="9"/>
      <c r="BJ323" s="9"/>
      <c r="BK323" s="9"/>
      <c r="BL323" s="9"/>
      <c r="BM323" s="9"/>
      <c r="BN323" s="9"/>
      <c r="BO323" s="9"/>
      <c r="BP323" s="9"/>
      <c r="BQ323" s="9"/>
      <c r="BR323" s="9"/>
      <c r="BS323" s="9"/>
      <c r="BT323" s="9"/>
      <c r="BU323" s="9"/>
      <c r="BV323" s="9"/>
      <c r="BW323" s="9"/>
    </row>
    <row r="324" spans="1:75" s="19" customFormat="1" ht="13.5">
      <c r="A324" s="2"/>
      <c r="B324" s="2"/>
      <c r="C324" s="15"/>
      <c r="D324" s="121" t="s">
        <v>268</v>
      </c>
      <c r="E324" s="47"/>
      <c r="F324" s="6"/>
      <c r="G324" s="7"/>
      <c r="H324" s="8"/>
      <c r="I324" s="9"/>
      <c r="J324" s="9"/>
      <c r="K324" s="9"/>
      <c r="L324" s="9"/>
      <c r="M324" s="9"/>
      <c r="N324" s="9"/>
      <c r="O324" s="9"/>
      <c r="P324" s="9"/>
      <c r="Q324" s="9"/>
      <c r="R324" s="9"/>
      <c r="S324" s="9"/>
      <c r="T324" s="9"/>
      <c r="U324" s="9"/>
      <c r="V324" s="9"/>
      <c r="W324" s="9"/>
      <c r="X324" s="9"/>
      <c r="Y324" s="9"/>
      <c r="Z324" s="9"/>
      <c r="AA324" s="9"/>
      <c r="AB324" s="9"/>
      <c r="AC324" s="9"/>
      <c r="AD324" s="9"/>
      <c r="AE324" s="9"/>
      <c r="AF324" s="9"/>
      <c r="AG324" s="9"/>
      <c r="AH324" s="9"/>
      <c r="AI324" s="9"/>
      <c r="AJ324" s="9"/>
      <c r="AK324" s="9"/>
      <c r="AL324" s="9"/>
      <c r="AM324" s="9"/>
      <c r="AN324" s="9"/>
      <c r="AO324" s="9"/>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c r="BO324" s="9"/>
      <c r="BP324" s="9"/>
      <c r="BQ324" s="9"/>
      <c r="BR324" s="9"/>
      <c r="BS324" s="9"/>
      <c r="BT324" s="9"/>
      <c r="BU324" s="9"/>
      <c r="BV324" s="9"/>
      <c r="BW324" s="9"/>
    </row>
    <row r="325" spans="1:75" s="19" customFormat="1" ht="13.5">
      <c r="A325" s="2"/>
      <c r="B325" s="2"/>
      <c r="C325" s="15"/>
      <c r="D325" s="121" t="s">
        <v>269</v>
      </c>
      <c r="E325" s="47"/>
      <c r="F325" s="6"/>
      <c r="G325" s="7"/>
      <c r="H325" s="8"/>
      <c r="I325" s="9"/>
      <c r="J325" s="9"/>
      <c r="K325" s="9"/>
      <c r="L325" s="9"/>
      <c r="M325" s="9"/>
      <c r="N325" s="9"/>
      <c r="O325" s="9"/>
      <c r="P325" s="9"/>
      <c r="Q325" s="9"/>
      <c r="R325" s="9"/>
      <c r="S325" s="9"/>
      <c r="T325" s="9"/>
      <c r="U325" s="9"/>
      <c r="V325" s="9"/>
      <c r="W325" s="9"/>
      <c r="X325" s="9"/>
      <c r="Y325" s="9"/>
      <c r="Z325" s="9"/>
      <c r="AA325" s="9"/>
      <c r="AB325" s="9"/>
      <c r="AC325" s="9"/>
      <c r="AD325" s="9"/>
      <c r="AE325" s="9"/>
      <c r="AF325" s="9"/>
      <c r="AG325" s="9"/>
      <c r="AH325" s="9"/>
      <c r="AI325" s="9"/>
      <c r="AJ325" s="9"/>
      <c r="AK325" s="9"/>
      <c r="AL325" s="9"/>
      <c r="AM325" s="9"/>
      <c r="AN325" s="9"/>
      <c r="AO325" s="9"/>
      <c r="AP325" s="9"/>
      <c r="AQ325" s="9"/>
      <c r="AR325" s="9"/>
      <c r="AS325" s="9"/>
      <c r="AT325" s="9"/>
      <c r="AU325" s="9"/>
      <c r="AV325" s="9"/>
      <c r="AW325" s="9"/>
      <c r="AX325" s="9"/>
      <c r="AY325" s="9"/>
      <c r="AZ325" s="9"/>
      <c r="BA325" s="9"/>
      <c r="BB325" s="9"/>
      <c r="BC325" s="9"/>
      <c r="BD325" s="9"/>
      <c r="BE325" s="9"/>
      <c r="BF325" s="9"/>
      <c r="BG325" s="9"/>
      <c r="BH325" s="9"/>
      <c r="BI325" s="9"/>
      <c r="BJ325" s="9"/>
      <c r="BK325" s="9"/>
      <c r="BL325" s="9"/>
      <c r="BM325" s="9"/>
      <c r="BN325" s="9"/>
      <c r="BO325" s="9"/>
      <c r="BP325" s="9"/>
      <c r="BQ325" s="9"/>
      <c r="BR325" s="9"/>
      <c r="BS325" s="9"/>
      <c r="BT325" s="9"/>
      <c r="BU325" s="9"/>
      <c r="BV325" s="9"/>
      <c r="BW325" s="9"/>
    </row>
    <row r="326" spans="1:75" s="19" customFormat="1" ht="13.5">
      <c r="A326" s="2"/>
      <c r="B326" s="2"/>
      <c r="C326" s="15"/>
      <c r="D326" s="121" t="s">
        <v>270</v>
      </c>
      <c r="E326" s="47"/>
      <c r="F326" s="6"/>
      <c r="G326" s="7"/>
      <c r="H326" s="8"/>
      <c r="I326" s="9"/>
      <c r="J326" s="9"/>
      <c r="K326" s="9"/>
      <c r="L326" s="9"/>
      <c r="M326" s="9"/>
      <c r="N326" s="9"/>
      <c r="O326" s="9"/>
      <c r="P326" s="9"/>
      <c r="Q326" s="9"/>
      <c r="R326" s="9"/>
      <c r="S326" s="9"/>
      <c r="T326" s="9"/>
      <c r="U326" s="9"/>
      <c r="V326" s="9"/>
      <c r="W326" s="9"/>
      <c r="X326" s="9"/>
      <c r="Y326" s="9"/>
      <c r="Z326" s="9"/>
      <c r="AA326" s="9"/>
      <c r="AB326" s="9"/>
      <c r="AC326" s="9"/>
      <c r="AD326" s="9"/>
      <c r="AE326" s="9"/>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c r="BO326" s="9"/>
      <c r="BP326" s="9"/>
      <c r="BQ326" s="9"/>
      <c r="BR326" s="9"/>
      <c r="BS326" s="9"/>
      <c r="BT326" s="9"/>
      <c r="BU326" s="9"/>
      <c r="BV326" s="9"/>
      <c r="BW326" s="9"/>
    </row>
    <row r="327" spans="1:75" s="19" customFormat="1" ht="13.5">
      <c r="A327" s="2"/>
      <c r="B327" s="2"/>
      <c r="C327" s="15"/>
      <c r="D327" s="121" t="s">
        <v>271</v>
      </c>
      <c r="E327" s="47"/>
      <c r="F327" s="6"/>
      <c r="G327" s="7"/>
      <c r="H327" s="8"/>
      <c r="I327" s="9"/>
      <c r="J327" s="9"/>
      <c r="K327" s="9"/>
      <c r="L327" s="9"/>
      <c r="M327" s="9"/>
      <c r="N327" s="9"/>
      <c r="O327" s="9"/>
      <c r="P327" s="9"/>
      <c r="Q327" s="9"/>
      <c r="R327" s="9"/>
      <c r="S327" s="9"/>
      <c r="T327" s="9"/>
      <c r="U327" s="9"/>
      <c r="V327" s="9"/>
      <c r="W327" s="9"/>
      <c r="X327" s="9"/>
      <c r="Y327" s="9"/>
      <c r="Z327" s="9"/>
      <c r="AA327" s="9"/>
      <c r="AB327" s="9"/>
      <c r="AC327" s="9"/>
      <c r="AD327" s="9"/>
      <c r="AE327" s="9"/>
      <c r="AF327" s="9"/>
      <c r="AG327" s="9"/>
      <c r="AH327" s="9"/>
      <c r="AI327" s="9"/>
      <c r="AJ327" s="9"/>
      <c r="AK327" s="9"/>
      <c r="AL327" s="9"/>
      <c r="AM327" s="9"/>
      <c r="AN327" s="9"/>
      <c r="AO327" s="9"/>
      <c r="AP327" s="9"/>
      <c r="AQ327" s="9"/>
      <c r="AR327" s="9"/>
      <c r="AS327" s="9"/>
      <c r="AT327" s="9"/>
      <c r="AU327" s="9"/>
      <c r="AV327" s="9"/>
      <c r="AW327" s="9"/>
      <c r="AX327" s="9"/>
      <c r="AY327" s="9"/>
      <c r="AZ327" s="9"/>
      <c r="BA327" s="9"/>
      <c r="BB327" s="9"/>
      <c r="BC327" s="9"/>
      <c r="BD327" s="9"/>
      <c r="BE327" s="9"/>
      <c r="BF327" s="9"/>
      <c r="BG327" s="9"/>
      <c r="BH327" s="9"/>
      <c r="BI327" s="9"/>
      <c r="BJ327" s="9"/>
      <c r="BK327" s="9"/>
      <c r="BL327" s="9"/>
      <c r="BM327" s="9"/>
      <c r="BN327" s="9"/>
      <c r="BO327" s="9"/>
      <c r="BP327" s="9"/>
      <c r="BQ327" s="9"/>
      <c r="BR327" s="9"/>
      <c r="BS327" s="9"/>
      <c r="BT327" s="9"/>
      <c r="BU327" s="9"/>
      <c r="BV327" s="9"/>
      <c r="BW327" s="9"/>
    </row>
    <row r="328" spans="1:75" s="19" customFormat="1" ht="13.5">
      <c r="A328" s="2"/>
      <c r="B328" s="2"/>
      <c r="C328" s="15"/>
      <c r="D328" s="121" t="s">
        <v>272</v>
      </c>
      <c r="E328" s="47"/>
      <c r="F328" s="6"/>
      <c r="G328" s="7"/>
      <c r="H328" s="8"/>
      <c r="I328" s="9"/>
      <c r="J328" s="9"/>
      <c r="K328" s="9"/>
      <c r="L328" s="9"/>
      <c r="M328" s="9"/>
      <c r="N328" s="9"/>
      <c r="O328" s="9"/>
      <c r="P328" s="9"/>
      <c r="Q328" s="9"/>
      <c r="R328" s="9"/>
      <c r="S328" s="9"/>
      <c r="T328" s="9"/>
      <c r="U328" s="9"/>
      <c r="V328" s="9"/>
      <c r="W328" s="9"/>
      <c r="X328" s="9"/>
      <c r="Y328" s="9"/>
      <c r="Z328" s="9"/>
      <c r="AA328" s="9"/>
      <c r="AB328" s="9"/>
      <c r="AC328" s="9"/>
      <c r="AD328" s="9"/>
      <c r="AE328" s="9"/>
      <c r="AF328" s="9"/>
      <c r="AG328" s="9"/>
      <c r="AH328" s="9"/>
      <c r="AI328" s="9"/>
      <c r="AJ328" s="9"/>
      <c r="AK328" s="9"/>
      <c r="AL328" s="9"/>
      <c r="AM328" s="9"/>
      <c r="AN328" s="9"/>
      <c r="AO328" s="9"/>
      <c r="AP328" s="9"/>
      <c r="AQ328" s="9"/>
      <c r="AR328" s="9"/>
      <c r="AS328" s="9"/>
      <c r="AT328" s="9"/>
      <c r="AU328" s="9"/>
      <c r="AV328" s="9"/>
      <c r="AW328" s="9"/>
      <c r="AX328" s="9"/>
      <c r="AY328" s="9"/>
      <c r="AZ328" s="9"/>
      <c r="BA328" s="9"/>
      <c r="BB328" s="9"/>
      <c r="BC328" s="9"/>
      <c r="BD328" s="9"/>
      <c r="BE328" s="9"/>
      <c r="BF328" s="9"/>
      <c r="BG328" s="9"/>
      <c r="BH328" s="9"/>
      <c r="BI328" s="9"/>
      <c r="BJ328" s="9"/>
      <c r="BK328" s="9"/>
      <c r="BL328" s="9"/>
      <c r="BM328" s="9"/>
      <c r="BN328" s="9"/>
      <c r="BO328" s="9"/>
      <c r="BP328" s="9"/>
      <c r="BQ328" s="9"/>
      <c r="BR328" s="9"/>
      <c r="BS328" s="9"/>
      <c r="BT328" s="9"/>
      <c r="BU328" s="9"/>
      <c r="BV328" s="9"/>
      <c r="BW328" s="9"/>
    </row>
    <row r="329" spans="1:75" s="19" customFormat="1" ht="27">
      <c r="A329" s="2"/>
      <c r="B329" s="2"/>
      <c r="C329" s="15"/>
      <c r="D329" s="121" t="s">
        <v>273</v>
      </c>
      <c r="E329" s="47"/>
      <c r="F329" s="6"/>
      <c r="G329" s="7"/>
      <c r="H329" s="8"/>
      <c r="I329" s="9"/>
      <c r="J329" s="9"/>
      <c r="K329" s="9"/>
      <c r="L329" s="9"/>
      <c r="M329" s="9"/>
      <c r="N329" s="9"/>
      <c r="O329" s="9"/>
      <c r="P329" s="9"/>
      <c r="Q329" s="9"/>
      <c r="R329" s="9"/>
      <c r="S329" s="9"/>
      <c r="T329" s="9"/>
      <c r="U329" s="9"/>
      <c r="V329" s="9"/>
      <c r="W329" s="9"/>
      <c r="X329" s="9"/>
      <c r="Y329" s="9"/>
      <c r="Z329" s="9"/>
      <c r="AA329" s="9"/>
      <c r="AB329" s="9"/>
      <c r="AC329" s="9"/>
      <c r="AD329" s="9"/>
      <c r="AE329" s="9"/>
      <c r="AF329" s="9"/>
      <c r="AG329" s="9"/>
      <c r="AH329" s="9"/>
      <c r="AI329" s="9"/>
      <c r="AJ329" s="9"/>
      <c r="AK329" s="9"/>
      <c r="AL329" s="9"/>
      <c r="AM329" s="9"/>
      <c r="AN329" s="9"/>
      <c r="AO329" s="9"/>
      <c r="AP329" s="9"/>
      <c r="AQ329" s="9"/>
      <c r="AR329" s="9"/>
      <c r="AS329" s="9"/>
      <c r="AT329" s="9"/>
      <c r="AU329" s="9"/>
      <c r="AV329" s="9"/>
      <c r="AW329" s="9"/>
      <c r="AX329" s="9"/>
      <c r="AY329" s="9"/>
      <c r="AZ329" s="9"/>
      <c r="BA329" s="9"/>
      <c r="BB329" s="9"/>
      <c r="BC329" s="9"/>
      <c r="BD329" s="9"/>
      <c r="BE329" s="9"/>
      <c r="BF329" s="9"/>
      <c r="BG329" s="9"/>
      <c r="BH329" s="9"/>
      <c r="BI329" s="9"/>
      <c r="BJ329" s="9"/>
      <c r="BK329" s="9"/>
      <c r="BL329" s="9"/>
      <c r="BM329" s="9"/>
      <c r="BN329" s="9"/>
      <c r="BO329" s="9"/>
      <c r="BP329" s="9"/>
      <c r="BQ329" s="9"/>
      <c r="BR329" s="9"/>
      <c r="BS329" s="9"/>
      <c r="BT329" s="9"/>
      <c r="BU329" s="9"/>
      <c r="BV329" s="9"/>
      <c r="BW329" s="9"/>
    </row>
    <row r="330" spans="1:75" s="19" customFormat="1" ht="40.5">
      <c r="A330" s="2"/>
      <c r="B330" s="2"/>
      <c r="C330" s="15"/>
      <c r="D330" s="121" t="s">
        <v>274</v>
      </c>
      <c r="E330" s="47"/>
      <c r="F330" s="6"/>
      <c r="G330" s="7"/>
      <c r="H330" s="8"/>
      <c r="I330" s="9"/>
      <c r="J330" s="9"/>
      <c r="K330" s="9"/>
      <c r="L330" s="9"/>
      <c r="M330" s="9"/>
      <c r="N330" s="9"/>
      <c r="O330" s="9"/>
      <c r="P330" s="9"/>
      <c r="Q330" s="9"/>
      <c r="R330" s="9"/>
      <c r="S330" s="9"/>
      <c r="T330" s="9"/>
      <c r="U330" s="9"/>
      <c r="V330" s="9"/>
      <c r="W330" s="9"/>
      <c r="X330" s="9"/>
      <c r="Y330" s="9"/>
      <c r="Z330" s="9"/>
      <c r="AA330" s="9"/>
      <c r="AB330" s="9"/>
      <c r="AC330" s="9"/>
      <c r="AD330" s="9"/>
      <c r="AE330" s="9"/>
      <c r="AF330" s="9"/>
      <c r="AG330" s="9"/>
      <c r="AH330" s="9"/>
      <c r="AI330" s="9"/>
      <c r="AJ330" s="9"/>
      <c r="AK330" s="9"/>
      <c r="AL330" s="9"/>
      <c r="AM330" s="9"/>
      <c r="AN330" s="9"/>
      <c r="AO330" s="9"/>
      <c r="AP330" s="9"/>
      <c r="AQ330" s="9"/>
      <c r="AR330" s="9"/>
      <c r="AS330" s="9"/>
      <c r="AT330" s="9"/>
      <c r="AU330" s="9"/>
      <c r="AV330" s="9"/>
      <c r="AW330" s="9"/>
      <c r="AX330" s="9"/>
      <c r="AY330" s="9"/>
      <c r="AZ330" s="9"/>
      <c r="BA330" s="9"/>
      <c r="BB330" s="9"/>
      <c r="BC330" s="9"/>
      <c r="BD330" s="9"/>
      <c r="BE330" s="9"/>
      <c r="BF330" s="9"/>
      <c r="BG330" s="9"/>
      <c r="BH330" s="9"/>
      <c r="BI330" s="9"/>
      <c r="BJ330" s="9"/>
      <c r="BK330" s="9"/>
      <c r="BL330" s="9"/>
      <c r="BM330" s="9"/>
      <c r="BN330" s="9"/>
      <c r="BO330" s="9"/>
      <c r="BP330" s="9"/>
      <c r="BQ330" s="9"/>
      <c r="BR330" s="9"/>
      <c r="BS330" s="9"/>
      <c r="BT330" s="9"/>
      <c r="BU330" s="9"/>
      <c r="BV330" s="9"/>
      <c r="BW330" s="9"/>
    </row>
    <row r="331" spans="1:75" s="19" customFormat="1" ht="27">
      <c r="A331" s="2"/>
      <c r="B331" s="2"/>
      <c r="C331" s="15"/>
      <c r="D331" s="121" t="s">
        <v>275</v>
      </c>
      <c r="E331" s="47"/>
      <c r="F331" s="6"/>
      <c r="G331" s="7"/>
      <c r="H331" s="8"/>
      <c r="I331" s="9"/>
      <c r="J331" s="9"/>
      <c r="K331" s="9"/>
      <c r="L331" s="9"/>
      <c r="M331" s="9"/>
      <c r="N331" s="9"/>
      <c r="O331" s="9"/>
      <c r="P331" s="9"/>
      <c r="Q331" s="9"/>
      <c r="R331" s="9"/>
      <c r="S331" s="9"/>
      <c r="T331" s="9"/>
      <c r="U331" s="9"/>
      <c r="V331" s="9"/>
      <c r="W331" s="9"/>
      <c r="X331" s="9"/>
      <c r="Y331" s="9"/>
      <c r="Z331" s="9"/>
      <c r="AA331" s="9"/>
      <c r="AB331" s="9"/>
      <c r="AC331" s="9"/>
      <c r="AD331" s="9"/>
      <c r="AE331" s="9"/>
      <c r="AF331" s="9"/>
      <c r="AG331" s="9"/>
      <c r="AH331" s="9"/>
      <c r="AI331" s="9"/>
      <c r="AJ331" s="9"/>
      <c r="AK331" s="9"/>
      <c r="AL331" s="9"/>
      <c r="AM331" s="9"/>
      <c r="AN331" s="9"/>
      <c r="AO331" s="9"/>
      <c r="AP331" s="9"/>
      <c r="AQ331" s="9"/>
      <c r="AR331" s="9"/>
      <c r="AS331" s="9"/>
      <c r="AT331" s="9"/>
      <c r="AU331" s="9"/>
      <c r="AV331" s="9"/>
      <c r="AW331" s="9"/>
      <c r="AX331" s="9"/>
      <c r="AY331" s="9"/>
      <c r="AZ331" s="9"/>
      <c r="BA331" s="9"/>
      <c r="BB331" s="9"/>
      <c r="BC331" s="9"/>
      <c r="BD331" s="9"/>
      <c r="BE331" s="9"/>
      <c r="BF331" s="9"/>
      <c r="BG331" s="9"/>
      <c r="BH331" s="9"/>
      <c r="BI331" s="9"/>
      <c r="BJ331" s="9"/>
      <c r="BK331" s="9"/>
      <c r="BL331" s="9"/>
      <c r="BM331" s="9"/>
      <c r="BN331" s="9"/>
      <c r="BO331" s="9"/>
      <c r="BP331" s="9"/>
      <c r="BQ331" s="9"/>
      <c r="BR331" s="9"/>
      <c r="BS331" s="9"/>
      <c r="BT331" s="9"/>
      <c r="BU331" s="9"/>
      <c r="BV331" s="9"/>
      <c r="BW331" s="9"/>
    </row>
    <row r="332" spans="1:75" s="19" customFormat="1" ht="27">
      <c r="A332" s="2"/>
      <c r="B332" s="2"/>
      <c r="C332" s="15"/>
      <c r="D332" s="121" t="s">
        <v>276</v>
      </c>
      <c r="E332" s="47"/>
      <c r="F332" s="6"/>
      <c r="G332" s="7"/>
      <c r="H332" s="8"/>
      <c r="I332" s="9"/>
      <c r="J332" s="9"/>
      <c r="K332" s="9"/>
      <c r="L332" s="9"/>
      <c r="M332" s="9"/>
      <c r="N332" s="9"/>
      <c r="O332" s="9"/>
      <c r="P332" s="9"/>
      <c r="Q332" s="9"/>
      <c r="R332" s="9"/>
      <c r="S332" s="9"/>
      <c r="T332" s="9"/>
      <c r="U332" s="9"/>
      <c r="V332" s="9"/>
      <c r="W332" s="9"/>
      <c r="X332" s="9"/>
      <c r="Y332" s="9"/>
      <c r="Z332" s="9"/>
      <c r="AA332" s="9"/>
      <c r="AB332" s="9"/>
      <c r="AC332" s="9"/>
      <c r="AD332" s="9"/>
      <c r="AE332" s="9"/>
      <c r="AF332" s="9"/>
      <c r="AG332" s="9"/>
      <c r="AH332" s="9"/>
      <c r="AI332" s="9"/>
      <c r="AJ332" s="9"/>
      <c r="AK332" s="9"/>
      <c r="AL332" s="9"/>
      <c r="AM332" s="9"/>
      <c r="AN332" s="9"/>
      <c r="AO332" s="9"/>
      <c r="AP332" s="9"/>
      <c r="AQ332" s="9"/>
      <c r="AR332" s="9"/>
      <c r="AS332" s="9"/>
      <c r="AT332" s="9"/>
      <c r="AU332" s="9"/>
      <c r="AV332" s="9"/>
      <c r="AW332" s="9"/>
      <c r="AX332" s="9"/>
      <c r="AY332" s="9"/>
      <c r="AZ332" s="9"/>
      <c r="BA332" s="9"/>
      <c r="BB332" s="9"/>
      <c r="BC332" s="9"/>
      <c r="BD332" s="9"/>
      <c r="BE332" s="9"/>
      <c r="BF332" s="9"/>
      <c r="BG332" s="9"/>
      <c r="BH332" s="9"/>
      <c r="BI332" s="9"/>
      <c r="BJ332" s="9"/>
      <c r="BK332" s="9"/>
      <c r="BL332" s="9"/>
      <c r="BM332" s="9"/>
      <c r="BN332" s="9"/>
      <c r="BO332" s="9"/>
      <c r="BP332" s="9"/>
      <c r="BQ332" s="9"/>
      <c r="BR332" s="9"/>
      <c r="BS332" s="9"/>
      <c r="BT332" s="9"/>
      <c r="BU332" s="9"/>
      <c r="BV332" s="9"/>
      <c r="BW332" s="9"/>
    </row>
    <row r="333" spans="1:75" s="19" customFormat="1" ht="13.5">
      <c r="A333" s="2"/>
      <c r="B333" s="2"/>
      <c r="C333" s="15"/>
      <c r="D333" s="121" t="s">
        <v>277</v>
      </c>
      <c r="E333" s="47"/>
      <c r="F333" s="6"/>
      <c r="G333" s="7"/>
      <c r="H333" s="8"/>
      <c r="I333" s="9"/>
      <c r="J333" s="9"/>
      <c r="K333" s="9"/>
      <c r="L333" s="9"/>
      <c r="M333" s="9"/>
      <c r="N333" s="9"/>
      <c r="O333" s="9"/>
      <c r="P333" s="9"/>
      <c r="Q333" s="9"/>
      <c r="R333" s="9"/>
      <c r="S333" s="9"/>
      <c r="T333" s="9"/>
      <c r="U333" s="9"/>
      <c r="V333" s="9"/>
      <c r="W333" s="9"/>
      <c r="X333" s="9"/>
      <c r="Y333" s="9"/>
      <c r="Z333" s="9"/>
      <c r="AA333" s="9"/>
      <c r="AB333" s="9"/>
      <c r="AC333" s="9"/>
      <c r="AD333" s="9"/>
      <c r="AE333" s="9"/>
      <c r="AF333" s="9"/>
      <c r="AG333" s="9"/>
      <c r="AH333" s="9"/>
      <c r="AI333" s="9"/>
      <c r="AJ333" s="9"/>
      <c r="AK333" s="9"/>
      <c r="AL333" s="9"/>
      <c r="AM333" s="9"/>
      <c r="AN333" s="9"/>
      <c r="AO333" s="9"/>
      <c r="AP333" s="9"/>
      <c r="AQ333" s="9"/>
      <c r="AR333" s="9"/>
      <c r="AS333" s="9"/>
      <c r="AT333" s="9"/>
      <c r="AU333" s="9"/>
      <c r="AV333" s="9"/>
      <c r="AW333" s="9"/>
      <c r="AX333" s="9"/>
      <c r="AY333" s="9"/>
      <c r="AZ333" s="9"/>
      <c r="BA333" s="9"/>
      <c r="BB333" s="9"/>
      <c r="BC333" s="9"/>
      <c r="BD333" s="9"/>
      <c r="BE333" s="9"/>
      <c r="BF333" s="9"/>
      <c r="BG333" s="9"/>
      <c r="BH333" s="9"/>
      <c r="BI333" s="9"/>
      <c r="BJ333" s="9"/>
      <c r="BK333" s="9"/>
      <c r="BL333" s="9"/>
      <c r="BM333" s="9"/>
      <c r="BN333" s="9"/>
      <c r="BO333" s="9"/>
      <c r="BP333" s="9"/>
      <c r="BQ333" s="9"/>
      <c r="BR333" s="9"/>
      <c r="BS333" s="9"/>
      <c r="BT333" s="9"/>
      <c r="BU333" s="9"/>
      <c r="BV333" s="9"/>
      <c r="BW333" s="9"/>
    </row>
    <row r="334" spans="1:75" s="19" customFormat="1" ht="13.5">
      <c r="A334" s="2"/>
      <c r="B334" s="2"/>
      <c r="C334" s="15"/>
      <c r="D334" s="121" t="s">
        <v>278</v>
      </c>
      <c r="E334" s="47"/>
      <c r="F334" s="6"/>
      <c r="G334" s="7"/>
      <c r="H334" s="8"/>
      <c r="I334" s="9"/>
      <c r="J334" s="9"/>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c r="BO334" s="9"/>
      <c r="BP334" s="9"/>
      <c r="BQ334" s="9"/>
      <c r="BR334" s="9"/>
      <c r="BS334" s="9"/>
      <c r="BT334" s="9"/>
      <c r="BU334" s="9"/>
      <c r="BV334" s="9"/>
      <c r="BW334" s="9"/>
    </row>
    <row r="335" spans="1:75" s="19" customFormat="1" ht="54">
      <c r="A335" s="2"/>
      <c r="B335" s="2"/>
      <c r="C335" s="15"/>
      <c r="D335" s="121" t="s">
        <v>279</v>
      </c>
      <c r="E335" s="47"/>
      <c r="F335" s="6"/>
      <c r="G335" s="7"/>
      <c r="H335" s="8"/>
      <c r="I335" s="9"/>
      <c r="J335" s="9"/>
      <c r="K335" s="9"/>
      <c r="L335" s="9"/>
      <c r="M335" s="9"/>
      <c r="N335" s="9"/>
      <c r="O335" s="9"/>
      <c r="P335" s="9"/>
      <c r="Q335" s="9"/>
      <c r="R335" s="9"/>
      <c r="S335" s="9"/>
      <c r="T335" s="9"/>
      <c r="U335" s="9"/>
      <c r="V335" s="9"/>
      <c r="W335" s="9"/>
      <c r="X335" s="9"/>
      <c r="Y335" s="9"/>
      <c r="Z335" s="9"/>
      <c r="AA335" s="9"/>
      <c r="AB335" s="9"/>
      <c r="AC335" s="9"/>
      <c r="AD335" s="9"/>
      <c r="AE335" s="9"/>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c r="BO335" s="9"/>
      <c r="BP335" s="9"/>
      <c r="BQ335" s="9"/>
      <c r="BR335" s="9"/>
      <c r="BS335" s="9"/>
      <c r="BT335" s="9"/>
      <c r="BU335" s="9"/>
      <c r="BV335" s="9"/>
      <c r="BW335" s="9"/>
    </row>
    <row r="336" spans="1:75" s="19" customFormat="1" ht="40.5">
      <c r="A336" s="2"/>
      <c r="B336" s="2"/>
      <c r="C336" s="15"/>
      <c r="D336" s="121" t="s">
        <v>280</v>
      </c>
      <c r="E336" s="47"/>
      <c r="F336" s="6"/>
      <c r="G336" s="7"/>
      <c r="H336" s="8"/>
      <c r="I336" s="9"/>
      <c r="J336" s="9"/>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c r="BO336" s="9"/>
      <c r="BP336" s="9"/>
      <c r="BQ336" s="9"/>
      <c r="BR336" s="9"/>
      <c r="BS336" s="9"/>
      <c r="BT336" s="9"/>
      <c r="BU336" s="9"/>
      <c r="BV336" s="9"/>
      <c r="BW336" s="9"/>
    </row>
    <row r="337" spans="1:75" s="19" customFormat="1" ht="27">
      <c r="A337" s="2"/>
      <c r="B337" s="2"/>
      <c r="C337" s="15"/>
      <c r="D337" s="121" t="s">
        <v>281</v>
      </c>
      <c r="E337" s="47"/>
      <c r="F337" s="6"/>
      <c r="G337" s="7"/>
      <c r="H337" s="8"/>
      <c r="I337" s="9"/>
      <c r="J337" s="9"/>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c r="BO337" s="9"/>
      <c r="BP337" s="9"/>
      <c r="BQ337" s="9"/>
      <c r="BR337" s="9"/>
      <c r="BS337" s="9"/>
      <c r="BT337" s="9"/>
      <c r="BU337" s="9"/>
      <c r="BV337" s="9"/>
      <c r="BW337" s="9"/>
    </row>
    <row r="338" spans="1:75" s="19" customFormat="1" ht="40.5">
      <c r="A338" s="2"/>
      <c r="B338" s="2"/>
      <c r="C338" s="15"/>
      <c r="D338" s="121" t="s">
        <v>282</v>
      </c>
      <c r="E338" s="47"/>
      <c r="F338" s="6"/>
      <c r="G338" s="7"/>
      <c r="H338" s="8"/>
      <c r="I338" s="9"/>
      <c r="J338" s="9"/>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c r="BO338" s="9"/>
      <c r="BP338" s="9"/>
      <c r="BQ338" s="9"/>
      <c r="BR338" s="9"/>
      <c r="BS338" s="9"/>
      <c r="BT338" s="9"/>
      <c r="BU338" s="9"/>
      <c r="BV338" s="9"/>
      <c r="BW338" s="9"/>
    </row>
    <row r="339" spans="1:75" s="19" customFormat="1" ht="40.5">
      <c r="A339" s="2"/>
      <c r="B339" s="2"/>
      <c r="C339" s="15"/>
      <c r="D339" s="121" t="s">
        <v>283</v>
      </c>
      <c r="E339" s="47"/>
      <c r="F339" s="6"/>
      <c r="G339" s="7"/>
      <c r="H339" s="8"/>
      <c r="I339" s="9"/>
      <c r="J339" s="9"/>
      <c r="K339" s="9"/>
      <c r="L339" s="9"/>
      <c r="M339" s="9"/>
      <c r="N339" s="9"/>
      <c r="O339" s="9"/>
      <c r="P339" s="9"/>
      <c r="Q339" s="9"/>
      <c r="R339" s="9"/>
      <c r="S339" s="9"/>
      <c r="T339" s="9"/>
      <c r="U339" s="9"/>
      <c r="V339" s="9"/>
      <c r="W339" s="9"/>
      <c r="X339" s="9"/>
      <c r="Y339" s="9"/>
      <c r="Z339" s="9"/>
      <c r="AA339" s="9"/>
      <c r="AB339" s="9"/>
      <c r="AC339" s="9"/>
      <c r="AD339" s="9"/>
      <c r="AE339" s="9"/>
      <c r="AF339" s="9"/>
      <c r="AG339" s="9"/>
      <c r="AH339" s="9"/>
      <c r="AI339" s="9"/>
      <c r="AJ339" s="9"/>
      <c r="AK339" s="9"/>
      <c r="AL339" s="9"/>
      <c r="AM339" s="9"/>
      <c r="AN339" s="9"/>
      <c r="AO339" s="9"/>
      <c r="AP339" s="9"/>
      <c r="AQ339" s="9"/>
      <c r="AR339" s="9"/>
      <c r="AS339" s="9"/>
      <c r="AT339" s="9"/>
      <c r="AU339" s="9"/>
      <c r="AV339" s="9"/>
      <c r="AW339" s="9"/>
      <c r="AX339" s="9"/>
      <c r="AY339" s="9"/>
      <c r="AZ339" s="9"/>
      <c r="BA339" s="9"/>
      <c r="BB339" s="9"/>
      <c r="BC339" s="9"/>
      <c r="BD339" s="9"/>
      <c r="BE339" s="9"/>
      <c r="BF339" s="9"/>
      <c r="BG339" s="9"/>
      <c r="BH339" s="9"/>
      <c r="BI339" s="9"/>
      <c r="BJ339" s="9"/>
      <c r="BK339" s="9"/>
      <c r="BL339" s="9"/>
      <c r="BM339" s="9"/>
      <c r="BN339" s="9"/>
      <c r="BO339" s="9"/>
      <c r="BP339" s="9"/>
      <c r="BQ339" s="9"/>
      <c r="BR339" s="9"/>
      <c r="BS339" s="9"/>
      <c r="BT339" s="9"/>
      <c r="BU339" s="9"/>
      <c r="BV339" s="9"/>
      <c r="BW339" s="9"/>
    </row>
    <row r="340" spans="1:75" s="19" customFormat="1" ht="27">
      <c r="A340" s="2"/>
      <c r="B340" s="2"/>
      <c r="C340" s="15"/>
      <c r="D340" s="121" t="s">
        <v>284</v>
      </c>
      <c r="E340" s="47"/>
      <c r="F340" s="6"/>
      <c r="G340" s="7"/>
      <c r="H340" s="8"/>
      <c r="I340" s="9"/>
      <c r="J340" s="9"/>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c r="BO340" s="9"/>
      <c r="BP340" s="9"/>
      <c r="BQ340" s="9"/>
      <c r="BR340" s="9"/>
      <c r="BS340" s="9"/>
      <c r="BT340" s="9"/>
      <c r="BU340" s="9"/>
      <c r="BV340" s="9"/>
      <c r="BW340" s="9"/>
    </row>
    <row r="341" spans="1:75" s="19" customFormat="1" ht="67.5">
      <c r="A341" s="2"/>
      <c r="B341" s="2"/>
      <c r="C341" s="15"/>
      <c r="D341" s="4" t="s">
        <v>285</v>
      </c>
      <c r="E341" s="47"/>
      <c r="F341" s="6"/>
      <c r="G341" s="7"/>
      <c r="H341" s="8"/>
      <c r="I341" s="9"/>
      <c r="J341" s="9"/>
      <c r="K341" s="9"/>
      <c r="L341" s="9"/>
      <c r="M341" s="9"/>
      <c r="N341" s="9"/>
      <c r="O341" s="9"/>
      <c r="P341" s="9"/>
      <c r="Q341" s="9"/>
      <c r="R341" s="9"/>
      <c r="S341" s="9"/>
      <c r="T341" s="9"/>
      <c r="U341" s="9"/>
      <c r="V341" s="9"/>
      <c r="W341" s="9"/>
      <c r="X341" s="9"/>
      <c r="Y341" s="9"/>
      <c r="Z341" s="9"/>
      <c r="AA341" s="9"/>
      <c r="AB341" s="9"/>
      <c r="AC341" s="9"/>
      <c r="AD341" s="9"/>
      <c r="AE341" s="9"/>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c r="BO341" s="9"/>
      <c r="BP341" s="9"/>
      <c r="BQ341" s="9"/>
      <c r="BR341" s="9"/>
      <c r="BS341" s="9"/>
      <c r="BT341" s="9"/>
      <c r="BU341" s="9"/>
      <c r="BV341" s="9"/>
      <c r="BW341" s="9"/>
    </row>
    <row r="342" spans="1:75" s="19" customFormat="1" ht="13.5">
      <c r="A342" s="2"/>
      <c r="B342" s="2"/>
      <c r="C342" s="15"/>
      <c r="D342" s="4"/>
      <c r="E342" s="47"/>
      <c r="F342" s="6"/>
      <c r="G342" s="7"/>
      <c r="H342" s="8"/>
      <c r="I342" s="9"/>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row>
    <row r="343" spans="1:75" s="19" customFormat="1" ht="40.5">
      <c r="A343" s="2"/>
      <c r="B343" s="2"/>
      <c r="C343" s="15"/>
      <c r="D343" s="4" t="s">
        <v>286</v>
      </c>
      <c r="E343" s="47"/>
      <c r="F343" s="6"/>
      <c r="G343" s="7"/>
      <c r="H343" s="8"/>
      <c r="I343" s="9"/>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c r="BO343" s="9"/>
      <c r="BP343" s="9"/>
      <c r="BQ343" s="9"/>
      <c r="BR343" s="9"/>
      <c r="BS343" s="9"/>
      <c r="BT343" s="9"/>
      <c r="BU343" s="9"/>
      <c r="BV343" s="9"/>
      <c r="BW343" s="9"/>
    </row>
    <row r="344" spans="1:75" s="19" customFormat="1" ht="13.5">
      <c r="A344" s="2"/>
      <c r="B344" s="2"/>
      <c r="C344" s="15"/>
      <c r="D344" s="80"/>
      <c r="E344" s="47"/>
      <c r="F344" s="6"/>
      <c r="G344" s="7"/>
      <c r="H344" s="8"/>
      <c r="I344" s="9"/>
      <c r="J344" s="9"/>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c r="BO344" s="9"/>
      <c r="BP344" s="9"/>
      <c r="BQ344" s="9"/>
      <c r="BR344" s="9"/>
      <c r="BS344" s="9"/>
      <c r="BT344" s="9"/>
      <c r="BU344" s="9"/>
      <c r="BV344" s="9"/>
      <c r="BW344" s="9"/>
    </row>
    <row r="345" spans="1:75" s="19" customFormat="1" ht="13.5">
      <c r="A345" s="70" t="s">
        <v>69</v>
      </c>
      <c r="B345" s="70" t="s">
        <v>23</v>
      </c>
      <c r="C345" s="212" t="s">
        <v>13</v>
      </c>
      <c r="D345" s="75" t="s">
        <v>287</v>
      </c>
      <c r="E345" s="32" t="s">
        <v>211</v>
      </c>
      <c r="F345" s="150">
        <v>185</v>
      </c>
      <c r="G345" s="76"/>
      <c r="H345" s="77">
        <f>ROUND((F345*G345),2)</f>
        <v>0</v>
      </c>
      <c r="I345" s="9"/>
      <c r="J345" s="9"/>
      <c r="K345" s="9"/>
      <c r="L345" s="9"/>
      <c r="M345" s="9"/>
      <c r="N345" s="9"/>
      <c r="O345" s="9"/>
      <c r="P345" s="9"/>
      <c r="Q345" s="9"/>
      <c r="R345" s="9"/>
      <c r="S345" s="9"/>
      <c r="T345" s="9"/>
      <c r="U345" s="9"/>
      <c r="V345" s="9"/>
      <c r="W345" s="9"/>
      <c r="X345" s="9"/>
      <c r="Y345" s="9"/>
      <c r="Z345" s="9"/>
      <c r="AA345" s="9"/>
      <c r="AB345" s="9"/>
      <c r="AC345" s="9"/>
      <c r="AD345" s="9"/>
      <c r="AE345" s="9"/>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c r="BO345" s="9"/>
      <c r="BP345" s="9"/>
      <c r="BQ345" s="9"/>
      <c r="BR345" s="9"/>
      <c r="BS345" s="9"/>
      <c r="BT345" s="9"/>
      <c r="BU345" s="9"/>
      <c r="BV345" s="9"/>
      <c r="BW345" s="9"/>
    </row>
    <row r="346" spans="1:75" s="19" customFormat="1" ht="13.5">
      <c r="A346" s="2"/>
      <c r="B346" s="2"/>
      <c r="C346" s="15"/>
      <c r="D346" s="80"/>
      <c r="E346" s="47"/>
      <c r="F346" s="6"/>
      <c r="G346" s="7"/>
      <c r="H346" s="8"/>
      <c r="I346" s="9"/>
      <c r="J346" s="9"/>
      <c r="K346" s="9"/>
      <c r="L346" s="9"/>
      <c r="M346" s="9"/>
      <c r="N346" s="9"/>
      <c r="O346" s="9"/>
      <c r="P346" s="9"/>
      <c r="Q346" s="9"/>
      <c r="R346" s="9"/>
      <c r="S346" s="9"/>
      <c r="T346" s="9"/>
      <c r="U346" s="9"/>
      <c r="V346" s="9"/>
      <c r="W346" s="9"/>
      <c r="X346" s="9"/>
      <c r="Y346" s="9"/>
      <c r="Z346" s="9"/>
      <c r="AA346" s="9"/>
      <c r="AB346" s="9"/>
      <c r="AC346" s="9"/>
      <c r="AD346" s="9"/>
      <c r="AE346" s="9"/>
      <c r="AF346" s="9"/>
      <c r="AG346" s="9"/>
      <c r="AH346" s="9"/>
      <c r="AI346" s="9"/>
      <c r="AJ346" s="9"/>
      <c r="AK346" s="9"/>
      <c r="AL346" s="9"/>
      <c r="AM346" s="9"/>
      <c r="AN346" s="9"/>
      <c r="AO346" s="9"/>
      <c r="AP346" s="9"/>
      <c r="AQ346" s="9"/>
      <c r="AR346" s="9"/>
      <c r="AS346" s="9"/>
      <c r="AT346" s="9"/>
      <c r="AU346" s="9"/>
      <c r="AV346" s="9"/>
      <c r="AW346" s="9"/>
      <c r="AX346" s="9"/>
      <c r="AY346" s="9"/>
      <c r="AZ346" s="9"/>
      <c r="BA346" s="9"/>
      <c r="BB346" s="9"/>
      <c r="BC346" s="9"/>
      <c r="BD346" s="9"/>
      <c r="BE346" s="9"/>
      <c r="BF346" s="9"/>
      <c r="BG346" s="9"/>
      <c r="BH346" s="9"/>
      <c r="BI346" s="9"/>
      <c r="BJ346" s="9"/>
      <c r="BK346" s="9"/>
      <c r="BL346" s="9"/>
      <c r="BM346" s="9"/>
      <c r="BN346" s="9"/>
      <c r="BO346" s="9"/>
      <c r="BP346" s="9"/>
      <c r="BQ346" s="9"/>
      <c r="BR346" s="9"/>
      <c r="BS346" s="9"/>
      <c r="BT346" s="9"/>
      <c r="BU346" s="9"/>
      <c r="BV346" s="9"/>
      <c r="BW346" s="9"/>
    </row>
    <row r="347" spans="1:75" s="19" customFormat="1" ht="27">
      <c r="A347" s="139" t="s">
        <v>69</v>
      </c>
      <c r="B347" s="139" t="s">
        <v>23</v>
      </c>
      <c r="C347" s="213" t="s">
        <v>15</v>
      </c>
      <c r="D347" s="180" t="s">
        <v>288</v>
      </c>
      <c r="E347" s="101"/>
      <c r="F347" s="102"/>
      <c r="G347" s="207"/>
      <c r="H347" s="182"/>
      <c r="I347" s="9"/>
      <c r="J347" s="9"/>
      <c r="K347" s="9"/>
      <c r="L347" s="9"/>
      <c r="M347" s="9"/>
      <c r="N347" s="9"/>
      <c r="O347" s="9"/>
      <c r="P347" s="9"/>
      <c r="Q347" s="9"/>
      <c r="R347" s="9"/>
      <c r="S347" s="9"/>
      <c r="T347" s="9"/>
      <c r="U347" s="9"/>
      <c r="V347" s="9"/>
      <c r="W347" s="9"/>
      <c r="X347" s="9"/>
      <c r="Y347" s="9"/>
      <c r="Z347" s="9"/>
      <c r="AA347" s="9"/>
      <c r="AB347" s="9"/>
      <c r="AC347" s="9"/>
      <c r="AD347" s="9"/>
      <c r="AE347" s="9"/>
      <c r="AF347" s="9"/>
      <c r="AG347" s="9"/>
      <c r="AH347" s="9"/>
      <c r="AI347" s="9"/>
      <c r="AJ347" s="9"/>
      <c r="AK347" s="9"/>
      <c r="AL347" s="9"/>
      <c r="AM347" s="9"/>
      <c r="AN347" s="9"/>
      <c r="AO347" s="9"/>
      <c r="AP347" s="9"/>
      <c r="AQ347" s="9"/>
      <c r="AR347" s="9"/>
      <c r="AS347" s="9"/>
      <c r="AT347" s="9"/>
      <c r="AU347" s="9"/>
      <c r="AV347" s="9"/>
      <c r="AW347" s="9"/>
      <c r="AX347" s="9"/>
      <c r="AY347" s="9"/>
      <c r="AZ347" s="9"/>
      <c r="BA347" s="9"/>
      <c r="BB347" s="9"/>
      <c r="BC347" s="9"/>
      <c r="BD347" s="9"/>
      <c r="BE347" s="9"/>
      <c r="BF347" s="9"/>
      <c r="BG347" s="9"/>
      <c r="BH347" s="9"/>
      <c r="BI347" s="9"/>
      <c r="BJ347" s="9"/>
      <c r="BK347" s="9"/>
      <c r="BL347" s="9"/>
      <c r="BM347" s="9"/>
      <c r="BN347" s="9"/>
      <c r="BO347" s="9"/>
      <c r="BP347" s="9"/>
      <c r="BQ347" s="9"/>
      <c r="BR347" s="9"/>
      <c r="BS347" s="9"/>
      <c r="BT347" s="9"/>
      <c r="BU347" s="9"/>
      <c r="BV347" s="9"/>
      <c r="BW347" s="9"/>
    </row>
    <row r="348" spans="1:75" s="19" customFormat="1" ht="40.5">
      <c r="A348" s="167"/>
      <c r="B348" s="167"/>
      <c r="C348" s="168"/>
      <c r="D348" s="214" t="s">
        <v>289</v>
      </c>
      <c r="E348" s="170"/>
      <c r="F348" s="171"/>
      <c r="G348" s="172"/>
      <c r="H348" s="173"/>
      <c r="I348" s="9"/>
      <c r="J348" s="9"/>
      <c r="K348" s="9"/>
      <c r="L348" s="9"/>
      <c r="M348" s="9"/>
      <c r="N348" s="9"/>
      <c r="O348" s="9"/>
      <c r="P348" s="9"/>
      <c r="Q348" s="9"/>
      <c r="R348" s="9"/>
      <c r="S348" s="9"/>
      <c r="T348" s="9"/>
      <c r="U348" s="9"/>
      <c r="V348" s="9"/>
      <c r="W348" s="9"/>
      <c r="X348" s="9"/>
      <c r="Y348" s="9"/>
      <c r="Z348" s="9"/>
      <c r="AA348" s="9"/>
      <c r="AB348" s="9"/>
      <c r="AC348" s="9"/>
      <c r="AD348" s="9"/>
      <c r="AE348" s="9"/>
      <c r="AF348" s="9"/>
      <c r="AG348" s="9"/>
      <c r="AH348" s="9"/>
      <c r="AI348" s="9"/>
      <c r="AJ348" s="9"/>
      <c r="AK348" s="9"/>
      <c r="AL348" s="9"/>
      <c r="AM348" s="9"/>
      <c r="AN348" s="9"/>
      <c r="AO348" s="9"/>
      <c r="AP348" s="9"/>
      <c r="AQ348" s="9"/>
      <c r="AR348" s="9"/>
      <c r="AS348" s="9"/>
      <c r="AT348" s="9"/>
      <c r="AU348" s="9"/>
      <c r="AV348" s="9"/>
      <c r="AW348" s="9"/>
      <c r="AX348" s="9"/>
      <c r="AY348" s="9"/>
      <c r="AZ348" s="9"/>
      <c r="BA348" s="9"/>
      <c r="BB348" s="9"/>
      <c r="BC348" s="9"/>
      <c r="BD348" s="9"/>
      <c r="BE348" s="9"/>
      <c r="BF348" s="9"/>
      <c r="BG348" s="9"/>
      <c r="BH348" s="9"/>
      <c r="BI348" s="9"/>
      <c r="BJ348" s="9"/>
      <c r="BK348" s="9"/>
      <c r="BL348" s="9"/>
      <c r="BM348" s="9"/>
      <c r="BN348" s="9"/>
      <c r="BO348" s="9"/>
      <c r="BP348" s="9"/>
      <c r="BQ348" s="9"/>
      <c r="BR348" s="9"/>
      <c r="BS348" s="9"/>
      <c r="BT348" s="9"/>
      <c r="BU348" s="9"/>
      <c r="BV348" s="9"/>
      <c r="BW348" s="9"/>
    </row>
    <row r="349" spans="1:75" s="19" customFormat="1" ht="40.5">
      <c r="A349" s="167"/>
      <c r="B349" s="167"/>
      <c r="C349" s="168"/>
      <c r="D349" s="214" t="s">
        <v>290</v>
      </c>
      <c r="E349" s="170"/>
      <c r="F349" s="171"/>
      <c r="G349" s="172"/>
      <c r="H349" s="173"/>
      <c r="I349" s="9"/>
      <c r="J349" s="9"/>
      <c r="K349" s="9"/>
      <c r="L349" s="9"/>
      <c r="M349" s="9"/>
      <c r="N349" s="9"/>
      <c r="O349" s="9"/>
      <c r="P349" s="9"/>
      <c r="Q349" s="9"/>
      <c r="R349" s="9"/>
      <c r="S349" s="9"/>
      <c r="T349" s="9"/>
      <c r="U349" s="9"/>
      <c r="V349" s="9"/>
      <c r="W349" s="9"/>
      <c r="X349" s="9"/>
      <c r="Y349" s="9"/>
      <c r="Z349" s="9"/>
      <c r="AA349" s="9"/>
      <c r="AB349" s="9"/>
      <c r="AC349" s="9"/>
      <c r="AD349" s="9"/>
      <c r="AE349" s="9"/>
      <c r="AF349" s="9"/>
      <c r="AG349" s="9"/>
      <c r="AH349" s="9"/>
      <c r="AI349" s="9"/>
      <c r="AJ349" s="9"/>
      <c r="AK349" s="9"/>
      <c r="AL349" s="9"/>
      <c r="AM349" s="9"/>
      <c r="AN349" s="9"/>
      <c r="AO349" s="9"/>
      <c r="AP349" s="9"/>
      <c r="AQ349" s="9"/>
      <c r="AR349" s="9"/>
      <c r="AS349" s="9"/>
      <c r="AT349" s="9"/>
      <c r="AU349" s="9"/>
      <c r="AV349" s="9"/>
      <c r="AW349" s="9"/>
      <c r="AX349" s="9"/>
      <c r="AY349" s="9"/>
      <c r="AZ349" s="9"/>
      <c r="BA349" s="9"/>
      <c r="BB349" s="9"/>
      <c r="BC349" s="9"/>
      <c r="BD349" s="9"/>
      <c r="BE349" s="9"/>
      <c r="BF349" s="9"/>
      <c r="BG349" s="9"/>
      <c r="BH349" s="9"/>
      <c r="BI349" s="9"/>
      <c r="BJ349" s="9"/>
      <c r="BK349" s="9"/>
      <c r="BL349" s="9"/>
      <c r="BM349" s="9"/>
      <c r="BN349" s="9"/>
      <c r="BO349" s="9"/>
      <c r="BP349" s="9"/>
      <c r="BQ349" s="9"/>
      <c r="BR349" s="9"/>
      <c r="BS349" s="9"/>
      <c r="BT349" s="9"/>
      <c r="BU349" s="9"/>
      <c r="BV349" s="9"/>
      <c r="BW349" s="9"/>
    </row>
    <row r="350" spans="1:75" s="19" customFormat="1" ht="27">
      <c r="A350" s="167"/>
      <c r="B350" s="167"/>
      <c r="C350" s="168"/>
      <c r="D350" s="214" t="s">
        <v>291</v>
      </c>
      <c r="E350" s="170"/>
      <c r="F350" s="171"/>
      <c r="G350" s="172"/>
      <c r="H350" s="173"/>
      <c r="I350" s="9"/>
      <c r="J350" s="9"/>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c r="BO350" s="9"/>
      <c r="BP350" s="9"/>
      <c r="BQ350" s="9"/>
      <c r="BR350" s="9"/>
      <c r="BS350" s="9"/>
      <c r="BT350" s="9"/>
      <c r="BU350" s="9"/>
      <c r="BV350" s="9"/>
      <c r="BW350" s="9"/>
    </row>
    <row r="351" spans="1:75" s="19" customFormat="1" ht="27">
      <c r="A351" s="156"/>
      <c r="B351" s="156"/>
      <c r="C351" s="26"/>
      <c r="D351" s="183" t="s">
        <v>292</v>
      </c>
      <c r="E351" s="175"/>
      <c r="F351" s="159"/>
      <c r="G351" s="28"/>
      <c r="H351" s="29"/>
      <c r="I351" s="9"/>
      <c r="J351" s="9"/>
      <c r="K351" s="9"/>
      <c r="L351" s="9"/>
      <c r="M351" s="9"/>
      <c r="N351" s="9"/>
      <c r="O351" s="9"/>
      <c r="P351" s="9"/>
      <c r="Q351" s="9"/>
      <c r="R351" s="9"/>
      <c r="S351" s="9"/>
      <c r="T351" s="9"/>
      <c r="U351" s="9"/>
      <c r="V351" s="9"/>
      <c r="W351" s="9"/>
      <c r="X351" s="9"/>
      <c r="Y351" s="9"/>
      <c r="Z351" s="9"/>
      <c r="AA351" s="9"/>
      <c r="AB351" s="9"/>
      <c r="AC351" s="9"/>
      <c r="AD351" s="9"/>
      <c r="AE351" s="9"/>
      <c r="AF351" s="9"/>
      <c r="AG351" s="9"/>
      <c r="AH351" s="9"/>
      <c r="AI351" s="9"/>
      <c r="AJ351" s="9"/>
      <c r="AK351" s="9"/>
      <c r="AL351" s="9"/>
      <c r="AM351" s="9"/>
      <c r="AN351" s="9"/>
      <c r="AO351" s="9"/>
      <c r="AP351" s="9"/>
      <c r="AQ351" s="9"/>
      <c r="AR351" s="9"/>
      <c r="AS351" s="9"/>
      <c r="AT351" s="9"/>
      <c r="AU351" s="9"/>
      <c r="AV351" s="9"/>
      <c r="AW351" s="9"/>
      <c r="AX351" s="9"/>
      <c r="AY351" s="9"/>
      <c r="AZ351" s="9"/>
      <c r="BA351" s="9"/>
      <c r="BB351" s="9"/>
      <c r="BC351" s="9"/>
      <c r="BD351" s="9"/>
      <c r="BE351" s="9"/>
      <c r="BF351" s="9"/>
      <c r="BG351" s="9"/>
      <c r="BH351" s="9"/>
      <c r="BI351" s="9"/>
      <c r="BJ351" s="9"/>
      <c r="BK351" s="9"/>
      <c r="BL351" s="9"/>
      <c r="BM351" s="9"/>
      <c r="BN351" s="9"/>
      <c r="BO351" s="9"/>
      <c r="BP351" s="9"/>
      <c r="BQ351" s="9"/>
      <c r="BR351" s="9"/>
      <c r="BS351" s="9"/>
      <c r="BT351" s="9"/>
      <c r="BU351" s="9"/>
      <c r="BV351" s="9"/>
      <c r="BW351" s="9"/>
    </row>
    <row r="352" spans="1:75" s="19" customFormat="1" ht="27">
      <c r="A352" s="70" t="s">
        <v>69</v>
      </c>
      <c r="B352" s="70" t="s">
        <v>23</v>
      </c>
      <c r="C352" s="212" t="s">
        <v>260</v>
      </c>
      <c r="D352" s="179" t="s">
        <v>293</v>
      </c>
      <c r="E352" s="98" t="s">
        <v>129</v>
      </c>
      <c r="F352" s="150">
        <v>390</v>
      </c>
      <c r="G352" s="76"/>
      <c r="H352" s="77">
        <f>ROUND((F352*G352),2)</f>
        <v>0</v>
      </c>
      <c r="I352" s="9"/>
      <c r="J352" s="9"/>
      <c r="K352" s="9"/>
      <c r="L352" s="9"/>
      <c r="M352" s="9"/>
      <c r="N352" s="9"/>
      <c r="O352" s="9"/>
      <c r="P352" s="9"/>
      <c r="Q352" s="9"/>
      <c r="R352" s="9"/>
      <c r="S352" s="9"/>
      <c r="T352" s="9"/>
      <c r="U352" s="9"/>
      <c r="V352" s="9"/>
      <c r="W352" s="9"/>
      <c r="X352" s="9"/>
      <c r="Y352" s="9"/>
      <c r="Z352" s="9"/>
      <c r="AA352" s="9"/>
      <c r="AB352" s="9"/>
      <c r="AC352" s="9"/>
      <c r="AD352" s="9"/>
      <c r="AE352" s="9"/>
      <c r="AF352" s="9"/>
      <c r="AG352" s="9"/>
      <c r="AH352" s="9"/>
      <c r="AI352" s="9"/>
      <c r="AJ352" s="9"/>
      <c r="AK352" s="9"/>
      <c r="AL352" s="9"/>
      <c r="AM352" s="9"/>
      <c r="AN352" s="9"/>
      <c r="AO352" s="9"/>
      <c r="AP352" s="9"/>
      <c r="AQ352" s="9"/>
      <c r="AR352" s="9"/>
      <c r="AS352" s="9"/>
      <c r="AT352" s="9"/>
      <c r="AU352" s="9"/>
      <c r="AV352" s="9"/>
      <c r="AW352" s="9"/>
      <c r="AX352" s="9"/>
      <c r="AY352" s="9"/>
      <c r="AZ352" s="9"/>
      <c r="BA352" s="9"/>
      <c r="BB352" s="9"/>
      <c r="BC352" s="9"/>
      <c r="BD352" s="9"/>
      <c r="BE352" s="9"/>
      <c r="BF352" s="9"/>
      <c r="BG352" s="9"/>
      <c r="BH352" s="9"/>
      <c r="BI352" s="9"/>
      <c r="BJ352" s="9"/>
      <c r="BK352" s="9"/>
      <c r="BL352" s="9"/>
      <c r="BM352" s="9"/>
      <c r="BN352" s="9"/>
      <c r="BO352" s="9"/>
      <c r="BP352" s="9"/>
      <c r="BQ352" s="9"/>
      <c r="BR352" s="9"/>
      <c r="BS352" s="9"/>
      <c r="BT352" s="9"/>
      <c r="BU352" s="9"/>
      <c r="BV352" s="9"/>
      <c r="BW352" s="9"/>
    </row>
    <row r="353" spans="1:75" s="19" customFormat="1" ht="13.5">
      <c r="A353" s="70" t="s">
        <v>69</v>
      </c>
      <c r="B353" s="70" t="s">
        <v>23</v>
      </c>
      <c r="C353" s="212" t="s">
        <v>260</v>
      </c>
      <c r="D353" s="149" t="s">
        <v>294</v>
      </c>
      <c r="E353" s="98" t="s">
        <v>129</v>
      </c>
      <c r="F353" s="150">
        <v>77</v>
      </c>
      <c r="G353" s="76"/>
      <c r="H353" s="77">
        <f>ROUND((F353*G353),2)</f>
        <v>0</v>
      </c>
      <c r="I353" s="9"/>
      <c r="J353" s="9"/>
      <c r="K353" s="9"/>
      <c r="L353" s="9"/>
      <c r="M353" s="9"/>
      <c r="N353" s="9"/>
      <c r="O353" s="9"/>
      <c r="P353" s="9"/>
      <c r="Q353" s="9"/>
      <c r="R353" s="9"/>
      <c r="S353" s="9"/>
      <c r="T353" s="9"/>
      <c r="U353" s="9"/>
      <c r="V353" s="9"/>
      <c r="W353" s="9"/>
      <c r="X353" s="9"/>
      <c r="Y353" s="9"/>
      <c r="Z353" s="9"/>
      <c r="AA353" s="9"/>
      <c r="AB353" s="9"/>
      <c r="AC353" s="9"/>
      <c r="AD353" s="9"/>
      <c r="AE353" s="9"/>
      <c r="AF353" s="9"/>
      <c r="AG353" s="9"/>
      <c r="AH353" s="9"/>
      <c r="AI353" s="9"/>
      <c r="AJ353" s="9"/>
      <c r="AK353" s="9"/>
      <c r="AL353" s="9"/>
      <c r="AM353" s="9"/>
      <c r="AN353" s="9"/>
      <c r="AO353" s="9"/>
      <c r="AP353" s="9"/>
      <c r="AQ353" s="9"/>
      <c r="AR353" s="9"/>
      <c r="AS353" s="9"/>
      <c r="AT353" s="9"/>
      <c r="AU353" s="9"/>
      <c r="AV353" s="9"/>
      <c r="AW353" s="9"/>
      <c r="AX353" s="9"/>
      <c r="AY353" s="9"/>
      <c r="AZ353" s="9"/>
      <c r="BA353" s="9"/>
      <c r="BB353" s="9"/>
      <c r="BC353" s="9"/>
      <c r="BD353" s="9"/>
      <c r="BE353" s="9"/>
      <c r="BF353" s="9"/>
      <c r="BG353" s="9"/>
      <c r="BH353" s="9"/>
      <c r="BI353" s="9"/>
      <c r="BJ353" s="9"/>
      <c r="BK353" s="9"/>
      <c r="BL353" s="9"/>
      <c r="BM353" s="9"/>
      <c r="BN353" s="9"/>
      <c r="BO353" s="9"/>
      <c r="BP353" s="9"/>
      <c r="BQ353" s="9"/>
      <c r="BR353" s="9"/>
      <c r="BS353" s="9"/>
      <c r="BT353" s="9"/>
      <c r="BU353" s="9"/>
      <c r="BV353" s="9"/>
      <c r="BW353" s="9"/>
    </row>
    <row r="354" spans="1:75" s="19" customFormat="1" ht="13.5">
      <c r="A354" s="2"/>
      <c r="B354" s="2"/>
      <c r="C354" s="15"/>
      <c r="D354" s="80"/>
      <c r="E354" s="47"/>
      <c r="F354" s="6"/>
      <c r="G354" s="7"/>
      <c r="H354" s="8"/>
      <c r="I354" s="9"/>
      <c r="J354" s="9"/>
      <c r="K354" s="9"/>
      <c r="L354" s="9"/>
      <c r="M354" s="9"/>
      <c r="N354" s="9"/>
      <c r="O354" s="9"/>
      <c r="P354" s="9"/>
      <c r="Q354" s="9"/>
      <c r="R354" s="9"/>
      <c r="S354" s="9"/>
      <c r="T354" s="9"/>
      <c r="U354" s="9"/>
      <c r="V354" s="9"/>
      <c r="W354" s="9"/>
      <c r="X354" s="9"/>
      <c r="Y354" s="9"/>
      <c r="Z354" s="9"/>
      <c r="AA354" s="9"/>
      <c r="AB354" s="9"/>
      <c r="AC354" s="9"/>
      <c r="AD354" s="9"/>
      <c r="AE354" s="9"/>
      <c r="AF354" s="9"/>
      <c r="AG354" s="9"/>
      <c r="AH354" s="9"/>
      <c r="AI354" s="9"/>
      <c r="AJ354" s="9"/>
      <c r="AK354" s="9"/>
      <c r="AL354" s="9"/>
      <c r="AM354" s="9"/>
      <c r="AN354" s="9"/>
      <c r="AO354" s="9"/>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c r="BO354" s="9"/>
      <c r="BP354" s="9"/>
      <c r="BQ354" s="9"/>
      <c r="BR354" s="9"/>
      <c r="BS354" s="9"/>
      <c r="BT354" s="9"/>
      <c r="BU354" s="9"/>
      <c r="BV354" s="9"/>
      <c r="BW354" s="9"/>
    </row>
    <row r="355" spans="1:75" s="19" customFormat="1" ht="27">
      <c r="A355" s="139" t="s">
        <v>69</v>
      </c>
      <c r="B355" s="139" t="s">
        <v>23</v>
      </c>
      <c r="C355" s="213" t="s">
        <v>17</v>
      </c>
      <c r="D355" s="180" t="s">
        <v>295</v>
      </c>
      <c r="E355" s="215"/>
      <c r="F355" s="216"/>
      <c r="G355" s="216"/>
      <c r="H355" s="215"/>
      <c r="I355" s="9"/>
      <c r="J355" s="9"/>
      <c r="K355" s="9"/>
      <c r="L355" s="9"/>
      <c r="M355" s="9"/>
      <c r="N355" s="9"/>
      <c r="O355" s="9"/>
      <c r="P355" s="9"/>
      <c r="Q355" s="9"/>
      <c r="R355" s="9"/>
      <c r="S355" s="9"/>
      <c r="T355" s="9"/>
      <c r="U355" s="9"/>
      <c r="V355" s="9"/>
      <c r="W355" s="9"/>
      <c r="X355" s="9"/>
      <c r="Y355" s="9"/>
      <c r="Z355" s="9"/>
      <c r="AA355" s="9"/>
      <c r="AB355" s="9"/>
      <c r="AC355" s="9"/>
      <c r="AD355" s="9"/>
      <c r="AE355" s="9"/>
      <c r="AF355" s="9"/>
      <c r="AG355" s="9"/>
      <c r="AH355" s="9"/>
      <c r="AI355" s="9"/>
      <c r="AJ355" s="9"/>
      <c r="AK355" s="9"/>
      <c r="AL355" s="9"/>
      <c r="AM355" s="9"/>
      <c r="AN355" s="9"/>
      <c r="AO355" s="9"/>
      <c r="AP355" s="9"/>
      <c r="AQ355" s="9"/>
      <c r="AR355" s="9"/>
      <c r="AS355" s="9"/>
      <c r="AT355" s="9"/>
      <c r="AU355" s="9"/>
      <c r="AV355" s="9"/>
      <c r="AW355" s="9"/>
      <c r="AX355" s="9"/>
      <c r="AY355" s="9"/>
      <c r="AZ355" s="9"/>
      <c r="BA355" s="9"/>
      <c r="BB355" s="9"/>
      <c r="BC355" s="9"/>
      <c r="BD355" s="9"/>
      <c r="BE355" s="9"/>
      <c r="BF355" s="9"/>
      <c r="BG355" s="9"/>
      <c r="BH355" s="9"/>
      <c r="BI355" s="9"/>
      <c r="BJ355" s="9"/>
      <c r="BK355" s="9"/>
      <c r="BL355" s="9"/>
      <c r="BM355" s="9"/>
      <c r="BN355" s="9"/>
      <c r="BO355" s="9"/>
      <c r="BP355" s="9"/>
      <c r="BQ355" s="9"/>
      <c r="BR355" s="9"/>
      <c r="BS355" s="9"/>
      <c r="BT355" s="9"/>
      <c r="BU355" s="9"/>
      <c r="BV355" s="9"/>
      <c r="BW355" s="9"/>
    </row>
    <row r="356" spans="1:75" s="19" customFormat="1" ht="13.5">
      <c r="A356" s="156"/>
      <c r="B356" s="156"/>
      <c r="C356" s="26"/>
      <c r="D356" s="144" t="s">
        <v>296</v>
      </c>
      <c r="E356" s="175"/>
      <c r="F356" s="159"/>
      <c r="G356" s="28"/>
      <c r="H356" s="29"/>
      <c r="I356" s="9"/>
      <c r="J356" s="9"/>
      <c r="K356" s="9"/>
      <c r="L356" s="9"/>
      <c r="M356" s="9"/>
      <c r="N356" s="9"/>
      <c r="O356" s="9"/>
      <c r="P356" s="9"/>
      <c r="Q356" s="9"/>
      <c r="R356" s="9"/>
      <c r="S356" s="9"/>
      <c r="T356" s="9"/>
      <c r="U356" s="9"/>
      <c r="V356" s="9"/>
      <c r="W356" s="9"/>
      <c r="X356" s="9"/>
      <c r="Y356" s="9"/>
      <c r="Z356" s="9"/>
      <c r="AA356" s="9"/>
      <c r="AB356" s="9"/>
      <c r="AC356" s="9"/>
      <c r="AD356" s="9"/>
      <c r="AE356" s="9"/>
      <c r="AF356" s="9"/>
      <c r="AG356" s="9"/>
      <c r="AH356" s="9"/>
      <c r="AI356" s="9"/>
      <c r="AJ356" s="9"/>
      <c r="AK356" s="9"/>
      <c r="AL356" s="9"/>
      <c r="AM356" s="9"/>
      <c r="AN356" s="9"/>
      <c r="AO356" s="9"/>
      <c r="AP356" s="9"/>
      <c r="AQ356" s="9"/>
      <c r="AR356" s="9"/>
      <c r="AS356" s="9"/>
      <c r="AT356" s="9"/>
      <c r="AU356" s="9"/>
      <c r="AV356" s="9"/>
      <c r="AW356" s="9"/>
      <c r="AX356" s="9"/>
      <c r="AY356" s="9"/>
      <c r="AZ356" s="9"/>
      <c r="BA356" s="9"/>
      <c r="BB356" s="9"/>
      <c r="BC356" s="9"/>
      <c r="BD356" s="9"/>
      <c r="BE356" s="9"/>
      <c r="BF356" s="9"/>
      <c r="BG356" s="9"/>
      <c r="BH356" s="9"/>
      <c r="BI356" s="9"/>
      <c r="BJ356" s="9"/>
      <c r="BK356" s="9"/>
      <c r="BL356" s="9"/>
      <c r="BM356" s="9"/>
      <c r="BN356" s="9"/>
      <c r="BO356" s="9"/>
      <c r="BP356" s="9"/>
      <c r="BQ356" s="9"/>
      <c r="BR356" s="9"/>
      <c r="BS356" s="9"/>
      <c r="BT356" s="9"/>
      <c r="BU356" s="9"/>
      <c r="BV356" s="9"/>
      <c r="BW356" s="9"/>
    </row>
    <row r="357" spans="1:75" s="19" customFormat="1" ht="13.5">
      <c r="A357" s="70" t="s">
        <v>69</v>
      </c>
      <c r="B357" s="70" t="s">
        <v>23</v>
      </c>
      <c r="C357" s="212" t="s">
        <v>122</v>
      </c>
      <c r="D357" s="19" t="s">
        <v>297</v>
      </c>
      <c r="E357" s="98" t="s">
        <v>129</v>
      </c>
      <c r="F357" s="150">
        <v>88</v>
      </c>
      <c r="G357" s="76"/>
      <c r="H357" s="77">
        <f>ROUND((F357*G357),2)</f>
        <v>0</v>
      </c>
      <c r="I357" s="9"/>
      <c r="J357" s="9"/>
      <c r="K357" s="9"/>
      <c r="L357" s="9"/>
      <c r="M357" s="9"/>
      <c r="N357" s="9"/>
      <c r="O357" s="9"/>
      <c r="P357" s="9"/>
      <c r="Q357" s="9"/>
      <c r="R357" s="9"/>
      <c r="S357" s="9"/>
      <c r="T357" s="9"/>
      <c r="U357" s="9"/>
      <c r="V357" s="9"/>
      <c r="W357" s="9"/>
      <c r="X357" s="9"/>
      <c r="Y357" s="9"/>
      <c r="Z357" s="9"/>
      <c r="AA357" s="9"/>
      <c r="AB357" s="9"/>
      <c r="AC357" s="9"/>
      <c r="AD357" s="9"/>
      <c r="AE357" s="9"/>
      <c r="AF357" s="9"/>
      <c r="AG357" s="9"/>
      <c r="AH357" s="9"/>
      <c r="AI357" s="9"/>
      <c r="AJ357" s="9"/>
      <c r="AK357" s="9"/>
      <c r="AL357" s="9"/>
      <c r="AM357" s="9"/>
      <c r="AN357" s="9"/>
      <c r="AO357" s="9"/>
      <c r="AP357" s="9"/>
      <c r="AQ357" s="9"/>
      <c r="AR357" s="9"/>
      <c r="AS357" s="9"/>
      <c r="AT357" s="9"/>
      <c r="AU357" s="9"/>
      <c r="AV357" s="9"/>
      <c r="AW357" s="9"/>
      <c r="AX357" s="9"/>
      <c r="AY357" s="9"/>
      <c r="AZ357" s="9"/>
      <c r="BA357" s="9"/>
      <c r="BB357" s="9"/>
      <c r="BC357" s="9"/>
      <c r="BD357" s="9"/>
      <c r="BE357" s="9"/>
      <c r="BF357" s="9"/>
      <c r="BG357" s="9"/>
      <c r="BH357" s="9"/>
      <c r="BI357" s="9"/>
      <c r="BJ357" s="9"/>
      <c r="BK357" s="9"/>
      <c r="BL357" s="9"/>
      <c r="BM357" s="9"/>
      <c r="BN357" s="9"/>
      <c r="BO357" s="9"/>
      <c r="BP357" s="9"/>
      <c r="BQ357" s="9"/>
      <c r="BR357" s="9"/>
      <c r="BS357" s="9"/>
      <c r="BT357" s="9"/>
      <c r="BU357" s="9"/>
      <c r="BV357" s="9"/>
      <c r="BW357" s="9"/>
    </row>
    <row r="358" spans="1:75" s="19" customFormat="1" ht="27">
      <c r="A358" s="70" t="s">
        <v>69</v>
      </c>
      <c r="B358" s="70" t="s">
        <v>23</v>
      </c>
      <c r="C358" s="212" t="s">
        <v>124</v>
      </c>
      <c r="D358" s="179" t="s">
        <v>298</v>
      </c>
      <c r="E358" s="98" t="s">
        <v>117</v>
      </c>
      <c r="F358" s="33">
        <v>1.9</v>
      </c>
      <c r="G358" s="76"/>
      <c r="H358" s="77">
        <f>ROUND((F358*G358),2)</f>
        <v>0</v>
      </c>
      <c r="I358" s="9"/>
      <c r="J358" s="9"/>
      <c r="K358" s="9"/>
      <c r="L358" s="9"/>
      <c r="M358" s="9"/>
      <c r="N358" s="9"/>
      <c r="O358" s="9"/>
      <c r="P358" s="9"/>
      <c r="Q358" s="9"/>
      <c r="R358" s="9"/>
      <c r="S358" s="9"/>
      <c r="T358" s="9"/>
      <c r="U358" s="9"/>
      <c r="V358" s="9"/>
      <c r="W358" s="9"/>
      <c r="X358" s="9"/>
      <c r="Y358" s="9"/>
      <c r="Z358" s="9"/>
      <c r="AA358" s="9"/>
      <c r="AB358" s="9"/>
      <c r="AC358" s="9"/>
      <c r="AD358" s="9"/>
      <c r="AE358" s="9"/>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c r="BO358" s="9"/>
      <c r="BP358" s="9"/>
      <c r="BQ358" s="9"/>
      <c r="BR358" s="9"/>
      <c r="BS358" s="9"/>
      <c r="BT358" s="9"/>
      <c r="BU358" s="9"/>
      <c r="BV358" s="9"/>
      <c r="BW358" s="9"/>
    </row>
    <row r="359" spans="1:75" s="19" customFormat="1" ht="13.5">
      <c r="A359" s="2"/>
      <c r="B359" s="2"/>
      <c r="C359" s="15"/>
      <c r="D359" s="80"/>
      <c r="E359" s="47"/>
      <c r="F359" s="6"/>
      <c r="G359" s="7"/>
      <c r="H359" s="8"/>
      <c r="I359" s="9"/>
      <c r="J359" s="9"/>
      <c r="K359" s="9"/>
      <c r="L359" s="9"/>
      <c r="M359" s="9"/>
      <c r="N359" s="9"/>
      <c r="O359" s="9"/>
      <c r="P359" s="9"/>
      <c r="Q359" s="9"/>
      <c r="R359" s="9"/>
      <c r="S359" s="9"/>
      <c r="T359" s="9"/>
      <c r="U359" s="9"/>
      <c r="V359" s="9"/>
      <c r="W359" s="9"/>
      <c r="X359" s="9"/>
      <c r="Y359" s="9"/>
      <c r="Z359" s="9"/>
      <c r="AA359" s="9"/>
      <c r="AB359" s="9"/>
      <c r="AC359" s="9"/>
      <c r="AD359" s="9"/>
      <c r="AE359" s="9"/>
      <c r="AF359" s="9"/>
      <c r="AG359" s="9"/>
      <c r="AH359" s="9"/>
      <c r="AI359" s="9"/>
      <c r="AJ359" s="9"/>
      <c r="AK359" s="9"/>
      <c r="AL359" s="9"/>
      <c r="AM359" s="9"/>
      <c r="AN359" s="9"/>
      <c r="AO359" s="9"/>
      <c r="AP359" s="9"/>
      <c r="AQ359" s="9"/>
      <c r="AR359" s="9"/>
      <c r="AS359" s="9"/>
      <c r="AT359" s="9"/>
      <c r="AU359" s="9"/>
      <c r="AV359" s="9"/>
      <c r="AW359" s="9"/>
      <c r="AX359" s="9"/>
      <c r="AY359" s="9"/>
      <c r="AZ359" s="9"/>
      <c r="BA359" s="9"/>
      <c r="BB359" s="9"/>
      <c r="BC359" s="9"/>
      <c r="BD359" s="9"/>
      <c r="BE359" s="9"/>
      <c r="BF359" s="9"/>
      <c r="BG359" s="9"/>
      <c r="BH359" s="9"/>
      <c r="BI359" s="9"/>
      <c r="BJ359" s="9"/>
      <c r="BK359" s="9"/>
      <c r="BL359" s="9"/>
      <c r="BM359" s="9"/>
      <c r="BN359" s="9"/>
      <c r="BO359" s="9"/>
      <c r="BP359" s="9"/>
      <c r="BQ359" s="9"/>
      <c r="BR359" s="9"/>
      <c r="BS359" s="9"/>
      <c r="BT359" s="9"/>
      <c r="BU359" s="9"/>
      <c r="BV359" s="9"/>
      <c r="BW359" s="9"/>
    </row>
    <row r="360" spans="1:75" s="19" customFormat="1" ht="27">
      <c r="A360" s="70" t="s">
        <v>69</v>
      </c>
      <c r="B360" s="70" t="s">
        <v>23</v>
      </c>
      <c r="C360" s="212" t="s">
        <v>19</v>
      </c>
      <c r="D360" s="179" t="s">
        <v>299</v>
      </c>
      <c r="E360" s="98" t="s">
        <v>129</v>
      </c>
      <c r="F360" s="150">
        <v>173</v>
      </c>
      <c r="G360" s="76"/>
      <c r="H360" s="77">
        <f>ROUND((F360*G360),2)</f>
        <v>0</v>
      </c>
      <c r="I360" s="9"/>
      <c r="J360" s="9"/>
      <c r="K360" s="9"/>
      <c r="L360" s="9"/>
      <c r="M360" s="9"/>
      <c r="N360" s="9"/>
      <c r="O360" s="9"/>
      <c r="P360" s="9"/>
      <c r="Q360" s="9"/>
      <c r="R360" s="9"/>
      <c r="S360" s="9"/>
      <c r="T360" s="9"/>
      <c r="U360" s="9"/>
      <c r="V360" s="9"/>
      <c r="W360" s="9"/>
      <c r="X360" s="9"/>
      <c r="Y360" s="9"/>
      <c r="Z360" s="9"/>
      <c r="AA360" s="9"/>
      <c r="AB360" s="9"/>
      <c r="AC360" s="9"/>
      <c r="AD360" s="9"/>
      <c r="AE360" s="9"/>
      <c r="AF360" s="9"/>
      <c r="AG360" s="9"/>
      <c r="AH360" s="9"/>
      <c r="AI360" s="9"/>
      <c r="AJ360" s="9"/>
      <c r="AK360" s="9"/>
      <c r="AL360" s="9"/>
      <c r="AM360" s="9"/>
      <c r="AN360" s="9"/>
      <c r="AO360" s="9"/>
      <c r="AP360" s="9"/>
      <c r="AQ360" s="9"/>
      <c r="AR360" s="9"/>
      <c r="AS360" s="9"/>
      <c r="AT360" s="9"/>
      <c r="AU360" s="9"/>
      <c r="AV360" s="9"/>
      <c r="AW360" s="9"/>
      <c r="AX360" s="9"/>
      <c r="AY360" s="9"/>
      <c r="AZ360" s="9"/>
      <c r="BA360" s="9"/>
      <c r="BB360" s="9"/>
      <c r="BC360" s="9"/>
      <c r="BD360" s="9"/>
      <c r="BE360" s="9"/>
      <c r="BF360" s="9"/>
      <c r="BG360" s="9"/>
      <c r="BH360" s="9"/>
      <c r="BI360" s="9"/>
      <c r="BJ360" s="9"/>
      <c r="BK360" s="9"/>
      <c r="BL360" s="9"/>
      <c r="BM360" s="9"/>
      <c r="BN360" s="9"/>
      <c r="BO360" s="9"/>
      <c r="BP360" s="9"/>
      <c r="BQ360" s="9"/>
      <c r="BR360" s="9"/>
      <c r="BS360" s="9"/>
      <c r="BT360" s="9"/>
      <c r="BU360" s="9"/>
      <c r="BV360" s="9"/>
      <c r="BW360" s="9"/>
    </row>
    <row r="361" spans="1:75" s="19" customFormat="1" ht="13.5">
      <c r="A361" s="2"/>
      <c r="B361" s="2"/>
      <c r="C361" s="15"/>
      <c r="D361" s="80"/>
      <c r="E361" s="47"/>
      <c r="F361" s="6"/>
      <c r="G361" s="7"/>
      <c r="H361" s="8"/>
      <c r="I361" s="9"/>
      <c r="J361" s="9"/>
      <c r="K361" s="9"/>
      <c r="L361" s="9"/>
      <c r="M361" s="9"/>
      <c r="N361" s="9"/>
      <c r="O361" s="9"/>
      <c r="P361" s="9"/>
      <c r="Q361" s="9"/>
      <c r="R361" s="9"/>
      <c r="S361" s="9"/>
      <c r="T361" s="9"/>
      <c r="U361" s="9"/>
      <c r="V361" s="9"/>
      <c r="W361" s="9"/>
      <c r="X361" s="9"/>
      <c r="Y361" s="9"/>
      <c r="Z361" s="9"/>
      <c r="AA361" s="9"/>
      <c r="AB361" s="9"/>
      <c r="AC361" s="9"/>
      <c r="AD361" s="9"/>
      <c r="AE361" s="9"/>
      <c r="AF361" s="9"/>
      <c r="AG361" s="9"/>
      <c r="AH361" s="9"/>
      <c r="AI361" s="9"/>
      <c r="AJ361" s="9"/>
      <c r="AK361" s="9"/>
      <c r="AL361" s="9"/>
      <c r="AM361" s="9"/>
      <c r="AN361" s="9"/>
      <c r="AO361" s="9"/>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c r="BO361" s="9"/>
      <c r="BP361" s="9"/>
      <c r="BQ361" s="9"/>
      <c r="BR361" s="9"/>
      <c r="BS361" s="9"/>
      <c r="BT361" s="9"/>
      <c r="BU361" s="9"/>
      <c r="BV361" s="9"/>
      <c r="BW361" s="9"/>
    </row>
    <row r="362" spans="1:75" s="19" customFormat="1" ht="13.5">
      <c r="A362" s="139" t="s">
        <v>69</v>
      </c>
      <c r="B362" s="139" t="s">
        <v>23</v>
      </c>
      <c r="C362" s="213" t="s">
        <v>21</v>
      </c>
      <c r="D362" s="141" t="s">
        <v>300</v>
      </c>
      <c r="E362" s="142"/>
      <c r="F362" s="143"/>
      <c r="G362" s="210"/>
      <c r="H362" s="142"/>
      <c r="I362" s="9"/>
      <c r="J362" s="9"/>
      <c r="K362" s="9"/>
      <c r="L362" s="9"/>
      <c r="M362" s="9"/>
      <c r="N362" s="9"/>
      <c r="O362" s="9"/>
      <c r="P362" s="9"/>
      <c r="Q362" s="9"/>
      <c r="R362" s="9"/>
      <c r="S362" s="9"/>
      <c r="T362" s="9"/>
      <c r="U362" s="9"/>
      <c r="V362" s="9"/>
      <c r="W362" s="9"/>
      <c r="X362" s="9"/>
      <c r="Y362" s="9"/>
      <c r="Z362" s="9"/>
      <c r="AA362" s="9"/>
      <c r="AB362" s="9"/>
      <c r="AC362" s="9"/>
      <c r="AD362" s="9"/>
      <c r="AE362" s="9"/>
      <c r="AF362" s="9"/>
      <c r="AG362" s="9"/>
      <c r="AH362" s="9"/>
      <c r="AI362" s="9"/>
      <c r="AJ362" s="9"/>
      <c r="AK362" s="9"/>
      <c r="AL362" s="9"/>
      <c r="AM362" s="9"/>
      <c r="AN362" s="9"/>
      <c r="AO362" s="9"/>
      <c r="AP362" s="9"/>
      <c r="AQ362" s="9"/>
      <c r="AR362" s="9"/>
      <c r="AS362" s="9"/>
      <c r="AT362" s="9"/>
      <c r="AU362" s="9"/>
      <c r="AV362" s="9"/>
      <c r="AW362" s="9"/>
      <c r="AX362" s="9"/>
      <c r="AY362" s="9"/>
      <c r="AZ362" s="9"/>
      <c r="BA362" s="9"/>
      <c r="BB362" s="9"/>
      <c r="BC362" s="9"/>
      <c r="BD362" s="9"/>
      <c r="BE362" s="9"/>
      <c r="BF362" s="9"/>
      <c r="BG362" s="9"/>
      <c r="BH362" s="9"/>
      <c r="BI362" s="9"/>
      <c r="BJ362" s="9"/>
      <c r="BK362" s="9"/>
      <c r="BL362" s="9"/>
      <c r="BM362" s="9"/>
      <c r="BN362" s="9"/>
      <c r="BO362" s="9"/>
      <c r="BP362" s="9"/>
      <c r="BQ362" s="9"/>
      <c r="BR362" s="9"/>
      <c r="BS362" s="9"/>
      <c r="BT362" s="9"/>
      <c r="BU362" s="9"/>
      <c r="BV362" s="9"/>
      <c r="BW362" s="9"/>
    </row>
    <row r="363" spans="1:75" s="19" customFormat="1" ht="13.5">
      <c r="A363" s="156" t="s">
        <v>12</v>
      </c>
      <c r="B363" s="156" t="s">
        <v>12</v>
      </c>
      <c r="C363" s="145"/>
      <c r="D363" s="144" t="s">
        <v>301</v>
      </c>
      <c r="E363" s="146"/>
      <c r="F363" s="147"/>
      <c r="G363" s="148"/>
      <c r="H363" s="146"/>
      <c r="I363" s="9"/>
      <c r="J363" s="9"/>
      <c r="K363" s="9"/>
      <c r="L363" s="9"/>
      <c r="M363" s="9"/>
      <c r="N363" s="9"/>
      <c r="O363" s="9"/>
      <c r="P363" s="9"/>
      <c r="Q363" s="9"/>
      <c r="R363" s="9"/>
      <c r="S363" s="9"/>
      <c r="T363" s="9"/>
      <c r="U363" s="9"/>
      <c r="V363" s="9"/>
      <c r="W363" s="9"/>
      <c r="X363" s="9"/>
      <c r="Y363" s="9"/>
      <c r="Z363" s="9"/>
      <c r="AA363" s="9"/>
      <c r="AB363" s="9"/>
      <c r="AC363" s="9"/>
      <c r="AD363" s="9"/>
      <c r="AE363" s="9"/>
      <c r="AF363" s="9"/>
      <c r="AG363" s="9"/>
      <c r="AH363" s="9"/>
      <c r="AI363" s="9"/>
      <c r="AJ363" s="9"/>
      <c r="AK363" s="9"/>
      <c r="AL363" s="9"/>
      <c r="AM363" s="9"/>
      <c r="AN363" s="9"/>
      <c r="AO363" s="9"/>
      <c r="AP363" s="9"/>
      <c r="AQ363" s="9"/>
      <c r="AR363" s="9"/>
      <c r="AS363" s="9"/>
      <c r="AT363" s="9"/>
      <c r="AU363" s="9"/>
      <c r="AV363" s="9"/>
      <c r="AW363" s="9"/>
      <c r="AX363" s="9"/>
      <c r="AY363" s="9"/>
      <c r="AZ363" s="9"/>
      <c r="BA363" s="9"/>
      <c r="BB363" s="9"/>
      <c r="BC363" s="9"/>
      <c r="BD363" s="9"/>
      <c r="BE363" s="9"/>
      <c r="BF363" s="9"/>
      <c r="BG363" s="9"/>
      <c r="BH363" s="9"/>
      <c r="BI363" s="9"/>
      <c r="BJ363" s="9"/>
      <c r="BK363" s="9"/>
      <c r="BL363" s="9"/>
      <c r="BM363" s="9"/>
      <c r="BN363" s="9"/>
      <c r="BO363" s="9"/>
      <c r="BP363" s="9"/>
      <c r="BQ363" s="9"/>
      <c r="BR363" s="9"/>
      <c r="BS363" s="9"/>
      <c r="BT363" s="9"/>
      <c r="BU363" s="9"/>
      <c r="BV363" s="9"/>
      <c r="BW363" s="9"/>
    </row>
    <row r="364" spans="1:75" s="19" customFormat="1" ht="13.5">
      <c r="A364" s="70" t="s">
        <v>69</v>
      </c>
      <c r="B364" s="70" t="s">
        <v>23</v>
      </c>
      <c r="C364" s="217" t="s">
        <v>177</v>
      </c>
      <c r="D364" s="179" t="s">
        <v>302</v>
      </c>
      <c r="E364" s="98" t="s">
        <v>129</v>
      </c>
      <c r="F364" s="150">
        <v>107</v>
      </c>
      <c r="G364" s="76"/>
      <c r="H364" s="77">
        <f t="shared" ref="H364:H371" si="2">ROUND((F364*G364),2)</f>
        <v>0</v>
      </c>
      <c r="I364" s="9"/>
      <c r="J364" s="9"/>
      <c r="K364" s="9"/>
      <c r="L364" s="9"/>
      <c r="M364" s="9"/>
      <c r="N364" s="9"/>
      <c r="O364" s="9"/>
      <c r="P364" s="9"/>
      <c r="Q364" s="9"/>
      <c r="R364" s="9"/>
      <c r="S364" s="9"/>
      <c r="T364" s="9"/>
      <c r="U364" s="9"/>
      <c r="V364" s="9"/>
      <c r="W364" s="9"/>
      <c r="X364" s="9"/>
      <c r="Y364" s="9"/>
      <c r="Z364" s="9"/>
      <c r="AA364" s="9"/>
      <c r="AB364" s="9"/>
      <c r="AC364" s="9"/>
      <c r="AD364" s="9"/>
      <c r="AE364" s="9"/>
      <c r="AF364" s="9"/>
      <c r="AG364" s="9"/>
      <c r="AH364" s="9"/>
      <c r="AI364" s="9"/>
      <c r="AJ364" s="9"/>
      <c r="AK364" s="9"/>
      <c r="AL364" s="9"/>
      <c r="AM364" s="9"/>
      <c r="AN364" s="9"/>
      <c r="AO364" s="9"/>
      <c r="AP364" s="9"/>
      <c r="AQ364" s="9"/>
      <c r="AR364" s="9"/>
      <c r="AS364" s="9"/>
      <c r="AT364" s="9"/>
      <c r="AU364" s="9"/>
      <c r="AV364" s="9"/>
      <c r="AW364" s="9"/>
      <c r="AX364" s="9"/>
      <c r="AY364" s="9"/>
      <c r="AZ364" s="9"/>
      <c r="BA364" s="9"/>
      <c r="BB364" s="9"/>
      <c r="BC364" s="9"/>
      <c r="BD364" s="9"/>
      <c r="BE364" s="9"/>
      <c r="BF364" s="9"/>
      <c r="BG364" s="9"/>
      <c r="BH364" s="9"/>
      <c r="BI364" s="9"/>
      <c r="BJ364" s="9"/>
      <c r="BK364" s="9"/>
      <c r="BL364" s="9"/>
      <c r="BM364" s="9"/>
      <c r="BN364" s="9"/>
      <c r="BO364" s="9"/>
      <c r="BP364" s="9"/>
      <c r="BQ364" s="9"/>
      <c r="BR364" s="9"/>
      <c r="BS364" s="9"/>
      <c r="BT364" s="9"/>
      <c r="BU364" s="9"/>
      <c r="BV364" s="9"/>
      <c r="BW364" s="9"/>
    </row>
    <row r="365" spans="1:75" s="19" customFormat="1" ht="13.5">
      <c r="A365" s="70" t="s">
        <v>69</v>
      </c>
      <c r="B365" s="70" t="s">
        <v>23</v>
      </c>
      <c r="C365" s="217" t="s">
        <v>178</v>
      </c>
      <c r="D365" s="179" t="s">
        <v>303</v>
      </c>
      <c r="E365" s="98" t="s">
        <v>129</v>
      </c>
      <c r="F365" s="150">
        <v>52</v>
      </c>
      <c r="G365" s="76"/>
      <c r="H365" s="77">
        <f t="shared" si="2"/>
        <v>0</v>
      </c>
      <c r="I365" s="9"/>
      <c r="J365" s="9"/>
      <c r="K365" s="9"/>
      <c r="L365" s="9"/>
      <c r="M365" s="9"/>
      <c r="N365" s="9"/>
      <c r="O365" s="9"/>
      <c r="P365" s="9"/>
      <c r="Q365" s="9"/>
      <c r="R365" s="9"/>
      <c r="S365" s="9"/>
      <c r="T365" s="9"/>
      <c r="U365" s="9"/>
      <c r="V365" s="9"/>
      <c r="W365" s="9"/>
      <c r="X365" s="9"/>
      <c r="Y365" s="9"/>
      <c r="Z365" s="9"/>
      <c r="AA365" s="9"/>
      <c r="AB365" s="9"/>
      <c r="AC365" s="9"/>
      <c r="AD365" s="9"/>
      <c r="AE365" s="9"/>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c r="BO365" s="9"/>
      <c r="BP365" s="9"/>
      <c r="BQ365" s="9"/>
      <c r="BR365" s="9"/>
      <c r="BS365" s="9"/>
      <c r="BT365" s="9"/>
      <c r="BU365" s="9"/>
      <c r="BV365" s="9"/>
      <c r="BW365" s="9"/>
    </row>
    <row r="366" spans="1:75" s="19" customFormat="1" ht="27">
      <c r="A366" s="70" t="s">
        <v>69</v>
      </c>
      <c r="B366" s="70" t="s">
        <v>23</v>
      </c>
      <c r="C366" s="217" t="s">
        <v>180</v>
      </c>
      <c r="D366" s="179" t="s">
        <v>1102</v>
      </c>
      <c r="E366" s="98" t="s">
        <v>211</v>
      </c>
      <c r="F366" s="150">
        <v>179</v>
      </c>
      <c r="G366" s="76"/>
      <c r="H366" s="77">
        <f t="shared" si="2"/>
        <v>0</v>
      </c>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c r="BO366" s="9"/>
      <c r="BP366" s="9"/>
      <c r="BQ366" s="9"/>
      <c r="BR366" s="9"/>
      <c r="BS366" s="9"/>
      <c r="BT366" s="9"/>
      <c r="BU366" s="9"/>
      <c r="BV366" s="9"/>
      <c r="BW366" s="9"/>
    </row>
    <row r="367" spans="1:75" s="19" customFormat="1" ht="27">
      <c r="A367" s="70" t="s">
        <v>69</v>
      </c>
      <c r="B367" s="70" t="s">
        <v>23</v>
      </c>
      <c r="C367" s="217" t="s">
        <v>304</v>
      </c>
      <c r="D367" s="179" t="s">
        <v>305</v>
      </c>
      <c r="E367" s="98" t="s">
        <v>211</v>
      </c>
      <c r="F367" s="150">
        <v>179</v>
      </c>
      <c r="G367" s="76"/>
      <c r="H367" s="77">
        <f t="shared" si="2"/>
        <v>0</v>
      </c>
      <c r="I367" s="9"/>
      <c r="J367" s="9"/>
      <c r="K367" s="9"/>
      <c r="L367" s="9"/>
      <c r="M367" s="9"/>
      <c r="N367" s="9"/>
      <c r="O367" s="9"/>
      <c r="P367" s="9"/>
      <c r="Q367" s="9"/>
      <c r="R367" s="9"/>
      <c r="S367" s="9"/>
      <c r="T367" s="9"/>
      <c r="U367" s="9"/>
      <c r="V367" s="9"/>
      <c r="W367" s="9"/>
      <c r="X367" s="9"/>
      <c r="Y367" s="9"/>
      <c r="Z367" s="9"/>
      <c r="AA367" s="9"/>
      <c r="AB367" s="9"/>
      <c r="AC367" s="9"/>
      <c r="AD367" s="9"/>
      <c r="AE367" s="9"/>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c r="BO367" s="9"/>
      <c r="BP367" s="9"/>
      <c r="BQ367" s="9"/>
      <c r="BR367" s="9"/>
      <c r="BS367" s="9"/>
      <c r="BT367" s="9"/>
      <c r="BU367" s="9"/>
      <c r="BV367" s="9"/>
      <c r="BW367" s="9"/>
    </row>
    <row r="368" spans="1:75" s="19" customFormat="1" ht="27">
      <c r="A368" s="70" t="s">
        <v>69</v>
      </c>
      <c r="B368" s="70" t="s">
        <v>23</v>
      </c>
      <c r="C368" s="217" t="s">
        <v>306</v>
      </c>
      <c r="D368" s="179" t="s">
        <v>307</v>
      </c>
      <c r="E368" s="98" t="s">
        <v>129</v>
      </c>
      <c r="F368" s="150">
        <v>9</v>
      </c>
      <c r="G368" s="76"/>
      <c r="H368" s="77">
        <f t="shared" si="2"/>
        <v>0</v>
      </c>
      <c r="I368" s="9"/>
      <c r="J368" s="9"/>
      <c r="K368" s="9"/>
      <c r="L368" s="9"/>
      <c r="M368" s="9"/>
      <c r="N368" s="9"/>
      <c r="O368" s="9"/>
      <c r="P368" s="9"/>
      <c r="Q368" s="9"/>
      <c r="R368" s="9"/>
      <c r="S368" s="9"/>
      <c r="T368" s="9"/>
      <c r="U368" s="9"/>
      <c r="V368" s="9"/>
      <c r="W368" s="9"/>
      <c r="X368" s="9"/>
      <c r="Y368" s="9"/>
      <c r="Z368" s="9"/>
      <c r="AA368" s="9"/>
      <c r="AB368" s="9"/>
      <c r="AC368" s="9"/>
      <c r="AD368" s="9"/>
      <c r="AE368" s="9"/>
      <c r="AF368" s="9"/>
      <c r="AG368" s="9"/>
      <c r="AH368" s="9"/>
      <c r="AI368" s="9"/>
      <c r="AJ368" s="9"/>
      <c r="AK368" s="9"/>
      <c r="AL368" s="9"/>
      <c r="AM368" s="9"/>
      <c r="AN368" s="9"/>
      <c r="AO368" s="9"/>
      <c r="AP368" s="9"/>
      <c r="AQ368" s="9"/>
      <c r="AR368" s="9"/>
      <c r="AS368" s="9"/>
      <c r="AT368" s="9"/>
      <c r="AU368" s="9"/>
      <c r="AV368" s="9"/>
      <c r="AW368" s="9"/>
      <c r="AX368" s="9"/>
      <c r="AY368" s="9"/>
      <c r="AZ368" s="9"/>
      <c r="BA368" s="9"/>
      <c r="BB368" s="9"/>
      <c r="BC368" s="9"/>
      <c r="BD368" s="9"/>
      <c r="BE368" s="9"/>
      <c r="BF368" s="9"/>
      <c r="BG368" s="9"/>
      <c r="BH368" s="9"/>
      <c r="BI368" s="9"/>
      <c r="BJ368" s="9"/>
      <c r="BK368" s="9"/>
      <c r="BL368" s="9"/>
      <c r="BM368" s="9"/>
      <c r="BN368" s="9"/>
      <c r="BO368" s="9"/>
      <c r="BP368" s="9"/>
      <c r="BQ368" s="9"/>
      <c r="BR368" s="9"/>
      <c r="BS368" s="9"/>
      <c r="BT368" s="9"/>
      <c r="BU368" s="9"/>
      <c r="BV368" s="9"/>
      <c r="BW368" s="9"/>
    </row>
    <row r="369" spans="1:75" s="19" customFormat="1" ht="27">
      <c r="A369" s="70" t="s">
        <v>69</v>
      </c>
      <c r="B369" s="70" t="s">
        <v>23</v>
      </c>
      <c r="C369" s="217" t="s">
        <v>308</v>
      </c>
      <c r="D369" s="179" t="s">
        <v>309</v>
      </c>
      <c r="E369" s="98" t="s">
        <v>211</v>
      </c>
      <c r="F369" s="150">
        <v>179</v>
      </c>
      <c r="G369" s="76"/>
      <c r="H369" s="77">
        <f t="shared" si="2"/>
        <v>0</v>
      </c>
      <c r="I369" s="9"/>
      <c r="J369" s="9"/>
      <c r="K369" s="9"/>
      <c r="L369" s="9"/>
      <c r="M369" s="9"/>
      <c r="N369" s="9"/>
      <c r="O369" s="9"/>
      <c r="P369" s="9"/>
      <c r="Q369" s="9"/>
      <c r="R369" s="9"/>
      <c r="S369" s="9"/>
      <c r="T369" s="9"/>
      <c r="U369" s="9"/>
      <c r="V369" s="9"/>
      <c r="W369" s="9"/>
      <c r="X369" s="9"/>
      <c r="Y369" s="9"/>
      <c r="Z369" s="9"/>
      <c r="AA369" s="9"/>
      <c r="AB369" s="9"/>
      <c r="AC369" s="9"/>
      <c r="AD369" s="9"/>
      <c r="AE369" s="9"/>
      <c r="AF369" s="9"/>
      <c r="AG369" s="9"/>
      <c r="AH369" s="9"/>
      <c r="AI369" s="9"/>
      <c r="AJ369" s="9"/>
      <c r="AK369" s="9"/>
      <c r="AL369" s="9"/>
      <c r="AM369" s="9"/>
      <c r="AN369" s="9"/>
      <c r="AO369" s="9"/>
      <c r="AP369" s="9"/>
      <c r="AQ369" s="9"/>
      <c r="AR369" s="9"/>
      <c r="AS369" s="9"/>
      <c r="AT369" s="9"/>
      <c r="AU369" s="9"/>
      <c r="AV369" s="9"/>
      <c r="AW369" s="9"/>
      <c r="AX369" s="9"/>
      <c r="AY369" s="9"/>
      <c r="AZ369" s="9"/>
      <c r="BA369" s="9"/>
      <c r="BB369" s="9"/>
      <c r="BC369" s="9"/>
      <c r="BD369" s="9"/>
      <c r="BE369" s="9"/>
      <c r="BF369" s="9"/>
      <c r="BG369" s="9"/>
      <c r="BH369" s="9"/>
      <c r="BI369" s="9"/>
      <c r="BJ369" s="9"/>
      <c r="BK369" s="9"/>
      <c r="BL369" s="9"/>
      <c r="BM369" s="9"/>
      <c r="BN369" s="9"/>
      <c r="BO369" s="9"/>
      <c r="BP369" s="9"/>
      <c r="BQ369" s="9"/>
      <c r="BR369" s="9"/>
      <c r="BS369" s="9"/>
      <c r="BT369" s="9"/>
      <c r="BU369" s="9"/>
      <c r="BV369" s="9"/>
      <c r="BW369" s="9"/>
    </row>
    <row r="370" spans="1:75" s="19" customFormat="1" ht="27">
      <c r="A370" s="70" t="s">
        <v>69</v>
      </c>
      <c r="B370" s="70" t="s">
        <v>23</v>
      </c>
      <c r="C370" s="217" t="s">
        <v>310</v>
      </c>
      <c r="D370" s="179" t="s">
        <v>311</v>
      </c>
      <c r="E370" s="98" t="s">
        <v>211</v>
      </c>
      <c r="F370" s="150">
        <v>179</v>
      </c>
      <c r="G370" s="76"/>
      <c r="H370" s="77">
        <f t="shared" si="2"/>
        <v>0</v>
      </c>
      <c r="I370" s="9"/>
      <c r="J370" s="9"/>
      <c r="K370" s="9"/>
      <c r="L370" s="9"/>
      <c r="M370" s="9"/>
      <c r="N370" s="9"/>
      <c r="O370" s="9"/>
      <c r="P370" s="9"/>
      <c r="Q370" s="9"/>
      <c r="R370" s="9"/>
      <c r="S370" s="9"/>
      <c r="T370" s="9"/>
      <c r="U370" s="9"/>
      <c r="V370" s="9"/>
      <c r="W370" s="9"/>
      <c r="X370" s="9"/>
      <c r="Y370" s="9"/>
      <c r="Z370" s="9"/>
      <c r="AA370" s="9"/>
      <c r="AB370" s="9"/>
      <c r="AC370" s="9"/>
      <c r="AD370" s="9"/>
      <c r="AE370" s="9"/>
      <c r="AF370" s="9"/>
      <c r="AG370" s="9"/>
      <c r="AH370" s="9"/>
      <c r="AI370" s="9"/>
      <c r="AJ370" s="9"/>
      <c r="AK370" s="9"/>
      <c r="AL370" s="9"/>
      <c r="AM370" s="9"/>
      <c r="AN370" s="9"/>
      <c r="AO370" s="9"/>
      <c r="AP370" s="9"/>
      <c r="AQ370" s="9"/>
      <c r="AR370" s="9"/>
      <c r="AS370" s="9"/>
      <c r="AT370" s="9"/>
      <c r="AU370" s="9"/>
      <c r="AV370" s="9"/>
      <c r="AW370" s="9"/>
      <c r="AX370" s="9"/>
      <c r="AY370" s="9"/>
      <c r="AZ370" s="9"/>
      <c r="BA370" s="9"/>
      <c r="BB370" s="9"/>
      <c r="BC370" s="9"/>
      <c r="BD370" s="9"/>
      <c r="BE370" s="9"/>
      <c r="BF370" s="9"/>
      <c r="BG370" s="9"/>
      <c r="BH370" s="9"/>
      <c r="BI370" s="9"/>
      <c r="BJ370" s="9"/>
      <c r="BK370" s="9"/>
      <c r="BL370" s="9"/>
      <c r="BM370" s="9"/>
      <c r="BN370" s="9"/>
      <c r="BO370" s="9"/>
      <c r="BP370" s="9"/>
      <c r="BQ370" s="9"/>
      <c r="BR370" s="9"/>
      <c r="BS370" s="9"/>
      <c r="BT370" s="9"/>
      <c r="BU370" s="9"/>
      <c r="BV370" s="9"/>
      <c r="BW370" s="9"/>
    </row>
    <row r="371" spans="1:75" s="19" customFormat="1" ht="13.5">
      <c r="A371" s="70" t="s">
        <v>69</v>
      </c>
      <c r="B371" s="70" t="s">
        <v>23</v>
      </c>
      <c r="C371" s="217" t="s">
        <v>312</v>
      </c>
      <c r="D371" s="179" t="s">
        <v>313</v>
      </c>
      <c r="E371" s="98" t="s">
        <v>129</v>
      </c>
      <c r="F371" s="150">
        <v>172</v>
      </c>
      <c r="G371" s="76"/>
      <c r="H371" s="77">
        <f t="shared" si="2"/>
        <v>0</v>
      </c>
      <c r="I371" s="9"/>
      <c r="J371" s="9"/>
      <c r="K371" s="9"/>
      <c r="L371" s="9"/>
      <c r="M371" s="9"/>
      <c r="N371" s="9"/>
      <c r="O371" s="9"/>
      <c r="P371" s="9"/>
      <c r="Q371" s="9"/>
      <c r="R371" s="9"/>
      <c r="S371" s="9"/>
      <c r="T371" s="9"/>
      <c r="U371" s="9"/>
      <c r="V371" s="9"/>
      <c r="W371" s="9"/>
      <c r="X371" s="9"/>
      <c r="Y371" s="9"/>
      <c r="Z371" s="9"/>
      <c r="AA371" s="9"/>
      <c r="AB371" s="9"/>
      <c r="AC371" s="9"/>
      <c r="AD371" s="9"/>
      <c r="AE371" s="9"/>
      <c r="AF371" s="9"/>
      <c r="AG371" s="9"/>
      <c r="AH371" s="9"/>
      <c r="AI371" s="9"/>
      <c r="AJ371" s="9"/>
      <c r="AK371" s="9"/>
      <c r="AL371" s="9"/>
      <c r="AM371" s="9"/>
      <c r="AN371" s="9"/>
      <c r="AO371" s="9"/>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c r="BO371" s="9"/>
      <c r="BP371" s="9"/>
      <c r="BQ371" s="9"/>
      <c r="BR371" s="9"/>
      <c r="BS371" s="9"/>
      <c r="BT371" s="9"/>
      <c r="BU371" s="9"/>
      <c r="BV371" s="9"/>
      <c r="BW371" s="9"/>
    </row>
    <row r="372" spans="1:75" s="19" customFormat="1" ht="13.5">
      <c r="A372" s="2"/>
      <c r="B372" s="2"/>
      <c r="C372" s="15"/>
      <c r="D372" s="80"/>
      <c r="E372" s="47"/>
      <c r="F372" s="6"/>
      <c r="G372" s="7"/>
      <c r="H372" s="8"/>
      <c r="I372" s="9"/>
      <c r="J372" s="9"/>
      <c r="K372" s="9"/>
      <c r="L372" s="9"/>
      <c r="M372" s="9"/>
      <c r="N372" s="9"/>
      <c r="O372" s="9"/>
      <c r="P372" s="9"/>
      <c r="Q372" s="9"/>
      <c r="R372" s="9"/>
      <c r="S372" s="9"/>
      <c r="T372" s="9"/>
      <c r="U372" s="9"/>
      <c r="V372" s="9"/>
      <c r="W372" s="9"/>
      <c r="X372" s="9"/>
      <c r="Y372" s="9"/>
      <c r="Z372" s="9"/>
      <c r="AA372" s="9"/>
      <c r="AB372" s="9"/>
      <c r="AC372" s="9"/>
      <c r="AD372" s="9"/>
      <c r="AE372" s="9"/>
      <c r="AF372" s="9"/>
      <c r="AG372" s="9"/>
      <c r="AH372" s="9"/>
      <c r="AI372" s="9"/>
      <c r="AJ372" s="9"/>
      <c r="AK372" s="9"/>
      <c r="AL372" s="9"/>
      <c r="AM372" s="9"/>
      <c r="AN372" s="9"/>
      <c r="AO372" s="9"/>
      <c r="AP372" s="9"/>
      <c r="AQ372" s="9"/>
      <c r="AR372" s="9"/>
      <c r="AS372" s="9"/>
      <c r="AT372" s="9"/>
      <c r="AU372" s="9"/>
      <c r="AV372" s="9"/>
      <c r="AW372" s="9"/>
      <c r="AX372" s="9"/>
      <c r="AY372" s="9"/>
      <c r="AZ372" s="9"/>
      <c r="BA372" s="9"/>
      <c r="BB372" s="9"/>
      <c r="BC372" s="9"/>
      <c r="BD372" s="9"/>
      <c r="BE372" s="9"/>
      <c r="BF372" s="9"/>
      <c r="BG372" s="9"/>
      <c r="BH372" s="9"/>
      <c r="BI372" s="9"/>
      <c r="BJ372" s="9"/>
      <c r="BK372" s="9"/>
      <c r="BL372" s="9"/>
      <c r="BM372" s="9"/>
      <c r="BN372" s="9"/>
      <c r="BO372" s="9"/>
      <c r="BP372" s="9"/>
      <c r="BQ372" s="9"/>
      <c r="BR372" s="9"/>
      <c r="BS372" s="9"/>
      <c r="BT372" s="9"/>
      <c r="BU372" s="9"/>
      <c r="BV372" s="9"/>
      <c r="BW372" s="9"/>
    </row>
    <row r="373" spans="1:75" s="19" customFormat="1" ht="27">
      <c r="A373" s="70" t="s">
        <v>69</v>
      </c>
      <c r="B373" s="70" t="s">
        <v>23</v>
      </c>
      <c r="C373" s="218" t="s">
        <v>23</v>
      </c>
      <c r="D373" s="219" t="s">
        <v>314</v>
      </c>
      <c r="E373" s="98" t="s">
        <v>68</v>
      </c>
      <c r="F373" s="150">
        <v>238</v>
      </c>
      <c r="G373" s="76"/>
      <c r="H373" s="77">
        <f>ROUND((F373*G373),2)</f>
        <v>0</v>
      </c>
      <c r="I373" s="220"/>
      <c r="J373" s="220"/>
      <c r="K373" s="220"/>
      <c r="L373" s="220"/>
      <c r="M373" s="220"/>
      <c r="N373" s="220"/>
      <c r="O373" s="220"/>
      <c r="P373" s="220"/>
      <c r="Q373" s="220"/>
      <c r="R373" s="220"/>
      <c r="S373" s="220"/>
      <c r="T373" s="220"/>
      <c r="U373" s="220"/>
      <c r="V373" s="220"/>
      <c r="W373" s="220"/>
      <c r="X373" s="220"/>
      <c r="Y373" s="220"/>
      <c r="Z373" s="220"/>
      <c r="AA373" s="220"/>
      <c r="AB373" s="220"/>
      <c r="AC373" s="220"/>
      <c r="AD373" s="220"/>
      <c r="AE373" s="220"/>
      <c r="AF373" s="220"/>
      <c r="AG373" s="220"/>
      <c r="AH373" s="220"/>
      <c r="AI373" s="220"/>
      <c r="AJ373" s="220"/>
      <c r="AK373" s="220"/>
      <c r="AL373" s="220"/>
      <c r="AM373" s="220"/>
      <c r="AN373" s="220"/>
      <c r="AO373" s="220"/>
      <c r="AP373" s="220"/>
      <c r="AQ373" s="220"/>
      <c r="AR373" s="220"/>
      <c r="AS373" s="220"/>
      <c r="AT373" s="220"/>
      <c r="AU373" s="220"/>
      <c r="AV373" s="220"/>
      <c r="AW373" s="220"/>
      <c r="AX373" s="220"/>
      <c r="AY373" s="220"/>
      <c r="AZ373" s="220"/>
      <c r="BA373" s="220"/>
      <c r="BB373" s="220"/>
      <c r="BC373" s="220"/>
      <c r="BD373" s="220"/>
      <c r="BE373" s="220"/>
      <c r="BF373" s="220"/>
      <c r="BG373" s="220"/>
      <c r="BH373" s="220"/>
      <c r="BI373" s="220"/>
      <c r="BJ373" s="220"/>
      <c r="BK373" s="220"/>
      <c r="BL373" s="220"/>
      <c r="BM373" s="220"/>
      <c r="BN373" s="220"/>
      <c r="BO373" s="220"/>
      <c r="BP373" s="220"/>
      <c r="BQ373" s="220"/>
      <c r="BR373" s="220"/>
      <c r="BS373" s="220"/>
      <c r="BT373" s="220"/>
      <c r="BU373" s="220"/>
      <c r="BV373" s="220"/>
      <c r="BW373" s="220"/>
    </row>
    <row r="374" spans="1:75" s="19" customFormat="1" ht="13.5">
      <c r="A374" s="2"/>
      <c r="B374" s="2"/>
      <c r="C374" s="15"/>
      <c r="D374" s="80"/>
      <c r="E374" s="47"/>
      <c r="F374" s="6"/>
      <c r="G374" s="7"/>
      <c r="H374" s="8"/>
      <c r="I374" s="9"/>
      <c r="J374" s="9"/>
      <c r="K374" s="9"/>
      <c r="L374" s="9"/>
      <c r="M374" s="9"/>
      <c r="N374" s="9"/>
      <c r="O374" s="9"/>
      <c r="P374" s="9"/>
      <c r="Q374" s="9"/>
      <c r="R374" s="9"/>
      <c r="S374" s="9"/>
      <c r="T374" s="9"/>
      <c r="U374" s="9"/>
      <c r="V374" s="9"/>
      <c r="W374" s="9"/>
      <c r="X374" s="9"/>
      <c r="Y374" s="9"/>
      <c r="Z374" s="9"/>
      <c r="AA374" s="9"/>
      <c r="AB374" s="9"/>
      <c r="AC374" s="9"/>
      <c r="AD374" s="9"/>
      <c r="AE374" s="9"/>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c r="BO374" s="9"/>
      <c r="BP374" s="9"/>
      <c r="BQ374" s="9"/>
      <c r="BR374" s="9"/>
      <c r="BS374" s="9"/>
      <c r="BT374" s="9"/>
      <c r="BU374" s="9"/>
      <c r="BV374" s="9"/>
      <c r="BW374" s="9"/>
    </row>
    <row r="375" spans="1:75" s="19" customFormat="1" ht="40.5">
      <c r="A375" s="83" t="s">
        <v>69</v>
      </c>
      <c r="B375" s="83" t="s">
        <v>23</v>
      </c>
      <c r="C375" s="221" t="s">
        <v>25</v>
      </c>
      <c r="D375" s="334" t="s">
        <v>1103</v>
      </c>
      <c r="E375" s="86"/>
      <c r="F375" s="222"/>
      <c r="G375" s="223"/>
      <c r="H375" s="86"/>
      <c r="I375" s="9"/>
      <c r="J375" s="9"/>
      <c r="K375" s="9"/>
      <c r="L375" s="9"/>
      <c r="M375" s="9"/>
      <c r="N375" s="9"/>
      <c r="O375" s="9"/>
      <c r="P375" s="9"/>
      <c r="Q375" s="9"/>
      <c r="R375" s="9"/>
      <c r="S375" s="9"/>
      <c r="T375" s="9"/>
      <c r="U375" s="9"/>
      <c r="V375" s="9"/>
      <c r="W375" s="9"/>
      <c r="X375" s="9"/>
      <c r="Y375" s="9"/>
      <c r="Z375" s="9"/>
      <c r="AA375" s="9"/>
      <c r="AB375" s="9"/>
      <c r="AC375" s="9"/>
      <c r="AD375" s="9"/>
      <c r="AE375" s="9"/>
      <c r="AF375" s="9"/>
      <c r="AG375" s="9"/>
      <c r="AH375" s="9"/>
      <c r="AI375" s="9"/>
      <c r="AJ375" s="9"/>
      <c r="AK375" s="9"/>
      <c r="AL375" s="9"/>
      <c r="AM375" s="9"/>
      <c r="AN375" s="9"/>
      <c r="AO375" s="9"/>
      <c r="AP375" s="9"/>
      <c r="AQ375" s="9"/>
      <c r="AR375" s="9"/>
      <c r="AS375" s="9"/>
      <c r="AT375" s="9"/>
      <c r="AU375" s="9"/>
      <c r="AV375" s="9"/>
      <c r="AW375" s="9"/>
      <c r="AX375" s="9"/>
      <c r="AY375" s="9"/>
      <c r="AZ375" s="9"/>
      <c r="BA375" s="9"/>
      <c r="BB375" s="9"/>
      <c r="BC375" s="9"/>
      <c r="BD375" s="9"/>
      <c r="BE375" s="9"/>
      <c r="BF375" s="9"/>
      <c r="BG375" s="9"/>
      <c r="BH375" s="9"/>
      <c r="BI375" s="9"/>
      <c r="BJ375" s="9"/>
      <c r="BK375" s="9"/>
      <c r="BL375" s="9"/>
      <c r="BM375" s="9"/>
      <c r="BN375" s="9"/>
      <c r="BO375" s="9"/>
      <c r="BP375" s="9"/>
      <c r="BQ375" s="9"/>
      <c r="BR375" s="9"/>
      <c r="BS375" s="9"/>
      <c r="BT375" s="9"/>
      <c r="BU375" s="9"/>
      <c r="BV375" s="9"/>
      <c r="BW375" s="9"/>
    </row>
    <row r="376" spans="1:75" s="19" customFormat="1" ht="13.5">
      <c r="A376" s="88"/>
      <c r="B376" s="88"/>
      <c r="C376" s="224"/>
      <c r="D376" s="225"/>
      <c r="E376" s="89"/>
      <c r="F376" s="226"/>
      <c r="G376" s="90"/>
      <c r="H376" s="89"/>
      <c r="I376" s="9"/>
      <c r="J376" s="9"/>
      <c r="K376" s="9"/>
      <c r="L376" s="9"/>
      <c r="M376" s="9"/>
      <c r="N376" s="9"/>
      <c r="O376" s="9"/>
      <c r="P376" s="9"/>
      <c r="Q376" s="9"/>
      <c r="R376" s="9"/>
      <c r="S376" s="9"/>
      <c r="T376" s="9"/>
      <c r="U376" s="9"/>
      <c r="V376" s="9"/>
      <c r="W376" s="9"/>
      <c r="X376" s="9"/>
      <c r="Y376" s="9"/>
      <c r="Z376" s="9"/>
      <c r="AA376" s="9"/>
      <c r="AB376" s="9"/>
      <c r="AC376" s="9"/>
      <c r="AD376" s="9"/>
      <c r="AE376" s="9"/>
      <c r="AF376" s="9"/>
      <c r="AG376" s="9"/>
      <c r="AH376" s="9"/>
      <c r="AI376" s="9"/>
      <c r="AJ376" s="9"/>
      <c r="AK376" s="9"/>
      <c r="AL376" s="9"/>
      <c r="AM376" s="9"/>
      <c r="AN376" s="9"/>
      <c r="AO376" s="9"/>
      <c r="AP376" s="9"/>
      <c r="AQ376" s="9"/>
      <c r="AR376" s="9"/>
      <c r="AS376" s="9"/>
      <c r="AT376" s="9"/>
      <c r="AU376" s="9"/>
      <c r="AV376" s="9"/>
      <c r="AW376" s="9"/>
      <c r="AX376" s="9"/>
      <c r="AY376" s="9"/>
      <c r="AZ376" s="9"/>
      <c r="BA376" s="9"/>
      <c r="BB376" s="9"/>
      <c r="BC376" s="9"/>
      <c r="BD376" s="9"/>
      <c r="BE376" s="9"/>
      <c r="BF376" s="9"/>
      <c r="BG376" s="9"/>
      <c r="BH376" s="9"/>
      <c r="BI376" s="9"/>
      <c r="BJ376" s="9"/>
      <c r="BK376" s="9"/>
      <c r="BL376" s="9"/>
      <c r="BM376" s="9"/>
      <c r="BN376" s="9"/>
      <c r="BO376" s="9"/>
      <c r="BP376" s="9"/>
      <c r="BQ376" s="9"/>
      <c r="BR376" s="9"/>
      <c r="BS376" s="9"/>
      <c r="BT376" s="9"/>
      <c r="BU376" s="9"/>
      <c r="BV376" s="9"/>
      <c r="BW376" s="9"/>
    </row>
    <row r="377" spans="1:75" s="19" customFormat="1" ht="13.5">
      <c r="A377" s="188"/>
      <c r="B377" s="188"/>
      <c r="C377" s="227"/>
      <c r="D377" s="91" t="s">
        <v>316</v>
      </c>
      <c r="E377" s="92" t="s">
        <v>129</v>
      </c>
      <c r="F377" s="228">
        <v>35</v>
      </c>
      <c r="G377" s="229"/>
      <c r="H377" s="77">
        <f>ROUND((F377*G377),2)</f>
        <v>0</v>
      </c>
      <c r="I377" s="9"/>
      <c r="J377" s="9"/>
      <c r="K377" s="9"/>
      <c r="L377" s="9"/>
      <c r="M377" s="9"/>
      <c r="N377" s="9"/>
      <c r="O377" s="9"/>
      <c r="P377" s="9"/>
      <c r="Q377" s="9"/>
      <c r="R377" s="9"/>
      <c r="S377" s="9"/>
      <c r="T377" s="9"/>
      <c r="U377" s="9"/>
      <c r="V377" s="9"/>
      <c r="W377" s="9"/>
      <c r="X377" s="9"/>
      <c r="Y377" s="9"/>
      <c r="Z377" s="9"/>
      <c r="AA377" s="9"/>
      <c r="AB377" s="9"/>
      <c r="AC377" s="9"/>
      <c r="AD377" s="9"/>
      <c r="AE377" s="9"/>
      <c r="AF377" s="9"/>
      <c r="AG377" s="9"/>
      <c r="AH377" s="9"/>
      <c r="AI377" s="9"/>
      <c r="AJ377" s="9"/>
      <c r="AK377" s="9"/>
      <c r="AL377" s="9"/>
      <c r="AM377" s="9"/>
      <c r="AN377" s="9"/>
      <c r="AO377" s="9"/>
      <c r="AP377" s="9"/>
      <c r="AQ377" s="9"/>
      <c r="AR377" s="9"/>
      <c r="AS377" s="9"/>
      <c r="AT377" s="9"/>
      <c r="AU377" s="9"/>
      <c r="AV377" s="9"/>
      <c r="AW377" s="9"/>
      <c r="AX377" s="9"/>
      <c r="AY377" s="9"/>
      <c r="AZ377" s="9"/>
      <c r="BA377" s="9"/>
      <c r="BB377" s="9"/>
      <c r="BC377" s="9"/>
      <c r="BD377" s="9"/>
      <c r="BE377" s="9"/>
      <c r="BF377" s="9"/>
      <c r="BG377" s="9"/>
      <c r="BH377" s="9"/>
      <c r="BI377" s="9"/>
      <c r="BJ377" s="9"/>
      <c r="BK377" s="9"/>
      <c r="BL377" s="9"/>
      <c r="BM377" s="9"/>
      <c r="BN377" s="9"/>
      <c r="BO377" s="9"/>
      <c r="BP377" s="9"/>
      <c r="BQ377" s="9"/>
      <c r="BR377" s="9"/>
      <c r="BS377" s="9"/>
      <c r="BT377" s="9"/>
      <c r="BU377" s="9"/>
      <c r="BV377" s="9"/>
      <c r="BW377" s="9"/>
    </row>
    <row r="378" spans="1:75" s="19" customFormat="1" ht="13.5">
      <c r="A378" s="2"/>
      <c r="B378" s="2"/>
      <c r="C378" s="15"/>
      <c r="D378" s="80"/>
      <c r="E378" s="47"/>
      <c r="F378" s="6"/>
      <c r="G378" s="7"/>
      <c r="H378" s="8"/>
      <c r="I378" s="9"/>
      <c r="J378" s="9"/>
      <c r="K378" s="9"/>
      <c r="L378" s="9"/>
      <c r="M378" s="9"/>
      <c r="N378" s="9"/>
      <c r="O378" s="9"/>
      <c r="P378" s="9"/>
      <c r="Q378" s="9"/>
      <c r="R378" s="9"/>
      <c r="S378" s="9"/>
      <c r="T378" s="9"/>
      <c r="U378" s="9"/>
      <c r="V378" s="9"/>
      <c r="W378" s="9"/>
      <c r="X378" s="9"/>
      <c r="Y378" s="9"/>
      <c r="Z378" s="9"/>
      <c r="AA378" s="9"/>
      <c r="AB378" s="9"/>
      <c r="AC378" s="9"/>
      <c r="AD378" s="9"/>
      <c r="AE378" s="9"/>
      <c r="AF378" s="9"/>
      <c r="AG378" s="9"/>
      <c r="AH378" s="9"/>
      <c r="AI378" s="9"/>
      <c r="AJ378" s="9"/>
      <c r="AK378" s="9"/>
      <c r="AL378" s="9"/>
      <c r="AM378" s="9"/>
      <c r="AN378" s="9"/>
      <c r="AO378" s="9"/>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c r="BO378" s="9"/>
      <c r="BP378" s="9"/>
      <c r="BQ378" s="9"/>
      <c r="BR378" s="9"/>
      <c r="BS378" s="9"/>
      <c r="BT378" s="9"/>
      <c r="BU378" s="9"/>
      <c r="BV378" s="9"/>
      <c r="BW378" s="9"/>
    </row>
    <row r="379" spans="1:75" s="19" customFormat="1" ht="13.5">
      <c r="A379" s="70" t="s">
        <v>69</v>
      </c>
      <c r="B379" s="70" t="s">
        <v>23</v>
      </c>
      <c r="C379" s="218" t="s">
        <v>27</v>
      </c>
      <c r="D379" s="149" t="s">
        <v>317</v>
      </c>
      <c r="E379" s="98"/>
      <c r="F379" s="150"/>
      <c r="G379" s="100"/>
      <c r="H379" s="98"/>
      <c r="I379" s="9"/>
      <c r="J379" s="9"/>
      <c r="K379" s="9"/>
      <c r="L379" s="9"/>
      <c r="M379" s="9"/>
      <c r="N379" s="9"/>
      <c r="O379" s="9"/>
      <c r="P379" s="9"/>
      <c r="Q379" s="9"/>
      <c r="R379" s="9"/>
      <c r="S379" s="9"/>
      <c r="T379" s="9"/>
      <c r="U379" s="9"/>
      <c r="V379" s="9"/>
      <c r="W379" s="9"/>
      <c r="X379" s="9"/>
      <c r="Y379" s="9"/>
      <c r="Z379" s="9"/>
      <c r="AA379" s="9"/>
      <c r="AB379" s="9"/>
      <c r="AC379" s="9"/>
      <c r="AD379" s="9"/>
      <c r="AE379" s="9"/>
      <c r="AF379" s="9"/>
      <c r="AG379" s="9"/>
      <c r="AH379" s="9"/>
      <c r="AI379" s="9"/>
      <c r="AJ379" s="9"/>
      <c r="AK379" s="9"/>
      <c r="AL379" s="9"/>
      <c r="AM379" s="9"/>
      <c r="AN379" s="9"/>
      <c r="AO379" s="9"/>
      <c r="AP379" s="9"/>
      <c r="AQ379" s="9"/>
      <c r="AR379" s="9"/>
      <c r="AS379" s="9"/>
      <c r="AT379" s="9"/>
      <c r="AU379" s="9"/>
      <c r="AV379" s="9"/>
      <c r="AW379" s="9"/>
      <c r="AX379" s="9"/>
      <c r="AY379" s="9"/>
      <c r="AZ379" s="9"/>
      <c r="BA379" s="9"/>
      <c r="BB379" s="9"/>
      <c r="BC379" s="9"/>
      <c r="BD379" s="9"/>
      <c r="BE379" s="9"/>
      <c r="BF379" s="9"/>
      <c r="BG379" s="9"/>
      <c r="BH379" s="9"/>
      <c r="BI379" s="9"/>
      <c r="BJ379" s="9"/>
      <c r="BK379" s="9"/>
      <c r="BL379" s="9"/>
      <c r="BM379" s="9"/>
      <c r="BN379" s="9"/>
      <c r="BO379" s="9"/>
      <c r="BP379" s="9"/>
      <c r="BQ379" s="9"/>
      <c r="BR379" s="9"/>
      <c r="BS379" s="9"/>
      <c r="BT379" s="9"/>
      <c r="BU379" s="9"/>
      <c r="BV379" s="9"/>
      <c r="BW379" s="9"/>
    </row>
    <row r="380" spans="1:75" s="19" customFormat="1" ht="13.5">
      <c r="A380" s="149"/>
      <c r="B380" s="149"/>
      <c r="C380" s="217"/>
      <c r="D380" s="149" t="s">
        <v>318</v>
      </c>
      <c r="E380" s="98" t="s">
        <v>129</v>
      </c>
      <c r="F380" s="150">
        <v>50</v>
      </c>
      <c r="G380" s="76"/>
      <c r="H380" s="77">
        <f>ROUND((F380*G380),2)</f>
        <v>0</v>
      </c>
      <c r="I380" s="9"/>
      <c r="J380" s="9"/>
      <c r="K380" s="9"/>
      <c r="L380" s="9"/>
      <c r="M380" s="9"/>
      <c r="N380" s="9"/>
      <c r="O380" s="9"/>
      <c r="P380" s="9"/>
      <c r="Q380" s="9"/>
      <c r="R380" s="9"/>
      <c r="S380" s="9"/>
      <c r="T380" s="9"/>
      <c r="U380" s="9"/>
      <c r="V380" s="9"/>
      <c r="W380" s="9"/>
      <c r="X380" s="9"/>
      <c r="Y380" s="9"/>
      <c r="Z380" s="9"/>
      <c r="AA380" s="9"/>
      <c r="AB380" s="9"/>
      <c r="AC380" s="9"/>
      <c r="AD380" s="9"/>
      <c r="AE380" s="9"/>
      <c r="AF380" s="9"/>
      <c r="AG380" s="9"/>
      <c r="AH380" s="9"/>
      <c r="AI380" s="9"/>
      <c r="AJ380" s="9"/>
      <c r="AK380" s="9"/>
      <c r="AL380" s="9"/>
      <c r="AM380" s="9"/>
      <c r="AN380" s="9"/>
      <c r="AO380" s="9"/>
      <c r="AP380" s="9"/>
      <c r="AQ380" s="9"/>
      <c r="AR380" s="9"/>
      <c r="AS380" s="9"/>
      <c r="AT380" s="9"/>
      <c r="AU380" s="9"/>
      <c r="AV380" s="9"/>
      <c r="AW380" s="9"/>
      <c r="AX380" s="9"/>
      <c r="AY380" s="9"/>
      <c r="AZ380" s="9"/>
      <c r="BA380" s="9"/>
      <c r="BB380" s="9"/>
      <c r="BC380" s="9"/>
      <c r="BD380" s="9"/>
      <c r="BE380" s="9"/>
      <c r="BF380" s="9"/>
      <c r="BG380" s="9"/>
      <c r="BH380" s="9"/>
      <c r="BI380" s="9"/>
      <c r="BJ380" s="9"/>
      <c r="BK380" s="9"/>
      <c r="BL380" s="9"/>
      <c r="BM380" s="9"/>
      <c r="BN380" s="9"/>
      <c r="BO380" s="9"/>
      <c r="BP380" s="9"/>
      <c r="BQ380" s="9"/>
      <c r="BR380" s="9"/>
      <c r="BS380" s="9"/>
      <c r="BT380" s="9"/>
      <c r="BU380" s="9"/>
      <c r="BV380" s="9"/>
      <c r="BW380" s="9"/>
    </row>
    <row r="381" spans="1:75" s="19" customFormat="1" ht="13.5">
      <c r="A381" s="2"/>
      <c r="B381" s="2"/>
      <c r="C381" s="15"/>
      <c r="D381" s="80"/>
      <c r="E381" s="47"/>
      <c r="F381" s="6"/>
      <c r="G381" s="7"/>
      <c r="H381" s="8"/>
      <c r="I381" s="9"/>
      <c r="J381" s="9"/>
      <c r="K381" s="9"/>
      <c r="L381" s="9"/>
      <c r="M381" s="9"/>
      <c r="N381" s="9"/>
      <c r="O381" s="9"/>
      <c r="P381" s="9"/>
      <c r="Q381" s="9"/>
      <c r="R381" s="9"/>
      <c r="S381" s="9"/>
      <c r="T381" s="9"/>
      <c r="U381" s="9"/>
      <c r="V381" s="9"/>
      <c r="W381" s="9"/>
      <c r="X381" s="9"/>
      <c r="Y381" s="9"/>
      <c r="Z381" s="9"/>
      <c r="AA381" s="9"/>
      <c r="AB381" s="9"/>
      <c r="AC381" s="9"/>
      <c r="AD381" s="9"/>
      <c r="AE381" s="9"/>
      <c r="AF381" s="9"/>
      <c r="AG381" s="9"/>
      <c r="AH381" s="9"/>
      <c r="AI381" s="9"/>
      <c r="AJ381" s="9"/>
      <c r="AK381" s="9"/>
      <c r="AL381" s="9"/>
      <c r="AM381" s="9"/>
      <c r="AN381" s="9"/>
      <c r="AO381" s="9"/>
      <c r="AP381" s="9"/>
      <c r="AQ381" s="9"/>
      <c r="AR381" s="9"/>
      <c r="AS381" s="9"/>
      <c r="AT381" s="9"/>
      <c r="AU381" s="9"/>
      <c r="AV381" s="9"/>
      <c r="AW381" s="9"/>
      <c r="AX381" s="9"/>
      <c r="AY381" s="9"/>
      <c r="AZ381" s="9"/>
      <c r="BA381" s="9"/>
      <c r="BB381" s="9"/>
      <c r="BC381" s="9"/>
      <c r="BD381" s="9"/>
      <c r="BE381" s="9"/>
      <c r="BF381" s="9"/>
      <c r="BG381" s="9"/>
      <c r="BH381" s="9"/>
      <c r="BI381" s="9"/>
      <c r="BJ381" s="9"/>
      <c r="BK381" s="9"/>
      <c r="BL381" s="9"/>
      <c r="BM381" s="9"/>
      <c r="BN381" s="9"/>
      <c r="BO381" s="9"/>
      <c r="BP381" s="9"/>
      <c r="BQ381" s="9"/>
      <c r="BR381" s="9"/>
      <c r="BS381" s="9"/>
      <c r="BT381" s="9"/>
      <c r="BU381" s="9"/>
      <c r="BV381" s="9"/>
      <c r="BW381" s="9"/>
    </row>
    <row r="382" spans="1:75" s="19" customFormat="1" ht="27">
      <c r="A382" s="139" t="s">
        <v>69</v>
      </c>
      <c r="B382" s="139" t="s">
        <v>23</v>
      </c>
      <c r="C382" s="230" t="s">
        <v>29</v>
      </c>
      <c r="D382" s="166" t="s">
        <v>319</v>
      </c>
      <c r="E382" s="101" t="s">
        <v>73</v>
      </c>
      <c r="F382" s="87">
        <v>1</v>
      </c>
      <c r="G382" s="231"/>
      <c r="H382" s="232">
        <f>ROUND((F382*G382),2)</f>
        <v>0</v>
      </c>
      <c r="I382" s="9"/>
      <c r="J382" s="9"/>
      <c r="K382" s="9"/>
      <c r="L382" s="9"/>
      <c r="M382" s="9"/>
      <c r="N382" s="9"/>
      <c r="O382" s="9"/>
      <c r="P382" s="9"/>
      <c r="Q382" s="9"/>
      <c r="R382" s="9"/>
      <c r="S382" s="9"/>
      <c r="T382" s="9"/>
      <c r="U382" s="9"/>
      <c r="V382" s="9"/>
      <c r="W382" s="9"/>
      <c r="X382" s="9"/>
      <c r="Y382" s="9"/>
      <c r="Z382" s="9"/>
      <c r="AA382" s="9"/>
      <c r="AB382" s="9"/>
      <c r="AC382" s="9"/>
      <c r="AD382" s="9"/>
      <c r="AE382" s="9"/>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c r="BO382" s="9"/>
      <c r="BP382" s="9"/>
      <c r="BQ382" s="9"/>
      <c r="BR382" s="9"/>
      <c r="BS382" s="9"/>
      <c r="BT382" s="9"/>
      <c r="BU382" s="9"/>
      <c r="BV382" s="9"/>
      <c r="BW382" s="9"/>
    </row>
    <row r="383" spans="1:75" s="19" customFormat="1" ht="27">
      <c r="A383" s="233"/>
      <c r="B383" s="167"/>
      <c r="C383" s="168"/>
      <c r="D383" s="169" t="s">
        <v>320</v>
      </c>
      <c r="E383" s="170"/>
      <c r="F383" s="234"/>
      <c r="G383" s="235"/>
      <c r="H383" s="236"/>
      <c r="I383" s="9"/>
      <c r="J383" s="9"/>
      <c r="K383" s="9"/>
      <c r="L383" s="9"/>
      <c r="M383" s="9"/>
      <c r="N383" s="9"/>
      <c r="O383" s="9"/>
      <c r="P383" s="9"/>
      <c r="Q383" s="9"/>
      <c r="R383" s="9"/>
      <c r="S383" s="9"/>
      <c r="T383" s="9"/>
      <c r="U383" s="9"/>
      <c r="V383" s="9"/>
      <c r="W383" s="9"/>
      <c r="X383" s="9"/>
      <c r="Y383" s="9"/>
      <c r="Z383" s="9"/>
      <c r="AA383" s="9"/>
      <c r="AB383" s="9"/>
      <c r="AC383" s="9"/>
      <c r="AD383" s="9"/>
      <c r="AE383" s="9"/>
      <c r="AF383" s="9"/>
      <c r="AG383" s="9"/>
      <c r="AH383" s="9"/>
      <c r="AI383" s="9"/>
      <c r="AJ383" s="9"/>
      <c r="AK383" s="9"/>
      <c r="AL383" s="9"/>
      <c r="AM383" s="9"/>
      <c r="AN383" s="9"/>
      <c r="AO383" s="9"/>
      <c r="AP383" s="9"/>
      <c r="AQ383" s="9"/>
      <c r="AR383" s="9"/>
      <c r="AS383" s="9"/>
      <c r="AT383" s="9"/>
      <c r="AU383" s="9"/>
      <c r="AV383" s="9"/>
      <c r="AW383" s="9"/>
      <c r="AX383" s="9"/>
      <c r="AY383" s="9"/>
      <c r="AZ383" s="9"/>
      <c r="BA383" s="9"/>
      <c r="BB383" s="9"/>
      <c r="BC383" s="9"/>
      <c r="BD383" s="9"/>
      <c r="BE383" s="9"/>
      <c r="BF383" s="9"/>
      <c r="BG383" s="9"/>
      <c r="BH383" s="9"/>
      <c r="BI383" s="9"/>
      <c r="BJ383" s="9"/>
      <c r="BK383" s="9"/>
      <c r="BL383" s="9"/>
      <c r="BM383" s="9"/>
      <c r="BN383" s="9"/>
      <c r="BO383" s="9"/>
      <c r="BP383" s="9"/>
      <c r="BQ383" s="9"/>
      <c r="BR383" s="9"/>
      <c r="BS383" s="9"/>
      <c r="BT383" s="9"/>
      <c r="BU383" s="9"/>
      <c r="BV383" s="9"/>
      <c r="BW383" s="9"/>
    </row>
    <row r="384" spans="1:75" s="19" customFormat="1" ht="81">
      <c r="A384" s="233"/>
      <c r="B384" s="167"/>
      <c r="C384" s="168"/>
      <c r="D384" s="169" t="s">
        <v>321</v>
      </c>
      <c r="E384" s="170"/>
      <c r="F384" s="234"/>
      <c r="G384" s="235"/>
      <c r="H384" s="236"/>
      <c r="I384" s="9"/>
      <c r="J384" s="9"/>
      <c r="K384" s="9"/>
      <c r="L384" s="9"/>
      <c r="M384" s="9"/>
      <c r="N384" s="9"/>
      <c r="O384" s="9"/>
      <c r="P384" s="9"/>
      <c r="Q384" s="9"/>
      <c r="R384" s="9"/>
      <c r="S384" s="9"/>
      <c r="T384" s="9"/>
      <c r="U384" s="9"/>
      <c r="V384" s="9"/>
      <c r="W384" s="9"/>
      <c r="X384" s="9"/>
      <c r="Y384" s="9"/>
      <c r="Z384" s="9"/>
      <c r="AA384" s="9"/>
      <c r="AB384" s="9"/>
      <c r="AC384" s="9"/>
      <c r="AD384" s="9"/>
      <c r="AE384" s="9"/>
      <c r="AF384" s="9"/>
      <c r="AG384" s="9"/>
      <c r="AH384" s="9"/>
      <c r="AI384" s="9"/>
      <c r="AJ384" s="9"/>
      <c r="AK384" s="9"/>
      <c r="AL384" s="9"/>
      <c r="AM384" s="9"/>
      <c r="AN384" s="9"/>
      <c r="AO384" s="9"/>
      <c r="AP384" s="9"/>
      <c r="AQ384" s="9"/>
      <c r="AR384" s="9"/>
      <c r="AS384" s="9"/>
      <c r="AT384" s="9"/>
      <c r="AU384" s="9"/>
      <c r="AV384" s="9"/>
      <c r="AW384" s="9"/>
      <c r="AX384" s="9"/>
      <c r="AY384" s="9"/>
      <c r="AZ384" s="9"/>
      <c r="BA384" s="9"/>
      <c r="BB384" s="9"/>
      <c r="BC384" s="9"/>
      <c r="BD384" s="9"/>
      <c r="BE384" s="9"/>
      <c r="BF384" s="9"/>
      <c r="BG384" s="9"/>
      <c r="BH384" s="9"/>
      <c r="BI384" s="9"/>
      <c r="BJ384" s="9"/>
      <c r="BK384" s="9"/>
      <c r="BL384" s="9"/>
      <c r="BM384" s="9"/>
      <c r="BN384" s="9"/>
      <c r="BO384" s="9"/>
      <c r="BP384" s="9"/>
      <c r="BQ384" s="9"/>
      <c r="BR384" s="9"/>
      <c r="BS384" s="9"/>
      <c r="BT384" s="9"/>
      <c r="BU384" s="9"/>
      <c r="BV384" s="9"/>
      <c r="BW384" s="9"/>
    </row>
    <row r="385" spans="1:75" s="19" customFormat="1" ht="13.5">
      <c r="A385" s="233"/>
      <c r="B385" s="167"/>
      <c r="C385" s="168"/>
      <c r="D385" s="169" t="s">
        <v>322</v>
      </c>
      <c r="E385" s="170"/>
      <c r="F385" s="234"/>
      <c r="G385" s="235"/>
      <c r="H385" s="236"/>
      <c r="I385" s="9"/>
      <c r="J385" s="9"/>
      <c r="K385" s="9"/>
      <c r="L385" s="9"/>
      <c r="M385" s="9"/>
      <c r="N385" s="9"/>
      <c r="O385" s="9"/>
      <c r="P385" s="9"/>
      <c r="Q385" s="9"/>
      <c r="R385" s="9"/>
      <c r="S385" s="9"/>
      <c r="T385" s="9"/>
      <c r="U385" s="9"/>
      <c r="V385" s="9"/>
      <c r="W385" s="9"/>
      <c r="X385" s="9"/>
      <c r="Y385" s="9"/>
      <c r="Z385" s="9"/>
      <c r="AA385" s="9"/>
      <c r="AB385" s="9"/>
      <c r="AC385" s="9"/>
      <c r="AD385" s="9"/>
      <c r="AE385" s="9"/>
      <c r="AF385" s="9"/>
      <c r="AG385" s="9"/>
      <c r="AH385" s="9"/>
      <c r="AI385" s="9"/>
      <c r="AJ385" s="9"/>
      <c r="AK385" s="9"/>
      <c r="AL385" s="9"/>
      <c r="AM385" s="9"/>
      <c r="AN385" s="9"/>
      <c r="AO385" s="9"/>
      <c r="AP385" s="9"/>
      <c r="AQ385" s="9"/>
      <c r="AR385" s="9"/>
      <c r="AS385" s="9"/>
      <c r="AT385" s="9"/>
      <c r="AU385" s="9"/>
      <c r="AV385" s="9"/>
      <c r="AW385" s="9"/>
      <c r="AX385" s="9"/>
      <c r="AY385" s="9"/>
      <c r="AZ385" s="9"/>
      <c r="BA385" s="9"/>
      <c r="BB385" s="9"/>
      <c r="BC385" s="9"/>
      <c r="BD385" s="9"/>
      <c r="BE385" s="9"/>
      <c r="BF385" s="9"/>
      <c r="BG385" s="9"/>
      <c r="BH385" s="9"/>
      <c r="BI385" s="9"/>
      <c r="BJ385" s="9"/>
      <c r="BK385" s="9"/>
      <c r="BL385" s="9"/>
      <c r="BM385" s="9"/>
      <c r="BN385" s="9"/>
      <c r="BO385" s="9"/>
      <c r="BP385" s="9"/>
      <c r="BQ385" s="9"/>
      <c r="BR385" s="9"/>
      <c r="BS385" s="9"/>
      <c r="BT385" s="9"/>
      <c r="BU385" s="9"/>
      <c r="BV385" s="9"/>
      <c r="BW385" s="9"/>
    </row>
    <row r="386" spans="1:75" s="19" customFormat="1" ht="13.5">
      <c r="A386" s="233"/>
      <c r="B386" s="167"/>
      <c r="C386" s="168"/>
      <c r="D386" s="169" t="s">
        <v>323</v>
      </c>
      <c r="E386" s="170"/>
      <c r="F386" s="234"/>
      <c r="G386" s="235"/>
      <c r="H386" s="236"/>
      <c r="I386" s="9"/>
      <c r="J386" s="9"/>
      <c r="K386" s="9"/>
      <c r="L386" s="9"/>
      <c r="M386" s="9"/>
      <c r="N386" s="9"/>
      <c r="O386" s="9"/>
      <c r="P386" s="9"/>
      <c r="Q386" s="9"/>
      <c r="R386" s="9"/>
      <c r="S386" s="9"/>
      <c r="T386" s="9"/>
      <c r="U386" s="9"/>
      <c r="V386" s="9"/>
      <c r="W386" s="9"/>
      <c r="X386" s="9"/>
      <c r="Y386" s="9"/>
      <c r="Z386" s="9"/>
      <c r="AA386" s="9"/>
      <c r="AB386" s="9"/>
      <c r="AC386" s="9"/>
      <c r="AD386" s="9"/>
      <c r="AE386" s="9"/>
      <c r="AF386" s="9"/>
      <c r="AG386" s="9"/>
      <c r="AH386" s="9"/>
      <c r="AI386" s="9"/>
      <c r="AJ386" s="9"/>
      <c r="AK386" s="9"/>
      <c r="AL386" s="9"/>
      <c r="AM386" s="9"/>
      <c r="AN386" s="9"/>
      <c r="AO386" s="9"/>
      <c r="AP386" s="9"/>
      <c r="AQ386" s="9"/>
      <c r="AR386" s="9"/>
      <c r="AS386" s="9"/>
      <c r="AT386" s="9"/>
      <c r="AU386" s="9"/>
      <c r="AV386" s="9"/>
      <c r="AW386" s="9"/>
      <c r="AX386" s="9"/>
      <c r="AY386" s="9"/>
      <c r="AZ386" s="9"/>
      <c r="BA386" s="9"/>
      <c r="BB386" s="9"/>
      <c r="BC386" s="9"/>
      <c r="BD386" s="9"/>
      <c r="BE386" s="9"/>
      <c r="BF386" s="9"/>
      <c r="BG386" s="9"/>
      <c r="BH386" s="9"/>
      <c r="BI386" s="9"/>
      <c r="BJ386" s="9"/>
      <c r="BK386" s="9"/>
      <c r="BL386" s="9"/>
      <c r="BM386" s="9"/>
      <c r="BN386" s="9"/>
      <c r="BO386" s="9"/>
      <c r="BP386" s="9"/>
      <c r="BQ386" s="9"/>
      <c r="BR386" s="9"/>
      <c r="BS386" s="9"/>
      <c r="BT386" s="9"/>
      <c r="BU386" s="9"/>
      <c r="BV386" s="9"/>
      <c r="BW386" s="9"/>
    </row>
    <row r="387" spans="1:75" s="19" customFormat="1" ht="13.5">
      <c r="A387" s="233"/>
      <c r="B387" s="167"/>
      <c r="C387" s="168"/>
      <c r="D387" s="169" t="s">
        <v>324</v>
      </c>
      <c r="E387" s="170"/>
      <c r="F387" s="234"/>
      <c r="G387" s="235"/>
      <c r="H387" s="236"/>
      <c r="I387" s="9"/>
      <c r="J387" s="9"/>
      <c r="K387" s="9"/>
      <c r="L387" s="9"/>
      <c r="M387" s="9"/>
      <c r="N387" s="9"/>
      <c r="O387" s="9"/>
      <c r="P387" s="9"/>
      <c r="Q387" s="9"/>
      <c r="R387" s="9"/>
      <c r="S387" s="9"/>
      <c r="T387" s="9"/>
      <c r="U387" s="9"/>
      <c r="V387" s="9"/>
      <c r="W387" s="9"/>
      <c r="X387" s="9"/>
      <c r="Y387" s="9"/>
      <c r="Z387" s="9"/>
      <c r="AA387" s="9"/>
      <c r="AB387" s="9"/>
      <c r="AC387" s="9"/>
      <c r="AD387" s="9"/>
      <c r="AE387" s="9"/>
      <c r="AF387" s="9"/>
      <c r="AG387" s="9"/>
      <c r="AH387" s="9"/>
      <c r="AI387" s="9"/>
      <c r="AJ387" s="9"/>
      <c r="AK387" s="9"/>
      <c r="AL387" s="9"/>
      <c r="AM387" s="9"/>
      <c r="AN387" s="9"/>
      <c r="AO387" s="9"/>
      <c r="AP387" s="9"/>
      <c r="AQ387" s="9"/>
      <c r="AR387" s="9"/>
      <c r="AS387" s="9"/>
      <c r="AT387" s="9"/>
      <c r="AU387" s="9"/>
      <c r="AV387" s="9"/>
      <c r="AW387" s="9"/>
      <c r="AX387" s="9"/>
      <c r="AY387" s="9"/>
      <c r="AZ387" s="9"/>
      <c r="BA387" s="9"/>
      <c r="BB387" s="9"/>
      <c r="BC387" s="9"/>
      <c r="BD387" s="9"/>
      <c r="BE387" s="9"/>
      <c r="BF387" s="9"/>
      <c r="BG387" s="9"/>
      <c r="BH387" s="9"/>
      <c r="BI387" s="9"/>
      <c r="BJ387" s="9"/>
      <c r="BK387" s="9"/>
      <c r="BL387" s="9"/>
      <c r="BM387" s="9"/>
      <c r="BN387" s="9"/>
      <c r="BO387" s="9"/>
      <c r="BP387" s="9"/>
      <c r="BQ387" s="9"/>
      <c r="BR387" s="9"/>
      <c r="BS387" s="9"/>
      <c r="BT387" s="9"/>
      <c r="BU387" s="9"/>
      <c r="BV387" s="9"/>
      <c r="BW387" s="9"/>
    </row>
    <row r="388" spans="1:75" s="19" customFormat="1" ht="13.5">
      <c r="A388" s="233"/>
      <c r="B388" s="167"/>
      <c r="C388" s="168"/>
      <c r="D388" s="169" t="s">
        <v>325</v>
      </c>
      <c r="E388" s="170"/>
      <c r="F388" s="234"/>
      <c r="G388" s="235"/>
      <c r="H388" s="236"/>
      <c r="I388" s="9"/>
      <c r="J388" s="9"/>
      <c r="K388" s="9"/>
      <c r="L388" s="9"/>
      <c r="M388" s="9"/>
      <c r="N388" s="9"/>
      <c r="O388" s="9"/>
      <c r="P388" s="9"/>
      <c r="Q388" s="9"/>
      <c r="R388" s="9"/>
      <c r="S388" s="9"/>
      <c r="T388" s="9"/>
      <c r="U388" s="9"/>
      <c r="V388" s="9"/>
      <c r="W388" s="9"/>
      <c r="X388" s="9"/>
      <c r="Y388" s="9"/>
      <c r="Z388" s="9"/>
      <c r="AA388" s="9"/>
      <c r="AB388" s="9"/>
      <c r="AC388" s="9"/>
      <c r="AD388" s="9"/>
      <c r="AE388" s="9"/>
      <c r="AF388" s="9"/>
      <c r="AG388" s="9"/>
      <c r="AH388" s="9"/>
      <c r="AI388" s="9"/>
      <c r="AJ388" s="9"/>
      <c r="AK388" s="9"/>
      <c r="AL388" s="9"/>
      <c r="AM388" s="9"/>
      <c r="AN388" s="9"/>
      <c r="AO388" s="9"/>
      <c r="AP388" s="9"/>
      <c r="AQ388" s="9"/>
      <c r="AR388" s="9"/>
      <c r="AS388" s="9"/>
      <c r="AT388" s="9"/>
      <c r="AU388" s="9"/>
      <c r="AV388" s="9"/>
      <c r="AW388" s="9"/>
      <c r="AX388" s="9"/>
      <c r="AY388" s="9"/>
      <c r="AZ388" s="9"/>
      <c r="BA388" s="9"/>
      <c r="BB388" s="9"/>
      <c r="BC388" s="9"/>
      <c r="BD388" s="9"/>
      <c r="BE388" s="9"/>
      <c r="BF388" s="9"/>
      <c r="BG388" s="9"/>
      <c r="BH388" s="9"/>
      <c r="BI388" s="9"/>
      <c r="BJ388" s="9"/>
      <c r="BK388" s="9"/>
      <c r="BL388" s="9"/>
      <c r="BM388" s="9"/>
      <c r="BN388" s="9"/>
      <c r="BO388" s="9"/>
      <c r="BP388" s="9"/>
      <c r="BQ388" s="9"/>
      <c r="BR388" s="9"/>
      <c r="BS388" s="9"/>
      <c r="BT388" s="9"/>
      <c r="BU388" s="9"/>
      <c r="BV388" s="9"/>
      <c r="BW388" s="9"/>
    </row>
    <row r="389" spans="1:75" s="19" customFormat="1" ht="13.5">
      <c r="A389" s="237"/>
      <c r="B389" s="156"/>
      <c r="C389" s="26"/>
      <c r="D389" s="174" t="s">
        <v>326</v>
      </c>
      <c r="E389" s="175"/>
      <c r="F389" s="192"/>
      <c r="G389" s="238"/>
      <c r="H389" s="194"/>
      <c r="I389" s="9"/>
      <c r="J389" s="9"/>
      <c r="K389" s="9"/>
      <c r="L389" s="9"/>
      <c r="M389" s="9"/>
      <c r="N389" s="9"/>
      <c r="O389" s="9"/>
      <c r="P389" s="9"/>
      <c r="Q389" s="9"/>
      <c r="R389" s="9"/>
      <c r="S389" s="9"/>
      <c r="T389" s="9"/>
      <c r="U389" s="9"/>
      <c r="V389" s="9"/>
      <c r="W389" s="9"/>
      <c r="X389" s="9"/>
      <c r="Y389" s="9"/>
      <c r="Z389" s="9"/>
      <c r="AA389" s="9"/>
      <c r="AB389" s="9"/>
      <c r="AC389" s="9"/>
      <c r="AD389" s="9"/>
      <c r="AE389" s="9"/>
      <c r="AF389" s="9"/>
      <c r="AG389" s="9"/>
      <c r="AH389" s="9"/>
      <c r="AI389" s="9"/>
      <c r="AJ389" s="9"/>
      <c r="AK389" s="9"/>
      <c r="AL389" s="9"/>
      <c r="AM389" s="9"/>
      <c r="AN389" s="9"/>
      <c r="AO389" s="9"/>
      <c r="AP389" s="9"/>
      <c r="AQ389" s="9"/>
      <c r="AR389" s="9"/>
      <c r="AS389" s="9"/>
      <c r="AT389" s="9"/>
      <c r="AU389" s="9"/>
      <c r="AV389" s="9"/>
      <c r="AW389" s="9"/>
      <c r="AX389" s="9"/>
      <c r="AY389" s="9"/>
      <c r="AZ389" s="9"/>
      <c r="BA389" s="9"/>
      <c r="BB389" s="9"/>
      <c r="BC389" s="9"/>
      <c r="BD389" s="9"/>
      <c r="BE389" s="9"/>
      <c r="BF389" s="9"/>
      <c r="BG389" s="9"/>
      <c r="BH389" s="9"/>
      <c r="BI389" s="9"/>
      <c r="BJ389" s="9"/>
      <c r="BK389" s="9"/>
      <c r="BL389" s="9"/>
      <c r="BM389" s="9"/>
      <c r="BN389" s="9"/>
      <c r="BO389" s="9"/>
      <c r="BP389" s="9"/>
      <c r="BQ389" s="9"/>
      <c r="BR389" s="9"/>
      <c r="BS389" s="9"/>
      <c r="BT389" s="9"/>
      <c r="BU389" s="9"/>
      <c r="BV389" s="9"/>
      <c r="BW389" s="9"/>
    </row>
    <row r="390" spans="1:75" s="19" customFormat="1" ht="13.5">
      <c r="A390" s="2"/>
      <c r="B390" s="2"/>
      <c r="C390" s="15"/>
      <c r="D390" s="80"/>
      <c r="E390" s="47"/>
      <c r="F390" s="6"/>
      <c r="G390" s="7"/>
      <c r="H390" s="8"/>
      <c r="I390" s="9"/>
      <c r="J390" s="9"/>
      <c r="K390" s="9"/>
      <c r="L390" s="9"/>
      <c r="M390" s="9"/>
      <c r="N390" s="9"/>
      <c r="O390" s="9"/>
      <c r="P390" s="9"/>
      <c r="Q390" s="9"/>
      <c r="R390" s="9"/>
      <c r="S390" s="9"/>
      <c r="T390" s="9"/>
      <c r="U390" s="9"/>
      <c r="V390" s="9"/>
      <c r="W390" s="9"/>
      <c r="X390" s="9"/>
      <c r="Y390" s="9"/>
      <c r="Z390" s="9"/>
      <c r="AA390" s="9"/>
      <c r="AB390" s="9"/>
      <c r="AC390" s="9"/>
      <c r="AD390" s="9"/>
      <c r="AE390" s="9"/>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c r="BO390" s="9"/>
      <c r="BP390" s="9"/>
      <c r="BQ390" s="9"/>
      <c r="BR390" s="9"/>
      <c r="BS390" s="9"/>
      <c r="BT390" s="9"/>
      <c r="BU390" s="9"/>
      <c r="BV390" s="9"/>
      <c r="BW390" s="9"/>
    </row>
    <row r="391" spans="1:75" s="19" customFormat="1" ht="13.5">
      <c r="A391" s="110"/>
      <c r="B391" s="110"/>
      <c r="C391" s="111"/>
      <c r="D391" s="112" t="s">
        <v>327</v>
      </c>
      <c r="E391" s="113"/>
      <c r="F391" s="163"/>
      <c r="G391" s="164"/>
      <c r="H391" s="116">
        <f>SUM(H345:H389)</f>
        <v>0</v>
      </c>
      <c r="I391" s="9"/>
      <c r="J391" s="9"/>
      <c r="K391" s="9"/>
      <c r="L391" s="9"/>
      <c r="M391" s="9"/>
      <c r="N391" s="9"/>
      <c r="O391" s="9"/>
      <c r="P391" s="9"/>
      <c r="Q391" s="9"/>
      <c r="R391" s="9"/>
      <c r="S391" s="9"/>
      <c r="T391" s="9"/>
      <c r="U391" s="9"/>
      <c r="V391" s="9"/>
      <c r="W391" s="9"/>
      <c r="X391" s="9"/>
      <c r="Y391" s="9"/>
      <c r="Z391" s="9"/>
      <c r="AA391" s="9"/>
      <c r="AB391" s="9"/>
      <c r="AC391" s="9"/>
      <c r="AD391" s="9"/>
      <c r="AE391" s="9"/>
      <c r="AF391" s="9"/>
      <c r="AG391" s="9"/>
      <c r="AH391" s="9"/>
      <c r="AI391" s="9"/>
      <c r="AJ391" s="9"/>
      <c r="AK391" s="9"/>
      <c r="AL391" s="9"/>
      <c r="AM391" s="9"/>
      <c r="AN391" s="9"/>
      <c r="AO391" s="9"/>
      <c r="AP391" s="9"/>
      <c r="AQ391" s="9"/>
      <c r="AR391" s="9"/>
      <c r="AS391" s="9"/>
      <c r="AT391" s="9"/>
      <c r="AU391" s="9"/>
      <c r="AV391" s="9"/>
      <c r="AW391" s="9"/>
      <c r="AX391" s="9"/>
      <c r="AY391" s="9"/>
      <c r="AZ391" s="9"/>
      <c r="BA391" s="9"/>
      <c r="BB391" s="9"/>
      <c r="BC391" s="9"/>
      <c r="BD391" s="9"/>
      <c r="BE391" s="9"/>
      <c r="BF391" s="9"/>
      <c r="BG391" s="9"/>
      <c r="BH391" s="9"/>
      <c r="BI391" s="9"/>
      <c r="BJ391" s="9"/>
      <c r="BK391" s="9"/>
      <c r="BL391" s="9"/>
      <c r="BM391" s="9"/>
      <c r="BN391" s="9"/>
      <c r="BO391" s="9"/>
      <c r="BP391" s="9"/>
      <c r="BQ391" s="9"/>
      <c r="BR391" s="9"/>
      <c r="BS391" s="9"/>
      <c r="BT391" s="9"/>
      <c r="BU391" s="9"/>
      <c r="BV391" s="9"/>
      <c r="BW391" s="9"/>
    </row>
    <row r="392" spans="1:75" s="19" customFormat="1" ht="13.5">
      <c r="A392" s="2"/>
      <c r="B392" s="2"/>
      <c r="C392" s="15"/>
      <c r="D392" s="80"/>
      <c r="E392" s="47"/>
      <c r="F392" s="6"/>
      <c r="G392" s="7"/>
      <c r="H392" s="8"/>
      <c r="I392" s="9"/>
      <c r="J392" s="9"/>
      <c r="K392" s="9"/>
      <c r="L392" s="9"/>
      <c r="M392" s="9"/>
      <c r="N392" s="9"/>
      <c r="O392" s="9"/>
      <c r="P392" s="9"/>
      <c r="Q392" s="9"/>
      <c r="R392" s="9"/>
      <c r="S392" s="9"/>
      <c r="T392" s="9"/>
      <c r="U392" s="9"/>
      <c r="V392" s="9"/>
      <c r="W392" s="9"/>
      <c r="X392" s="9"/>
      <c r="Y392" s="9"/>
      <c r="Z392" s="9"/>
      <c r="AA392" s="9"/>
      <c r="AB392" s="9"/>
      <c r="AC392" s="9"/>
      <c r="AD392" s="9"/>
      <c r="AE392" s="9"/>
      <c r="AF392" s="9"/>
      <c r="AG392" s="9"/>
      <c r="AH392" s="9"/>
      <c r="AI392" s="9"/>
      <c r="AJ392" s="9"/>
      <c r="AK392" s="9"/>
      <c r="AL392" s="9"/>
      <c r="AM392" s="9"/>
      <c r="AN392" s="9"/>
      <c r="AO392" s="9"/>
      <c r="AP392" s="9"/>
      <c r="AQ392" s="9"/>
      <c r="AR392" s="9"/>
      <c r="AS392" s="9"/>
      <c r="AT392" s="9"/>
      <c r="AU392" s="9"/>
      <c r="AV392" s="9"/>
      <c r="AW392" s="9"/>
      <c r="AX392" s="9"/>
      <c r="AY392" s="9"/>
      <c r="AZ392" s="9"/>
      <c r="BA392" s="9"/>
      <c r="BB392" s="9"/>
      <c r="BC392" s="9"/>
      <c r="BD392" s="9"/>
      <c r="BE392" s="9"/>
      <c r="BF392" s="9"/>
      <c r="BG392" s="9"/>
      <c r="BH392" s="9"/>
      <c r="BI392" s="9"/>
      <c r="BJ392" s="9"/>
      <c r="BK392" s="9"/>
      <c r="BL392" s="9"/>
      <c r="BM392" s="9"/>
      <c r="BN392" s="9"/>
      <c r="BO392" s="9"/>
      <c r="BP392" s="9"/>
      <c r="BQ392" s="9"/>
      <c r="BR392" s="9"/>
      <c r="BS392" s="9"/>
      <c r="BT392" s="9"/>
      <c r="BU392" s="9"/>
      <c r="BV392" s="9"/>
      <c r="BW392" s="9"/>
    </row>
    <row r="393" spans="1:75" s="36" customFormat="1" ht="13.5">
      <c r="A393" s="2"/>
      <c r="B393" s="15" t="s">
        <v>25</v>
      </c>
      <c r="C393" s="117"/>
      <c r="D393" s="165" t="s">
        <v>328</v>
      </c>
      <c r="E393" s="47"/>
      <c r="F393" s="6"/>
      <c r="G393" s="7"/>
      <c r="H393" s="8"/>
      <c r="I393" s="9"/>
      <c r="J393" s="9"/>
      <c r="K393" s="9"/>
      <c r="L393" s="9"/>
      <c r="M393" s="9"/>
      <c r="N393" s="9"/>
      <c r="O393" s="9"/>
      <c r="P393" s="9"/>
      <c r="Q393" s="9"/>
      <c r="R393" s="9"/>
      <c r="S393" s="9"/>
      <c r="T393" s="9"/>
      <c r="U393" s="9"/>
      <c r="V393" s="9"/>
      <c r="W393" s="9"/>
      <c r="X393" s="9"/>
      <c r="Y393" s="9"/>
      <c r="Z393" s="9"/>
      <c r="AA393" s="9"/>
      <c r="AB393" s="9"/>
      <c r="AC393" s="9"/>
      <c r="AD393" s="9"/>
      <c r="AE393" s="9"/>
      <c r="AF393" s="9"/>
      <c r="AG393" s="9"/>
      <c r="AH393" s="9"/>
      <c r="AI393" s="9"/>
      <c r="AJ393" s="9"/>
      <c r="AK393" s="9"/>
      <c r="AL393" s="9"/>
      <c r="AM393" s="9"/>
      <c r="AN393" s="9"/>
      <c r="AO393" s="9"/>
      <c r="AP393" s="9"/>
      <c r="AQ393" s="9"/>
      <c r="AR393" s="9"/>
      <c r="AS393" s="9"/>
      <c r="AT393" s="9"/>
      <c r="AU393" s="9"/>
      <c r="AV393" s="9"/>
      <c r="AW393" s="9"/>
      <c r="AX393" s="9"/>
      <c r="AY393" s="9"/>
      <c r="AZ393" s="9"/>
      <c r="BA393" s="9"/>
      <c r="BB393" s="9"/>
      <c r="BC393" s="9"/>
      <c r="BD393" s="9"/>
      <c r="BE393" s="9"/>
      <c r="BF393" s="9"/>
      <c r="BG393" s="9"/>
      <c r="BH393" s="9"/>
      <c r="BI393" s="9"/>
      <c r="BJ393" s="9"/>
      <c r="BK393" s="9"/>
      <c r="BL393" s="9"/>
      <c r="BM393" s="9"/>
      <c r="BN393" s="9"/>
      <c r="BO393" s="9"/>
      <c r="BP393" s="9"/>
      <c r="BQ393" s="9"/>
      <c r="BR393" s="9"/>
      <c r="BS393" s="9"/>
      <c r="BT393" s="9"/>
      <c r="BU393" s="9"/>
      <c r="BV393" s="9"/>
      <c r="BW393" s="9"/>
    </row>
    <row r="394" spans="1:75" s="36" customFormat="1" ht="13.5">
      <c r="A394" s="2"/>
      <c r="B394" s="15"/>
      <c r="C394" s="117"/>
      <c r="D394" s="165"/>
      <c r="E394" s="47"/>
      <c r="F394" s="6"/>
      <c r="G394" s="7"/>
      <c r="H394" s="8"/>
      <c r="I394" s="9"/>
      <c r="J394" s="9"/>
      <c r="K394" s="9"/>
      <c r="L394" s="9"/>
      <c r="M394" s="9"/>
      <c r="N394" s="9"/>
      <c r="O394" s="9"/>
      <c r="P394" s="9"/>
      <c r="Q394" s="9"/>
      <c r="R394" s="9"/>
      <c r="S394" s="9"/>
      <c r="T394" s="9"/>
      <c r="U394" s="9"/>
      <c r="V394" s="9"/>
      <c r="W394" s="9"/>
      <c r="X394" s="9"/>
      <c r="Y394" s="9"/>
      <c r="Z394" s="9"/>
      <c r="AA394" s="9"/>
      <c r="AB394" s="9"/>
      <c r="AC394" s="9"/>
      <c r="AD394" s="9"/>
      <c r="AE394" s="9"/>
      <c r="AF394" s="9"/>
      <c r="AG394" s="9"/>
      <c r="AH394" s="9"/>
      <c r="AI394" s="9"/>
      <c r="AJ394" s="9"/>
      <c r="AK394" s="9"/>
      <c r="AL394" s="9"/>
      <c r="AM394" s="9"/>
      <c r="AN394" s="9"/>
      <c r="AO394" s="9"/>
      <c r="AP394" s="9"/>
      <c r="AQ394" s="9"/>
      <c r="AR394" s="9"/>
      <c r="AS394" s="9"/>
      <c r="AT394" s="9"/>
      <c r="AU394" s="9"/>
      <c r="AV394" s="9"/>
      <c r="AW394" s="9"/>
      <c r="AX394" s="9"/>
      <c r="AY394" s="9"/>
      <c r="AZ394" s="9"/>
      <c r="BA394" s="9"/>
      <c r="BB394" s="9"/>
      <c r="BC394" s="9"/>
      <c r="BD394" s="9"/>
      <c r="BE394" s="9"/>
      <c r="BF394" s="9"/>
      <c r="BG394" s="9"/>
      <c r="BH394" s="9"/>
      <c r="BI394" s="9"/>
      <c r="BJ394" s="9"/>
      <c r="BK394" s="9"/>
      <c r="BL394" s="9"/>
      <c r="BM394" s="9"/>
      <c r="BN394" s="9"/>
      <c r="BO394" s="9"/>
      <c r="BP394" s="9"/>
      <c r="BQ394" s="9"/>
      <c r="BR394" s="9"/>
      <c r="BS394" s="9"/>
      <c r="BT394" s="9"/>
      <c r="BU394" s="9"/>
      <c r="BV394" s="9"/>
      <c r="BW394" s="9"/>
    </row>
    <row r="395" spans="1:75" s="36" customFormat="1" ht="54">
      <c r="A395" s="2"/>
      <c r="B395" s="15"/>
      <c r="C395" s="117"/>
      <c r="D395" s="53" t="s">
        <v>41</v>
      </c>
      <c r="E395" s="47"/>
      <c r="F395" s="6"/>
      <c r="G395" s="7"/>
      <c r="H395" s="8"/>
      <c r="I395" s="9"/>
      <c r="J395" s="9"/>
      <c r="K395" s="9"/>
      <c r="L395" s="9"/>
      <c r="M395" s="9"/>
      <c r="N395" s="9"/>
      <c r="O395" s="9"/>
      <c r="P395" s="9"/>
      <c r="Q395" s="9"/>
      <c r="R395" s="9"/>
      <c r="S395" s="9"/>
      <c r="T395" s="9"/>
      <c r="U395" s="9"/>
      <c r="V395" s="9"/>
      <c r="W395" s="9"/>
      <c r="X395" s="9"/>
      <c r="Y395" s="9"/>
      <c r="Z395" s="9"/>
      <c r="AA395" s="9"/>
      <c r="AB395" s="9"/>
      <c r="AC395" s="9"/>
      <c r="AD395" s="9"/>
      <c r="AE395" s="9"/>
      <c r="AF395" s="9"/>
      <c r="AG395" s="9"/>
      <c r="AH395" s="9"/>
      <c r="AI395" s="9"/>
      <c r="AJ395" s="9"/>
      <c r="AK395" s="9"/>
      <c r="AL395" s="9"/>
      <c r="AM395" s="9"/>
      <c r="AN395" s="9"/>
      <c r="AO395" s="9"/>
      <c r="AP395" s="9"/>
      <c r="AQ395" s="9"/>
      <c r="AR395" s="9"/>
      <c r="AS395" s="9"/>
      <c r="AT395" s="9"/>
      <c r="AU395" s="9"/>
      <c r="AV395" s="9"/>
      <c r="AW395" s="9"/>
      <c r="AX395" s="9"/>
      <c r="AY395" s="9"/>
      <c r="AZ395" s="9"/>
      <c r="BA395" s="9"/>
      <c r="BB395" s="9"/>
      <c r="BC395" s="9"/>
      <c r="BD395" s="9"/>
      <c r="BE395" s="9"/>
      <c r="BF395" s="9"/>
      <c r="BG395" s="9"/>
      <c r="BH395" s="9"/>
      <c r="BI395" s="9"/>
      <c r="BJ395" s="9"/>
      <c r="BK395" s="9"/>
      <c r="BL395" s="9"/>
      <c r="BM395" s="9"/>
      <c r="BN395" s="9"/>
      <c r="BO395" s="9"/>
      <c r="BP395" s="9"/>
      <c r="BQ395" s="9"/>
      <c r="BR395" s="9"/>
      <c r="BS395" s="9"/>
      <c r="BT395" s="9"/>
      <c r="BU395" s="9"/>
      <c r="BV395" s="9"/>
      <c r="BW395" s="9"/>
    </row>
    <row r="396" spans="1:75" s="36" customFormat="1" ht="81">
      <c r="A396" s="2"/>
      <c r="B396" s="15"/>
      <c r="C396" s="117"/>
      <c r="D396" s="46" t="s">
        <v>40</v>
      </c>
      <c r="E396" s="47"/>
      <c r="F396" s="6"/>
      <c r="G396" s="7"/>
      <c r="H396" s="8"/>
      <c r="I396" s="9"/>
      <c r="J396" s="9"/>
      <c r="K396" s="9"/>
      <c r="L396" s="9"/>
      <c r="M396" s="9"/>
      <c r="N396" s="9"/>
      <c r="O396" s="9"/>
      <c r="P396" s="9"/>
      <c r="Q396" s="9"/>
      <c r="R396" s="9"/>
      <c r="S396" s="9"/>
      <c r="T396" s="9"/>
      <c r="U396" s="9"/>
      <c r="V396" s="9"/>
      <c r="W396" s="9"/>
      <c r="X396" s="9"/>
      <c r="Y396" s="9"/>
      <c r="Z396" s="9"/>
      <c r="AA396" s="9"/>
      <c r="AB396" s="9"/>
      <c r="AC396" s="9"/>
      <c r="AD396" s="9"/>
      <c r="AE396" s="9"/>
      <c r="AF396" s="9"/>
      <c r="AG396" s="9"/>
      <c r="AH396" s="9"/>
      <c r="AI396" s="9"/>
      <c r="AJ396" s="9"/>
      <c r="AK396" s="9"/>
      <c r="AL396" s="9"/>
      <c r="AM396" s="9"/>
      <c r="AN396" s="9"/>
      <c r="AO396" s="9"/>
      <c r="AP396" s="9"/>
      <c r="AQ396" s="9"/>
      <c r="AR396" s="9"/>
      <c r="AS396" s="9"/>
      <c r="AT396" s="9"/>
      <c r="AU396" s="9"/>
      <c r="AV396" s="9"/>
      <c r="AW396" s="9"/>
      <c r="AX396" s="9"/>
      <c r="AY396" s="9"/>
      <c r="AZ396" s="9"/>
      <c r="BA396" s="9"/>
      <c r="BB396" s="9"/>
      <c r="BC396" s="9"/>
      <c r="BD396" s="9"/>
      <c r="BE396" s="9"/>
      <c r="BF396" s="9"/>
      <c r="BG396" s="9"/>
      <c r="BH396" s="9"/>
      <c r="BI396" s="9"/>
      <c r="BJ396" s="9"/>
      <c r="BK396" s="9"/>
      <c r="BL396" s="9"/>
      <c r="BM396" s="9"/>
      <c r="BN396" s="9"/>
      <c r="BO396" s="9"/>
      <c r="BP396" s="9"/>
      <c r="BQ396" s="9"/>
      <c r="BR396" s="9"/>
      <c r="BS396" s="9"/>
      <c r="BT396" s="9"/>
      <c r="BU396" s="9"/>
      <c r="BV396" s="9"/>
      <c r="BW396" s="9"/>
    </row>
    <row r="397" spans="1:75" s="36" customFormat="1" ht="27">
      <c r="A397" s="2"/>
      <c r="B397" s="15"/>
      <c r="C397" s="117"/>
      <c r="D397" s="53" t="s">
        <v>43</v>
      </c>
      <c r="E397" s="47"/>
      <c r="F397" s="6"/>
      <c r="G397" s="7"/>
      <c r="H397" s="8"/>
      <c r="I397" s="9"/>
      <c r="J397" s="9"/>
      <c r="K397" s="9"/>
      <c r="L397" s="9"/>
      <c r="M397" s="9"/>
      <c r="N397" s="9"/>
      <c r="O397" s="9"/>
      <c r="P397" s="9"/>
      <c r="Q397" s="9"/>
      <c r="R397" s="9"/>
      <c r="S397" s="9"/>
      <c r="T397" s="9"/>
      <c r="U397" s="9"/>
      <c r="V397" s="9"/>
      <c r="W397" s="9"/>
      <c r="X397" s="9"/>
      <c r="Y397" s="9"/>
      <c r="Z397" s="9"/>
      <c r="AA397" s="9"/>
      <c r="AB397" s="9"/>
      <c r="AC397" s="9"/>
      <c r="AD397" s="9"/>
      <c r="AE397" s="9"/>
      <c r="AF397" s="9"/>
      <c r="AG397" s="9"/>
      <c r="AH397" s="9"/>
      <c r="AI397" s="9"/>
      <c r="AJ397" s="9"/>
      <c r="AK397" s="9"/>
      <c r="AL397" s="9"/>
      <c r="AM397" s="9"/>
      <c r="AN397" s="9"/>
      <c r="AO397" s="9"/>
      <c r="AP397" s="9"/>
      <c r="AQ397" s="9"/>
      <c r="AR397" s="9"/>
      <c r="AS397" s="9"/>
      <c r="AT397" s="9"/>
      <c r="AU397" s="9"/>
      <c r="AV397" s="9"/>
      <c r="AW397" s="9"/>
      <c r="AX397" s="9"/>
      <c r="AY397" s="9"/>
      <c r="AZ397" s="9"/>
      <c r="BA397" s="9"/>
      <c r="BB397" s="9"/>
      <c r="BC397" s="9"/>
      <c r="BD397" s="9"/>
      <c r="BE397" s="9"/>
      <c r="BF397" s="9"/>
      <c r="BG397" s="9"/>
      <c r="BH397" s="9"/>
      <c r="BI397" s="9"/>
      <c r="BJ397" s="9"/>
      <c r="BK397" s="9"/>
      <c r="BL397" s="9"/>
      <c r="BM397" s="9"/>
      <c r="BN397" s="9"/>
      <c r="BO397" s="9"/>
      <c r="BP397" s="9"/>
      <c r="BQ397" s="9"/>
      <c r="BR397" s="9"/>
      <c r="BS397" s="9"/>
      <c r="BT397" s="9"/>
      <c r="BU397" s="9"/>
      <c r="BV397" s="9"/>
      <c r="BW397" s="9"/>
    </row>
    <row r="398" spans="1:75" s="36" customFormat="1" ht="54">
      <c r="A398" s="2"/>
      <c r="B398" s="15"/>
      <c r="C398" s="117"/>
      <c r="D398" s="53" t="s">
        <v>60</v>
      </c>
      <c r="E398" s="47"/>
      <c r="F398" s="6"/>
      <c r="G398" s="7"/>
      <c r="H398" s="8"/>
      <c r="I398" s="9"/>
      <c r="J398" s="9"/>
      <c r="K398" s="9"/>
      <c r="L398" s="9"/>
      <c r="M398" s="9"/>
      <c r="N398" s="9"/>
      <c r="O398" s="9"/>
      <c r="P398" s="9"/>
      <c r="Q398" s="9"/>
      <c r="R398" s="9"/>
      <c r="S398" s="9"/>
      <c r="T398" s="9"/>
      <c r="U398" s="9"/>
      <c r="V398" s="9"/>
      <c r="W398" s="9"/>
      <c r="X398" s="9"/>
      <c r="Y398" s="9"/>
      <c r="Z398" s="9"/>
      <c r="AA398" s="9"/>
      <c r="AB398" s="9"/>
      <c r="AC398" s="9"/>
      <c r="AD398" s="9"/>
      <c r="AE398" s="9"/>
      <c r="AF398" s="9"/>
      <c r="AG398" s="9"/>
      <c r="AH398" s="9"/>
      <c r="AI398" s="9"/>
      <c r="AJ398" s="9"/>
      <c r="AK398" s="9"/>
      <c r="AL398" s="9"/>
      <c r="AM398" s="9"/>
      <c r="AN398" s="9"/>
      <c r="AO398" s="9"/>
      <c r="AP398" s="9"/>
      <c r="AQ398" s="9"/>
      <c r="AR398" s="9"/>
      <c r="AS398" s="9"/>
      <c r="AT398" s="9"/>
      <c r="AU398" s="9"/>
      <c r="AV398" s="9"/>
      <c r="AW398" s="9"/>
      <c r="AX398" s="9"/>
      <c r="AY398" s="9"/>
      <c r="AZ398" s="9"/>
      <c r="BA398" s="9"/>
      <c r="BB398" s="9"/>
      <c r="BC398" s="9"/>
      <c r="BD398" s="9"/>
      <c r="BE398" s="9"/>
      <c r="BF398" s="9"/>
      <c r="BG398" s="9"/>
      <c r="BH398" s="9"/>
      <c r="BI398" s="9"/>
      <c r="BJ398" s="9"/>
      <c r="BK398" s="9"/>
      <c r="BL398" s="9"/>
      <c r="BM398" s="9"/>
      <c r="BN398" s="9"/>
      <c r="BO398" s="9"/>
      <c r="BP398" s="9"/>
      <c r="BQ398" s="9"/>
      <c r="BR398" s="9"/>
      <c r="BS398" s="9"/>
      <c r="BT398" s="9"/>
      <c r="BU398" s="9"/>
      <c r="BV398" s="9"/>
      <c r="BW398" s="9"/>
    </row>
    <row r="399" spans="1:75" s="36" customFormat="1" ht="108">
      <c r="A399" s="2"/>
      <c r="B399" s="15"/>
      <c r="C399" s="117"/>
      <c r="D399" s="69" t="s">
        <v>48</v>
      </c>
      <c r="E399" s="47"/>
      <c r="F399" s="6"/>
      <c r="G399" s="7"/>
      <c r="H399" s="8"/>
      <c r="I399" s="9"/>
      <c r="J399" s="9"/>
      <c r="K399" s="9"/>
      <c r="L399" s="9"/>
      <c r="M399" s="9"/>
      <c r="N399" s="9"/>
      <c r="O399" s="9"/>
      <c r="P399" s="9"/>
      <c r="Q399" s="9"/>
      <c r="R399" s="9"/>
      <c r="S399" s="9"/>
      <c r="T399" s="9"/>
      <c r="U399" s="9"/>
      <c r="V399" s="9"/>
      <c r="W399" s="9"/>
      <c r="X399" s="9"/>
      <c r="Y399" s="9"/>
      <c r="Z399" s="9"/>
      <c r="AA399" s="9"/>
      <c r="AB399" s="9"/>
      <c r="AC399" s="9"/>
      <c r="AD399" s="9"/>
      <c r="AE399" s="9"/>
      <c r="AF399" s="9"/>
      <c r="AG399" s="9"/>
      <c r="AH399" s="9"/>
      <c r="AI399" s="9"/>
      <c r="AJ399" s="9"/>
      <c r="AK399" s="9"/>
      <c r="AL399" s="9"/>
      <c r="AM399" s="9"/>
      <c r="AN399" s="9"/>
      <c r="AO399" s="9"/>
      <c r="AP399" s="9"/>
      <c r="AQ399" s="9"/>
      <c r="AR399" s="9"/>
      <c r="AS399" s="9"/>
      <c r="AT399" s="9"/>
      <c r="AU399" s="9"/>
      <c r="AV399" s="9"/>
      <c r="AW399" s="9"/>
      <c r="AX399" s="9"/>
      <c r="AY399" s="9"/>
      <c r="AZ399" s="9"/>
      <c r="BA399" s="9"/>
      <c r="BB399" s="9"/>
      <c r="BC399" s="9"/>
      <c r="BD399" s="9"/>
      <c r="BE399" s="9"/>
      <c r="BF399" s="9"/>
      <c r="BG399" s="9"/>
      <c r="BH399" s="9"/>
      <c r="BI399" s="9"/>
      <c r="BJ399" s="9"/>
      <c r="BK399" s="9"/>
      <c r="BL399" s="9"/>
      <c r="BM399" s="9"/>
      <c r="BN399" s="9"/>
      <c r="BO399" s="9"/>
      <c r="BP399" s="9"/>
      <c r="BQ399" s="9"/>
      <c r="BR399" s="9"/>
      <c r="BS399" s="9"/>
      <c r="BT399" s="9"/>
      <c r="BU399" s="9"/>
      <c r="BV399" s="9"/>
      <c r="BW399" s="9"/>
    </row>
    <row r="400" spans="1:75" s="36" customFormat="1" ht="40.5">
      <c r="A400" s="2"/>
      <c r="B400" s="2"/>
      <c r="C400" s="56"/>
      <c r="D400" s="53" t="s">
        <v>49</v>
      </c>
      <c r="E400" s="47"/>
      <c r="F400" s="6"/>
      <c r="G400" s="7"/>
      <c r="H400" s="8"/>
      <c r="I400" s="9"/>
      <c r="J400" s="9"/>
      <c r="K400" s="9"/>
      <c r="L400" s="9"/>
      <c r="M400" s="9"/>
      <c r="N400" s="9"/>
      <c r="O400" s="9"/>
      <c r="P400" s="9"/>
      <c r="Q400" s="9"/>
      <c r="R400" s="9"/>
      <c r="S400" s="9"/>
      <c r="T400" s="9"/>
      <c r="U400" s="9"/>
      <c r="V400" s="9"/>
      <c r="W400" s="9"/>
      <c r="X400" s="9"/>
      <c r="Y400" s="9"/>
      <c r="Z400" s="9"/>
      <c r="AA400" s="9"/>
      <c r="AB400" s="9"/>
      <c r="AC400" s="9"/>
      <c r="AD400" s="9"/>
      <c r="AE400" s="9"/>
      <c r="AF400" s="9"/>
      <c r="AG400" s="9"/>
      <c r="AH400" s="9"/>
      <c r="AI400" s="9"/>
      <c r="AJ400" s="9"/>
      <c r="AK400" s="9"/>
      <c r="AL400" s="9"/>
      <c r="AM400" s="9"/>
      <c r="AN400" s="9"/>
      <c r="AO400" s="9"/>
      <c r="AP400" s="9"/>
      <c r="AQ400" s="9"/>
      <c r="AR400" s="9"/>
      <c r="AS400" s="9"/>
      <c r="AT400" s="9"/>
      <c r="AU400" s="9"/>
      <c r="AV400" s="9"/>
      <c r="AW400" s="9"/>
      <c r="AX400" s="9"/>
      <c r="AY400" s="9"/>
      <c r="AZ400" s="9"/>
      <c r="BA400" s="9"/>
      <c r="BB400" s="9"/>
      <c r="BC400" s="9"/>
      <c r="BD400" s="9"/>
      <c r="BE400" s="9"/>
      <c r="BF400" s="9"/>
      <c r="BG400" s="9"/>
      <c r="BH400" s="9"/>
      <c r="BI400" s="9"/>
      <c r="BJ400" s="9"/>
      <c r="BK400" s="9"/>
      <c r="BL400" s="9"/>
      <c r="BM400" s="9"/>
      <c r="BN400" s="9"/>
      <c r="BO400" s="9"/>
      <c r="BP400" s="9"/>
      <c r="BQ400" s="9"/>
      <c r="BR400" s="9"/>
      <c r="BS400" s="9"/>
      <c r="BT400" s="9"/>
      <c r="BU400" s="9"/>
      <c r="BV400" s="9"/>
      <c r="BW400" s="9"/>
    </row>
    <row r="401" spans="1:75" s="36" customFormat="1" ht="13.5">
      <c r="A401" s="2"/>
      <c r="B401" s="2"/>
      <c r="C401" s="15"/>
      <c r="D401" s="46"/>
      <c r="E401" s="47"/>
      <c r="F401" s="6"/>
      <c r="G401" s="7"/>
      <c r="H401" s="8"/>
      <c r="I401" s="9"/>
      <c r="J401" s="9"/>
      <c r="K401" s="9"/>
      <c r="L401" s="9"/>
      <c r="M401" s="9"/>
      <c r="N401" s="9"/>
      <c r="O401" s="9"/>
      <c r="P401" s="9"/>
      <c r="Q401" s="9"/>
      <c r="R401" s="9"/>
      <c r="S401" s="9"/>
      <c r="T401" s="9"/>
      <c r="U401" s="9"/>
      <c r="V401" s="9"/>
      <c r="W401" s="9"/>
      <c r="X401" s="9"/>
      <c r="Y401" s="9"/>
      <c r="Z401" s="9"/>
      <c r="AA401" s="9"/>
      <c r="AB401" s="9"/>
      <c r="AC401" s="9"/>
      <c r="AD401" s="9"/>
      <c r="AE401" s="9"/>
      <c r="AF401" s="9"/>
      <c r="AG401" s="9"/>
      <c r="AH401" s="9"/>
      <c r="AI401" s="9"/>
      <c r="AJ401" s="9"/>
      <c r="AK401" s="9"/>
      <c r="AL401" s="9"/>
      <c r="AM401" s="9"/>
      <c r="AN401" s="9"/>
      <c r="AO401" s="9"/>
      <c r="AP401" s="9"/>
      <c r="AQ401" s="9"/>
      <c r="AR401" s="9"/>
      <c r="AS401" s="9"/>
      <c r="AT401" s="9"/>
      <c r="AU401" s="9"/>
      <c r="AV401" s="9"/>
      <c r="AW401" s="9"/>
      <c r="AX401" s="9"/>
      <c r="AY401" s="9"/>
      <c r="AZ401" s="9"/>
      <c r="BA401" s="9"/>
      <c r="BB401" s="9"/>
      <c r="BC401" s="9"/>
      <c r="BD401" s="9"/>
      <c r="BE401" s="9"/>
      <c r="BF401" s="9"/>
      <c r="BG401" s="9"/>
      <c r="BH401" s="9"/>
      <c r="BI401" s="9"/>
      <c r="BJ401" s="9"/>
      <c r="BK401" s="9"/>
      <c r="BL401" s="9"/>
      <c r="BM401" s="9"/>
      <c r="BN401" s="9"/>
      <c r="BO401" s="9"/>
      <c r="BP401" s="9"/>
      <c r="BQ401" s="9"/>
      <c r="BR401" s="9"/>
      <c r="BS401" s="9"/>
      <c r="BT401" s="9"/>
      <c r="BU401" s="9"/>
      <c r="BV401" s="9"/>
      <c r="BW401" s="9"/>
    </row>
    <row r="402" spans="1:75" s="36" customFormat="1" ht="27">
      <c r="A402" s="2"/>
      <c r="B402" s="2"/>
      <c r="C402" s="56"/>
      <c r="D402" s="121" t="s">
        <v>329</v>
      </c>
      <c r="E402" s="5"/>
      <c r="F402" s="122"/>
      <c r="G402" s="123"/>
      <c r="H402" s="47"/>
      <c r="I402" s="9"/>
      <c r="J402" s="9"/>
      <c r="K402" s="9"/>
      <c r="L402" s="9"/>
      <c r="M402" s="9"/>
      <c r="N402" s="9"/>
      <c r="O402" s="9"/>
      <c r="P402" s="9"/>
      <c r="Q402" s="9"/>
      <c r="R402" s="9"/>
      <c r="S402" s="9"/>
      <c r="T402" s="9"/>
      <c r="U402" s="9"/>
      <c r="V402" s="9"/>
      <c r="W402" s="9"/>
      <c r="X402" s="9"/>
      <c r="Y402" s="9"/>
      <c r="Z402" s="9"/>
      <c r="AA402" s="9"/>
      <c r="AB402" s="9"/>
      <c r="AC402" s="9"/>
      <c r="AD402" s="9"/>
      <c r="AE402" s="9"/>
      <c r="AF402" s="9"/>
      <c r="AG402" s="9"/>
      <c r="AH402" s="9"/>
      <c r="AI402" s="9"/>
      <c r="AJ402" s="9"/>
      <c r="AK402" s="9"/>
      <c r="AL402" s="9"/>
      <c r="AM402" s="9"/>
      <c r="AN402" s="9"/>
      <c r="AO402" s="9"/>
      <c r="AP402" s="9"/>
      <c r="AQ402" s="9"/>
      <c r="AR402" s="9"/>
      <c r="AS402" s="9"/>
      <c r="AT402" s="9"/>
      <c r="AU402" s="9"/>
      <c r="AV402" s="9"/>
      <c r="AW402" s="9"/>
      <c r="AX402" s="9"/>
      <c r="AY402" s="9"/>
      <c r="AZ402" s="9"/>
      <c r="BA402" s="9"/>
      <c r="BB402" s="9"/>
      <c r="BC402" s="9"/>
      <c r="BD402" s="9"/>
      <c r="BE402" s="9"/>
      <c r="BF402" s="9"/>
      <c r="BG402" s="9"/>
      <c r="BH402" s="9"/>
      <c r="BI402" s="9"/>
      <c r="BJ402" s="9"/>
      <c r="BK402" s="9"/>
      <c r="BL402" s="9"/>
      <c r="BM402" s="9"/>
      <c r="BN402" s="9"/>
      <c r="BO402" s="9"/>
      <c r="BP402" s="9"/>
      <c r="BQ402" s="9"/>
      <c r="BR402" s="9"/>
      <c r="BS402" s="9"/>
      <c r="BT402" s="9"/>
      <c r="BU402" s="9"/>
      <c r="BV402" s="9"/>
      <c r="BW402" s="9"/>
    </row>
    <row r="403" spans="1:75" s="36" customFormat="1" ht="27">
      <c r="A403" s="2"/>
      <c r="B403" s="2"/>
      <c r="C403" s="56"/>
      <c r="D403" s="121" t="s">
        <v>330</v>
      </c>
      <c r="E403" s="5"/>
      <c r="F403" s="122"/>
      <c r="G403" s="123"/>
      <c r="H403" s="47"/>
      <c r="I403" s="9"/>
      <c r="J403" s="9"/>
      <c r="K403" s="9"/>
      <c r="L403" s="9"/>
      <c r="M403" s="9"/>
      <c r="N403" s="9"/>
      <c r="O403" s="9"/>
      <c r="P403" s="9"/>
      <c r="Q403" s="9"/>
      <c r="R403" s="9"/>
      <c r="S403" s="9"/>
      <c r="T403" s="9"/>
      <c r="U403" s="9"/>
      <c r="V403" s="9"/>
      <c r="W403" s="9"/>
      <c r="X403" s="9"/>
      <c r="Y403" s="9"/>
      <c r="Z403" s="9"/>
      <c r="AA403" s="9"/>
      <c r="AB403" s="9"/>
      <c r="AC403" s="9"/>
      <c r="AD403" s="9"/>
      <c r="AE403" s="9"/>
      <c r="AF403" s="9"/>
      <c r="AG403" s="9"/>
      <c r="AH403" s="9"/>
      <c r="AI403" s="9"/>
      <c r="AJ403" s="9"/>
      <c r="AK403" s="9"/>
      <c r="AL403" s="9"/>
      <c r="AM403" s="9"/>
      <c r="AN403" s="9"/>
      <c r="AO403" s="9"/>
      <c r="AP403" s="9"/>
      <c r="AQ403" s="9"/>
      <c r="AR403" s="9"/>
      <c r="AS403" s="9"/>
      <c r="AT403" s="9"/>
      <c r="AU403" s="9"/>
      <c r="AV403" s="9"/>
      <c r="AW403" s="9"/>
      <c r="AX403" s="9"/>
      <c r="AY403" s="9"/>
      <c r="AZ403" s="9"/>
      <c r="BA403" s="9"/>
      <c r="BB403" s="9"/>
      <c r="BC403" s="9"/>
      <c r="BD403" s="9"/>
      <c r="BE403" s="9"/>
      <c r="BF403" s="9"/>
      <c r="BG403" s="9"/>
      <c r="BH403" s="9"/>
      <c r="BI403" s="9"/>
      <c r="BJ403" s="9"/>
      <c r="BK403" s="9"/>
      <c r="BL403" s="9"/>
      <c r="BM403" s="9"/>
      <c r="BN403" s="9"/>
      <c r="BO403" s="9"/>
      <c r="BP403" s="9"/>
      <c r="BQ403" s="9"/>
      <c r="BR403" s="9"/>
      <c r="BS403" s="9"/>
      <c r="BT403" s="9"/>
      <c r="BU403" s="9"/>
      <c r="BV403" s="9"/>
      <c r="BW403" s="9"/>
    </row>
    <row r="404" spans="1:75" s="36" customFormat="1" ht="27">
      <c r="A404" s="2"/>
      <c r="B404" s="2"/>
      <c r="C404" s="56"/>
      <c r="D404" s="121" t="s">
        <v>331</v>
      </c>
      <c r="E404" s="5"/>
      <c r="F404" s="122"/>
      <c r="G404" s="123"/>
      <c r="H404" s="47"/>
      <c r="I404" s="9"/>
      <c r="J404" s="9"/>
      <c r="K404" s="9"/>
      <c r="L404" s="9"/>
      <c r="M404" s="9"/>
      <c r="N404" s="9"/>
      <c r="O404" s="9"/>
      <c r="P404" s="9"/>
      <c r="Q404" s="9"/>
      <c r="R404" s="9"/>
      <c r="S404" s="9"/>
      <c r="T404" s="9"/>
      <c r="U404" s="9"/>
      <c r="V404" s="9"/>
      <c r="W404" s="9"/>
      <c r="X404" s="9"/>
      <c r="Y404" s="9"/>
      <c r="Z404" s="9"/>
      <c r="AA404" s="9"/>
      <c r="AB404" s="9"/>
      <c r="AC404" s="9"/>
      <c r="AD404" s="9"/>
      <c r="AE404" s="9"/>
      <c r="AF404" s="9"/>
      <c r="AG404" s="9"/>
      <c r="AH404" s="9"/>
      <c r="AI404" s="9"/>
      <c r="AJ404" s="9"/>
      <c r="AK404" s="9"/>
      <c r="AL404" s="9"/>
      <c r="AM404" s="9"/>
      <c r="AN404" s="9"/>
      <c r="AO404" s="9"/>
      <c r="AP404" s="9"/>
      <c r="AQ404" s="9"/>
      <c r="AR404" s="9"/>
      <c r="AS404" s="9"/>
      <c r="AT404" s="9"/>
      <c r="AU404" s="9"/>
      <c r="AV404" s="9"/>
      <c r="AW404" s="9"/>
      <c r="AX404" s="9"/>
      <c r="AY404" s="9"/>
      <c r="AZ404" s="9"/>
      <c r="BA404" s="9"/>
      <c r="BB404" s="9"/>
      <c r="BC404" s="9"/>
      <c r="BD404" s="9"/>
      <c r="BE404" s="9"/>
      <c r="BF404" s="9"/>
      <c r="BG404" s="9"/>
      <c r="BH404" s="9"/>
      <c r="BI404" s="9"/>
      <c r="BJ404" s="9"/>
      <c r="BK404" s="9"/>
      <c r="BL404" s="9"/>
      <c r="BM404" s="9"/>
      <c r="BN404" s="9"/>
      <c r="BO404" s="9"/>
      <c r="BP404" s="9"/>
      <c r="BQ404" s="9"/>
      <c r="BR404" s="9"/>
      <c r="BS404" s="9"/>
      <c r="BT404" s="9"/>
      <c r="BU404" s="9"/>
      <c r="BV404" s="9"/>
      <c r="BW404" s="9"/>
    </row>
    <row r="405" spans="1:75" s="36" customFormat="1" ht="13.5">
      <c r="A405" s="2"/>
      <c r="B405" s="2"/>
      <c r="C405" s="56"/>
      <c r="D405" s="121" t="s">
        <v>86</v>
      </c>
      <c r="E405" s="5"/>
      <c r="F405" s="122"/>
      <c r="G405" s="123"/>
      <c r="H405" s="47"/>
      <c r="I405" s="9"/>
      <c r="J405" s="9"/>
      <c r="K405" s="9"/>
      <c r="L405" s="9"/>
      <c r="M405" s="9"/>
      <c r="N405" s="9"/>
      <c r="O405" s="9"/>
      <c r="P405" s="9"/>
      <c r="Q405" s="9"/>
      <c r="R405" s="9"/>
      <c r="S405" s="9"/>
      <c r="T405" s="9"/>
      <c r="U405" s="9"/>
      <c r="V405" s="9"/>
      <c r="W405" s="9"/>
      <c r="X405" s="9"/>
      <c r="Y405" s="9"/>
      <c r="Z405" s="9"/>
      <c r="AA405" s="9"/>
      <c r="AB405" s="9"/>
      <c r="AC405" s="9"/>
      <c r="AD405" s="9"/>
      <c r="AE405" s="9"/>
      <c r="AF405" s="9"/>
      <c r="AG405" s="9"/>
      <c r="AH405" s="9"/>
      <c r="AI405" s="9"/>
      <c r="AJ405" s="9"/>
      <c r="AK405" s="9"/>
      <c r="AL405" s="9"/>
      <c r="AM405" s="9"/>
      <c r="AN405" s="9"/>
      <c r="AO405" s="9"/>
      <c r="AP405" s="9"/>
      <c r="AQ405" s="9"/>
      <c r="AR405" s="9"/>
      <c r="AS405" s="9"/>
      <c r="AT405" s="9"/>
      <c r="AU405" s="9"/>
      <c r="AV405" s="9"/>
      <c r="AW405" s="9"/>
      <c r="AX405" s="9"/>
      <c r="AY405" s="9"/>
      <c r="AZ405" s="9"/>
      <c r="BA405" s="9"/>
      <c r="BB405" s="9"/>
      <c r="BC405" s="9"/>
      <c r="BD405" s="9"/>
      <c r="BE405" s="9"/>
      <c r="BF405" s="9"/>
      <c r="BG405" s="9"/>
      <c r="BH405" s="9"/>
      <c r="BI405" s="9"/>
      <c r="BJ405" s="9"/>
      <c r="BK405" s="9"/>
      <c r="BL405" s="9"/>
      <c r="BM405" s="9"/>
      <c r="BN405" s="9"/>
      <c r="BO405" s="9"/>
      <c r="BP405" s="9"/>
      <c r="BQ405" s="9"/>
      <c r="BR405" s="9"/>
      <c r="BS405" s="9"/>
      <c r="BT405" s="9"/>
      <c r="BU405" s="9"/>
      <c r="BV405" s="9"/>
      <c r="BW405" s="9"/>
    </row>
    <row r="406" spans="1:75" s="36" customFormat="1" ht="13.5">
      <c r="A406" s="2"/>
      <c r="B406" s="2"/>
      <c r="C406" s="56"/>
      <c r="D406" s="121" t="s">
        <v>332</v>
      </c>
      <c r="E406" s="5"/>
      <c r="F406" s="122"/>
      <c r="G406" s="123"/>
      <c r="H406" s="47"/>
      <c r="I406" s="9"/>
      <c r="J406" s="9"/>
      <c r="K406" s="9"/>
      <c r="L406" s="9"/>
      <c r="M406" s="9"/>
      <c r="N406" s="9"/>
      <c r="O406" s="9"/>
      <c r="P406" s="9"/>
      <c r="Q406" s="9"/>
      <c r="R406" s="9"/>
      <c r="S406" s="9"/>
      <c r="T406" s="9"/>
      <c r="U406" s="9"/>
      <c r="V406" s="9"/>
      <c r="W406" s="9"/>
      <c r="X406" s="9"/>
      <c r="Y406" s="9"/>
      <c r="Z406" s="9"/>
      <c r="AA406" s="9"/>
      <c r="AB406" s="9"/>
      <c r="AC406" s="9"/>
      <c r="AD406" s="9"/>
      <c r="AE406" s="9"/>
      <c r="AF406" s="9"/>
      <c r="AG406" s="9"/>
      <c r="AH406" s="9"/>
      <c r="AI406" s="9"/>
      <c r="AJ406" s="9"/>
      <c r="AK406" s="9"/>
      <c r="AL406" s="9"/>
      <c r="AM406" s="9"/>
      <c r="AN406" s="9"/>
      <c r="AO406" s="9"/>
      <c r="AP406" s="9"/>
      <c r="AQ406" s="9"/>
      <c r="AR406" s="9"/>
      <c r="AS406" s="9"/>
      <c r="AT406" s="9"/>
      <c r="AU406" s="9"/>
      <c r="AV406" s="9"/>
      <c r="AW406" s="9"/>
      <c r="AX406" s="9"/>
      <c r="AY406" s="9"/>
      <c r="AZ406" s="9"/>
      <c r="BA406" s="9"/>
      <c r="BB406" s="9"/>
      <c r="BC406" s="9"/>
      <c r="BD406" s="9"/>
      <c r="BE406" s="9"/>
      <c r="BF406" s="9"/>
      <c r="BG406" s="9"/>
      <c r="BH406" s="9"/>
      <c r="BI406" s="9"/>
      <c r="BJ406" s="9"/>
      <c r="BK406" s="9"/>
      <c r="BL406" s="9"/>
      <c r="BM406" s="9"/>
      <c r="BN406" s="9"/>
      <c r="BO406" s="9"/>
      <c r="BP406" s="9"/>
      <c r="BQ406" s="9"/>
      <c r="BR406" s="9"/>
      <c r="BS406" s="9"/>
      <c r="BT406" s="9"/>
      <c r="BU406" s="9"/>
      <c r="BV406" s="9"/>
      <c r="BW406" s="9"/>
    </row>
    <row r="407" spans="1:75" s="36" customFormat="1" ht="13.5">
      <c r="A407" s="2"/>
      <c r="B407" s="2"/>
      <c r="C407" s="56"/>
      <c r="D407" s="121" t="s">
        <v>333</v>
      </c>
      <c r="E407" s="5"/>
      <c r="F407" s="122"/>
      <c r="G407" s="123"/>
      <c r="H407" s="47"/>
      <c r="I407" s="9"/>
      <c r="J407" s="9"/>
      <c r="K407" s="9"/>
      <c r="L407" s="9"/>
      <c r="M407" s="9"/>
      <c r="N407" s="9"/>
      <c r="O407" s="9"/>
      <c r="P407" s="9"/>
      <c r="Q407" s="9"/>
      <c r="R407" s="9"/>
      <c r="S407" s="9"/>
      <c r="T407" s="9"/>
      <c r="U407" s="9"/>
      <c r="V407" s="9"/>
      <c r="W407" s="9"/>
      <c r="X407" s="9"/>
      <c r="Y407" s="9"/>
      <c r="Z407" s="9"/>
      <c r="AA407" s="9"/>
      <c r="AB407" s="9"/>
      <c r="AC407" s="9"/>
      <c r="AD407" s="9"/>
      <c r="AE407" s="9"/>
      <c r="AF407" s="9"/>
      <c r="AG407" s="9"/>
      <c r="AH407" s="9"/>
      <c r="AI407" s="9"/>
      <c r="AJ407" s="9"/>
      <c r="AK407" s="9"/>
      <c r="AL407" s="9"/>
      <c r="AM407" s="9"/>
      <c r="AN407" s="9"/>
      <c r="AO407" s="9"/>
      <c r="AP407" s="9"/>
      <c r="AQ407" s="9"/>
      <c r="AR407" s="9"/>
      <c r="AS407" s="9"/>
      <c r="AT407" s="9"/>
      <c r="AU407" s="9"/>
      <c r="AV407" s="9"/>
      <c r="AW407" s="9"/>
      <c r="AX407" s="9"/>
      <c r="AY407" s="9"/>
      <c r="AZ407" s="9"/>
      <c r="BA407" s="9"/>
      <c r="BB407" s="9"/>
      <c r="BC407" s="9"/>
      <c r="BD407" s="9"/>
      <c r="BE407" s="9"/>
      <c r="BF407" s="9"/>
      <c r="BG407" s="9"/>
      <c r="BH407" s="9"/>
      <c r="BI407" s="9"/>
      <c r="BJ407" s="9"/>
      <c r="BK407" s="9"/>
      <c r="BL407" s="9"/>
      <c r="BM407" s="9"/>
      <c r="BN407" s="9"/>
      <c r="BO407" s="9"/>
      <c r="BP407" s="9"/>
      <c r="BQ407" s="9"/>
      <c r="BR407" s="9"/>
      <c r="BS407" s="9"/>
      <c r="BT407" s="9"/>
      <c r="BU407" s="9"/>
      <c r="BV407" s="9"/>
      <c r="BW407" s="9"/>
    </row>
    <row r="408" spans="1:75" s="36" customFormat="1" ht="27">
      <c r="A408" s="2"/>
      <c r="B408" s="2"/>
      <c r="C408" s="56"/>
      <c r="D408" s="121" t="s">
        <v>334</v>
      </c>
      <c r="E408" s="5"/>
      <c r="F408" s="122"/>
      <c r="G408" s="123"/>
      <c r="H408" s="47"/>
      <c r="I408" s="9"/>
      <c r="J408" s="9"/>
      <c r="K408" s="9"/>
      <c r="L408" s="9"/>
      <c r="M408" s="9"/>
      <c r="N408" s="9"/>
      <c r="O408" s="9"/>
      <c r="P408" s="9"/>
      <c r="Q408" s="9"/>
      <c r="R408" s="9"/>
      <c r="S408" s="9"/>
      <c r="T408" s="9"/>
      <c r="U408" s="9"/>
      <c r="V408" s="9"/>
      <c r="W408" s="9"/>
      <c r="X408" s="9"/>
      <c r="Y408" s="9"/>
      <c r="Z408" s="9"/>
      <c r="AA408" s="9"/>
      <c r="AB408" s="9"/>
      <c r="AC408" s="9"/>
      <c r="AD408" s="9"/>
      <c r="AE408" s="9"/>
      <c r="AF408" s="9"/>
      <c r="AG408" s="9"/>
      <c r="AH408" s="9"/>
      <c r="AI408" s="9"/>
      <c r="AJ408" s="9"/>
      <c r="AK408" s="9"/>
      <c r="AL408" s="9"/>
      <c r="AM408" s="9"/>
      <c r="AN408" s="9"/>
      <c r="AO408" s="9"/>
      <c r="AP408" s="9"/>
      <c r="AQ408" s="9"/>
      <c r="AR408" s="9"/>
      <c r="AS408" s="9"/>
      <c r="AT408" s="9"/>
      <c r="AU408" s="9"/>
      <c r="AV408" s="9"/>
      <c r="AW408" s="9"/>
      <c r="AX408" s="9"/>
      <c r="AY408" s="9"/>
      <c r="AZ408" s="9"/>
      <c r="BA408" s="9"/>
      <c r="BB408" s="9"/>
      <c r="BC408" s="9"/>
      <c r="BD408" s="9"/>
      <c r="BE408" s="9"/>
      <c r="BF408" s="9"/>
      <c r="BG408" s="9"/>
      <c r="BH408" s="9"/>
      <c r="BI408" s="9"/>
      <c r="BJ408" s="9"/>
      <c r="BK408" s="9"/>
      <c r="BL408" s="9"/>
      <c r="BM408" s="9"/>
      <c r="BN408" s="9"/>
      <c r="BO408" s="9"/>
      <c r="BP408" s="9"/>
      <c r="BQ408" s="9"/>
      <c r="BR408" s="9"/>
      <c r="BS408" s="9"/>
      <c r="BT408" s="9"/>
      <c r="BU408" s="9"/>
      <c r="BV408" s="9"/>
      <c r="BW408" s="9"/>
    </row>
    <row r="409" spans="1:75" s="36" customFormat="1" ht="13.5">
      <c r="A409" s="2"/>
      <c r="B409" s="2"/>
      <c r="C409" s="56"/>
      <c r="D409" s="121" t="s">
        <v>335</v>
      </c>
      <c r="E409" s="5"/>
      <c r="F409" s="122"/>
      <c r="G409" s="123"/>
      <c r="H409" s="47"/>
      <c r="I409" s="9"/>
      <c r="J409" s="9"/>
      <c r="K409" s="9"/>
      <c r="L409" s="9"/>
      <c r="M409" s="9"/>
      <c r="N409" s="9"/>
      <c r="O409" s="9"/>
      <c r="P409" s="9"/>
      <c r="Q409" s="9"/>
      <c r="R409" s="9"/>
      <c r="S409" s="9"/>
      <c r="T409" s="9"/>
      <c r="U409" s="9"/>
      <c r="V409" s="9"/>
      <c r="W409" s="9"/>
      <c r="X409" s="9"/>
      <c r="Y409" s="9"/>
      <c r="Z409" s="9"/>
      <c r="AA409" s="9"/>
      <c r="AB409" s="9"/>
      <c r="AC409" s="9"/>
      <c r="AD409" s="9"/>
      <c r="AE409" s="9"/>
      <c r="AF409" s="9"/>
      <c r="AG409" s="9"/>
      <c r="AH409" s="9"/>
      <c r="AI409" s="9"/>
      <c r="AJ409" s="9"/>
      <c r="AK409" s="9"/>
      <c r="AL409" s="9"/>
      <c r="AM409" s="9"/>
      <c r="AN409" s="9"/>
      <c r="AO409" s="9"/>
      <c r="AP409" s="9"/>
      <c r="AQ409" s="9"/>
      <c r="AR409" s="9"/>
      <c r="AS409" s="9"/>
      <c r="AT409" s="9"/>
      <c r="AU409" s="9"/>
      <c r="AV409" s="9"/>
      <c r="AW409" s="9"/>
      <c r="AX409" s="9"/>
      <c r="AY409" s="9"/>
      <c r="AZ409" s="9"/>
      <c r="BA409" s="9"/>
      <c r="BB409" s="9"/>
      <c r="BC409" s="9"/>
      <c r="BD409" s="9"/>
      <c r="BE409" s="9"/>
      <c r="BF409" s="9"/>
      <c r="BG409" s="9"/>
      <c r="BH409" s="9"/>
      <c r="BI409" s="9"/>
      <c r="BJ409" s="9"/>
      <c r="BK409" s="9"/>
      <c r="BL409" s="9"/>
      <c r="BM409" s="9"/>
      <c r="BN409" s="9"/>
      <c r="BO409" s="9"/>
      <c r="BP409" s="9"/>
      <c r="BQ409" s="9"/>
      <c r="BR409" s="9"/>
      <c r="BS409" s="9"/>
      <c r="BT409" s="9"/>
      <c r="BU409" s="9"/>
      <c r="BV409" s="9"/>
      <c r="BW409" s="9"/>
    </row>
    <row r="410" spans="1:75" s="36" customFormat="1" ht="27">
      <c r="A410" s="2"/>
      <c r="B410" s="2"/>
      <c r="C410" s="56"/>
      <c r="D410" s="121" t="s">
        <v>336</v>
      </c>
      <c r="E410" s="5"/>
      <c r="F410" s="122"/>
      <c r="G410" s="123"/>
      <c r="H410" s="47"/>
      <c r="I410" s="9"/>
      <c r="J410" s="9"/>
      <c r="K410" s="9"/>
      <c r="L410" s="9"/>
      <c r="M410" s="9"/>
      <c r="N410" s="9"/>
      <c r="O410" s="9"/>
      <c r="P410" s="9"/>
      <c r="Q410" s="9"/>
      <c r="R410" s="9"/>
      <c r="S410" s="9"/>
      <c r="T410" s="9"/>
      <c r="U410" s="9"/>
      <c r="V410" s="9"/>
      <c r="W410" s="9"/>
      <c r="X410" s="9"/>
      <c r="Y410" s="9"/>
      <c r="Z410" s="9"/>
      <c r="AA410" s="9"/>
      <c r="AB410" s="9"/>
      <c r="AC410" s="9"/>
      <c r="AD410" s="9"/>
      <c r="AE410" s="9"/>
      <c r="AF410" s="9"/>
      <c r="AG410" s="9"/>
      <c r="AH410" s="9"/>
      <c r="AI410" s="9"/>
      <c r="AJ410" s="9"/>
      <c r="AK410" s="9"/>
      <c r="AL410" s="9"/>
      <c r="AM410" s="9"/>
      <c r="AN410" s="9"/>
      <c r="AO410" s="9"/>
      <c r="AP410" s="9"/>
      <c r="AQ410" s="9"/>
      <c r="AR410" s="9"/>
      <c r="AS410" s="9"/>
      <c r="AT410" s="9"/>
      <c r="AU410" s="9"/>
      <c r="AV410" s="9"/>
      <c r="AW410" s="9"/>
      <c r="AX410" s="9"/>
      <c r="AY410" s="9"/>
      <c r="AZ410" s="9"/>
      <c r="BA410" s="9"/>
      <c r="BB410" s="9"/>
      <c r="BC410" s="9"/>
      <c r="BD410" s="9"/>
      <c r="BE410" s="9"/>
      <c r="BF410" s="9"/>
      <c r="BG410" s="9"/>
      <c r="BH410" s="9"/>
      <c r="BI410" s="9"/>
      <c r="BJ410" s="9"/>
      <c r="BK410" s="9"/>
      <c r="BL410" s="9"/>
      <c r="BM410" s="9"/>
      <c r="BN410" s="9"/>
      <c r="BO410" s="9"/>
      <c r="BP410" s="9"/>
      <c r="BQ410" s="9"/>
      <c r="BR410" s="9"/>
      <c r="BS410" s="9"/>
      <c r="BT410" s="9"/>
      <c r="BU410" s="9"/>
      <c r="BV410" s="9"/>
      <c r="BW410" s="9"/>
    </row>
    <row r="411" spans="1:75" s="36" customFormat="1" ht="27">
      <c r="A411" s="2"/>
      <c r="B411" s="2"/>
      <c r="C411" s="56"/>
      <c r="D411" s="121" t="s">
        <v>337</v>
      </c>
      <c r="E411" s="5"/>
      <c r="F411" s="122"/>
      <c r="G411" s="123"/>
      <c r="H411" s="47"/>
      <c r="I411" s="9"/>
      <c r="J411" s="9"/>
      <c r="K411" s="9"/>
      <c r="L411" s="9"/>
      <c r="M411" s="9"/>
      <c r="N411" s="9"/>
      <c r="O411" s="9"/>
      <c r="P411" s="9"/>
      <c r="Q411" s="9"/>
      <c r="R411" s="9"/>
      <c r="S411" s="9"/>
      <c r="T411" s="9"/>
      <c r="U411" s="9"/>
      <c r="V411" s="9"/>
      <c r="W411" s="9"/>
      <c r="X411" s="9"/>
      <c r="Y411" s="9"/>
      <c r="Z411" s="9"/>
      <c r="AA411" s="9"/>
      <c r="AB411" s="9"/>
      <c r="AC411" s="9"/>
      <c r="AD411" s="9"/>
      <c r="AE411" s="9"/>
      <c r="AF411" s="9"/>
      <c r="AG411" s="9"/>
      <c r="AH411" s="9"/>
      <c r="AI411" s="9"/>
      <c r="AJ411" s="9"/>
      <c r="AK411" s="9"/>
      <c r="AL411" s="9"/>
      <c r="AM411" s="9"/>
      <c r="AN411" s="9"/>
      <c r="AO411" s="9"/>
      <c r="AP411" s="9"/>
      <c r="AQ411" s="9"/>
      <c r="AR411" s="9"/>
      <c r="AS411" s="9"/>
      <c r="AT411" s="9"/>
      <c r="AU411" s="9"/>
      <c r="AV411" s="9"/>
      <c r="AW411" s="9"/>
      <c r="AX411" s="9"/>
      <c r="AY411" s="9"/>
      <c r="AZ411" s="9"/>
      <c r="BA411" s="9"/>
      <c r="BB411" s="9"/>
      <c r="BC411" s="9"/>
      <c r="BD411" s="9"/>
      <c r="BE411" s="9"/>
      <c r="BF411" s="9"/>
      <c r="BG411" s="9"/>
      <c r="BH411" s="9"/>
      <c r="BI411" s="9"/>
      <c r="BJ411" s="9"/>
      <c r="BK411" s="9"/>
      <c r="BL411" s="9"/>
      <c r="BM411" s="9"/>
      <c r="BN411" s="9"/>
      <c r="BO411" s="9"/>
      <c r="BP411" s="9"/>
      <c r="BQ411" s="9"/>
      <c r="BR411" s="9"/>
      <c r="BS411" s="9"/>
      <c r="BT411" s="9"/>
      <c r="BU411" s="9"/>
      <c r="BV411" s="9"/>
      <c r="BW411" s="9"/>
    </row>
    <row r="412" spans="1:75" s="36" customFormat="1" ht="27">
      <c r="A412" s="2"/>
      <c r="B412" s="2"/>
      <c r="C412" s="56"/>
      <c r="D412" s="121" t="s">
        <v>273</v>
      </c>
      <c r="E412" s="5"/>
      <c r="F412" s="122"/>
      <c r="G412" s="123"/>
      <c r="H412" s="47"/>
      <c r="I412" s="9"/>
      <c r="J412" s="9"/>
      <c r="K412" s="9"/>
      <c r="L412" s="9"/>
      <c r="M412" s="9"/>
      <c r="N412" s="9"/>
      <c r="O412" s="9"/>
      <c r="P412" s="9"/>
      <c r="Q412" s="9"/>
      <c r="R412" s="9"/>
      <c r="S412" s="9"/>
      <c r="T412" s="9"/>
      <c r="U412" s="9"/>
      <c r="V412" s="9"/>
      <c r="W412" s="9"/>
      <c r="X412" s="9"/>
      <c r="Y412" s="9"/>
      <c r="Z412" s="9"/>
      <c r="AA412" s="9"/>
      <c r="AB412" s="9"/>
      <c r="AC412" s="9"/>
      <c r="AD412" s="9"/>
      <c r="AE412" s="9"/>
      <c r="AF412" s="9"/>
      <c r="AG412" s="9"/>
      <c r="AH412" s="9"/>
      <c r="AI412" s="9"/>
      <c r="AJ412" s="9"/>
      <c r="AK412" s="9"/>
      <c r="AL412" s="9"/>
      <c r="AM412" s="9"/>
      <c r="AN412" s="9"/>
      <c r="AO412" s="9"/>
      <c r="AP412" s="9"/>
      <c r="AQ412" s="9"/>
      <c r="AR412" s="9"/>
      <c r="AS412" s="9"/>
      <c r="AT412" s="9"/>
      <c r="AU412" s="9"/>
      <c r="AV412" s="9"/>
      <c r="AW412" s="9"/>
      <c r="AX412" s="9"/>
      <c r="AY412" s="9"/>
      <c r="AZ412" s="9"/>
      <c r="BA412" s="9"/>
      <c r="BB412" s="9"/>
      <c r="BC412" s="9"/>
      <c r="BD412" s="9"/>
      <c r="BE412" s="9"/>
      <c r="BF412" s="9"/>
      <c r="BG412" s="9"/>
      <c r="BH412" s="9"/>
      <c r="BI412" s="9"/>
      <c r="BJ412" s="9"/>
      <c r="BK412" s="9"/>
      <c r="BL412" s="9"/>
      <c r="BM412" s="9"/>
      <c r="BN412" s="9"/>
      <c r="BO412" s="9"/>
      <c r="BP412" s="9"/>
      <c r="BQ412" s="9"/>
      <c r="BR412" s="9"/>
      <c r="BS412" s="9"/>
      <c r="BT412" s="9"/>
      <c r="BU412" s="9"/>
      <c r="BV412" s="9"/>
      <c r="BW412" s="9"/>
    </row>
    <row r="413" spans="1:75" s="36" customFormat="1" ht="27">
      <c r="A413" s="2"/>
      <c r="B413" s="2"/>
      <c r="C413" s="56"/>
      <c r="D413" s="121" t="s">
        <v>338</v>
      </c>
      <c r="E413" s="5"/>
      <c r="F413" s="122"/>
      <c r="G413" s="123"/>
      <c r="H413" s="47"/>
      <c r="I413" s="9"/>
      <c r="J413" s="9"/>
      <c r="K413" s="9"/>
      <c r="L413" s="9"/>
      <c r="M413" s="9"/>
      <c r="N413" s="9"/>
      <c r="O413" s="9"/>
      <c r="P413" s="9"/>
      <c r="Q413" s="9"/>
      <c r="R413" s="9"/>
      <c r="S413" s="9"/>
      <c r="T413" s="9"/>
      <c r="U413" s="9"/>
      <c r="V413" s="9"/>
      <c r="W413" s="9"/>
      <c r="X413" s="9"/>
      <c r="Y413" s="9"/>
      <c r="Z413" s="9"/>
      <c r="AA413" s="9"/>
      <c r="AB413" s="9"/>
      <c r="AC413" s="9"/>
      <c r="AD413" s="9"/>
      <c r="AE413" s="9"/>
      <c r="AF413" s="9"/>
      <c r="AG413" s="9"/>
      <c r="AH413" s="9"/>
      <c r="AI413" s="9"/>
      <c r="AJ413" s="9"/>
      <c r="AK413" s="9"/>
      <c r="AL413" s="9"/>
      <c r="AM413" s="9"/>
      <c r="AN413" s="9"/>
      <c r="AO413" s="9"/>
      <c r="AP413" s="9"/>
      <c r="AQ413" s="9"/>
      <c r="AR413" s="9"/>
      <c r="AS413" s="9"/>
      <c r="AT413" s="9"/>
      <c r="AU413" s="9"/>
      <c r="AV413" s="9"/>
      <c r="AW413" s="9"/>
      <c r="AX413" s="9"/>
      <c r="AY413" s="9"/>
      <c r="AZ413" s="9"/>
      <c r="BA413" s="9"/>
      <c r="BB413" s="9"/>
      <c r="BC413" s="9"/>
      <c r="BD413" s="9"/>
      <c r="BE413" s="9"/>
      <c r="BF413" s="9"/>
      <c r="BG413" s="9"/>
      <c r="BH413" s="9"/>
      <c r="BI413" s="9"/>
      <c r="BJ413" s="9"/>
      <c r="BK413" s="9"/>
      <c r="BL413" s="9"/>
      <c r="BM413" s="9"/>
      <c r="BN413" s="9"/>
      <c r="BO413" s="9"/>
      <c r="BP413" s="9"/>
      <c r="BQ413" s="9"/>
      <c r="BR413" s="9"/>
      <c r="BS413" s="9"/>
      <c r="BT413" s="9"/>
      <c r="BU413" s="9"/>
      <c r="BV413" s="9"/>
      <c r="BW413" s="9"/>
    </row>
    <row r="414" spans="1:75" s="36" customFormat="1" ht="40.5">
      <c r="A414" s="2"/>
      <c r="B414" s="2"/>
      <c r="C414" s="56"/>
      <c r="D414" s="121" t="s">
        <v>339</v>
      </c>
      <c r="E414" s="5"/>
      <c r="F414" s="122"/>
      <c r="G414" s="123"/>
      <c r="H414" s="47"/>
      <c r="I414" s="9"/>
      <c r="J414" s="9"/>
      <c r="K414" s="9"/>
      <c r="L414" s="9"/>
      <c r="M414" s="9"/>
      <c r="N414" s="9"/>
      <c r="O414" s="9"/>
      <c r="P414" s="9"/>
      <c r="Q414" s="9"/>
      <c r="R414" s="9"/>
      <c r="S414" s="9"/>
      <c r="T414" s="9"/>
      <c r="U414" s="9"/>
      <c r="V414" s="9"/>
      <c r="W414" s="9"/>
      <c r="X414" s="9"/>
      <c r="Y414" s="9"/>
      <c r="Z414" s="9"/>
      <c r="AA414" s="9"/>
      <c r="AB414" s="9"/>
      <c r="AC414" s="9"/>
      <c r="AD414" s="9"/>
      <c r="AE414" s="9"/>
      <c r="AF414" s="9"/>
      <c r="AG414" s="9"/>
      <c r="AH414" s="9"/>
      <c r="AI414" s="9"/>
      <c r="AJ414" s="9"/>
      <c r="AK414" s="9"/>
      <c r="AL414" s="9"/>
      <c r="AM414" s="9"/>
      <c r="AN414" s="9"/>
      <c r="AO414" s="9"/>
      <c r="AP414" s="9"/>
      <c r="AQ414" s="9"/>
      <c r="AR414" s="9"/>
      <c r="AS414" s="9"/>
      <c r="AT414" s="9"/>
      <c r="AU414" s="9"/>
      <c r="AV414" s="9"/>
      <c r="AW414" s="9"/>
      <c r="AX414" s="9"/>
      <c r="AY414" s="9"/>
      <c r="AZ414" s="9"/>
      <c r="BA414" s="9"/>
      <c r="BB414" s="9"/>
      <c r="BC414" s="9"/>
      <c r="BD414" s="9"/>
      <c r="BE414" s="9"/>
      <c r="BF414" s="9"/>
      <c r="BG414" s="9"/>
      <c r="BH414" s="9"/>
      <c r="BI414" s="9"/>
      <c r="BJ414" s="9"/>
      <c r="BK414" s="9"/>
      <c r="BL414" s="9"/>
      <c r="BM414" s="9"/>
      <c r="BN414" s="9"/>
      <c r="BO414" s="9"/>
      <c r="BP414" s="9"/>
      <c r="BQ414" s="9"/>
      <c r="BR414" s="9"/>
      <c r="BS414" s="9"/>
      <c r="BT414" s="9"/>
      <c r="BU414" s="9"/>
      <c r="BV414" s="9"/>
      <c r="BW414" s="9"/>
    </row>
    <row r="415" spans="1:75" s="36" customFormat="1" ht="13.5">
      <c r="A415" s="2"/>
      <c r="B415" s="2"/>
      <c r="C415" s="56"/>
      <c r="D415" s="121" t="s">
        <v>340</v>
      </c>
      <c r="E415" s="5"/>
      <c r="F415" s="122"/>
      <c r="G415" s="123"/>
      <c r="H415" s="47"/>
      <c r="I415" s="9"/>
      <c r="J415" s="9"/>
      <c r="K415" s="9"/>
      <c r="L415" s="9"/>
      <c r="M415" s="9"/>
      <c r="N415" s="9"/>
      <c r="O415" s="9"/>
      <c r="P415" s="9"/>
      <c r="Q415" s="9"/>
      <c r="R415" s="9"/>
      <c r="S415" s="9"/>
      <c r="T415" s="9"/>
      <c r="U415" s="9"/>
      <c r="V415" s="9"/>
      <c r="W415" s="9"/>
      <c r="X415" s="9"/>
      <c r="Y415" s="9"/>
      <c r="Z415" s="9"/>
      <c r="AA415" s="9"/>
      <c r="AB415" s="9"/>
      <c r="AC415" s="9"/>
      <c r="AD415" s="9"/>
      <c r="AE415" s="9"/>
      <c r="AF415" s="9"/>
      <c r="AG415" s="9"/>
      <c r="AH415" s="9"/>
      <c r="AI415" s="9"/>
      <c r="AJ415" s="9"/>
      <c r="AK415" s="9"/>
      <c r="AL415" s="9"/>
      <c r="AM415" s="9"/>
      <c r="AN415" s="9"/>
      <c r="AO415" s="9"/>
      <c r="AP415" s="9"/>
      <c r="AQ415" s="9"/>
      <c r="AR415" s="9"/>
      <c r="AS415" s="9"/>
      <c r="AT415" s="9"/>
      <c r="AU415" s="9"/>
      <c r="AV415" s="9"/>
      <c r="AW415" s="9"/>
      <c r="AX415" s="9"/>
      <c r="AY415" s="9"/>
      <c r="AZ415" s="9"/>
      <c r="BA415" s="9"/>
      <c r="BB415" s="9"/>
      <c r="BC415" s="9"/>
      <c r="BD415" s="9"/>
      <c r="BE415" s="9"/>
      <c r="BF415" s="9"/>
      <c r="BG415" s="9"/>
      <c r="BH415" s="9"/>
      <c r="BI415" s="9"/>
      <c r="BJ415" s="9"/>
      <c r="BK415" s="9"/>
      <c r="BL415" s="9"/>
      <c r="BM415" s="9"/>
      <c r="BN415" s="9"/>
      <c r="BO415" s="9"/>
      <c r="BP415" s="9"/>
      <c r="BQ415" s="9"/>
      <c r="BR415" s="9"/>
      <c r="BS415" s="9"/>
      <c r="BT415" s="9"/>
      <c r="BU415" s="9"/>
      <c r="BV415" s="9"/>
      <c r="BW415" s="9"/>
    </row>
    <row r="416" spans="1:75" s="36" customFormat="1" ht="27">
      <c r="A416" s="2"/>
      <c r="B416" s="2"/>
      <c r="C416" s="56"/>
      <c r="D416" s="121" t="s">
        <v>341</v>
      </c>
      <c r="E416" s="5"/>
      <c r="F416" s="122"/>
      <c r="G416" s="123"/>
      <c r="H416" s="47"/>
      <c r="I416" s="9"/>
      <c r="J416" s="9"/>
      <c r="K416" s="9"/>
      <c r="L416" s="9"/>
      <c r="M416" s="9"/>
      <c r="N416" s="9"/>
      <c r="O416" s="9"/>
      <c r="P416" s="9"/>
      <c r="Q416" s="9"/>
      <c r="R416" s="9"/>
      <c r="S416" s="9"/>
      <c r="T416" s="9"/>
      <c r="U416" s="9"/>
      <c r="V416" s="9"/>
      <c r="W416" s="9"/>
      <c r="X416" s="9"/>
      <c r="Y416" s="9"/>
      <c r="Z416" s="9"/>
      <c r="AA416" s="9"/>
      <c r="AB416" s="9"/>
      <c r="AC416" s="9"/>
      <c r="AD416" s="9"/>
      <c r="AE416" s="9"/>
      <c r="AF416" s="9"/>
      <c r="AG416" s="9"/>
      <c r="AH416" s="9"/>
      <c r="AI416" s="9"/>
      <c r="AJ416" s="9"/>
      <c r="AK416" s="9"/>
      <c r="AL416" s="9"/>
      <c r="AM416" s="9"/>
      <c r="AN416" s="9"/>
      <c r="AO416" s="9"/>
      <c r="AP416" s="9"/>
      <c r="AQ416" s="9"/>
      <c r="AR416" s="9"/>
      <c r="AS416" s="9"/>
      <c r="AT416" s="9"/>
      <c r="AU416" s="9"/>
      <c r="AV416" s="9"/>
      <c r="AW416" s="9"/>
      <c r="AX416" s="9"/>
      <c r="AY416" s="9"/>
      <c r="AZ416" s="9"/>
      <c r="BA416" s="9"/>
      <c r="BB416" s="9"/>
      <c r="BC416" s="9"/>
      <c r="BD416" s="9"/>
      <c r="BE416" s="9"/>
      <c r="BF416" s="9"/>
      <c r="BG416" s="9"/>
      <c r="BH416" s="9"/>
      <c r="BI416" s="9"/>
      <c r="BJ416" s="9"/>
      <c r="BK416" s="9"/>
      <c r="BL416" s="9"/>
      <c r="BM416" s="9"/>
      <c r="BN416" s="9"/>
      <c r="BO416" s="9"/>
      <c r="BP416" s="9"/>
      <c r="BQ416" s="9"/>
      <c r="BR416" s="9"/>
      <c r="BS416" s="9"/>
      <c r="BT416" s="9"/>
      <c r="BU416" s="9"/>
      <c r="BV416" s="9"/>
      <c r="BW416" s="9"/>
    </row>
    <row r="417" spans="1:75" s="36" customFormat="1" ht="27">
      <c r="A417" s="2"/>
      <c r="B417" s="2"/>
      <c r="C417" s="56"/>
      <c r="D417" s="4" t="s">
        <v>342</v>
      </c>
      <c r="E417" s="5"/>
      <c r="F417" s="122"/>
      <c r="G417" s="123"/>
      <c r="H417" s="47"/>
      <c r="I417" s="9"/>
      <c r="J417" s="9"/>
      <c r="K417" s="9"/>
      <c r="L417" s="9"/>
      <c r="M417" s="9"/>
      <c r="N417" s="9"/>
      <c r="O417" s="9"/>
      <c r="P417" s="9"/>
      <c r="Q417" s="9"/>
      <c r="R417" s="9"/>
      <c r="S417" s="9"/>
      <c r="T417" s="9"/>
      <c r="U417" s="9"/>
      <c r="V417" s="9"/>
      <c r="W417" s="9"/>
      <c r="X417" s="9"/>
      <c r="Y417" s="9"/>
      <c r="Z417" s="9"/>
      <c r="AA417" s="9"/>
      <c r="AB417" s="9"/>
      <c r="AC417" s="9"/>
      <c r="AD417" s="9"/>
      <c r="AE417" s="9"/>
      <c r="AF417" s="9"/>
      <c r="AG417" s="9"/>
      <c r="AH417" s="9"/>
      <c r="AI417" s="9"/>
      <c r="AJ417" s="9"/>
      <c r="AK417" s="9"/>
      <c r="AL417" s="9"/>
      <c r="AM417" s="9"/>
      <c r="AN417" s="9"/>
      <c r="AO417" s="9"/>
      <c r="AP417" s="9"/>
      <c r="AQ417" s="9"/>
      <c r="AR417" s="9"/>
      <c r="AS417" s="9"/>
      <c r="AT417" s="9"/>
      <c r="AU417" s="9"/>
      <c r="AV417" s="9"/>
      <c r="AW417" s="9"/>
      <c r="AX417" s="9"/>
      <c r="AY417" s="9"/>
      <c r="AZ417" s="9"/>
      <c r="BA417" s="9"/>
      <c r="BB417" s="9"/>
      <c r="BC417" s="9"/>
      <c r="BD417" s="9"/>
      <c r="BE417" s="9"/>
      <c r="BF417" s="9"/>
      <c r="BG417" s="9"/>
      <c r="BH417" s="9"/>
      <c r="BI417" s="9"/>
      <c r="BJ417" s="9"/>
      <c r="BK417" s="9"/>
      <c r="BL417" s="9"/>
      <c r="BM417" s="9"/>
      <c r="BN417" s="9"/>
      <c r="BO417" s="9"/>
      <c r="BP417" s="9"/>
      <c r="BQ417" s="9"/>
      <c r="BR417" s="9"/>
      <c r="BS417" s="9"/>
      <c r="BT417" s="9"/>
      <c r="BU417" s="9"/>
      <c r="BV417" s="9"/>
      <c r="BW417" s="9"/>
    </row>
    <row r="418" spans="1:75" s="36" customFormat="1" ht="40.5">
      <c r="A418" s="2"/>
      <c r="B418" s="2"/>
      <c r="C418" s="56"/>
      <c r="D418" s="121" t="s">
        <v>343</v>
      </c>
      <c r="E418" s="5"/>
      <c r="F418" s="122"/>
      <c r="G418" s="123"/>
      <c r="H418" s="47"/>
      <c r="I418" s="9"/>
      <c r="J418" s="9"/>
      <c r="K418" s="9"/>
      <c r="L418" s="9"/>
      <c r="M418" s="9"/>
      <c r="N418" s="9"/>
      <c r="O418" s="9"/>
      <c r="P418" s="9"/>
      <c r="Q418" s="9"/>
      <c r="R418" s="9"/>
      <c r="S418" s="9"/>
      <c r="T418" s="9"/>
      <c r="U418" s="9"/>
      <c r="V418" s="9"/>
      <c r="W418" s="9"/>
      <c r="X418" s="9"/>
      <c r="Y418" s="9"/>
      <c r="Z418" s="9"/>
      <c r="AA418" s="9"/>
      <c r="AB418" s="9"/>
      <c r="AC418" s="9"/>
      <c r="AD418" s="9"/>
      <c r="AE418" s="9"/>
      <c r="AF418" s="9"/>
      <c r="AG418" s="9"/>
      <c r="AH418" s="9"/>
      <c r="AI418" s="9"/>
      <c r="AJ418" s="9"/>
      <c r="AK418" s="9"/>
      <c r="AL418" s="9"/>
      <c r="AM418" s="9"/>
      <c r="AN418" s="9"/>
      <c r="AO418" s="9"/>
      <c r="AP418" s="9"/>
      <c r="AQ418" s="9"/>
      <c r="AR418" s="9"/>
      <c r="AS418" s="9"/>
      <c r="AT418" s="9"/>
      <c r="AU418" s="9"/>
      <c r="AV418" s="9"/>
      <c r="AW418" s="9"/>
      <c r="AX418" s="9"/>
      <c r="AY418" s="9"/>
      <c r="AZ418" s="9"/>
      <c r="BA418" s="9"/>
      <c r="BB418" s="9"/>
      <c r="BC418" s="9"/>
      <c r="BD418" s="9"/>
      <c r="BE418" s="9"/>
      <c r="BF418" s="9"/>
      <c r="BG418" s="9"/>
      <c r="BH418" s="9"/>
      <c r="BI418" s="9"/>
      <c r="BJ418" s="9"/>
      <c r="BK418" s="9"/>
      <c r="BL418" s="9"/>
      <c r="BM418" s="9"/>
      <c r="BN418" s="9"/>
      <c r="BO418" s="9"/>
      <c r="BP418" s="9"/>
      <c r="BQ418" s="9"/>
      <c r="BR418" s="9"/>
      <c r="BS418" s="9"/>
      <c r="BT418" s="9"/>
      <c r="BU418" s="9"/>
      <c r="BV418" s="9"/>
      <c r="BW418" s="9"/>
    </row>
    <row r="419" spans="1:75" s="36" customFormat="1" ht="40.5">
      <c r="A419" s="2"/>
      <c r="B419" s="2"/>
      <c r="C419" s="56"/>
      <c r="D419" s="121" t="s">
        <v>344</v>
      </c>
      <c r="E419" s="5"/>
      <c r="F419" s="122"/>
      <c r="G419" s="123"/>
      <c r="H419" s="47"/>
      <c r="I419" s="9"/>
      <c r="J419" s="9"/>
      <c r="K419" s="9"/>
      <c r="L419" s="9"/>
      <c r="M419" s="9"/>
      <c r="N419" s="9"/>
      <c r="O419" s="9"/>
      <c r="P419" s="9"/>
      <c r="Q419" s="9"/>
      <c r="R419" s="9"/>
      <c r="S419" s="9"/>
      <c r="T419" s="9"/>
      <c r="U419" s="9"/>
      <c r="V419" s="9"/>
      <c r="W419" s="9"/>
      <c r="X419" s="9"/>
      <c r="Y419" s="9"/>
      <c r="Z419" s="9"/>
      <c r="AA419" s="9"/>
      <c r="AB419" s="9"/>
      <c r="AC419" s="9"/>
      <c r="AD419" s="9"/>
      <c r="AE419" s="9"/>
      <c r="AF419" s="9"/>
      <c r="AG419" s="9"/>
      <c r="AH419" s="9"/>
      <c r="AI419" s="9"/>
      <c r="AJ419" s="9"/>
      <c r="AK419" s="9"/>
      <c r="AL419" s="9"/>
      <c r="AM419" s="9"/>
      <c r="AN419" s="9"/>
      <c r="AO419" s="9"/>
      <c r="AP419" s="9"/>
      <c r="AQ419" s="9"/>
      <c r="AR419" s="9"/>
      <c r="AS419" s="9"/>
      <c r="AT419" s="9"/>
      <c r="AU419" s="9"/>
      <c r="AV419" s="9"/>
      <c r="AW419" s="9"/>
      <c r="AX419" s="9"/>
      <c r="AY419" s="9"/>
      <c r="AZ419" s="9"/>
      <c r="BA419" s="9"/>
      <c r="BB419" s="9"/>
      <c r="BC419" s="9"/>
      <c r="BD419" s="9"/>
      <c r="BE419" s="9"/>
      <c r="BF419" s="9"/>
      <c r="BG419" s="9"/>
      <c r="BH419" s="9"/>
      <c r="BI419" s="9"/>
      <c r="BJ419" s="9"/>
      <c r="BK419" s="9"/>
      <c r="BL419" s="9"/>
      <c r="BM419" s="9"/>
      <c r="BN419" s="9"/>
      <c r="BO419" s="9"/>
      <c r="BP419" s="9"/>
      <c r="BQ419" s="9"/>
      <c r="BR419" s="9"/>
      <c r="BS419" s="9"/>
      <c r="BT419" s="9"/>
      <c r="BU419" s="9"/>
      <c r="BV419" s="9"/>
      <c r="BW419" s="9"/>
    </row>
    <row r="420" spans="1:75" s="36" customFormat="1" ht="40.5">
      <c r="A420" s="2"/>
      <c r="B420" s="2"/>
      <c r="C420" s="56"/>
      <c r="D420" s="121" t="s">
        <v>283</v>
      </c>
      <c r="E420" s="5"/>
      <c r="F420" s="122"/>
      <c r="G420" s="123"/>
      <c r="H420" s="47"/>
      <c r="I420" s="9"/>
      <c r="J420" s="9"/>
      <c r="K420" s="9"/>
      <c r="L420" s="9"/>
      <c r="M420" s="9"/>
      <c r="N420" s="9"/>
      <c r="O420" s="9"/>
      <c r="P420" s="9"/>
      <c r="Q420" s="9"/>
      <c r="R420" s="9"/>
      <c r="S420" s="9"/>
      <c r="T420" s="9"/>
      <c r="U420" s="9"/>
      <c r="V420" s="9"/>
      <c r="W420" s="9"/>
      <c r="X420" s="9"/>
      <c r="Y420" s="9"/>
      <c r="Z420" s="9"/>
      <c r="AA420" s="9"/>
      <c r="AB420" s="9"/>
      <c r="AC420" s="9"/>
      <c r="AD420" s="9"/>
      <c r="AE420" s="9"/>
      <c r="AF420" s="9"/>
      <c r="AG420" s="9"/>
      <c r="AH420" s="9"/>
      <c r="AI420" s="9"/>
      <c r="AJ420" s="9"/>
      <c r="AK420" s="9"/>
      <c r="AL420" s="9"/>
      <c r="AM420" s="9"/>
      <c r="AN420" s="9"/>
      <c r="AO420" s="9"/>
      <c r="AP420" s="9"/>
      <c r="AQ420" s="9"/>
      <c r="AR420" s="9"/>
      <c r="AS420" s="9"/>
      <c r="AT420" s="9"/>
      <c r="AU420" s="9"/>
      <c r="AV420" s="9"/>
      <c r="AW420" s="9"/>
      <c r="AX420" s="9"/>
      <c r="AY420" s="9"/>
      <c r="AZ420" s="9"/>
      <c r="BA420" s="9"/>
      <c r="BB420" s="9"/>
      <c r="BC420" s="9"/>
      <c r="BD420" s="9"/>
      <c r="BE420" s="9"/>
      <c r="BF420" s="9"/>
      <c r="BG420" s="9"/>
      <c r="BH420" s="9"/>
      <c r="BI420" s="9"/>
      <c r="BJ420" s="9"/>
      <c r="BK420" s="9"/>
      <c r="BL420" s="9"/>
      <c r="BM420" s="9"/>
      <c r="BN420" s="9"/>
      <c r="BO420" s="9"/>
      <c r="BP420" s="9"/>
      <c r="BQ420" s="9"/>
      <c r="BR420" s="9"/>
      <c r="BS420" s="9"/>
      <c r="BT420" s="9"/>
      <c r="BU420" s="9"/>
      <c r="BV420" s="9"/>
      <c r="BW420" s="9"/>
    </row>
    <row r="421" spans="1:75" s="36" customFormat="1" ht="108">
      <c r="A421" s="2"/>
      <c r="B421" s="2"/>
      <c r="C421" s="56"/>
      <c r="D421" s="239" t="s">
        <v>345</v>
      </c>
      <c r="E421" s="5"/>
      <c r="F421" s="122"/>
      <c r="G421" s="123"/>
      <c r="H421" s="47"/>
      <c r="I421" s="9"/>
      <c r="J421" s="9"/>
      <c r="K421" s="9"/>
      <c r="L421" s="9"/>
      <c r="M421" s="9"/>
      <c r="N421" s="9"/>
      <c r="O421" s="9"/>
      <c r="P421" s="9"/>
      <c r="Q421" s="9"/>
      <c r="R421" s="9"/>
      <c r="S421" s="9"/>
      <c r="T421" s="9"/>
      <c r="U421" s="9"/>
      <c r="V421" s="9"/>
      <c r="W421" s="9"/>
      <c r="X421" s="9"/>
      <c r="Y421" s="9"/>
      <c r="Z421" s="9"/>
      <c r="AA421" s="9"/>
      <c r="AB421" s="9"/>
      <c r="AC421" s="9"/>
      <c r="AD421" s="9"/>
      <c r="AE421" s="9"/>
      <c r="AF421" s="9"/>
      <c r="AG421" s="9"/>
      <c r="AH421" s="9"/>
      <c r="AI421" s="9"/>
      <c r="AJ421" s="9"/>
      <c r="AK421" s="9"/>
      <c r="AL421" s="9"/>
      <c r="AM421" s="9"/>
      <c r="AN421" s="9"/>
      <c r="AO421" s="9"/>
      <c r="AP421" s="9"/>
      <c r="AQ421" s="9"/>
      <c r="AR421" s="9"/>
      <c r="AS421" s="9"/>
      <c r="AT421" s="9"/>
      <c r="AU421" s="9"/>
      <c r="AV421" s="9"/>
      <c r="AW421" s="9"/>
      <c r="AX421" s="9"/>
      <c r="AY421" s="9"/>
      <c r="AZ421" s="9"/>
      <c r="BA421" s="9"/>
      <c r="BB421" s="9"/>
      <c r="BC421" s="9"/>
      <c r="BD421" s="9"/>
      <c r="BE421" s="9"/>
      <c r="BF421" s="9"/>
      <c r="BG421" s="9"/>
      <c r="BH421" s="9"/>
      <c r="BI421" s="9"/>
      <c r="BJ421" s="9"/>
      <c r="BK421" s="9"/>
      <c r="BL421" s="9"/>
      <c r="BM421" s="9"/>
      <c r="BN421" s="9"/>
      <c r="BO421" s="9"/>
      <c r="BP421" s="9"/>
      <c r="BQ421" s="9"/>
      <c r="BR421" s="9"/>
      <c r="BS421" s="9"/>
      <c r="BT421" s="9"/>
      <c r="BU421" s="9"/>
      <c r="BV421" s="9"/>
      <c r="BW421" s="9"/>
    </row>
    <row r="422" spans="1:75" s="36" customFormat="1" ht="27">
      <c r="A422" s="2"/>
      <c r="B422" s="2"/>
      <c r="C422" s="56"/>
      <c r="D422" s="121" t="s">
        <v>346</v>
      </c>
      <c r="E422" s="5"/>
      <c r="F422" s="122"/>
      <c r="G422" s="123"/>
      <c r="H422" s="47"/>
      <c r="I422" s="9"/>
      <c r="J422" s="9"/>
      <c r="K422" s="9"/>
      <c r="L422" s="9"/>
      <c r="M422" s="9"/>
      <c r="N422" s="9"/>
      <c r="O422" s="9"/>
      <c r="P422" s="9"/>
      <c r="Q422" s="9"/>
      <c r="R422" s="9"/>
      <c r="S422" s="9"/>
      <c r="T422" s="9"/>
      <c r="U422" s="9"/>
      <c r="V422" s="9"/>
      <c r="W422" s="9"/>
      <c r="X422" s="9"/>
      <c r="Y422" s="9"/>
      <c r="Z422" s="9"/>
      <c r="AA422" s="9"/>
      <c r="AB422" s="9"/>
      <c r="AC422" s="9"/>
      <c r="AD422" s="9"/>
      <c r="AE422" s="9"/>
      <c r="AF422" s="9"/>
      <c r="AG422" s="9"/>
      <c r="AH422" s="9"/>
      <c r="AI422" s="9"/>
      <c r="AJ422" s="9"/>
      <c r="AK422" s="9"/>
      <c r="AL422" s="9"/>
      <c r="AM422" s="9"/>
      <c r="AN422" s="9"/>
      <c r="AO422" s="9"/>
      <c r="AP422" s="9"/>
      <c r="AQ422" s="9"/>
      <c r="AR422" s="9"/>
      <c r="AS422" s="9"/>
      <c r="AT422" s="9"/>
      <c r="AU422" s="9"/>
      <c r="AV422" s="9"/>
      <c r="AW422" s="9"/>
      <c r="AX422" s="9"/>
      <c r="AY422" s="9"/>
      <c r="AZ422" s="9"/>
      <c r="BA422" s="9"/>
      <c r="BB422" s="9"/>
      <c r="BC422" s="9"/>
      <c r="BD422" s="9"/>
      <c r="BE422" s="9"/>
      <c r="BF422" s="9"/>
      <c r="BG422" s="9"/>
      <c r="BH422" s="9"/>
      <c r="BI422" s="9"/>
      <c r="BJ422" s="9"/>
      <c r="BK422" s="9"/>
      <c r="BL422" s="9"/>
      <c r="BM422" s="9"/>
      <c r="BN422" s="9"/>
      <c r="BO422" s="9"/>
      <c r="BP422" s="9"/>
      <c r="BQ422" s="9"/>
      <c r="BR422" s="9"/>
      <c r="BS422" s="9"/>
      <c r="BT422" s="9"/>
      <c r="BU422" s="9"/>
      <c r="BV422" s="9"/>
      <c r="BW422" s="9"/>
    </row>
    <row r="423" spans="1:75" s="36" customFormat="1" ht="27">
      <c r="A423" s="2"/>
      <c r="B423" s="2"/>
      <c r="C423" s="56"/>
      <c r="D423" s="121" t="s">
        <v>347</v>
      </c>
      <c r="E423" s="5"/>
      <c r="F423" s="122"/>
      <c r="G423" s="123"/>
      <c r="H423" s="47"/>
      <c r="I423" s="9"/>
      <c r="J423" s="9"/>
      <c r="K423" s="9"/>
      <c r="L423" s="9"/>
      <c r="M423" s="9"/>
      <c r="N423" s="9"/>
      <c r="O423" s="9"/>
      <c r="P423" s="9"/>
      <c r="Q423" s="9"/>
      <c r="R423" s="9"/>
      <c r="S423" s="9"/>
      <c r="T423" s="9"/>
      <c r="U423" s="9"/>
      <c r="V423" s="9"/>
      <c r="W423" s="9"/>
      <c r="X423" s="9"/>
      <c r="Y423" s="9"/>
      <c r="Z423" s="9"/>
      <c r="AA423" s="9"/>
      <c r="AB423" s="9"/>
      <c r="AC423" s="9"/>
      <c r="AD423" s="9"/>
      <c r="AE423" s="9"/>
      <c r="AF423" s="9"/>
      <c r="AG423" s="9"/>
      <c r="AH423" s="9"/>
      <c r="AI423" s="9"/>
      <c r="AJ423" s="9"/>
      <c r="AK423" s="9"/>
      <c r="AL423" s="9"/>
      <c r="AM423" s="9"/>
      <c r="AN423" s="9"/>
      <c r="AO423" s="9"/>
      <c r="AP423" s="9"/>
      <c r="AQ423" s="9"/>
      <c r="AR423" s="9"/>
      <c r="AS423" s="9"/>
      <c r="AT423" s="9"/>
      <c r="AU423" s="9"/>
      <c r="AV423" s="9"/>
      <c r="AW423" s="9"/>
      <c r="AX423" s="9"/>
      <c r="AY423" s="9"/>
      <c r="AZ423" s="9"/>
      <c r="BA423" s="9"/>
      <c r="BB423" s="9"/>
      <c r="BC423" s="9"/>
      <c r="BD423" s="9"/>
      <c r="BE423" s="9"/>
      <c r="BF423" s="9"/>
      <c r="BG423" s="9"/>
      <c r="BH423" s="9"/>
      <c r="BI423" s="9"/>
      <c r="BJ423" s="9"/>
      <c r="BK423" s="9"/>
      <c r="BL423" s="9"/>
      <c r="BM423" s="9"/>
      <c r="BN423" s="9"/>
      <c r="BO423" s="9"/>
      <c r="BP423" s="9"/>
      <c r="BQ423" s="9"/>
      <c r="BR423" s="9"/>
      <c r="BS423" s="9"/>
      <c r="BT423" s="9"/>
      <c r="BU423" s="9"/>
      <c r="BV423" s="9"/>
      <c r="BW423" s="9"/>
    </row>
    <row r="424" spans="1:75" s="36" customFormat="1" ht="27">
      <c r="A424" s="2"/>
      <c r="B424" s="2"/>
      <c r="C424" s="56"/>
      <c r="D424" s="121" t="s">
        <v>348</v>
      </c>
      <c r="E424" s="5"/>
      <c r="F424" s="122"/>
      <c r="G424" s="123"/>
      <c r="H424" s="47"/>
      <c r="I424" s="9"/>
      <c r="J424" s="9"/>
      <c r="K424" s="9"/>
      <c r="L424" s="9"/>
      <c r="M424" s="9"/>
      <c r="N424" s="9"/>
      <c r="O424" s="9"/>
      <c r="P424" s="9"/>
      <c r="Q424" s="9"/>
      <c r="R424" s="9"/>
      <c r="S424" s="9"/>
      <c r="T424" s="9"/>
      <c r="U424" s="9"/>
      <c r="V424" s="9"/>
      <c r="W424" s="9"/>
      <c r="X424" s="9"/>
      <c r="Y424" s="9"/>
      <c r="Z424" s="9"/>
      <c r="AA424" s="9"/>
      <c r="AB424" s="9"/>
      <c r="AC424" s="9"/>
      <c r="AD424" s="9"/>
      <c r="AE424" s="9"/>
      <c r="AF424" s="9"/>
      <c r="AG424" s="9"/>
      <c r="AH424" s="9"/>
      <c r="AI424" s="9"/>
      <c r="AJ424" s="9"/>
      <c r="AK424" s="9"/>
      <c r="AL424" s="9"/>
      <c r="AM424" s="9"/>
      <c r="AN424" s="9"/>
      <c r="AO424" s="9"/>
      <c r="AP424" s="9"/>
      <c r="AQ424" s="9"/>
      <c r="AR424" s="9"/>
      <c r="AS424" s="9"/>
      <c r="AT424" s="9"/>
      <c r="AU424" s="9"/>
      <c r="AV424" s="9"/>
      <c r="AW424" s="9"/>
      <c r="AX424" s="9"/>
      <c r="AY424" s="9"/>
      <c r="AZ424" s="9"/>
      <c r="BA424" s="9"/>
      <c r="BB424" s="9"/>
      <c r="BC424" s="9"/>
      <c r="BD424" s="9"/>
      <c r="BE424" s="9"/>
      <c r="BF424" s="9"/>
      <c r="BG424" s="9"/>
      <c r="BH424" s="9"/>
      <c r="BI424" s="9"/>
      <c r="BJ424" s="9"/>
      <c r="BK424" s="9"/>
      <c r="BL424" s="9"/>
      <c r="BM424" s="9"/>
      <c r="BN424" s="9"/>
      <c r="BO424" s="9"/>
      <c r="BP424" s="9"/>
      <c r="BQ424" s="9"/>
      <c r="BR424" s="9"/>
      <c r="BS424" s="9"/>
      <c r="BT424" s="9"/>
      <c r="BU424" s="9"/>
      <c r="BV424" s="9"/>
      <c r="BW424" s="9"/>
    </row>
    <row r="425" spans="1:75" s="36" customFormat="1" ht="13.5">
      <c r="A425" s="2"/>
      <c r="B425" s="2"/>
      <c r="C425" s="56"/>
      <c r="D425" s="121"/>
      <c r="E425" s="5"/>
      <c r="F425" s="122"/>
      <c r="G425" s="123"/>
      <c r="H425" s="47"/>
      <c r="I425" s="9"/>
      <c r="J425" s="9"/>
      <c r="K425" s="9"/>
      <c r="L425" s="9"/>
      <c r="M425" s="9"/>
      <c r="N425" s="9"/>
      <c r="O425" s="9"/>
      <c r="P425" s="9"/>
      <c r="Q425" s="9"/>
      <c r="R425" s="9"/>
      <c r="S425" s="9"/>
      <c r="T425" s="9"/>
      <c r="U425" s="9"/>
      <c r="V425" s="9"/>
      <c r="W425" s="9"/>
      <c r="X425" s="9"/>
      <c r="Y425" s="9"/>
      <c r="Z425" s="9"/>
      <c r="AA425" s="9"/>
      <c r="AB425" s="9"/>
      <c r="AC425" s="9"/>
      <c r="AD425" s="9"/>
      <c r="AE425" s="9"/>
      <c r="AF425" s="9"/>
      <c r="AG425" s="9"/>
      <c r="AH425" s="9"/>
      <c r="AI425" s="9"/>
      <c r="AJ425" s="9"/>
      <c r="AK425" s="9"/>
      <c r="AL425" s="9"/>
      <c r="AM425" s="9"/>
      <c r="AN425" s="9"/>
      <c r="AO425" s="9"/>
      <c r="AP425" s="9"/>
      <c r="AQ425" s="9"/>
      <c r="AR425" s="9"/>
      <c r="AS425" s="9"/>
      <c r="AT425" s="9"/>
      <c r="AU425" s="9"/>
      <c r="AV425" s="9"/>
      <c r="AW425" s="9"/>
      <c r="AX425" s="9"/>
      <c r="AY425" s="9"/>
      <c r="AZ425" s="9"/>
      <c r="BA425" s="9"/>
      <c r="BB425" s="9"/>
      <c r="BC425" s="9"/>
      <c r="BD425" s="9"/>
      <c r="BE425" s="9"/>
      <c r="BF425" s="9"/>
      <c r="BG425" s="9"/>
      <c r="BH425" s="9"/>
      <c r="BI425" s="9"/>
      <c r="BJ425" s="9"/>
      <c r="BK425" s="9"/>
      <c r="BL425" s="9"/>
      <c r="BM425" s="9"/>
      <c r="BN425" s="9"/>
      <c r="BO425" s="9"/>
      <c r="BP425" s="9"/>
      <c r="BQ425" s="9"/>
      <c r="BR425" s="9"/>
      <c r="BS425" s="9"/>
      <c r="BT425" s="9"/>
      <c r="BU425" s="9"/>
      <c r="BV425" s="9"/>
      <c r="BW425" s="9"/>
    </row>
    <row r="426" spans="1:75" s="36" customFormat="1" ht="27">
      <c r="A426" s="2"/>
      <c r="B426" s="2"/>
      <c r="C426" s="56"/>
      <c r="D426" s="4" t="s">
        <v>349</v>
      </c>
      <c r="E426" s="5"/>
      <c r="F426" s="122"/>
      <c r="G426" s="123"/>
      <c r="H426" s="47"/>
      <c r="I426" s="9"/>
      <c r="J426" s="9"/>
      <c r="K426" s="9"/>
      <c r="L426" s="9"/>
      <c r="M426" s="9"/>
      <c r="N426" s="9"/>
      <c r="O426" s="9"/>
      <c r="P426" s="9"/>
      <c r="Q426" s="9"/>
      <c r="R426" s="9"/>
      <c r="S426" s="9"/>
      <c r="T426" s="9"/>
      <c r="U426" s="9"/>
      <c r="V426" s="9"/>
      <c r="W426" s="9"/>
      <c r="X426" s="9"/>
      <c r="Y426" s="9"/>
      <c r="Z426" s="9"/>
      <c r="AA426" s="9"/>
      <c r="AB426" s="9"/>
      <c r="AC426" s="9"/>
      <c r="AD426" s="9"/>
      <c r="AE426" s="9"/>
      <c r="AF426" s="9"/>
      <c r="AG426" s="9"/>
      <c r="AH426" s="9"/>
      <c r="AI426" s="9"/>
      <c r="AJ426" s="9"/>
      <c r="AK426" s="9"/>
      <c r="AL426" s="9"/>
      <c r="AM426" s="9"/>
      <c r="AN426" s="9"/>
      <c r="AO426" s="9"/>
      <c r="AP426" s="9"/>
      <c r="AQ426" s="9"/>
      <c r="AR426" s="9"/>
      <c r="AS426" s="9"/>
      <c r="AT426" s="9"/>
      <c r="AU426" s="9"/>
      <c r="AV426" s="9"/>
      <c r="AW426" s="9"/>
      <c r="AX426" s="9"/>
      <c r="AY426" s="9"/>
      <c r="AZ426" s="9"/>
      <c r="BA426" s="9"/>
      <c r="BB426" s="9"/>
      <c r="BC426" s="9"/>
      <c r="BD426" s="9"/>
      <c r="BE426" s="9"/>
      <c r="BF426" s="9"/>
      <c r="BG426" s="9"/>
      <c r="BH426" s="9"/>
      <c r="BI426" s="9"/>
      <c r="BJ426" s="9"/>
      <c r="BK426" s="9"/>
      <c r="BL426" s="9"/>
      <c r="BM426" s="9"/>
      <c r="BN426" s="9"/>
      <c r="BO426" s="9"/>
      <c r="BP426" s="9"/>
      <c r="BQ426" s="9"/>
      <c r="BR426" s="9"/>
      <c r="BS426" s="9"/>
      <c r="BT426" s="9"/>
      <c r="BU426" s="9"/>
      <c r="BV426" s="9"/>
      <c r="BW426" s="9"/>
    </row>
    <row r="427" spans="1:75" s="36" customFormat="1" ht="13.5">
      <c r="A427" s="2"/>
      <c r="B427" s="2"/>
      <c r="C427" s="56"/>
      <c r="D427" s="121"/>
      <c r="E427" s="5"/>
      <c r="F427" s="122"/>
      <c r="G427" s="123"/>
      <c r="H427" s="47"/>
      <c r="I427" s="9"/>
      <c r="J427" s="9"/>
      <c r="K427" s="9"/>
      <c r="L427" s="9"/>
      <c r="M427" s="9"/>
      <c r="N427" s="9"/>
      <c r="O427" s="9"/>
      <c r="P427" s="9"/>
      <c r="Q427" s="9"/>
      <c r="R427" s="9"/>
      <c r="S427" s="9"/>
      <c r="T427" s="9"/>
      <c r="U427" s="9"/>
      <c r="V427" s="9"/>
      <c r="W427" s="9"/>
      <c r="X427" s="9"/>
      <c r="Y427" s="9"/>
      <c r="Z427" s="9"/>
      <c r="AA427" s="9"/>
      <c r="AB427" s="9"/>
      <c r="AC427" s="9"/>
      <c r="AD427" s="9"/>
      <c r="AE427" s="9"/>
      <c r="AF427" s="9"/>
      <c r="AG427" s="9"/>
      <c r="AH427" s="9"/>
      <c r="AI427" s="9"/>
      <c r="AJ427" s="9"/>
      <c r="AK427" s="9"/>
      <c r="AL427" s="9"/>
      <c r="AM427" s="9"/>
      <c r="AN427" s="9"/>
      <c r="AO427" s="9"/>
      <c r="AP427" s="9"/>
      <c r="AQ427" s="9"/>
      <c r="AR427" s="9"/>
      <c r="AS427" s="9"/>
      <c r="AT427" s="9"/>
      <c r="AU427" s="9"/>
      <c r="AV427" s="9"/>
      <c r="AW427" s="9"/>
      <c r="AX427" s="9"/>
      <c r="AY427" s="9"/>
      <c r="AZ427" s="9"/>
      <c r="BA427" s="9"/>
      <c r="BB427" s="9"/>
      <c r="BC427" s="9"/>
      <c r="BD427" s="9"/>
      <c r="BE427" s="9"/>
      <c r="BF427" s="9"/>
      <c r="BG427" s="9"/>
      <c r="BH427" s="9"/>
      <c r="BI427" s="9"/>
      <c r="BJ427" s="9"/>
      <c r="BK427" s="9"/>
      <c r="BL427" s="9"/>
      <c r="BM427" s="9"/>
      <c r="BN427" s="9"/>
      <c r="BO427" s="9"/>
      <c r="BP427" s="9"/>
      <c r="BQ427" s="9"/>
      <c r="BR427" s="9"/>
      <c r="BS427" s="9"/>
      <c r="BT427" s="9"/>
      <c r="BU427" s="9"/>
      <c r="BV427" s="9"/>
      <c r="BW427" s="9"/>
    </row>
    <row r="428" spans="1:75" s="36" customFormat="1" ht="27">
      <c r="A428" s="2"/>
      <c r="B428" s="2"/>
      <c r="C428" s="56"/>
      <c r="D428" s="124" t="s">
        <v>350</v>
      </c>
      <c r="E428" s="5"/>
      <c r="F428" s="122"/>
      <c r="G428" s="123"/>
      <c r="H428" s="47"/>
      <c r="I428" s="9"/>
      <c r="J428" s="9"/>
      <c r="K428" s="9"/>
      <c r="L428" s="9"/>
      <c r="M428" s="9"/>
      <c r="N428" s="9"/>
      <c r="O428" s="9"/>
      <c r="P428" s="9"/>
      <c r="Q428" s="9"/>
      <c r="R428" s="9"/>
      <c r="S428" s="9"/>
      <c r="T428" s="9"/>
      <c r="U428" s="9"/>
      <c r="V428" s="9"/>
      <c r="W428" s="9"/>
      <c r="X428" s="9"/>
      <c r="Y428" s="9"/>
      <c r="Z428" s="9"/>
      <c r="AA428" s="9"/>
      <c r="AB428" s="9"/>
      <c r="AC428" s="9"/>
      <c r="AD428" s="9"/>
      <c r="AE428" s="9"/>
      <c r="AF428" s="9"/>
      <c r="AG428" s="9"/>
      <c r="AH428" s="9"/>
      <c r="AI428" s="9"/>
      <c r="AJ428" s="9"/>
      <c r="AK428" s="9"/>
      <c r="AL428" s="9"/>
      <c r="AM428" s="9"/>
      <c r="AN428" s="9"/>
      <c r="AO428" s="9"/>
      <c r="AP428" s="9"/>
      <c r="AQ428" s="9"/>
      <c r="AR428" s="9"/>
      <c r="AS428" s="9"/>
      <c r="AT428" s="9"/>
      <c r="AU428" s="9"/>
      <c r="AV428" s="9"/>
      <c r="AW428" s="9"/>
      <c r="AX428" s="9"/>
      <c r="AY428" s="9"/>
      <c r="AZ428" s="9"/>
      <c r="BA428" s="9"/>
      <c r="BB428" s="9"/>
      <c r="BC428" s="9"/>
      <c r="BD428" s="9"/>
      <c r="BE428" s="9"/>
      <c r="BF428" s="9"/>
      <c r="BG428" s="9"/>
      <c r="BH428" s="9"/>
      <c r="BI428" s="9"/>
      <c r="BJ428" s="9"/>
      <c r="BK428" s="9"/>
      <c r="BL428" s="9"/>
      <c r="BM428" s="9"/>
      <c r="BN428" s="9"/>
      <c r="BO428" s="9"/>
      <c r="BP428" s="9"/>
      <c r="BQ428" s="9"/>
      <c r="BR428" s="9"/>
      <c r="BS428" s="9"/>
      <c r="BT428" s="9"/>
      <c r="BU428" s="9"/>
      <c r="BV428" s="9"/>
      <c r="BW428" s="9"/>
    </row>
    <row r="429" spans="1:75" s="36" customFormat="1" ht="27">
      <c r="A429" s="2"/>
      <c r="B429" s="2"/>
      <c r="C429" s="56"/>
      <c r="D429" s="127" t="s">
        <v>351</v>
      </c>
      <c r="E429" s="5"/>
      <c r="F429" s="122"/>
      <c r="G429" s="123"/>
      <c r="H429" s="47"/>
      <c r="I429" s="9"/>
      <c r="J429" s="9"/>
      <c r="K429" s="9"/>
      <c r="L429" s="9"/>
      <c r="M429" s="9"/>
      <c r="N429" s="9"/>
      <c r="O429" s="9"/>
      <c r="P429" s="9"/>
      <c r="Q429" s="9"/>
      <c r="R429" s="9"/>
      <c r="S429" s="9"/>
      <c r="T429" s="9"/>
      <c r="U429" s="9"/>
      <c r="V429" s="9"/>
      <c r="W429" s="9"/>
      <c r="X429" s="9"/>
      <c r="Y429" s="9"/>
      <c r="Z429" s="9"/>
      <c r="AA429" s="9"/>
      <c r="AB429" s="9"/>
      <c r="AC429" s="9"/>
      <c r="AD429" s="9"/>
      <c r="AE429" s="9"/>
      <c r="AF429" s="9"/>
      <c r="AG429" s="9"/>
      <c r="AH429" s="9"/>
      <c r="AI429" s="9"/>
      <c r="AJ429" s="9"/>
      <c r="AK429" s="9"/>
      <c r="AL429" s="9"/>
      <c r="AM429" s="9"/>
      <c r="AN429" s="9"/>
      <c r="AO429" s="9"/>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c r="BO429" s="9"/>
      <c r="BP429" s="9"/>
      <c r="BQ429" s="9"/>
      <c r="BR429" s="9"/>
      <c r="BS429" s="9"/>
      <c r="BT429" s="9"/>
      <c r="BU429" s="9"/>
      <c r="BV429" s="9"/>
      <c r="BW429" s="9"/>
    </row>
    <row r="430" spans="1:75" s="36" customFormat="1" ht="13.5">
      <c r="A430" s="2"/>
      <c r="B430" s="2"/>
      <c r="C430" s="56"/>
      <c r="D430" s="127" t="s">
        <v>352</v>
      </c>
      <c r="E430" s="5"/>
      <c r="F430" s="122"/>
      <c r="G430" s="123"/>
      <c r="H430" s="47"/>
      <c r="I430" s="9"/>
      <c r="J430" s="9"/>
      <c r="K430" s="9"/>
      <c r="L430" s="9"/>
      <c r="M430" s="9"/>
      <c r="N430" s="9"/>
      <c r="O430" s="9"/>
      <c r="P430" s="9"/>
      <c r="Q430" s="9"/>
      <c r="R430" s="9"/>
      <c r="S430" s="9"/>
      <c r="T430" s="9"/>
      <c r="U430" s="9"/>
      <c r="V430" s="9"/>
      <c r="W430" s="9"/>
      <c r="X430" s="9"/>
      <c r="Y430" s="9"/>
      <c r="Z430" s="9"/>
      <c r="AA430" s="9"/>
      <c r="AB430" s="9"/>
      <c r="AC430" s="9"/>
      <c r="AD430" s="9"/>
      <c r="AE430" s="9"/>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c r="BO430" s="9"/>
      <c r="BP430" s="9"/>
      <c r="BQ430" s="9"/>
      <c r="BR430" s="9"/>
      <c r="BS430" s="9"/>
      <c r="BT430" s="9"/>
      <c r="BU430" s="9"/>
      <c r="BV430" s="9"/>
      <c r="BW430" s="9"/>
    </row>
    <row r="431" spans="1:75" s="36" customFormat="1" ht="27">
      <c r="A431" s="2"/>
      <c r="B431" s="2"/>
      <c r="C431" s="56"/>
      <c r="D431" s="127" t="s">
        <v>353</v>
      </c>
      <c r="E431" s="5"/>
      <c r="F431" s="122"/>
      <c r="G431" s="123"/>
      <c r="H431" s="47"/>
      <c r="I431" s="9"/>
      <c r="J431" s="9"/>
      <c r="K431" s="9"/>
      <c r="L431" s="9"/>
      <c r="M431" s="9"/>
      <c r="N431" s="9"/>
      <c r="O431" s="9"/>
      <c r="P431" s="9"/>
      <c r="Q431" s="9"/>
      <c r="R431" s="9"/>
      <c r="S431" s="9"/>
      <c r="T431" s="9"/>
      <c r="U431" s="9"/>
      <c r="V431" s="9"/>
      <c r="W431" s="9"/>
      <c r="X431" s="9"/>
      <c r="Y431" s="9"/>
      <c r="Z431" s="9"/>
      <c r="AA431" s="9"/>
      <c r="AB431" s="9"/>
      <c r="AC431" s="9"/>
      <c r="AD431" s="9"/>
      <c r="AE431" s="9"/>
      <c r="AF431" s="9"/>
      <c r="AG431" s="9"/>
      <c r="AH431" s="9"/>
      <c r="AI431" s="9"/>
      <c r="AJ431" s="9"/>
      <c r="AK431" s="9"/>
      <c r="AL431" s="9"/>
      <c r="AM431" s="9"/>
      <c r="AN431" s="9"/>
      <c r="AO431" s="9"/>
      <c r="AP431" s="9"/>
      <c r="AQ431" s="9"/>
      <c r="AR431" s="9"/>
      <c r="AS431" s="9"/>
      <c r="AT431" s="9"/>
      <c r="AU431" s="9"/>
      <c r="AV431" s="9"/>
      <c r="AW431" s="9"/>
      <c r="AX431" s="9"/>
      <c r="AY431" s="9"/>
      <c r="AZ431" s="9"/>
      <c r="BA431" s="9"/>
      <c r="BB431" s="9"/>
      <c r="BC431" s="9"/>
      <c r="BD431" s="9"/>
      <c r="BE431" s="9"/>
      <c r="BF431" s="9"/>
      <c r="BG431" s="9"/>
      <c r="BH431" s="9"/>
      <c r="BI431" s="9"/>
      <c r="BJ431" s="9"/>
      <c r="BK431" s="9"/>
      <c r="BL431" s="9"/>
      <c r="BM431" s="9"/>
      <c r="BN431" s="9"/>
      <c r="BO431" s="9"/>
      <c r="BP431" s="9"/>
      <c r="BQ431" s="9"/>
      <c r="BR431" s="9"/>
      <c r="BS431" s="9"/>
      <c r="BT431" s="9"/>
      <c r="BU431" s="9"/>
      <c r="BV431" s="9"/>
      <c r="BW431" s="9"/>
    </row>
    <row r="432" spans="1:75" s="36" customFormat="1" ht="13.5">
      <c r="A432" s="2"/>
      <c r="B432" s="2"/>
      <c r="C432" s="56"/>
      <c r="D432" s="127" t="s">
        <v>354</v>
      </c>
      <c r="E432" s="5"/>
      <c r="F432" s="122"/>
      <c r="G432" s="123"/>
      <c r="H432" s="47"/>
      <c r="I432" s="9"/>
      <c r="J432" s="9"/>
      <c r="K432" s="9"/>
      <c r="L432" s="9"/>
      <c r="M432" s="9"/>
      <c r="N432" s="9"/>
      <c r="O432" s="9"/>
      <c r="P432" s="9"/>
      <c r="Q432" s="9"/>
      <c r="R432" s="9"/>
      <c r="S432" s="9"/>
      <c r="T432" s="9"/>
      <c r="U432" s="9"/>
      <c r="V432" s="9"/>
      <c r="W432" s="9"/>
      <c r="X432" s="9"/>
      <c r="Y432" s="9"/>
      <c r="Z432" s="9"/>
      <c r="AA432" s="9"/>
      <c r="AB432" s="9"/>
      <c r="AC432" s="9"/>
      <c r="AD432" s="9"/>
      <c r="AE432" s="9"/>
      <c r="AF432" s="9"/>
      <c r="AG432" s="9"/>
      <c r="AH432" s="9"/>
      <c r="AI432" s="9"/>
      <c r="AJ432" s="9"/>
      <c r="AK432" s="9"/>
      <c r="AL432" s="9"/>
      <c r="AM432" s="9"/>
      <c r="AN432" s="9"/>
      <c r="AO432" s="9"/>
      <c r="AP432" s="9"/>
      <c r="AQ432" s="9"/>
      <c r="AR432" s="9"/>
      <c r="AS432" s="9"/>
      <c r="AT432" s="9"/>
      <c r="AU432" s="9"/>
      <c r="AV432" s="9"/>
      <c r="AW432" s="9"/>
      <c r="AX432" s="9"/>
      <c r="AY432" s="9"/>
      <c r="AZ432" s="9"/>
      <c r="BA432" s="9"/>
      <c r="BB432" s="9"/>
      <c r="BC432" s="9"/>
      <c r="BD432" s="9"/>
      <c r="BE432" s="9"/>
      <c r="BF432" s="9"/>
      <c r="BG432" s="9"/>
      <c r="BH432" s="9"/>
      <c r="BI432" s="9"/>
      <c r="BJ432" s="9"/>
      <c r="BK432" s="9"/>
      <c r="BL432" s="9"/>
      <c r="BM432" s="9"/>
      <c r="BN432" s="9"/>
      <c r="BO432" s="9"/>
      <c r="BP432" s="9"/>
      <c r="BQ432" s="9"/>
      <c r="BR432" s="9"/>
      <c r="BS432" s="9"/>
      <c r="BT432" s="9"/>
      <c r="BU432" s="9"/>
      <c r="BV432" s="9"/>
      <c r="BW432" s="9"/>
    </row>
    <row r="433" spans="1:75" s="36" customFormat="1" ht="13.5">
      <c r="A433" s="2"/>
      <c r="B433" s="2"/>
      <c r="C433" s="56"/>
      <c r="D433" s="127" t="s">
        <v>355</v>
      </c>
      <c r="E433" s="5"/>
      <c r="F433" s="122"/>
      <c r="G433" s="123"/>
      <c r="H433" s="47"/>
      <c r="I433" s="9"/>
      <c r="J433" s="9"/>
      <c r="K433" s="9"/>
      <c r="L433" s="9"/>
      <c r="M433" s="9"/>
      <c r="N433" s="9"/>
      <c r="O433" s="9"/>
      <c r="P433" s="9"/>
      <c r="Q433" s="9"/>
      <c r="R433" s="9"/>
      <c r="S433" s="9"/>
      <c r="T433" s="9"/>
      <c r="U433" s="9"/>
      <c r="V433" s="9"/>
      <c r="W433" s="9"/>
      <c r="X433" s="9"/>
      <c r="Y433" s="9"/>
      <c r="Z433" s="9"/>
      <c r="AA433" s="9"/>
      <c r="AB433" s="9"/>
      <c r="AC433" s="9"/>
      <c r="AD433" s="9"/>
      <c r="AE433" s="9"/>
      <c r="AF433" s="9"/>
      <c r="AG433" s="9"/>
      <c r="AH433" s="9"/>
      <c r="AI433" s="9"/>
      <c r="AJ433" s="9"/>
      <c r="AK433" s="9"/>
      <c r="AL433" s="9"/>
      <c r="AM433" s="9"/>
      <c r="AN433" s="9"/>
      <c r="AO433" s="9"/>
      <c r="AP433" s="9"/>
      <c r="AQ433" s="9"/>
      <c r="AR433" s="9"/>
      <c r="AS433" s="9"/>
      <c r="AT433" s="9"/>
      <c r="AU433" s="9"/>
      <c r="AV433" s="9"/>
      <c r="AW433" s="9"/>
      <c r="AX433" s="9"/>
      <c r="AY433" s="9"/>
      <c r="AZ433" s="9"/>
      <c r="BA433" s="9"/>
      <c r="BB433" s="9"/>
      <c r="BC433" s="9"/>
      <c r="BD433" s="9"/>
      <c r="BE433" s="9"/>
      <c r="BF433" s="9"/>
      <c r="BG433" s="9"/>
      <c r="BH433" s="9"/>
      <c r="BI433" s="9"/>
      <c r="BJ433" s="9"/>
      <c r="BK433" s="9"/>
      <c r="BL433" s="9"/>
      <c r="BM433" s="9"/>
      <c r="BN433" s="9"/>
      <c r="BO433" s="9"/>
      <c r="BP433" s="9"/>
      <c r="BQ433" s="9"/>
      <c r="BR433" s="9"/>
      <c r="BS433" s="9"/>
      <c r="BT433" s="9"/>
      <c r="BU433" s="9"/>
      <c r="BV433" s="9"/>
      <c r="BW433" s="9"/>
    </row>
    <row r="434" spans="1:75" s="36" customFormat="1" ht="13.5">
      <c r="A434" s="2"/>
      <c r="B434" s="2"/>
      <c r="C434" s="56"/>
      <c r="D434" s="127" t="s">
        <v>356</v>
      </c>
      <c r="E434" s="5"/>
      <c r="F434" s="122"/>
      <c r="G434" s="123"/>
      <c r="H434" s="47"/>
      <c r="I434" s="9"/>
      <c r="J434" s="9"/>
      <c r="K434" s="9"/>
      <c r="L434" s="9"/>
      <c r="M434" s="9"/>
      <c r="N434" s="9"/>
      <c r="O434" s="9"/>
      <c r="P434" s="9"/>
      <c r="Q434" s="9"/>
      <c r="R434" s="9"/>
      <c r="S434" s="9"/>
      <c r="T434" s="9"/>
      <c r="U434" s="9"/>
      <c r="V434" s="9"/>
      <c r="W434" s="9"/>
      <c r="X434" s="9"/>
      <c r="Y434" s="9"/>
      <c r="Z434" s="9"/>
      <c r="AA434" s="9"/>
      <c r="AB434" s="9"/>
      <c r="AC434" s="9"/>
      <c r="AD434" s="9"/>
      <c r="AE434" s="9"/>
      <c r="AF434" s="9"/>
      <c r="AG434" s="9"/>
      <c r="AH434" s="9"/>
      <c r="AI434" s="9"/>
      <c r="AJ434" s="9"/>
      <c r="AK434" s="9"/>
      <c r="AL434" s="9"/>
      <c r="AM434" s="9"/>
      <c r="AN434" s="9"/>
      <c r="AO434" s="9"/>
      <c r="AP434" s="9"/>
      <c r="AQ434" s="9"/>
      <c r="AR434" s="9"/>
      <c r="AS434" s="9"/>
      <c r="AT434" s="9"/>
      <c r="AU434" s="9"/>
      <c r="AV434" s="9"/>
      <c r="AW434" s="9"/>
      <c r="AX434" s="9"/>
      <c r="AY434" s="9"/>
      <c r="AZ434" s="9"/>
      <c r="BA434" s="9"/>
      <c r="BB434" s="9"/>
      <c r="BC434" s="9"/>
      <c r="BD434" s="9"/>
      <c r="BE434" s="9"/>
      <c r="BF434" s="9"/>
      <c r="BG434" s="9"/>
      <c r="BH434" s="9"/>
      <c r="BI434" s="9"/>
      <c r="BJ434" s="9"/>
      <c r="BK434" s="9"/>
      <c r="BL434" s="9"/>
      <c r="BM434" s="9"/>
      <c r="BN434" s="9"/>
      <c r="BO434" s="9"/>
      <c r="BP434" s="9"/>
      <c r="BQ434" s="9"/>
      <c r="BR434" s="9"/>
      <c r="BS434" s="9"/>
      <c r="BT434" s="9"/>
      <c r="BU434" s="9"/>
      <c r="BV434" s="9"/>
      <c r="BW434" s="9"/>
    </row>
    <row r="435" spans="1:75" s="36" customFormat="1" ht="13.5">
      <c r="A435" s="2"/>
      <c r="B435" s="2"/>
      <c r="C435" s="56"/>
      <c r="D435" s="127" t="s">
        <v>357</v>
      </c>
      <c r="E435" s="5"/>
      <c r="F435" s="122"/>
      <c r="G435" s="123"/>
      <c r="H435" s="47"/>
      <c r="I435" s="9"/>
      <c r="J435" s="9"/>
      <c r="K435" s="9"/>
      <c r="L435" s="9"/>
      <c r="M435" s="9"/>
      <c r="N435" s="9"/>
      <c r="O435" s="9"/>
      <c r="P435" s="9"/>
      <c r="Q435" s="9"/>
      <c r="R435" s="9"/>
      <c r="S435" s="9"/>
      <c r="T435" s="9"/>
      <c r="U435" s="9"/>
      <c r="V435" s="9"/>
      <c r="W435" s="9"/>
      <c r="X435" s="9"/>
      <c r="Y435" s="9"/>
      <c r="Z435" s="9"/>
      <c r="AA435" s="9"/>
      <c r="AB435" s="9"/>
      <c r="AC435" s="9"/>
      <c r="AD435" s="9"/>
      <c r="AE435" s="9"/>
      <c r="AF435" s="9"/>
      <c r="AG435" s="9"/>
      <c r="AH435" s="9"/>
      <c r="AI435" s="9"/>
      <c r="AJ435" s="9"/>
      <c r="AK435" s="9"/>
      <c r="AL435" s="9"/>
      <c r="AM435" s="9"/>
      <c r="AN435" s="9"/>
      <c r="AO435" s="9"/>
      <c r="AP435" s="9"/>
      <c r="AQ435" s="9"/>
      <c r="AR435" s="9"/>
      <c r="AS435" s="9"/>
      <c r="AT435" s="9"/>
      <c r="AU435" s="9"/>
      <c r="AV435" s="9"/>
      <c r="AW435" s="9"/>
      <c r="AX435" s="9"/>
      <c r="AY435" s="9"/>
      <c r="AZ435" s="9"/>
      <c r="BA435" s="9"/>
      <c r="BB435" s="9"/>
      <c r="BC435" s="9"/>
      <c r="BD435" s="9"/>
      <c r="BE435" s="9"/>
      <c r="BF435" s="9"/>
      <c r="BG435" s="9"/>
      <c r="BH435" s="9"/>
      <c r="BI435" s="9"/>
      <c r="BJ435" s="9"/>
      <c r="BK435" s="9"/>
      <c r="BL435" s="9"/>
      <c r="BM435" s="9"/>
      <c r="BN435" s="9"/>
      <c r="BO435" s="9"/>
      <c r="BP435" s="9"/>
      <c r="BQ435" s="9"/>
      <c r="BR435" s="9"/>
      <c r="BS435" s="9"/>
      <c r="BT435" s="9"/>
      <c r="BU435" s="9"/>
      <c r="BV435" s="9"/>
      <c r="BW435" s="9"/>
    </row>
    <row r="436" spans="1:75" s="36" customFormat="1" ht="27">
      <c r="A436" s="2"/>
      <c r="B436" s="2"/>
      <c r="C436" s="56"/>
      <c r="D436" s="127" t="s">
        <v>358</v>
      </c>
      <c r="E436" s="5"/>
      <c r="F436" s="122"/>
      <c r="G436" s="123"/>
      <c r="H436" s="47"/>
      <c r="I436" s="9"/>
      <c r="J436" s="9"/>
      <c r="K436" s="9"/>
      <c r="L436" s="9"/>
      <c r="M436" s="9"/>
      <c r="N436" s="9"/>
      <c r="O436" s="9"/>
      <c r="P436" s="9"/>
      <c r="Q436" s="9"/>
      <c r="R436" s="9"/>
      <c r="S436" s="9"/>
      <c r="T436" s="9"/>
      <c r="U436" s="9"/>
      <c r="V436" s="9"/>
      <c r="W436" s="9"/>
      <c r="X436" s="9"/>
      <c r="Y436" s="9"/>
      <c r="Z436" s="9"/>
      <c r="AA436" s="9"/>
      <c r="AB436" s="9"/>
      <c r="AC436" s="9"/>
      <c r="AD436" s="9"/>
      <c r="AE436" s="9"/>
      <c r="AF436" s="9"/>
      <c r="AG436" s="9"/>
      <c r="AH436" s="9"/>
      <c r="AI436" s="9"/>
      <c r="AJ436" s="9"/>
      <c r="AK436" s="9"/>
      <c r="AL436" s="9"/>
      <c r="AM436" s="9"/>
      <c r="AN436" s="9"/>
      <c r="AO436" s="9"/>
      <c r="AP436" s="9"/>
      <c r="AQ436" s="9"/>
      <c r="AR436" s="9"/>
      <c r="AS436" s="9"/>
      <c r="AT436" s="9"/>
      <c r="AU436" s="9"/>
      <c r="AV436" s="9"/>
      <c r="AW436" s="9"/>
      <c r="AX436" s="9"/>
      <c r="AY436" s="9"/>
      <c r="AZ436" s="9"/>
      <c r="BA436" s="9"/>
      <c r="BB436" s="9"/>
      <c r="BC436" s="9"/>
      <c r="BD436" s="9"/>
      <c r="BE436" s="9"/>
      <c r="BF436" s="9"/>
      <c r="BG436" s="9"/>
      <c r="BH436" s="9"/>
      <c r="BI436" s="9"/>
      <c r="BJ436" s="9"/>
      <c r="BK436" s="9"/>
      <c r="BL436" s="9"/>
      <c r="BM436" s="9"/>
      <c r="BN436" s="9"/>
      <c r="BO436" s="9"/>
      <c r="BP436" s="9"/>
      <c r="BQ436" s="9"/>
      <c r="BR436" s="9"/>
      <c r="BS436" s="9"/>
      <c r="BT436" s="9"/>
      <c r="BU436" s="9"/>
      <c r="BV436" s="9"/>
      <c r="BW436" s="9"/>
    </row>
    <row r="437" spans="1:75" s="36" customFormat="1" ht="13.5">
      <c r="A437" s="2"/>
      <c r="B437" s="2"/>
      <c r="C437" s="56"/>
      <c r="D437" s="127" t="s">
        <v>359</v>
      </c>
      <c r="E437" s="5"/>
      <c r="F437" s="122"/>
      <c r="G437" s="123"/>
      <c r="H437" s="47"/>
      <c r="I437" s="9"/>
      <c r="J437" s="9"/>
      <c r="K437" s="9"/>
      <c r="L437" s="9"/>
      <c r="M437" s="9"/>
      <c r="N437" s="9"/>
      <c r="O437" s="9"/>
      <c r="P437" s="9"/>
      <c r="Q437" s="9"/>
      <c r="R437" s="9"/>
      <c r="S437" s="9"/>
      <c r="T437" s="9"/>
      <c r="U437" s="9"/>
      <c r="V437" s="9"/>
      <c r="W437" s="9"/>
      <c r="X437" s="9"/>
      <c r="Y437" s="9"/>
      <c r="Z437" s="9"/>
      <c r="AA437" s="9"/>
      <c r="AB437" s="9"/>
      <c r="AC437" s="9"/>
      <c r="AD437" s="9"/>
      <c r="AE437" s="9"/>
      <c r="AF437" s="9"/>
      <c r="AG437" s="9"/>
      <c r="AH437" s="9"/>
      <c r="AI437" s="9"/>
      <c r="AJ437" s="9"/>
      <c r="AK437" s="9"/>
      <c r="AL437" s="9"/>
      <c r="AM437" s="9"/>
      <c r="AN437" s="9"/>
      <c r="AO437" s="9"/>
      <c r="AP437" s="9"/>
      <c r="AQ437" s="9"/>
      <c r="AR437" s="9"/>
      <c r="AS437" s="9"/>
      <c r="AT437" s="9"/>
      <c r="AU437" s="9"/>
      <c r="AV437" s="9"/>
      <c r="AW437" s="9"/>
      <c r="AX437" s="9"/>
      <c r="AY437" s="9"/>
      <c r="AZ437" s="9"/>
      <c r="BA437" s="9"/>
      <c r="BB437" s="9"/>
      <c r="BC437" s="9"/>
      <c r="BD437" s="9"/>
      <c r="BE437" s="9"/>
      <c r="BF437" s="9"/>
      <c r="BG437" s="9"/>
      <c r="BH437" s="9"/>
      <c r="BI437" s="9"/>
      <c r="BJ437" s="9"/>
      <c r="BK437" s="9"/>
      <c r="BL437" s="9"/>
      <c r="BM437" s="9"/>
      <c r="BN437" s="9"/>
      <c r="BO437" s="9"/>
      <c r="BP437" s="9"/>
      <c r="BQ437" s="9"/>
      <c r="BR437" s="9"/>
      <c r="BS437" s="9"/>
      <c r="BT437" s="9"/>
      <c r="BU437" s="9"/>
      <c r="BV437" s="9"/>
      <c r="BW437" s="9"/>
    </row>
    <row r="438" spans="1:75" s="36" customFormat="1" ht="13.5">
      <c r="A438" s="2"/>
      <c r="B438" s="2"/>
      <c r="C438" s="56"/>
      <c r="D438" s="127" t="s">
        <v>360</v>
      </c>
      <c r="E438" s="5"/>
      <c r="F438" s="122"/>
      <c r="G438" s="123"/>
      <c r="H438" s="47"/>
      <c r="I438" s="9"/>
      <c r="J438" s="9"/>
      <c r="K438" s="9"/>
      <c r="L438" s="9"/>
      <c r="M438" s="9"/>
      <c r="N438" s="9"/>
      <c r="O438" s="9"/>
      <c r="P438" s="9"/>
      <c r="Q438" s="9"/>
      <c r="R438" s="9"/>
      <c r="S438" s="9"/>
      <c r="T438" s="9"/>
      <c r="U438" s="9"/>
      <c r="V438" s="9"/>
      <c r="W438" s="9"/>
      <c r="X438" s="9"/>
      <c r="Y438" s="9"/>
      <c r="Z438" s="9"/>
      <c r="AA438" s="9"/>
      <c r="AB438" s="9"/>
      <c r="AC438" s="9"/>
      <c r="AD438" s="9"/>
      <c r="AE438" s="9"/>
      <c r="AF438" s="9"/>
      <c r="AG438" s="9"/>
      <c r="AH438" s="9"/>
      <c r="AI438" s="9"/>
      <c r="AJ438" s="9"/>
      <c r="AK438" s="9"/>
      <c r="AL438" s="9"/>
      <c r="AM438" s="9"/>
      <c r="AN438" s="9"/>
      <c r="AO438" s="9"/>
      <c r="AP438" s="9"/>
      <c r="AQ438" s="9"/>
      <c r="AR438" s="9"/>
      <c r="AS438" s="9"/>
      <c r="AT438" s="9"/>
      <c r="AU438" s="9"/>
      <c r="AV438" s="9"/>
      <c r="AW438" s="9"/>
      <c r="AX438" s="9"/>
      <c r="AY438" s="9"/>
      <c r="AZ438" s="9"/>
      <c r="BA438" s="9"/>
      <c r="BB438" s="9"/>
      <c r="BC438" s="9"/>
      <c r="BD438" s="9"/>
      <c r="BE438" s="9"/>
      <c r="BF438" s="9"/>
      <c r="BG438" s="9"/>
      <c r="BH438" s="9"/>
      <c r="BI438" s="9"/>
      <c r="BJ438" s="9"/>
      <c r="BK438" s="9"/>
      <c r="BL438" s="9"/>
      <c r="BM438" s="9"/>
      <c r="BN438" s="9"/>
      <c r="BO438" s="9"/>
      <c r="BP438" s="9"/>
      <c r="BQ438" s="9"/>
      <c r="BR438" s="9"/>
      <c r="BS438" s="9"/>
      <c r="BT438" s="9"/>
      <c r="BU438" s="9"/>
      <c r="BV438" s="9"/>
      <c r="BW438" s="9"/>
    </row>
    <row r="439" spans="1:75" s="36" customFormat="1" ht="13.5">
      <c r="A439" s="2"/>
      <c r="B439" s="2"/>
      <c r="C439" s="56"/>
      <c r="D439" s="127" t="s">
        <v>361</v>
      </c>
      <c r="E439" s="5"/>
      <c r="F439" s="122"/>
      <c r="G439" s="123"/>
      <c r="H439" s="47"/>
      <c r="I439" s="9"/>
      <c r="J439" s="9"/>
      <c r="K439" s="9"/>
      <c r="L439" s="9"/>
      <c r="M439" s="9"/>
      <c r="N439" s="9"/>
      <c r="O439" s="9"/>
      <c r="P439" s="9"/>
      <c r="Q439" s="9"/>
      <c r="R439" s="9"/>
      <c r="S439" s="9"/>
      <c r="T439" s="9"/>
      <c r="U439" s="9"/>
      <c r="V439" s="9"/>
      <c r="W439" s="9"/>
      <c r="X439" s="9"/>
      <c r="Y439" s="9"/>
      <c r="Z439" s="9"/>
      <c r="AA439" s="9"/>
      <c r="AB439" s="9"/>
      <c r="AC439" s="9"/>
      <c r="AD439" s="9"/>
      <c r="AE439" s="9"/>
      <c r="AF439" s="9"/>
      <c r="AG439" s="9"/>
      <c r="AH439" s="9"/>
      <c r="AI439" s="9"/>
      <c r="AJ439" s="9"/>
      <c r="AK439" s="9"/>
      <c r="AL439" s="9"/>
      <c r="AM439" s="9"/>
      <c r="AN439" s="9"/>
      <c r="AO439" s="9"/>
      <c r="AP439" s="9"/>
      <c r="AQ439" s="9"/>
      <c r="AR439" s="9"/>
      <c r="AS439" s="9"/>
      <c r="AT439" s="9"/>
      <c r="AU439" s="9"/>
      <c r="AV439" s="9"/>
      <c r="AW439" s="9"/>
      <c r="AX439" s="9"/>
      <c r="AY439" s="9"/>
      <c r="AZ439" s="9"/>
      <c r="BA439" s="9"/>
      <c r="BB439" s="9"/>
      <c r="BC439" s="9"/>
      <c r="BD439" s="9"/>
      <c r="BE439" s="9"/>
      <c r="BF439" s="9"/>
      <c r="BG439" s="9"/>
      <c r="BH439" s="9"/>
      <c r="BI439" s="9"/>
      <c r="BJ439" s="9"/>
      <c r="BK439" s="9"/>
      <c r="BL439" s="9"/>
      <c r="BM439" s="9"/>
      <c r="BN439" s="9"/>
      <c r="BO439" s="9"/>
      <c r="BP439" s="9"/>
      <c r="BQ439" s="9"/>
      <c r="BR439" s="9"/>
      <c r="BS439" s="9"/>
      <c r="BT439" s="9"/>
      <c r="BU439" s="9"/>
      <c r="BV439" s="9"/>
      <c r="BW439" s="9"/>
    </row>
    <row r="440" spans="1:75" s="36" customFormat="1" ht="27">
      <c r="A440" s="2"/>
      <c r="B440" s="2"/>
      <c r="C440" s="56"/>
      <c r="D440" s="127" t="s">
        <v>362</v>
      </c>
      <c r="E440" s="5"/>
      <c r="F440" s="122"/>
      <c r="G440" s="123"/>
      <c r="H440" s="47"/>
      <c r="I440" s="9"/>
      <c r="J440" s="9"/>
      <c r="K440" s="9"/>
      <c r="L440" s="9"/>
      <c r="M440" s="9"/>
      <c r="N440" s="9"/>
      <c r="O440" s="9"/>
      <c r="P440" s="9"/>
      <c r="Q440" s="9"/>
      <c r="R440" s="9"/>
      <c r="S440" s="9"/>
      <c r="T440" s="9"/>
      <c r="U440" s="9"/>
      <c r="V440" s="9"/>
      <c r="W440" s="9"/>
      <c r="X440" s="9"/>
      <c r="Y440" s="9"/>
      <c r="Z440" s="9"/>
      <c r="AA440" s="9"/>
      <c r="AB440" s="9"/>
      <c r="AC440" s="9"/>
      <c r="AD440" s="9"/>
      <c r="AE440" s="9"/>
      <c r="AF440" s="9"/>
      <c r="AG440" s="9"/>
      <c r="AH440" s="9"/>
      <c r="AI440" s="9"/>
      <c r="AJ440" s="9"/>
      <c r="AK440" s="9"/>
      <c r="AL440" s="9"/>
      <c r="AM440" s="9"/>
      <c r="AN440" s="9"/>
      <c r="AO440" s="9"/>
      <c r="AP440" s="9"/>
      <c r="AQ440" s="9"/>
      <c r="AR440" s="9"/>
      <c r="AS440" s="9"/>
      <c r="AT440" s="9"/>
      <c r="AU440" s="9"/>
      <c r="AV440" s="9"/>
      <c r="AW440" s="9"/>
      <c r="AX440" s="9"/>
      <c r="AY440" s="9"/>
      <c r="AZ440" s="9"/>
      <c r="BA440" s="9"/>
      <c r="BB440" s="9"/>
      <c r="BC440" s="9"/>
      <c r="BD440" s="9"/>
      <c r="BE440" s="9"/>
      <c r="BF440" s="9"/>
      <c r="BG440" s="9"/>
      <c r="BH440" s="9"/>
      <c r="BI440" s="9"/>
      <c r="BJ440" s="9"/>
      <c r="BK440" s="9"/>
      <c r="BL440" s="9"/>
      <c r="BM440" s="9"/>
      <c r="BN440" s="9"/>
      <c r="BO440" s="9"/>
      <c r="BP440" s="9"/>
      <c r="BQ440" s="9"/>
      <c r="BR440" s="9"/>
      <c r="BS440" s="9"/>
      <c r="BT440" s="9"/>
      <c r="BU440" s="9"/>
      <c r="BV440" s="9"/>
      <c r="BW440" s="9"/>
    </row>
    <row r="441" spans="1:75" s="36" customFormat="1" ht="13.5">
      <c r="A441" s="2"/>
      <c r="B441" s="2"/>
      <c r="C441" s="56"/>
      <c r="D441" s="127" t="s">
        <v>363</v>
      </c>
      <c r="E441" s="5"/>
      <c r="F441" s="122"/>
      <c r="G441" s="123"/>
      <c r="H441" s="47"/>
      <c r="I441" s="9"/>
      <c r="J441" s="9"/>
      <c r="K441" s="9"/>
      <c r="L441" s="9"/>
      <c r="M441" s="9"/>
      <c r="N441" s="9"/>
      <c r="O441" s="9"/>
      <c r="P441" s="9"/>
      <c r="Q441" s="9"/>
      <c r="R441" s="9"/>
      <c r="S441" s="9"/>
      <c r="T441" s="9"/>
      <c r="U441" s="9"/>
      <c r="V441" s="9"/>
      <c r="W441" s="9"/>
      <c r="X441" s="9"/>
      <c r="Y441" s="9"/>
      <c r="Z441" s="9"/>
      <c r="AA441" s="9"/>
      <c r="AB441" s="9"/>
      <c r="AC441" s="9"/>
      <c r="AD441" s="9"/>
      <c r="AE441" s="9"/>
      <c r="AF441" s="9"/>
      <c r="AG441" s="9"/>
      <c r="AH441" s="9"/>
      <c r="AI441" s="9"/>
      <c r="AJ441" s="9"/>
      <c r="AK441" s="9"/>
      <c r="AL441" s="9"/>
      <c r="AM441" s="9"/>
      <c r="AN441" s="9"/>
      <c r="AO441" s="9"/>
      <c r="AP441" s="9"/>
      <c r="AQ441" s="9"/>
      <c r="AR441" s="9"/>
      <c r="AS441" s="9"/>
      <c r="AT441" s="9"/>
      <c r="AU441" s="9"/>
      <c r="AV441" s="9"/>
      <c r="AW441" s="9"/>
      <c r="AX441" s="9"/>
      <c r="AY441" s="9"/>
      <c r="AZ441" s="9"/>
      <c r="BA441" s="9"/>
      <c r="BB441" s="9"/>
      <c r="BC441" s="9"/>
      <c r="BD441" s="9"/>
      <c r="BE441" s="9"/>
      <c r="BF441" s="9"/>
      <c r="BG441" s="9"/>
      <c r="BH441" s="9"/>
      <c r="BI441" s="9"/>
      <c r="BJ441" s="9"/>
      <c r="BK441" s="9"/>
      <c r="BL441" s="9"/>
      <c r="BM441" s="9"/>
      <c r="BN441" s="9"/>
      <c r="BO441" s="9"/>
      <c r="BP441" s="9"/>
      <c r="BQ441" s="9"/>
      <c r="BR441" s="9"/>
      <c r="BS441" s="9"/>
      <c r="BT441" s="9"/>
      <c r="BU441" s="9"/>
      <c r="BV441" s="9"/>
      <c r="BW441" s="9"/>
    </row>
    <row r="442" spans="1:75" s="36" customFormat="1" ht="13.5">
      <c r="A442" s="2"/>
      <c r="B442" s="2"/>
      <c r="C442" s="56"/>
      <c r="D442" s="127" t="s">
        <v>364</v>
      </c>
      <c r="E442" s="5"/>
      <c r="F442" s="122"/>
      <c r="G442" s="123"/>
      <c r="H442" s="47"/>
      <c r="I442" s="9"/>
      <c r="J442" s="9"/>
      <c r="K442" s="9"/>
      <c r="L442" s="9"/>
      <c r="M442" s="9"/>
      <c r="N442" s="9"/>
      <c r="O442" s="9"/>
      <c r="P442" s="9"/>
      <c r="Q442" s="9"/>
      <c r="R442" s="9"/>
      <c r="S442" s="9"/>
      <c r="T442" s="9"/>
      <c r="U442" s="9"/>
      <c r="V442" s="9"/>
      <c r="W442" s="9"/>
      <c r="X442" s="9"/>
      <c r="Y442" s="9"/>
      <c r="Z442" s="9"/>
      <c r="AA442" s="9"/>
      <c r="AB442" s="9"/>
      <c r="AC442" s="9"/>
      <c r="AD442" s="9"/>
      <c r="AE442" s="9"/>
      <c r="AF442" s="9"/>
      <c r="AG442" s="9"/>
      <c r="AH442" s="9"/>
      <c r="AI442" s="9"/>
      <c r="AJ442" s="9"/>
      <c r="AK442" s="9"/>
      <c r="AL442" s="9"/>
      <c r="AM442" s="9"/>
      <c r="AN442" s="9"/>
      <c r="AO442" s="9"/>
      <c r="AP442" s="9"/>
      <c r="AQ442" s="9"/>
      <c r="AR442" s="9"/>
      <c r="AS442" s="9"/>
      <c r="AT442" s="9"/>
      <c r="AU442" s="9"/>
      <c r="AV442" s="9"/>
      <c r="AW442" s="9"/>
      <c r="AX442" s="9"/>
      <c r="AY442" s="9"/>
      <c r="AZ442" s="9"/>
      <c r="BA442" s="9"/>
      <c r="BB442" s="9"/>
      <c r="BC442" s="9"/>
      <c r="BD442" s="9"/>
      <c r="BE442" s="9"/>
      <c r="BF442" s="9"/>
      <c r="BG442" s="9"/>
      <c r="BH442" s="9"/>
      <c r="BI442" s="9"/>
      <c r="BJ442" s="9"/>
      <c r="BK442" s="9"/>
      <c r="BL442" s="9"/>
      <c r="BM442" s="9"/>
      <c r="BN442" s="9"/>
      <c r="BO442" s="9"/>
      <c r="BP442" s="9"/>
      <c r="BQ442" s="9"/>
      <c r="BR442" s="9"/>
      <c r="BS442" s="9"/>
      <c r="BT442" s="9"/>
      <c r="BU442" s="9"/>
      <c r="BV442" s="9"/>
      <c r="BW442" s="9"/>
    </row>
    <row r="443" spans="1:75" s="36" customFormat="1" ht="13.5">
      <c r="A443" s="2"/>
      <c r="B443" s="2"/>
      <c r="C443" s="56"/>
      <c r="D443" s="127" t="s">
        <v>365</v>
      </c>
      <c r="E443" s="5"/>
      <c r="F443" s="122"/>
      <c r="G443" s="123"/>
      <c r="H443" s="47"/>
      <c r="I443" s="9"/>
      <c r="J443" s="9"/>
      <c r="K443" s="9"/>
      <c r="L443" s="9"/>
      <c r="M443" s="9"/>
      <c r="N443" s="9"/>
      <c r="O443" s="9"/>
      <c r="P443" s="9"/>
      <c r="Q443" s="9"/>
      <c r="R443" s="9"/>
      <c r="S443" s="9"/>
      <c r="T443" s="9"/>
      <c r="U443" s="9"/>
      <c r="V443" s="9"/>
      <c r="W443" s="9"/>
      <c r="X443" s="9"/>
      <c r="Y443" s="9"/>
      <c r="Z443" s="9"/>
      <c r="AA443" s="9"/>
      <c r="AB443" s="9"/>
      <c r="AC443" s="9"/>
      <c r="AD443" s="9"/>
      <c r="AE443" s="9"/>
      <c r="AF443" s="9"/>
      <c r="AG443" s="9"/>
      <c r="AH443" s="9"/>
      <c r="AI443" s="9"/>
      <c r="AJ443" s="9"/>
      <c r="AK443" s="9"/>
      <c r="AL443" s="9"/>
      <c r="AM443" s="9"/>
      <c r="AN443" s="9"/>
      <c r="AO443" s="9"/>
      <c r="AP443" s="9"/>
      <c r="AQ443" s="9"/>
      <c r="AR443" s="9"/>
      <c r="AS443" s="9"/>
      <c r="AT443" s="9"/>
      <c r="AU443" s="9"/>
      <c r="AV443" s="9"/>
      <c r="AW443" s="9"/>
      <c r="AX443" s="9"/>
      <c r="AY443" s="9"/>
      <c r="AZ443" s="9"/>
      <c r="BA443" s="9"/>
      <c r="BB443" s="9"/>
      <c r="BC443" s="9"/>
      <c r="BD443" s="9"/>
      <c r="BE443" s="9"/>
      <c r="BF443" s="9"/>
      <c r="BG443" s="9"/>
      <c r="BH443" s="9"/>
      <c r="BI443" s="9"/>
      <c r="BJ443" s="9"/>
      <c r="BK443" s="9"/>
      <c r="BL443" s="9"/>
      <c r="BM443" s="9"/>
      <c r="BN443" s="9"/>
      <c r="BO443" s="9"/>
      <c r="BP443" s="9"/>
      <c r="BQ443" s="9"/>
      <c r="BR443" s="9"/>
      <c r="BS443" s="9"/>
      <c r="BT443" s="9"/>
      <c r="BU443" s="9"/>
      <c r="BV443" s="9"/>
      <c r="BW443" s="9"/>
    </row>
    <row r="444" spans="1:75" s="36" customFormat="1" ht="13.5">
      <c r="A444" s="2"/>
      <c r="B444" s="2"/>
      <c r="C444" s="56"/>
      <c r="D444" s="127" t="s">
        <v>366</v>
      </c>
      <c r="E444" s="5"/>
      <c r="F444" s="122"/>
      <c r="G444" s="123"/>
      <c r="H444" s="47"/>
      <c r="I444" s="9"/>
      <c r="J444" s="9"/>
      <c r="K444" s="9"/>
      <c r="L444" s="9"/>
      <c r="M444" s="9"/>
      <c r="N444" s="9"/>
      <c r="O444" s="9"/>
      <c r="P444" s="9"/>
      <c r="Q444" s="9"/>
      <c r="R444" s="9"/>
      <c r="S444" s="9"/>
      <c r="T444" s="9"/>
      <c r="U444" s="9"/>
      <c r="V444" s="9"/>
      <c r="W444" s="9"/>
      <c r="X444" s="9"/>
      <c r="Y444" s="9"/>
      <c r="Z444" s="9"/>
      <c r="AA444" s="9"/>
      <c r="AB444" s="9"/>
      <c r="AC444" s="9"/>
      <c r="AD444" s="9"/>
      <c r="AE444" s="9"/>
      <c r="AF444" s="9"/>
      <c r="AG444" s="9"/>
      <c r="AH444" s="9"/>
      <c r="AI444" s="9"/>
      <c r="AJ444" s="9"/>
      <c r="AK444" s="9"/>
      <c r="AL444" s="9"/>
      <c r="AM444" s="9"/>
      <c r="AN444" s="9"/>
      <c r="AO444" s="9"/>
      <c r="AP444" s="9"/>
      <c r="AQ444" s="9"/>
      <c r="AR444" s="9"/>
      <c r="AS444" s="9"/>
      <c r="AT444" s="9"/>
      <c r="AU444" s="9"/>
      <c r="AV444" s="9"/>
      <c r="AW444" s="9"/>
      <c r="AX444" s="9"/>
      <c r="AY444" s="9"/>
      <c r="AZ444" s="9"/>
      <c r="BA444" s="9"/>
      <c r="BB444" s="9"/>
      <c r="BC444" s="9"/>
      <c r="BD444" s="9"/>
      <c r="BE444" s="9"/>
      <c r="BF444" s="9"/>
      <c r="BG444" s="9"/>
      <c r="BH444" s="9"/>
      <c r="BI444" s="9"/>
      <c r="BJ444" s="9"/>
      <c r="BK444" s="9"/>
      <c r="BL444" s="9"/>
      <c r="BM444" s="9"/>
      <c r="BN444" s="9"/>
      <c r="BO444" s="9"/>
      <c r="BP444" s="9"/>
      <c r="BQ444" s="9"/>
      <c r="BR444" s="9"/>
      <c r="BS444" s="9"/>
      <c r="BT444" s="9"/>
      <c r="BU444" s="9"/>
      <c r="BV444" s="9"/>
      <c r="BW444" s="9"/>
    </row>
    <row r="445" spans="1:75" s="36" customFormat="1" ht="13.5">
      <c r="A445" s="2"/>
      <c r="B445" s="2"/>
      <c r="C445" s="56"/>
      <c r="D445" s="127" t="s">
        <v>367</v>
      </c>
      <c r="E445" s="5"/>
      <c r="F445" s="122"/>
      <c r="G445" s="123"/>
      <c r="H445" s="47"/>
      <c r="I445" s="9"/>
      <c r="J445" s="9"/>
      <c r="K445" s="9"/>
      <c r="L445" s="9"/>
      <c r="M445" s="9"/>
      <c r="N445" s="9"/>
      <c r="O445" s="9"/>
      <c r="P445" s="9"/>
      <c r="Q445" s="9"/>
      <c r="R445" s="9"/>
      <c r="S445" s="9"/>
      <c r="T445" s="9"/>
      <c r="U445" s="9"/>
      <c r="V445" s="9"/>
      <c r="W445" s="9"/>
      <c r="X445" s="9"/>
      <c r="Y445" s="9"/>
      <c r="Z445" s="9"/>
      <c r="AA445" s="9"/>
      <c r="AB445" s="9"/>
      <c r="AC445" s="9"/>
      <c r="AD445" s="9"/>
      <c r="AE445" s="9"/>
      <c r="AF445" s="9"/>
      <c r="AG445" s="9"/>
      <c r="AH445" s="9"/>
      <c r="AI445" s="9"/>
      <c r="AJ445" s="9"/>
      <c r="AK445" s="9"/>
      <c r="AL445" s="9"/>
      <c r="AM445" s="9"/>
      <c r="AN445" s="9"/>
      <c r="AO445" s="9"/>
      <c r="AP445" s="9"/>
      <c r="AQ445" s="9"/>
      <c r="AR445" s="9"/>
      <c r="AS445" s="9"/>
      <c r="AT445" s="9"/>
      <c r="AU445" s="9"/>
      <c r="AV445" s="9"/>
      <c r="AW445" s="9"/>
      <c r="AX445" s="9"/>
      <c r="AY445" s="9"/>
      <c r="AZ445" s="9"/>
      <c r="BA445" s="9"/>
      <c r="BB445" s="9"/>
      <c r="BC445" s="9"/>
      <c r="BD445" s="9"/>
      <c r="BE445" s="9"/>
      <c r="BF445" s="9"/>
      <c r="BG445" s="9"/>
      <c r="BH445" s="9"/>
      <c r="BI445" s="9"/>
      <c r="BJ445" s="9"/>
      <c r="BK445" s="9"/>
      <c r="BL445" s="9"/>
      <c r="BM445" s="9"/>
      <c r="BN445" s="9"/>
      <c r="BO445" s="9"/>
      <c r="BP445" s="9"/>
      <c r="BQ445" s="9"/>
      <c r="BR445" s="9"/>
      <c r="BS445" s="9"/>
      <c r="BT445" s="9"/>
      <c r="BU445" s="9"/>
      <c r="BV445" s="9"/>
      <c r="BW445" s="9"/>
    </row>
    <row r="446" spans="1:75" s="36" customFormat="1" ht="13.5">
      <c r="A446" s="2"/>
      <c r="B446" s="2"/>
      <c r="C446" s="56"/>
      <c r="D446" s="127" t="s">
        <v>368</v>
      </c>
      <c r="E446" s="5"/>
      <c r="F446" s="122"/>
      <c r="G446" s="123"/>
      <c r="H446" s="47"/>
      <c r="I446" s="9"/>
      <c r="J446" s="9"/>
      <c r="K446" s="9"/>
      <c r="L446" s="9"/>
      <c r="M446" s="9"/>
      <c r="N446" s="9"/>
      <c r="O446" s="9"/>
      <c r="P446" s="9"/>
      <c r="Q446" s="9"/>
      <c r="R446" s="9"/>
      <c r="S446" s="9"/>
      <c r="T446" s="9"/>
      <c r="U446" s="9"/>
      <c r="V446" s="9"/>
      <c r="W446" s="9"/>
      <c r="X446" s="9"/>
      <c r="Y446" s="9"/>
      <c r="Z446" s="9"/>
      <c r="AA446" s="9"/>
      <c r="AB446" s="9"/>
      <c r="AC446" s="9"/>
      <c r="AD446" s="9"/>
      <c r="AE446" s="9"/>
      <c r="AF446" s="9"/>
      <c r="AG446" s="9"/>
      <c r="AH446" s="9"/>
      <c r="AI446" s="9"/>
      <c r="AJ446" s="9"/>
      <c r="AK446" s="9"/>
      <c r="AL446" s="9"/>
      <c r="AM446" s="9"/>
      <c r="AN446" s="9"/>
      <c r="AO446" s="9"/>
      <c r="AP446" s="9"/>
      <c r="AQ446" s="9"/>
      <c r="AR446" s="9"/>
      <c r="AS446" s="9"/>
      <c r="AT446" s="9"/>
      <c r="AU446" s="9"/>
      <c r="AV446" s="9"/>
      <c r="AW446" s="9"/>
      <c r="AX446" s="9"/>
      <c r="AY446" s="9"/>
      <c r="AZ446" s="9"/>
      <c r="BA446" s="9"/>
      <c r="BB446" s="9"/>
      <c r="BC446" s="9"/>
      <c r="BD446" s="9"/>
      <c r="BE446" s="9"/>
      <c r="BF446" s="9"/>
      <c r="BG446" s="9"/>
      <c r="BH446" s="9"/>
      <c r="BI446" s="9"/>
      <c r="BJ446" s="9"/>
      <c r="BK446" s="9"/>
      <c r="BL446" s="9"/>
      <c r="BM446" s="9"/>
      <c r="BN446" s="9"/>
      <c r="BO446" s="9"/>
      <c r="BP446" s="9"/>
      <c r="BQ446" s="9"/>
      <c r="BR446" s="9"/>
      <c r="BS446" s="9"/>
      <c r="BT446" s="9"/>
      <c r="BU446" s="9"/>
      <c r="BV446" s="9"/>
      <c r="BW446" s="9"/>
    </row>
    <row r="447" spans="1:75" s="36" customFormat="1" ht="27">
      <c r="A447" s="2"/>
      <c r="B447" s="2"/>
      <c r="C447" s="56"/>
      <c r="D447" s="127" t="s">
        <v>369</v>
      </c>
      <c r="E447" s="5"/>
      <c r="F447" s="122"/>
      <c r="G447" s="123"/>
      <c r="H447" s="47"/>
      <c r="I447" s="9"/>
      <c r="J447" s="9"/>
      <c r="K447" s="9"/>
      <c r="L447" s="9"/>
      <c r="M447" s="9"/>
      <c r="N447" s="9"/>
      <c r="O447" s="9"/>
      <c r="P447" s="9"/>
      <c r="Q447" s="9"/>
      <c r="R447" s="9"/>
      <c r="S447" s="9"/>
      <c r="T447" s="9"/>
      <c r="U447" s="9"/>
      <c r="V447" s="9"/>
      <c r="W447" s="9"/>
      <c r="X447" s="9"/>
      <c r="Y447" s="9"/>
      <c r="Z447" s="9"/>
      <c r="AA447" s="9"/>
      <c r="AB447" s="9"/>
      <c r="AC447" s="9"/>
      <c r="AD447" s="9"/>
      <c r="AE447" s="9"/>
      <c r="AF447" s="9"/>
      <c r="AG447" s="9"/>
      <c r="AH447" s="9"/>
      <c r="AI447" s="9"/>
      <c r="AJ447" s="9"/>
      <c r="AK447" s="9"/>
      <c r="AL447" s="9"/>
      <c r="AM447" s="9"/>
      <c r="AN447" s="9"/>
      <c r="AO447" s="9"/>
      <c r="AP447" s="9"/>
      <c r="AQ447" s="9"/>
      <c r="AR447" s="9"/>
      <c r="AS447" s="9"/>
      <c r="AT447" s="9"/>
      <c r="AU447" s="9"/>
      <c r="AV447" s="9"/>
      <c r="AW447" s="9"/>
      <c r="AX447" s="9"/>
      <c r="AY447" s="9"/>
      <c r="AZ447" s="9"/>
      <c r="BA447" s="9"/>
      <c r="BB447" s="9"/>
      <c r="BC447" s="9"/>
      <c r="BD447" s="9"/>
      <c r="BE447" s="9"/>
      <c r="BF447" s="9"/>
      <c r="BG447" s="9"/>
      <c r="BH447" s="9"/>
      <c r="BI447" s="9"/>
      <c r="BJ447" s="9"/>
      <c r="BK447" s="9"/>
      <c r="BL447" s="9"/>
      <c r="BM447" s="9"/>
      <c r="BN447" s="9"/>
      <c r="BO447" s="9"/>
      <c r="BP447" s="9"/>
      <c r="BQ447" s="9"/>
      <c r="BR447" s="9"/>
      <c r="BS447" s="9"/>
      <c r="BT447" s="9"/>
      <c r="BU447" s="9"/>
      <c r="BV447" s="9"/>
      <c r="BW447" s="9"/>
    </row>
    <row r="448" spans="1:75" s="36" customFormat="1" ht="13.5">
      <c r="A448" s="2"/>
      <c r="B448" s="2"/>
      <c r="C448" s="56"/>
      <c r="D448" s="127" t="s">
        <v>370</v>
      </c>
      <c r="E448" s="5"/>
      <c r="F448" s="122"/>
      <c r="G448" s="123"/>
      <c r="H448" s="47"/>
      <c r="I448" s="9"/>
      <c r="J448" s="9"/>
      <c r="K448" s="9"/>
      <c r="L448" s="9"/>
      <c r="M448" s="9"/>
      <c r="N448" s="9"/>
      <c r="O448" s="9"/>
      <c r="P448" s="9"/>
      <c r="Q448" s="9"/>
      <c r="R448" s="9"/>
      <c r="S448" s="9"/>
      <c r="T448" s="9"/>
      <c r="U448" s="9"/>
      <c r="V448" s="9"/>
      <c r="W448" s="9"/>
      <c r="X448" s="9"/>
      <c r="Y448" s="9"/>
      <c r="Z448" s="9"/>
      <c r="AA448" s="9"/>
      <c r="AB448" s="9"/>
      <c r="AC448" s="9"/>
      <c r="AD448" s="9"/>
      <c r="AE448" s="9"/>
      <c r="AF448" s="9"/>
      <c r="AG448" s="9"/>
      <c r="AH448" s="9"/>
      <c r="AI448" s="9"/>
      <c r="AJ448" s="9"/>
      <c r="AK448" s="9"/>
      <c r="AL448" s="9"/>
      <c r="AM448" s="9"/>
      <c r="AN448" s="9"/>
      <c r="AO448" s="9"/>
      <c r="AP448" s="9"/>
      <c r="AQ448" s="9"/>
      <c r="AR448" s="9"/>
      <c r="AS448" s="9"/>
      <c r="AT448" s="9"/>
      <c r="AU448" s="9"/>
      <c r="AV448" s="9"/>
      <c r="AW448" s="9"/>
      <c r="AX448" s="9"/>
      <c r="AY448" s="9"/>
      <c r="AZ448" s="9"/>
      <c r="BA448" s="9"/>
      <c r="BB448" s="9"/>
      <c r="BC448" s="9"/>
      <c r="BD448" s="9"/>
      <c r="BE448" s="9"/>
      <c r="BF448" s="9"/>
      <c r="BG448" s="9"/>
      <c r="BH448" s="9"/>
      <c r="BI448" s="9"/>
      <c r="BJ448" s="9"/>
      <c r="BK448" s="9"/>
      <c r="BL448" s="9"/>
      <c r="BM448" s="9"/>
      <c r="BN448" s="9"/>
      <c r="BO448" s="9"/>
      <c r="BP448" s="9"/>
      <c r="BQ448" s="9"/>
      <c r="BR448" s="9"/>
      <c r="BS448" s="9"/>
      <c r="BT448" s="9"/>
      <c r="BU448" s="9"/>
      <c r="BV448" s="9"/>
      <c r="BW448" s="9"/>
    </row>
    <row r="449" spans="1:75" s="36" customFormat="1" ht="13.5">
      <c r="A449" s="2"/>
      <c r="B449" s="2"/>
      <c r="C449" s="56"/>
      <c r="D449" s="127" t="s">
        <v>371</v>
      </c>
      <c r="E449" s="5"/>
      <c r="F449" s="122"/>
      <c r="G449" s="123"/>
      <c r="H449" s="47"/>
      <c r="I449" s="9"/>
      <c r="J449" s="9"/>
      <c r="K449" s="9"/>
      <c r="L449" s="9"/>
      <c r="M449" s="9"/>
      <c r="N449" s="9"/>
      <c r="O449" s="9"/>
      <c r="P449" s="9"/>
      <c r="Q449" s="9"/>
      <c r="R449" s="9"/>
      <c r="S449" s="9"/>
      <c r="T449" s="9"/>
      <c r="U449" s="9"/>
      <c r="V449" s="9"/>
      <c r="W449" s="9"/>
      <c r="X449" s="9"/>
      <c r="Y449" s="9"/>
      <c r="Z449" s="9"/>
      <c r="AA449" s="9"/>
      <c r="AB449" s="9"/>
      <c r="AC449" s="9"/>
      <c r="AD449" s="9"/>
      <c r="AE449" s="9"/>
      <c r="AF449" s="9"/>
      <c r="AG449" s="9"/>
      <c r="AH449" s="9"/>
      <c r="AI449" s="9"/>
      <c r="AJ449" s="9"/>
      <c r="AK449" s="9"/>
      <c r="AL449" s="9"/>
      <c r="AM449" s="9"/>
      <c r="AN449" s="9"/>
      <c r="AO449" s="9"/>
      <c r="AP449" s="9"/>
      <c r="AQ449" s="9"/>
      <c r="AR449" s="9"/>
      <c r="AS449" s="9"/>
      <c r="AT449" s="9"/>
      <c r="AU449" s="9"/>
      <c r="AV449" s="9"/>
      <c r="AW449" s="9"/>
      <c r="AX449" s="9"/>
      <c r="AY449" s="9"/>
      <c r="AZ449" s="9"/>
      <c r="BA449" s="9"/>
      <c r="BB449" s="9"/>
      <c r="BC449" s="9"/>
      <c r="BD449" s="9"/>
      <c r="BE449" s="9"/>
      <c r="BF449" s="9"/>
      <c r="BG449" s="9"/>
      <c r="BH449" s="9"/>
      <c r="BI449" s="9"/>
      <c r="BJ449" s="9"/>
      <c r="BK449" s="9"/>
      <c r="BL449" s="9"/>
      <c r="BM449" s="9"/>
      <c r="BN449" s="9"/>
      <c r="BO449" s="9"/>
      <c r="BP449" s="9"/>
      <c r="BQ449" s="9"/>
      <c r="BR449" s="9"/>
      <c r="BS449" s="9"/>
      <c r="BT449" s="9"/>
      <c r="BU449" s="9"/>
      <c r="BV449" s="9"/>
      <c r="BW449" s="9"/>
    </row>
    <row r="450" spans="1:75" s="36" customFormat="1" ht="13.5">
      <c r="A450" s="2"/>
      <c r="B450" s="2"/>
      <c r="C450" s="56"/>
      <c r="D450" s="127" t="s">
        <v>372</v>
      </c>
      <c r="E450" s="5"/>
      <c r="F450" s="122"/>
      <c r="G450" s="123"/>
      <c r="H450" s="47"/>
      <c r="I450" s="9"/>
      <c r="J450" s="9"/>
      <c r="K450" s="9"/>
      <c r="L450" s="9"/>
      <c r="M450" s="9"/>
      <c r="N450" s="9"/>
      <c r="O450" s="9"/>
      <c r="P450" s="9"/>
      <c r="Q450" s="9"/>
      <c r="R450" s="9"/>
      <c r="S450" s="9"/>
      <c r="T450" s="9"/>
      <c r="U450" s="9"/>
      <c r="V450" s="9"/>
      <c r="W450" s="9"/>
      <c r="X450" s="9"/>
      <c r="Y450" s="9"/>
      <c r="Z450" s="9"/>
      <c r="AA450" s="9"/>
      <c r="AB450" s="9"/>
      <c r="AC450" s="9"/>
      <c r="AD450" s="9"/>
      <c r="AE450" s="9"/>
      <c r="AF450" s="9"/>
      <c r="AG450" s="9"/>
      <c r="AH450" s="9"/>
      <c r="AI450" s="9"/>
      <c r="AJ450" s="9"/>
      <c r="AK450" s="9"/>
      <c r="AL450" s="9"/>
      <c r="AM450" s="9"/>
      <c r="AN450" s="9"/>
      <c r="AO450" s="9"/>
      <c r="AP450" s="9"/>
      <c r="AQ450" s="9"/>
      <c r="AR450" s="9"/>
      <c r="AS450" s="9"/>
      <c r="AT450" s="9"/>
      <c r="AU450" s="9"/>
      <c r="AV450" s="9"/>
      <c r="AW450" s="9"/>
      <c r="AX450" s="9"/>
      <c r="AY450" s="9"/>
      <c r="AZ450" s="9"/>
      <c r="BA450" s="9"/>
      <c r="BB450" s="9"/>
      <c r="BC450" s="9"/>
      <c r="BD450" s="9"/>
      <c r="BE450" s="9"/>
      <c r="BF450" s="9"/>
      <c r="BG450" s="9"/>
      <c r="BH450" s="9"/>
      <c r="BI450" s="9"/>
      <c r="BJ450" s="9"/>
      <c r="BK450" s="9"/>
      <c r="BL450" s="9"/>
      <c r="BM450" s="9"/>
      <c r="BN450" s="9"/>
      <c r="BO450" s="9"/>
      <c r="BP450" s="9"/>
      <c r="BQ450" s="9"/>
      <c r="BR450" s="9"/>
      <c r="BS450" s="9"/>
      <c r="BT450" s="9"/>
      <c r="BU450" s="9"/>
      <c r="BV450" s="9"/>
      <c r="BW450" s="9"/>
    </row>
    <row r="451" spans="1:75" s="36" customFormat="1" ht="13.5">
      <c r="A451" s="2"/>
      <c r="B451" s="2"/>
      <c r="C451" s="56"/>
      <c r="D451" s="127" t="s">
        <v>373</v>
      </c>
      <c r="E451" s="5"/>
      <c r="F451" s="122"/>
      <c r="G451" s="123"/>
      <c r="H451" s="47"/>
      <c r="I451" s="9"/>
      <c r="J451" s="9"/>
      <c r="K451" s="9"/>
      <c r="L451" s="9"/>
      <c r="M451" s="9"/>
      <c r="N451" s="9"/>
      <c r="O451" s="9"/>
      <c r="P451" s="9"/>
      <c r="Q451" s="9"/>
      <c r="R451" s="9"/>
      <c r="S451" s="9"/>
      <c r="T451" s="9"/>
      <c r="U451" s="9"/>
      <c r="V451" s="9"/>
      <c r="W451" s="9"/>
      <c r="X451" s="9"/>
      <c r="Y451" s="9"/>
      <c r="Z451" s="9"/>
      <c r="AA451" s="9"/>
      <c r="AB451" s="9"/>
      <c r="AC451" s="9"/>
      <c r="AD451" s="9"/>
      <c r="AE451" s="9"/>
      <c r="AF451" s="9"/>
      <c r="AG451" s="9"/>
      <c r="AH451" s="9"/>
      <c r="AI451" s="9"/>
      <c r="AJ451" s="9"/>
      <c r="AK451" s="9"/>
      <c r="AL451" s="9"/>
      <c r="AM451" s="9"/>
      <c r="AN451" s="9"/>
      <c r="AO451" s="9"/>
      <c r="AP451" s="9"/>
      <c r="AQ451" s="9"/>
      <c r="AR451" s="9"/>
      <c r="AS451" s="9"/>
      <c r="AT451" s="9"/>
      <c r="AU451" s="9"/>
      <c r="AV451" s="9"/>
      <c r="AW451" s="9"/>
      <c r="AX451" s="9"/>
      <c r="AY451" s="9"/>
      <c r="AZ451" s="9"/>
      <c r="BA451" s="9"/>
      <c r="BB451" s="9"/>
      <c r="BC451" s="9"/>
      <c r="BD451" s="9"/>
      <c r="BE451" s="9"/>
      <c r="BF451" s="9"/>
      <c r="BG451" s="9"/>
      <c r="BH451" s="9"/>
      <c r="BI451" s="9"/>
      <c r="BJ451" s="9"/>
      <c r="BK451" s="9"/>
      <c r="BL451" s="9"/>
      <c r="BM451" s="9"/>
      <c r="BN451" s="9"/>
      <c r="BO451" s="9"/>
      <c r="BP451" s="9"/>
      <c r="BQ451" s="9"/>
      <c r="BR451" s="9"/>
      <c r="BS451" s="9"/>
      <c r="BT451" s="9"/>
      <c r="BU451" s="9"/>
      <c r="BV451" s="9"/>
      <c r="BW451" s="9"/>
    </row>
    <row r="452" spans="1:75" s="36" customFormat="1" ht="27">
      <c r="A452" s="2"/>
      <c r="B452" s="2"/>
      <c r="C452" s="56"/>
      <c r="D452" s="127" t="s">
        <v>374</v>
      </c>
      <c r="E452" s="5"/>
      <c r="F452" s="122"/>
      <c r="G452" s="123"/>
      <c r="H452" s="47"/>
      <c r="I452" s="9"/>
      <c r="J452" s="9"/>
      <c r="K452" s="9"/>
      <c r="L452" s="9"/>
      <c r="M452" s="9"/>
      <c r="N452" s="9"/>
      <c r="O452" s="9"/>
      <c r="P452" s="9"/>
      <c r="Q452" s="9"/>
      <c r="R452" s="9"/>
      <c r="S452" s="9"/>
      <c r="T452" s="9"/>
      <c r="U452" s="9"/>
      <c r="V452" s="9"/>
      <c r="W452" s="9"/>
      <c r="X452" s="9"/>
      <c r="Y452" s="9"/>
      <c r="Z452" s="9"/>
      <c r="AA452" s="9"/>
      <c r="AB452" s="9"/>
      <c r="AC452" s="9"/>
      <c r="AD452" s="9"/>
      <c r="AE452" s="9"/>
      <c r="AF452" s="9"/>
      <c r="AG452" s="9"/>
      <c r="AH452" s="9"/>
      <c r="AI452" s="9"/>
      <c r="AJ452" s="9"/>
      <c r="AK452" s="9"/>
      <c r="AL452" s="9"/>
      <c r="AM452" s="9"/>
      <c r="AN452" s="9"/>
      <c r="AO452" s="9"/>
      <c r="AP452" s="9"/>
      <c r="AQ452" s="9"/>
      <c r="AR452" s="9"/>
      <c r="AS452" s="9"/>
      <c r="AT452" s="9"/>
      <c r="AU452" s="9"/>
      <c r="AV452" s="9"/>
      <c r="AW452" s="9"/>
      <c r="AX452" s="9"/>
      <c r="AY452" s="9"/>
      <c r="AZ452" s="9"/>
      <c r="BA452" s="9"/>
      <c r="BB452" s="9"/>
      <c r="BC452" s="9"/>
      <c r="BD452" s="9"/>
      <c r="BE452" s="9"/>
      <c r="BF452" s="9"/>
      <c r="BG452" s="9"/>
      <c r="BH452" s="9"/>
      <c r="BI452" s="9"/>
      <c r="BJ452" s="9"/>
      <c r="BK452" s="9"/>
      <c r="BL452" s="9"/>
      <c r="BM452" s="9"/>
      <c r="BN452" s="9"/>
      <c r="BO452" s="9"/>
      <c r="BP452" s="9"/>
      <c r="BQ452" s="9"/>
      <c r="BR452" s="9"/>
      <c r="BS452" s="9"/>
      <c r="BT452" s="9"/>
      <c r="BU452" s="9"/>
      <c r="BV452" s="9"/>
      <c r="BW452" s="9"/>
    </row>
    <row r="453" spans="1:75" s="36" customFormat="1" ht="13.5">
      <c r="A453" s="2"/>
      <c r="B453" s="2"/>
      <c r="C453" s="56"/>
      <c r="D453" s="127" t="s">
        <v>375</v>
      </c>
      <c r="E453" s="5"/>
      <c r="F453" s="122"/>
      <c r="G453" s="123"/>
      <c r="H453" s="47"/>
      <c r="I453" s="9"/>
      <c r="J453" s="9"/>
      <c r="K453" s="9"/>
      <c r="L453" s="9"/>
      <c r="M453" s="9"/>
      <c r="N453" s="9"/>
      <c r="O453" s="9"/>
      <c r="P453" s="9"/>
      <c r="Q453" s="9"/>
      <c r="R453" s="9"/>
      <c r="S453" s="9"/>
      <c r="T453" s="9"/>
      <c r="U453" s="9"/>
      <c r="V453" s="9"/>
      <c r="W453" s="9"/>
      <c r="X453" s="9"/>
      <c r="Y453" s="9"/>
      <c r="Z453" s="9"/>
      <c r="AA453" s="9"/>
      <c r="AB453" s="9"/>
      <c r="AC453" s="9"/>
      <c r="AD453" s="9"/>
      <c r="AE453" s="9"/>
      <c r="AF453" s="9"/>
      <c r="AG453" s="9"/>
      <c r="AH453" s="9"/>
      <c r="AI453" s="9"/>
      <c r="AJ453" s="9"/>
      <c r="AK453" s="9"/>
      <c r="AL453" s="9"/>
      <c r="AM453" s="9"/>
      <c r="AN453" s="9"/>
      <c r="AO453" s="9"/>
      <c r="AP453" s="9"/>
      <c r="AQ453" s="9"/>
      <c r="AR453" s="9"/>
      <c r="AS453" s="9"/>
      <c r="AT453" s="9"/>
      <c r="AU453" s="9"/>
      <c r="AV453" s="9"/>
      <c r="AW453" s="9"/>
      <c r="AX453" s="9"/>
      <c r="AY453" s="9"/>
      <c r="AZ453" s="9"/>
      <c r="BA453" s="9"/>
      <c r="BB453" s="9"/>
      <c r="BC453" s="9"/>
      <c r="BD453" s="9"/>
      <c r="BE453" s="9"/>
      <c r="BF453" s="9"/>
      <c r="BG453" s="9"/>
      <c r="BH453" s="9"/>
      <c r="BI453" s="9"/>
      <c r="BJ453" s="9"/>
      <c r="BK453" s="9"/>
      <c r="BL453" s="9"/>
      <c r="BM453" s="9"/>
      <c r="BN453" s="9"/>
      <c r="BO453" s="9"/>
      <c r="BP453" s="9"/>
      <c r="BQ453" s="9"/>
      <c r="BR453" s="9"/>
      <c r="BS453" s="9"/>
      <c r="BT453" s="9"/>
      <c r="BU453" s="9"/>
      <c r="BV453" s="9"/>
      <c r="BW453" s="9"/>
    </row>
    <row r="454" spans="1:75" s="36" customFormat="1" ht="27">
      <c r="A454" s="2"/>
      <c r="B454" s="2"/>
      <c r="C454" s="56"/>
      <c r="D454" s="127" t="s">
        <v>376</v>
      </c>
      <c r="E454" s="5"/>
      <c r="F454" s="122"/>
      <c r="G454" s="123"/>
      <c r="H454" s="47"/>
      <c r="I454" s="9"/>
      <c r="J454" s="9"/>
      <c r="K454" s="9"/>
      <c r="L454" s="9"/>
      <c r="M454" s="9"/>
      <c r="N454" s="9"/>
      <c r="O454" s="9"/>
      <c r="P454" s="9"/>
      <c r="Q454" s="9"/>
      <c r="R454" s="9"/>
      <c r="S454" s="9"/>
      <c r="T454" s="9"/>
      <c r="U454" s="9"/>
      <c r="V454" s="9"/>
      <c r="W454" s="9"/>
      <c r="X454" s="9"/>
      <c r="Y454" s="9"/>
      <c r="Z454" s="9"/>
      <c r="AA454" s="9"/>
      <c r="AB454" s="9"/>
      <c r="AC454" s="9"/>
      <c r="AD454" s="9"/>
      <c r="AE454" s="9"/>
      <c r="AF454" s="9"/>
      <c r="AG454" s="9"/>
      <c r="AH454" s="9"/>
      <c r="AI454" s="9"/>
      <c r="AJ454" s="9"/>
      <c r="AK454" s="9"/>
      <c r="AL454" s="9"/>
      <c r="AM454" s="9"/>
      <c r="AN454" s="9"/>
      <c r="AO454" s="9"/>
      <c r="AP454" s="9"/>
      <c r="AQ454" s="9"/>
      <c r="AR454" s="9"/>
      <c r="AS454" s="9"/>
      <c r="AT454" s="9"/>
      <c r="AU454" s="9"/>
      <c r="AV454" s="9"/>
      <c r="AW454" s="9"/>
      <c r="AX454" s="9"/>
      <c r="AY454" s="9"/>
      <c r="AZ454" s="9"/>
      <c r="BA454" s="9"/>
      <c r="BB454" s="9"/>
      <c r="BC454" s="9"/>
      <c r="BD454" s="9"/>
      <c r="BE454" s="9"/>
      <c r="BF454" s="9"/>
      <c r="BG454" s="9"/>
      <c r="BH454" s="9"/>
      <c r="BI454" s="9"/>
      <c r="BJ454" s="9"/>
      <c r="BK454" s="9"/>
      <c r="BL454" s="9"/>
      <c r="BM454" s="9"/>
      <c r="BN454" s="9"/>
      <c r="BO454" s="9"/>
      <c r="BP454" s="9"/>
      <c r="BQ454" s="9"/>
      <c r="BR454" s="9"/>
      <c r="BS454" s="9"/>
      <c r="BT454" s="9"/>
      <c r="BU454" s="9"/>
      <c r="BV454" s="9"/>
      <c r="BW454" s="9"/>
    </row>
    <row r="455" spans="1:75" s="36" customFormat="1" ht="13.5">
      <c r="A455" s="2"/>
      <c r="B455" s="2"/>
      <c r="C455" s="56"/>
      <c r="D455" s="127" t="s">
        <v>377</v>
      </c>
      <c r="E455" s="5"/>
      <c r="F455" s="122"/>
      <c r="G455" s="123"/>
      <c r="H455" s="47"/>
      <c r="I455" s="9"/>
      <c r="J455" s="9"/>
      <c r="K455" s="9"/>
      <c r="L455" s="9"/>
      <c r="M455" s="9"/>
      <c r="N455" s="9"/>
      <c r="O455" s="9"/>
      <c r="P455" s="9"/>
      <c r="Q455" s="9"/>
      <c r="R455" s="9"/>
      <c r="S455" s="9"/>
      <c r="T455" s="9"/>
      <c r="U455" s="9"/>
      <c r="V455" s="9"/>
      <c r="W455" s="9"/>
      <c r="X455" s="9"/>
      <c r="Y455" s="9"/>
      <c r="Z455" s="9"/>
      <c r="AA455" s="9"/>
      <c r="AB455" s="9"/>
      <c r="AC455" s="9"/>
      <c r="AD455" s="9"/>
      <c r="AE455" s="9"/>
      <c r="AF455" s="9"/>
      <c r="AG455" s="9"/>
      <c r="AH455" s="9"/>
      <c r="AI455" s="9"/>
      <c r="AJ455" s="9"/>
      <c r="AK455" s="9"/>
      <c r="AL455" s="9"/>
      <c r="AM455" s="9"/>
      <c r="AN455" s="9"/>
      <c r="AO455" s="9"/>
      <c r="AP455" s="9"/>
      <c r="AQ455" s="9"/>
      <c r="AR455" s="9"/>
      <c r="AS455" s="9"/>
      <c r="AT455" s="9"/>
      <c r="AU455" s="9"/>
      <c r="AV455" s="9"/>
      <c r="AW455" s="9"/>
      <c r="AX455" s="9"/>
      <c r="AY455" s="9"/>
      <c r="AZ455" s="9"/>
      <c r="BA455" s="9"/>
      <c r="BB455" s="9"/>
      <c r="BC455" s="9"/>
      <c r="BD455" s="9"/>
      <c r="BE455" s="9"/>
      <c r="BF455" s="9"/>
      <c r="BG455" s="9"/>
      <c r="BH455" s="9"/>
      <c r="BI455" s="9"/>
      <c r="BJ455" s="9"/>
      <c r="BK455" s="9"/>
      <c r="BL455" s="9"/>
      <c r="BM455" s="9"/>
      <c r="BN455" s="9"/>
      <c r="BO455" s="9"/>
      <c r="BP455" s="9"/>
      <c r="BQ455" s="9"/>
      <c r="BR455" s="9"/>
      <c r="BS455" s="9"/>
      <c r="BT455" s="9"/>
      <c r="BU455" s="9"/>
      <c r="BV455" s="9"/>
      <c r="BW455" s="9"/>
    </row>
    <row r="456" spans="1:75" s="36" customFormat="1" ht="13.5">
      <c r="A456" s="2"/>
      <c r="B456" s="2"/>
      <c r="C456" s="56"/>
      <c r="D456" s="127" t="s">
        <v>378</v>
      </c>
      <c r="E456" s="5"/>
      <c r="F456" s="122"/>
      <c r="G456" s="123"/>
      <c r="H456" s="47"/>
      <c r="I456" s="9"/>
      <c r="J456" s="9"/>
      <c r="K456" s="9"/>
      <c r="L456" s="9"/>
      <c r="M456" s="9"/>
      <c r="N456" s="9"/>
      <c r="O456" s="9"/>
      <c r="P456" s="9"/>
      <c r="Q456" s="9"/>
      <c r="R456" s="9"/>
      <c r="S456" s="9"/>
      <c r="T456" s="9"/>
      <c r="U456" s="9"/>
      <c r="V456" s="9"/>
      <c r="W456" s="9"/>
      <c r="X456" s="9"/>
      <c r="Y456" s="9"/>
      <c r="Z456" s="9"/>
      <c r="AA456" s="9"/>
      <c r="AB456" s="9"/>
      <c r="AC456" s="9"/>
      <c r="AD456" s="9"/>
      <c r="AE456" s="9"/>
      <c r="AF456" s="9"/>
      <c r="AG456" s="9"/>
      <c r="AH456" s="9"/>
      <c r="AI456" s="9"/>
      <c r="AJ456" s="9"/>
      <c r="AK456" s="9"/>
      <c r="AL456" s="9"/>
      <c r="AM456" s="9"/>
      <c r="AN456" s="9"/>
      <c r="AO456" s="9"/>
      <c r="AP456" s="9"/>
      <c r="AQ456" s="9"/>
      <c r="AR456" s="9"/>
      <c r="AS456" s="9"/>
      <c r="AT456" s="9"/>
      <c r="AU456" s="9"/>
      <c r="AV456" s="9"/>
      <c r="AW456" s="9"/>
      <c r="AX456" s="9"/>
      <c r="AY456" s="9"/>
      <c r="AZ456" s="9"/>
      <c r="BA456" s="9"/>
      <c r="BB456" s="9"/>
      <c r="BC456" s="9"/>
      <c r="BD456" s="9"/>
      <c r="BE456" s="9"/>
      <c r="BF456" s="9"/>
      <c r="BG456" s="9"/>
      <c r="BH456" s="9"/>
      <c r="BI456" s="9"/>
      <c r="BJ456" s="9"/>
      <c r="BK456" s="9"/>
      <c r="BL456" s="9"/>
      <c r="BM456" s="9"/>
      <c r="BN456" s="9"/>
      <c r="BO456" s="9"/>
      <c r="BP456" s="9"/>
      <c r="BQ456" s="9"/>
      <c r="BR456" s="9"/>
      <c r="BS456" s="9"/>
      <c r="BT456" s="9"/>
      <c r="BU456" s="9"/>
      <c r="BV456" s="9"/>
      <c r="BW456" s="9"/>
    </row>
    <row r="457" spans="1:75" s="36" customFormat="1" ht="13.5">
      <c r="A457" s="2"/>
      <c r="B457" s="2"/>
      <c r="C457" s="56"/>
      <c r="D457" s="127" t="s">
        <v>379</v>
      </c>
      <c r="E457" s="5"/>
      <c r="F457" s="122"/>
      <c r="G457" s="123"/>
      <c r="H457" s="47"/>
      <c r="I457" s="9"/>
      <c r="J457" s="9"/>
      <c r="K457" s="9"/>
      <c r="L457" s="9"/>
      <c r="M457" s="9"/>
      <c r="N457" s="9"/>
      <c r="O457" s="9"/>
      <c r="P457" s="9"/>
      <c r="Q457" s="9"/>
      <c r="R457" s="9"/>
      <c r="S457" s="9"/>
      <c r="T457" s="9"/>
      <c r="U457" s="9"/>
      <c r="V457" s="9"/>
      <c r="W457" s="9"/>
      <c r="X457" s="9"/>
      <c r="Y457" s="9"/>
      <c r="Z457" s="9"/>
      <c r="AA457" s="9"/>
      <c r="AB457" s="9"/>
      <c r="AC457" s="9"/>
      <c r="AD457" s="9"/>
      <c r="AE457" s="9"/>
      <c r="AF457" s="9"/>
      <c r="AG457" s="9"/>
      <c r="AH457" s="9"/>
      <c r="AI457" s="9"/>
      <c r="AJ457" s="9"/>
      <c r="AK457" s="9"/>
      <c r="AL457" s="9"/>
      <c r="AM457" s="9"/>
      <c r="AN457" s="9"/>
      <c r="AO457" s="9"/>
      <c r="AP457" s="9"/>
      <c r="AQ457" s="9"/>
      <c r="AR457" s="9"/>
      <c r="AS457" s="9"/>
      <c r="AT457" s="9"/>
      <c r="AU457" s="9"/>
      <c r="AV457" s="9"/>
      <c r="AW457" s="9"/>
      <c r="AX457" s="9"/>
      <c r="AY457" s="9"/>
      <c r="AZ457" s="9"/>
      <c r="BA457" s="9"/>
      <c r="BB457" s="9"/>
      <c r="BC457" s="9"/>
      <c r="BD457" s="9"/>
      <c r="BE457" s="9"/>
      <c r="BF457" s="9"/>
      <c r="BG457" s="9"/>
      <c r="BH457" s="9"/>
      <c r="BI457" s="9"/>
      <c r="BJ457" s="9"/>
      <c r="BK457" s="9"/>
      <c r="BL457" s="9"/>
      <c r="BM457" s="9"/>
      <c r="BN457" s="9"/>
      <c r="BO457" s="9"/>
      <c r="BP457" s="9"/>
      <c r="BQ457" s="9"/>
      <c r="BR457" s="9"/>
      <c r="BS457" s="9"/>
      <c r="BT457" s="9"/>
      <c r="BU457" s="9"/>
      <c r="BV457" s="9"/>
      <c r="BW457" s="9"/>
    </row>
    <row r="458" spans="1:75" s="36" customFormat="1" ht="13.5">
      <c r="A458" s="2"/>
      <c r="B458" s="2"/>
      <c r="C458" s="56"/>
      <c r="D458" s="127" t="s">
        <v>380</v>
      </c>
      <c r="E458" s="5"/>
      <c r="F458" s="122"/>
      <c r="G458" s="123"/>
      <c r="H458" s="47"/>
      <c r="I458" s="9"/>
      <c r="J458" s="9"/>
      <c r="K458" s="9"/>
      <c r="L458" s="9"/>
      <c r="M458" s="9"/>
      <c r="N458" s="9"/>
      <c r="O458" s="9"/>
      <c r="P458" s="9"/>
      <c r="Q458" s="9"/>
      <c r="R458" s="9"/>
      <c r="S458" s="9"/>
      <c r="T458" s="9"/>
      <c r="U458" s="9"/>
      <c r="V458" s="9"/>
      <c r="W458" s="9"/>
      <c r="X458" s="9"/>
      <c r="Y458" s="9"/>
      <c r="Z458" s="9"/>
      <c r="AA458" s="9"/>
      <c r="AB458" s="9"/>
      <c r="AC458" s="9"/>
      <c r="AD458" s="9"/>
      <c r="AE458" s="9"/>
      <c r="AF458" s="9"/>
      <c r="AG458" s="9"/>
      <c r="AH458" s="9"/>
      <c r="AI458" s="9"/>
      <c r="AJ458" s="9"/>
      <c r="AK458" s="9"/>
      <c r="AL458" s="9"/>
      <c r="AM458" s="9"/>
      <c r="AN458" s="9"/>
      <c r="AO458" s="9"/>
      <c r="AP458" s="9"/>
      <c r="AQ458" s="9"/>
      <c r="AR458" s="9"/>
      <c r="AS458" s="9"/>
      <c r="AT458" s="9"/>
      <c r="AU458" s="9"/>
      <c r="AV458" s="9"/>
      <c r="AW458" s="9"/>
      <c r="AX458" s="9"/>
      <c r="AY458" s="9"/>
      <c r="AZ458" s="9"/>
      <c r="BA458" s="9"/>
      <c r="BB458" s="9"/>
      <c r="BC458" s="9"/>
      <c r="BD458" s="9"/>
      <c r="BE458" s="9"/>
      <c r="BF458" s="9"/>
      <c r="BG458" s="9"/>
      <c r="BH458" s="9"/>
      <c r="BI458" s="9"/>
      <c r="BJ458" s="9"/>
      <c r="BK458" s="9"/>
      <c r="BL458" s="9"/>
      <c r="BM458" s="9"/>
      <c r="BN458" s="9"/>
      <c r="BO458" s="9"/>
      <c r="BP458" s="9"/>
      <c r="BQ458" s="9"/>
      <c r="BR458" s="9"/>
      <c r="BS458" s="9"/>
      <c r="BT458" s="9"/>
      <c r="BU458" s="9"/>
      <c r="BV458" s="9"/>
      <c r="BW458" s="9"/>
    </row>
    <row r="459" spans="1:75" s="36" customFormat="1" ht="13.5">
      <c r="A459" s="2"/>
      <c r="B459" s="2"/>
      <c r="C459" s="56"/>
      <c r="D459" s="127" t="s">
        <v>381</v>
      </c>
      <c r="E459" s="5"/>
      <c r="F459" s="122"/>
      <c r="G459" s="123"/>
      <c r="H459" s="47"/>
      <c r="I459" s="9"/>
      <c r="J459" s="9"/>
      <c r="K459" s="9"/>
      <c r="L459" s="9"/>
      <c r="M459" s="9"/>
      <c r="N459" s="9"/>
      <c r="O459" s="9"/>
      <c r="P459" s="9"/>
      <c r="Q459" s="9"/>
      <c r="R459" s="9"/>
      <c r="S459" s="9"/>
      <c r="T459" s="9"/>
      <c r="U459" s="9"/>
      <c r="V459" s="9"/>
      <c r="W459" s="9"/>
      <c r="X459" s="9"/>
      <c r="Y459" s="9"/>
      <c r="Z459" s="9"/>
      <c r="AA459" s="9"/>
      <c r="AB459" s="9"/>
      <c r="AC459" s="9"/>
      <c r="AD459" s="9"/>
      <c r="AE459" s="9"/>
      <c r="AF459" s="9"/>
      <c r="AG459" s="9"/>
      <c r="AH459" s="9"/>
      <c r="AI459" s="9"/>
      <c r="AJ459" s="9"/>
      <c r="AK459" s="9"/>
      <c r="AL459" s="9"/>
      <c r="AM459" s="9"/>
      <c r="AN459" s="9"/>
      <c r="AO459" s="9"/>
      <c r="AP459" s="9"/>
      <c r="AQ459" s="9"/>
      <c r="AR459" s="9"/>
      <c r="AS459" s="9"/>
      <c r="AT459" s="9"/>
      <c r="AU459" s="9"/>
      <c r="AV459" s="9"/>
      <c r="AW459" s="9"/>
      <c r="AX459" s="9"/>
      <c r="AY459" s="9"/>
      <c r="AZ459" s="9"/>
      <c r="BA459" s="9"/>
      <c r="BB459" s="9"/>
      <c r="BC459" s="9"/>
      <c r="BD459" s="9"/>
      <c r="BE459" s="9"/>
      <c r="BF459" s="9"/>
      <c r="BG459" s="9"/>
      <c r="BH459" s="9"/>
      <c r="BI459" s="9"/>
      <c r="BJ459" s="9"/>
      <c r="BK459" s="9"/>
      <c r="BL459" s="9"/>
      <c r="BM459" s="9"/>
      <c r="BN459" s="9"/>
      <c r="BO459" s="9"/>
      <c r="BP459" s="9"/>
      <c r="BQ459" s="9"/>
      <c r="BR459" s="9"/>
      <c r="BS459" s="9"/>
      <c r="BT459" s="9"/>
      <c r="BU459" s="9"/>
      <c r="BV459" s="9"/>
      <c r="BW459" s="9"/>
    </row>
    <row r="460" spans="1:75" s="36" customFormat="1" ht="13.5">
      <c r="A460" s="2"/>
      <c r="B460" s="2"/>
      <c r="C460" s="56"/>
      <c r="D460" s="127" t="s">
        <v>382</v>
      </c>
      <c r="E460" s="5"/>
      <c r="F460" s="122"/>
      <c r="G460" s="123"/>
      <c r="H460" s="47"/>
      <c r="I460" s="9"/>
      <c r="J460" s="9"/>
      <c r="K460" s="9"/>
      <c r="L460" s="9"/>
      <c r="M460" s="9"/>
      <c r="N460" s="9"/>
      <c r="O460" s="9"/>
      <c r="P460" s="9"/>
      <c r="Q460" s="9"/>
      <c r="R460" s="9"/>
      <c r="S460" s="9"/>
      <c r="T460" s="9"/>
      <c r="U460" s="9"/>
      <c r="V460" s="9"/>
      <c r="W460" s="9"/>
      <c r="X460" s="9"/>
      <c r="Y460" s="9"/>
      <c r="Z460" s="9"/>
      <c r="AA460" s="9"/>
      <c r="AB460" s="9"/>
      <c r="AC460" s="9"/>
      <c r="AD460" s="9"/>
      <c r="AE460" s="9"/>
      <c r="AF460" s="9"/>
      <c r="AG460" s="9"/>
      <c r="AH460" s="9"/>
      <c r="AI460" s="9"/>
      <c r="AJ460" s="9"/>
      <c r="AK460" s="9"/>
      <c r="AL460" s="9"/>
      <c r="AM460" s="9"/>
      <c r="AN460" s="9"/>
      <c r="AO460" s="9"/>
      <c r="AP460" s="9"/>
      <c r="AQ460" s="9"/>
      <c r="AR460" s="9"/>
      <c r="AS460" s="9"/>
      <c r="AT460" s="9"/>
      <c r="AU460" s="9"/>
      <c r="AV460" s="9"/>
      <c r="AW460" s="9"/>
      <c r="AX460" s="9"/>
      <c r="AY460" s="9"/>
      <c r="AZ460" s="9"/>
      <c r="BA460" s="9"/>
      <c r="BB460" s="9"/>
      <c r="BC460" s="9"/>
      <c r="BD460" s="9"/>
      <c r="BE460" s="9"/>
      <c r="BF460" s="9"/>
      <c r="BG460" s="9"/>
      <c r="BH460" s="9"/>
      <c r="BI460" s="9"/>
      <c r="BJ460" s="9"/>
      <c r="BK460" s="9"/>
      <c r="BL460" s="9"/>
      <c r="BM460" s="9"/>
      <c r="BN460" s="9"/>
      <c r="BO460" s="9"/>
      <c r="BP460" s="9"/>
      <c r="BQ460" s="9"/>
      <c r="BR460" s="9"/>
      <c r="BS460" s="9"/>
      <c r="BT460" s="9"/>
      <c r="BU460" s="9"/>
      <c r="BV460" s="9"/>
      <c r="BW460" s="9"/>
    </row>
    <row r="461" spans="1:75" s="36" customFormat="1" ht="13.5">
      <c r="A461" s="2"/>
      <c r="B461" s="2"/>
      <c r="C461" s="56"/>
      <c r="D461" s="127" t="s">
        <v>383</v>
      </c>
      <c r="E461" s="5"/>
      <c r="F461" s="122"/>
      <c r="G461" s="123"/>
      <c r="H461" s="47"/>
      <c r="I461" s="9"/>
      <c r="J461" s="9"/>
      <c r="K461" s="9"/>
      <c r="L461" s="9"/>
      <c r="M461" s="9"/>
      <c r="N461" s="9"/>
      <c r="O461" s="9"/>
      <c r="P461" s="9"/>
      <c r="Q461" s="9"/>
      <c r="R461" s="9"/>
      <c r="S461" s="9"/>
      <c r="T461" s="9"/>
      <c r="U461" s="9"/>
      <c r="V461" s="9"/>
      <c r="W461" s="9"/>
      <c r="X461" s="9"/>
      <c r="Y461" s="9"/>
      <c r="Z461" s="9"/>
      <c r="AA461" s="9"/>
      <c r="AB461" s="9"/>
      <c r="AC461" s="9"/>
      <c r="AD461" s="9"/>
      <c r="AE461" s="9"/>
      <c r="AF461" s="9"/>
      <c r="AG461" s="9"/>
      <c r="AH461" s="9"/>
      <c r="AI461" s="9"/>
      <c r="AJ461" s="9"/>
      <c r="AK461" s="9"/>
      <c r="AL461" s="9"/>
      <c r="AM461" s="9"/>
      <c r="AN461" s="9"/>
      <c r="AO461" s="9"/>
      <c r="AP461" s="9"/>
      <c r="AQ461" s="9"/>
      <c r="AR461" s="9"/>
      <c r="AS461" s="9"/>
      <c r="AT461" s="9"/>
      <c r="AU461" s="9"/>
      <c r="AV461" s="9"/>
      <c r="AW461" s="9"/>
      <c r="AX461" s="9"/>
      <c r="AY461" s="9"/>
      <c r="AZ461" s="9"/>
      <c r="BA461" s="9"/>
      <c r="BB461" s="9"/>
      <c r="BC461" s="9"/>
      <c r="BD461" s="9"/>
      <c r="BE461" s="9"/>
      <c r="BF461" s="9"/>
      <c r="BG461" s="9"/>
      <c r="BH461" s="9"/>
      <c r="BI461" s="9"/>
      <c r="BJ461" s="9"/>
      <c r="BK461" s="9"/>
      <c r="BL461" s="9"/>
      <c r="BM461" s="9"/>
      <c r="BN461" s="9"/>
      <c r="BO461" s="9"/>
      <c r="BP461" s="9"/>
      <c r="BQ461" s="9"/>
      <c r="BR461" s="9"/>
      <c r="BS461" s="9"/>
      <c r="BT461" s="9"/>
      <c r="BU461" s="9"/>
      <c r="BV461" s="9"/>
      <c r="BW461" s="9"/>
    </row>
    <row r="462" spans="1:75" s="36" customFormat="1" ht="13.5">
      <c r="A462" s="2"/>
      <c r="B462" s="2"/>
      <c r="C462" s="56"/>
      <c r="D462" s="127" t="s">
        <v>384</v>
      </c>
      <c r="E462" s="5"/>
      <c r="F462" s="122"/>
      <c r="G462" s="123"/>
      <c r="H462" s="47"/>
      <c r="I462" s="9"/>
      <c r="J462" s="9"/>
      <c r="K462" s="9"/>
      <c r="L462" s="9"/>
      <c r="M462" s="9"/>
      <c r="N462" s="9"/>
      <c r="O462" s="9"/>
      <c r="P462" s="9"/>
      <c r="Q462" s="9"/>
      <c r="R462" s="9"/>
      <c r="S462" s="9"/>
      <c r="T462" s="9"/>
      <c r="U462" s="9"/>
      <c r="V462" s="9"/>
      <c r="W462" s="9"/>
      <c r="X462" s="9"/>
      <c r="Y462" s="9"/>
      <c r="Z462" s="9"/>
      <c r="AA462" s="9"/>
      <c r="AB462" s="9"/>
      <c r="AC462" s="9"/>
      <c r="AD462" s="9"/>
      <c r="AE462" s="9"/>
      <c r="AF462" s="9"/>
      <c r="AG462" s="9"/>
      <c r="AH462" s="9"/>
      <c r="AI462" s="9"/>
      <c r="AJ462" s="9"/>
      <c r="AK462" s="9"/>
      <c r="AL462" s="9"/>
      <c r="AM462" s="9"/>
      <c r="AN462" s="9"/>
      <c r="AO462" s="9"/>
      <c r="AP462" s="9"/>
      <c r="AQ462" s="9"/>
      <c r="AR462" s="9"/>
      <c r="AS462" s="9"/>
      <c r="AT462" s="9"/>
      <c r="AU462" s="9"/>
      <c r="AV462" s="9"/>
      <c r="AW462" s="9"/>
      <c r="AX462" s="9"/>
      <c r="AY462" s="9"/>
      <c r="AZ462" s="9"/>
      <c r="BA462" s="9"/>
      <c r="BB462" s="9"/>
      <c r="BC462" s="9"/>
      <c r="BD462" s="9"/>
      <c r="BE462" s="9"/>
      <c r="BF462" s="9"/>
      <c r="BG462" s="9"/>
      <c r="BH462" s="9"/>
      <c r="BI462" s="9"/>
      <c r="BJ462" s="9"/>
      <c r="BK462" s="9"/>
      <c r="BL462" s="9"/>
      <c r="BM462" s="9"/>
      <c r="BN462" s="9"/>
      <c r="BO462" s="9"/>
      <c r="BP462" s="9"/>
      <c r="BQ462" s="9"/>
      <c r="BR462" s="9"/>
      <c r="BS462" s="9"/>
      <c r="BT462" s="9"/>
      <c r="BU462" s="9"/>
      <c r="BV462" s="9"/>
      <c r="BW462" s="9"/>
    </row>
    <row r="463" spans="1:75" s="36" customFormat="1" ht="13.5">
      <c r="A463" s="2"/>
      <c r="B463" s="2"/>
      <c r="C463" s="56"/>
      <c r="D463" s="127" t="s">
        <v>385</v>
      </c>
      <c r="E463" s="5"/>
      <c r="F463" s="122"/>
      <c r="G463" s="123"/>
      <c r="H463" s="47"/>
      <c r="I463" s="9"/>
      <c r="J463" s="9"/>
      <c r="K463" s="9"/>
      <c r="L463" s="9"/>
      <c r="M463" s="9"/>
      <c r="N463" s="9"/>
      <c r="O463" s="9"/>
      <c r="P463" s="9"/>
      <c r="Q463" s="9"/>
      <c r="R463" s="9"/>
      <c r="S463" s="9"/>
      <c r="T463" s="9"/>
      <c r="U463" s="9"/>
      <c r="V463" s="9"/>
      <c r="W463" s="9"/>
      <c r="X463" s="9"/>
      <c r="Y463" s="9"/>
      <c r="Z463" s="9"/>
      <c r="AA463" s="9"/>
      <c r="AB463" s="9"/>
      <c r="AC463" s="9"/>
      <c r="AD463" s="9"/>
      <c r="AE463" s="9"/>
      <c r="AF463" s="9"/>
      <c r="AG463" s="9"/>
      <c r="AH463" s="9"/>
      <c r="AI463" s="9"/>
      <c r="AJ463" s="9"/>
      <c r="AK463" s="9"/>
      <c r="AL463" s="9"/>
      <c r="AM463" s="9"/>
      <c r="AN463" s="9"/>
      <c r="AO463" s="9"/>
      <c r="AP463" s="9"/>
      <c r="AQ463" s="9"/>
      <c r="AR463" s="9"/>
      <c r="AS463" s="9"/>
      <c r="AT463" s="9"/>
      <c r="AU463" s="9"/>
      <c r="AV463" s="9"/>
      <c r="AW463" s="9"/>
      <c r="AX463" s="9"/>
      <c r="AY463" s="9"/>
      <c r="AZ463" s="9"/>
      <c r="BA463" s="9"/>
      <c r="BB463" s="9"/>
      <c r="BC463" s="9"/>
      <c r="BD463" s="9"/>
      <c r="BE463" s="9"/>
      <c r="BF463" s="9"/>
      <c r="BG463" s="9"/>
      <c r="BH463" s="9"/>
      <c r="BI463" s="9"/>
      <c r="BJ463" s="9"/>
      <c r="BK463" s="9"/>
      <c r="BL463" s="9"/>
      <c r="BM463" s="9"/>
      <c r="BN463" s="9"/>
      <c r="BO463" s="9"/>
      <c r="BP463" s="9"/>
      <c r="BQ463" s="9"/>
      <c r="BR463" s="9"/>
      <c r="BS463" s="9"/>
      <c r="BT463" s="9"/>
      <c r="BU463" s="9"/>
      <c r="BV463" s="9"/>
      <c r="BW463" s="9"/>
    </row>
    <row r="464" spans="1:75" s="36" customFormat="1" ht="13.5">
      <c r="A464" s="2"/>
      <c r="B464" s="2"/>
      <c r="C464" s="15"/>
      <c r="D464" s="127"/>
      <c r="E464" s="47"/>
      <c r="F464" s="6"/>
      <c r="G464" s="7"/>
      <c r="H464" s="8"/>
      <c r="I464" s="9"/>
      <c r="J464" s="9"/>
      <c r="K464" s="9"/>
      <c r="L464" s="9"/>
      <c r="M464" s="9"/>
      <c r="N464" s="9"/>
      <c r="O464" s="9"/>
      <c r="P464" s="9"/>
      <c r="Q464" s="9"/>
      <c r="R464" s="9"/>
      <c r="S464" s="9"/>
      <c r="T464" s="9"/>
      <c r="U464" s="9"/>
      <c r="V464" s="9"/>
      <c r="W464" s="9"/>
      <c r="X464" s="9"/>
      <c r="Y464" s="9"/>
      <c r="Z464" s="9"/>
      <c r="AA464" s="9"/>
      <c r="AB464" s="9"/>
      <c r="AC464" s="9"/>
      <c r="AD464" s="9"/>
      <c r="AE464" s="9"/>
      <c r="AF464" s="9"/>
      <c r="AG464" s="9"/>
      <c r="AH464" s="9"/>
      <c r="AI464" s="9"/>
      <c r="AJ464" s="9"/>
      <c r="AK464" s="9"/>
      <c r="AL464" s="9"/>
      <c r="AM464" s="9"/>
      <c r="AN464" s="9"/>
      <c r="AO464" s="9"/>
      <c r="AP464" s="9"/>
      <c r="AQ464" s="9"/>
      <c r="AR464" s="9"/>
      <c r="AS464" s="9"/>
      <c r="AT464" s="9"/>
      <c r="AU464" s="9"/>
      <c r="AV464" s="9"/>
      <c r="AW464" s="9"/>
      <c r="AX464" s="9"/>
      <c r="AY464" s="9"/>
      <c r="AZ464" s="9"/>
      <c r="BA464" s="9"/>
      <c r="BB464" s="9"/>
      <c r="BC464" s="9"/>
      <c r="BD464" s="9"/>
      <c r="BE464" s="9"/>
      <c r="BF464" s="9"/>
      <c r="BG464" s="9"/>
      <c r="BH464" s="9"/>
      <c r="BI464" s="9"/>
      <c r="BJ464" s="9"/>
      <c r="BK464" s="9"/>
      <c r="BL464" s="9"/>
      <c r="BM464" s="9"/>
      <c r="BN464" s="9"/>
      <c r="BO464" s="9"/>
      <c r="BP464" s="9"/>
      <c r="BQ464" s="9"/>
      <c r="BR464" s="9"/>
      <c r="BS464" s="9"/>
      <c r="BT464" s="9"/>
      <c r="BU464" s="9"/>
      <c r="BV464" s="9"/>
      <c r="BW464" s="9"/>
    </row>
    <row r="465" spans="1:75" s="36" customFormat="1" ht="13.5">
      <c r="A465" s="2"/>
      <c r="B465" s="2"/>
      <c r="C465" s="15"/>
      <c r="D465" s="127" t="s">
        <v>386</v>
      </c>
      <c r="E465" s="47"/>
      <c r="F465" s="6"/>
      <c r="G465" s="7"/>
      <c r="H465" s="8"/>
      <c r="I465" s="9"/>
      <c r="J465" s="9"/>
      <c r="K465" s="9"/>
      <c r="L465" s="9"/>
      <c r="M465" s="9"/>
      <c r="N465" s="9"/>
      <c r="O465" s="9"/>
      <c r="P465" s="9"/>
      <c r="Q465" s="9"/>
      <c r="R465" s="9"/>
      <c r="S465" s="9"/>
      <c r="T465" s="9"/>
      <c r="U465" s="9"/>
      <c r="V465" s="9"/>
      <c r="W465" s="9"/>
      <c r="X465" s="9"/>
      <c r="Y465" s="9"/>
      <c r="Z465" s="9"/>
      <c r="AA465" s="9"/>
      <c r="AB465" s="9"/>
      <c r="AC465" s="9"/>
      <c r="AD465" s="9"/>
      <c r="AE465" s="9"/>
      <c r="AF465" s="9"/>
      <c r="AG465" s="9"/>
      <c r="AH465" s="9"/>
      <c r="AI465" s="9"/>
      <c r="AJ465" s="9"/>
      <c r="AK465" s="9"/>
      <c r="AL465" s="9"/>
      <c r="AM465" s="9"/>
      <c r="AN465" s="9"/>
      <c r="AO465" s="9"/>
      <c r="AP465" s="9"/>
      <c r="AQ465" s="9"/>
      <c r="AR465" s="9"/>
      <c r="AS465" s="9"/>
      <c r="AT465" s="9"/>
      <c r="AU465" s="9"/>
      <c r="AV465" s="9"/>
      <c r="AW465" s="9"/>
      <c r="AX465" s="9"/>
      <c r="AY465" s="9"/>
      <c r="AZ465" s="9"/>
      <c r="BA465" s="9"/>
      <c r="BB465" s="9"/>
      <c r="BC465" s="9"/>
      <c r="BD465" s="9"/>
      <c r="BE465" s="9"/>
      <c r="BF465" s="9"/>
      <c r="BG465" s="9"/>
      <c r="BH465" s="9"/>
      <c r="BI465" s="9"/>
      <c r="BJ465" s="9"/>
      <c r="BK465" s="9"/>
      <c r="BL465" s="9"/>
      <c r="BM465" s="9"/>
      <c r="BN465" s="9"/>
      <c r="BO465" s="9"/>
      <c r="BP465" s="9"/>
      <c r="BQ465" s="9"/>
      <c r="BR465" s="9"/>
      <c r="BS465" s="9"/>
      <c r="BT465" s="9"/>
      <c r="BU465" s="9"/>
      <c r="BV465" s="9"/>
      <c r="BW465" s="9"/>
    </row>
    <row r="466" spans="1:75" s="36" customFormat="1" ht="13.5">
      <c r="A466" s="2"/>
      <c r="B466" s="2"/>
      <c r="C466" s="15"/>
      <c r="D466" s="127" t="s">
        <v>387</v>
      </c>
      <c r="E466" s="47"/>
      <c r="F466" s="6"/>
      <c r="G466" s="7"/>
      <c r="H466" s="8"/>
      <c r="I466" s="9"/>
      <c r="J466" s="9"/>
      <c r="K466" s="9"/>
      <c r="L466" s="9"/>
      <c r="M466" s="9"/>
      <c r="N466" s="9"/>
      <c r="O466" s="9"/>
      <c r="P466" s="9"/>
      <c r="Q466" s="9"/>
      <c r="R466" s="9"/>
      <c r="S466" s="9"/>
      <c r="T466" s="9"/>
      <c r="U466" s="9"/>
      <c r="V466" s="9"/>
      <c r="W466" s="9"/>
      <c r="X466" s="9"/>
      <c r="Y466" s="9"/>
      <c r="Z466" s="9"/>
      <c r="AA466" s="9"/>
      <c r="AB466" s="9"/>
      <c r="AC466" s="9"/>
      <c r="AD466" s="9"/>
      <c r="AE466" s="9"/>
      <c r="AF466" s="9"/>
      <c r="AG466" s="9"/>
      <c r="AH466" s="9"/>
      <c r="AI466" s="9"/>
      <c r="AJ466" s="9"/>
      <c r="AK466" s="9"/>
      <c r="AL466" s="9"/>
      <c r="AM466" s="9"/>
      <c r="AN466" s="9"/>
      <c r="AO466" s="9"/>
      <c r="AP466" s="9"/>
      <c r="AQ466" s="9"/>
      <c r="AR466" s="9"/>
      <c r="AS466" s="9"/>
      <c r="AT466" s="9"/>
      <c r="AU466" s="9"/>
      <c r="AV466" s="9"/>
      <c r="AW466" s="9"/>
      <c r="AX466" s="9"/>
      <c r="AY466" s="9"/>
      <c r="AZ466" s="9"/>
      <c r="BA466" s="9"/>
      <c r="BB466" s="9"/>
      <c r="BC466" s="9"/>
      <c r="BD466" s="9"/>
      <c r="BE466" s="9"/>
      <c r="BF466" s="9"/>
      <c r="BG466" s="9"/>
      <c r="BH466" s="9"/>
      <c r="BI466" s="9"/>
      <c r="BJ466" s="9"/>
      <c r="BK466" s="9"/>
      <c r="BL466" s="9"/>
      <c r="BM466" s="9"/>
      <c r="BN466" s="9"/>
      <c r="BO466" s="9"/>
      <c r="BP466" s="9"/>
      <c r="BQ466" s="9"/>
      <c r="BR466" s="9"/>
      <c r="BS466" s="9"/>
      <c r="BT466" s="9"/>
      <c r="BU466" s="9"/>
      <c r="BV466" s="9"/>
      <c r="BW466" s="9"/>
    </row>
    <row r="467" spans="1:75" s="36" customFormat="1" ht="13.5">
      <c r="A467" s="2"/>
      <c r="B467" s="2"/>
      <c r="C467" s="15"/>
      <c r="D467" s="127"/>
      <c r="E467" s="47"/>
      <c r="F467" s="6"/>
      <c r="G467" s="7"/>
      <c r="H467" s="8"/>
      <c r="I467" s="9"/>
      <c r="J467" s="9"/>
      <c r="K467" s="9"/>
      <c r="L467" s="9"/>
      <c r="M467" s="9"/>
      <c r="N467" s="9"/>
      <c r="O467" s="9"/>
      <c r="P467" s="9"/>
      <c r="Q467" s="9"/>
      <c r="R467" s="9"/>
      <c r="S467" s="9"/>
      <c r="T467" s="9"/>
      <c r="U467" s="9"/>
      <c r="V467" s="9"/>
      <c r="W467" s="9"/>
      <c r="X467" s="9"/>
      <c r="Y467" s="9"/>
      <c r="Z467" s="9"/>
      <c r="AA467" s="9"/>
      <c r="AB467" s="9"/>
      <c r="AC467" s="9"/>
      <c r="AD467" s="9"/>
      <c r="AE467" s="9"/>
      <c r="AF467" s="9"/>
      <c r="AG467" s="9"/>
      <c r="AH467" s="9"/>
      <c r="AI467" s="9"/>
      <c r="AJ467" s="9"/>
      <c r="AK467" s="9"/>
      <c r="AL467" s="9"/>
      <c r="AM467" s="9"/>
      <c r="AN467" s="9"/>
      <c r="AO467" s="9"/>
      <c r="AP467" s="9"/>
      <c r="AQ467" s="9"/>
      <c r="AR467" s="9"/>
      <c r="AS467" s="9"/>
      <c r="AT467" s="9"/>
      <c r="AU467" s="9"/>
      <c r="AV467" s="9"/>
      <c r="AW467" s="9"/>
      <c r="AX467" s="9"/>
      <c r="AY467" s="9"/>
      <c r="AZ467" s="9"/>
      <c r="BA467" s="9"/>
      <c r="BB467" s="9"/>
      <c r="BC467" s="9"/>
      <c r="BD467" s="9"/>
      <c r="BE467" s="9"/>
      <c r="BF467" s="9"/>
      <c r="BG467" s="9"/>
      <c r="BH467" s="9"/>
      <c r="BI467" s="9"/>
      <c r="BJ467" s="9"/>
      <c r="BK467" s="9"/>
      <c r="BL467" s="9"/>
      <c r="BM467" s="9"/>
      <c r="BN467" s="9"/>
      <c r="BO467" s="9"/>
      <c r="BP467" s="9"/>
      <c r="BQ467" s="9"/>
      <c r="BR467" s="9"/>
      <c r="BS467" s="9"/>
      <c r="BT467" s="9"/>
      <c r="BU467" s="9"/>
      <c r="BV467" s="9"/>
      <c r="BW467" s="9"/>
    </row>
    <row r="468" spans="1:75" s="36" customFormat="1" ht="40.5">
      <c r="A468" s="2"/>
      <c r="B468" s="2"/>
      <c r="C468" s="15"/>
      <c r="D468" s="127" t="s">
        <v>388</v>
      </c>
      <c r="E468" s="47"/>
      <c r="F468" s="6"/>
      <c r="G468" s="7"/>
      <c r="H468" s="8"/>
      <c r="I468" s="9"/>
      <c r="J468" s="9"/>
      <c r="K468" s="9"/>
      <c r="L468" s="9"/>
      <c r="M468" s="9"/>
      <c r="N468" s="9"/>
      <c r="O468" s="9"/>
      <c r="P468" s="9"/>
      <c r="Q468" s="9"/>
      <c r="R468" s="9"/>
      <c r="S468" s="9"/>
      <c r="T468" s="9"/>
      <c r="U468" s="9"/>
      <c r="V468" s="9"/>
      <c r="W468" s="9"/>
      <c r="X468" s="9"/>
      <c r="Y468" s="9"/>
      <c r="Z468" s="9"/>
      <c r="AA468" s="9"/>
      <c r="AB468" s="9"/>
      <c r="AC468" s="9"/>
      <c r="AD468" s="9"/>
      <c r="AE468" s="9"/>
      <c r="AF468" s="9"/>
      <c r="AG468" s="9"/>
      <c r="AH468" s="9"/>
      <c r="AI468" s="9"/>
      <c r="AJ468" s="9"/>
      <c r="AK468" s="9"/>
      <c r="AL468" s="9"/>
      <c r="AM468" s="9"/>
      <c r="AN468" s="9"/>
      <c r="AO468" s="9"/>
      <c r="AP468" s="9"/>
      <c r="AQ468" s="9"/>
      <c r="AR468" s="9"/>
      <c r="AS468" s="9"/>
      <c r="AT468" s="9"/>
      <c r="AU468" s="9"/>
      <c r="AV468" s="9"/>
      <c r="AW468" s="9"/>
      <c r="AX468" s="9"/>
      <c r="AY468" s="9"/>
      <c r="AZ468" s="9"/>
      <c r="BA468" s="9"/>
      <c r="BB468" s="9"/>
      <c r="BC468" s="9"/>
      <c r="BD468" s="9"/>
      <c r="BE468" s="9"/>
      <c r="BF468" s="9"/>
      <c r="BG468" s="9"/>
      <c r="BH468" s="9"/>
      <c r="BI468" s="9"/>
      <c r="BJ468" s="9"/>
      <c r="BK468" s="9"/>
      <c r="BL468" s="9"/>
      <c r="BM468" s="9"/>
      <c r="BN468" s="9"/>
      <c r="BO468" s="9"/>
      <c r="BP468" s="9"/>
      <c r="BQ468" s="9"/>
      <c r="BR468" s="9"/>
      <c r="BS468" s="9"/>
      <c r="BT468" s="9"/>
      <c r="BU468" s="9"/>
      <c r="BV468" s="9"/>
      <c r="BW468" s="9"/>
    </row>
    <row r="469" spans="1:75" s="36" customFormat="1" ht="13.5">
      <c r="A469" s="2"/>
      <c r="B469" s="2"/>
      <c r="C469" s="15"/>
      <c r="D469" s="127" t="s">
        <v>389</v>
      </c>
      <c r="E469" s="47"/>
      <c r="F469" s="6"/>
      <c r="G469" s="7"/>
      <c r="H469" s="8"/>
      <c r="I469" s="9"/>
      <c r="J469" s="9"/>
      <c r="K469" s="9"/>
      <c r="L469" s="9"/>
      <c r="M469" s="9"/>
      <c r="N469" s="9"/>
      <c r="O469" s="9"/>
      <c r="P469" s="9"/>
      <c r="Q469" s="9"/>
      <c r="R469" s="9"/>
      <c r="S469" s="9"/>
      <c r="T469" s="9"/>
      <c r="U469" s="9"/>
      <c r="V469" s="9"/>
      <c r="W469" s="9"/>
      <c r="X469" s="9"/>
      <c r="Y469" s="9"/>
      <c r="Z469" s="9"/>
      <c r="AA469" s="9"/>
      <c r="AB469" s="9"/>
      <c r="AC469" s="9"/>
      <c r="AD469" s="9"/>
      <c r="AE469" s="9"/>
      <c r="AF469" s="9"/>
      <c r="AG469" s="9"/>
      <c r="AH469" s="9"/>
      <c r="AI469" s="9"/>
      <c r="AJ469" s="9"/>
      <c r="AK469" s="9"/>
      <c r="AL469" s="9"/>
      <c r="AM469" s="9"/>
      <c r="AN469" s="9"/>
      <c r="AO469" s="9"/>
      <c r="AP469" s="9"/>
      <c r="AQ469" s="9"/>
      <c r="AR469" s="9"/>
      <c r="AS469" s="9"/>
      <c r="AT469" s="9"/>
      <c r="AU469" s="9"/>
      <c r="AV469" s="9"/>
      <c r="AW469" s="9"/>
      <c r="AX469" s="9"/>
      <c r="AY469" s="9"/>
      <c r="AZ469" s="9"/>
      <c r="BA469" s="9"/>
      <c r="BB469" s="9"/>
      <c r="BC469" s="9"/>
      <c r="BD469" s="9"/>
      <c r="BE469" s="9"/>
      <c r="BF469" s="9"/>
      <c r="BG469" s="9"/>
      <c r="BH469" s="9"/>
      <c r="BI469" s="9"/>
      <c r="BJ469" s="9"/>
      <c r="BK469" s="9"/>
      <c r="BL469" s="9"/>
      <c r="BM469" s="9"/>
      <c r="BN469" s="9"/>
      <c r="BO469" s="9"/>
      <c r="BP469" s="9"/>
      <c r="BQ469" s="9"/>
      <c r="BR469" s="9"/>
      <c r="BS469" s="9"/>
      <c r="BT469" s="9"/>
      <c r="BU469" s="9"/>
      <c r="BV469" s="9"/>
      <c r="BW469" s="9"/>
    </row>
    <row r="470" spans="1:75" s="36" customFormat="1" ht="40.5">
      <c r="A470" s="2"/>
      <c r="B470" s="2"/>
      <c r="C470" s="15"/>
      <c r="D470" s="127" t="s">
        <v>390</v>
      </c>
      <c r="E470" s="47"/>
      <c r="F470" s="6"/>
      <c r="G470" s="7"/>
      <c r="H470" s="8"/>
      <c r="I470" s="9"/>
      <c r="J470" s="9"/>
      <c r="K470" s="9"/>
      <c r="L470" s="9"/>
      <c r="M470" s="9"/>
      <c r="N470" s="9"/>
      <c r="O470" s="9"/>
      <c r="P470" s="9"/>
      <c r="Q470" s="9"/>
      <c r="R470" s="9"/>
      <c r="S470" s="9"/>
      <c r="T470" s="9"/>
      <c r="U470" s="9"/>
      <c r="V470" s="9"/>
      <c r="W470" s="9"/>
      <c r="X470" s="9"/>
      <c r="Y470" s="9"/>
      <c r="Z470" s="9"/>
      <c r="AA470" s="9"/>
      <c r="AB470" s="9"/>
      <c r="AC470" s="9"/>
      <c r="AD470" s="9"/>
      <c r="AE470" s="9"/>
      <c r="AF470" s="9"/>
      <c r="AG470" s="9"/>
      <c r="AH470" s="9"/>
      <c r="AI470" s="9"/>
      <c r="AJ470" s="9"/>
      <c r="AK470" s="9"/>
      <c r="AL470" s="9"/>
      <c r="AM470" s="9"/>
      <c r="AN470" s="9"/>
      <c r="AO470" s="9"/>
      <c r="AP470" s="9"/>
      <c r="AQ470" s="9"/>
      <c r="AR470" s="9"/>
      <c r="AS470" s="9"/>
      <c r="AT470" s="9"/>
      <c r="AU470" s="9"/>
      <c r="AV470" s="9"/>
      <c r="AW470" s="9"/>
      <c r="AX470" s="9"/>
      <c r="AY470" s="9"/>
      <c r="AZ470" s="9"/>
      <c r="BA470" s="9"/>
      <c r="BB470" s="9"/>
      <c r="BC470" s="9"/>
      <c r="BD470" s="9"/>
      <c r="BE470" s="9"/>
      <c r="BF470" s="9"/>
      <c r="BG470" s="9"/>
      <c r="BH470" s="9"/>
      <c r="BI470" s="9"/>
      <c r="BJ470" s="9"/>
      <c r="BK470" s="9"/>
      <c r="BL470" s="9"/>
      <c r="BM470" s="9"/>
      <c r="BN470" s="9"/>
      <c r="BO470" s="9"/>
      <c r="BP470" s="9"/>
      <c r="BQ470" s="9"/>
      <c r="BR470" s="9"/>
      <c r="BS470" s="9"/>
      <c r="BT470" s="9"/>
      <c r="BU470" s="9"/>
      <c r="BV470" s="9"/>
      <c r="BW470" s="9"/>
    </row>
    <row r="471" spans="1:75" s="36" customFormat="1" ht="13.5">
      <c r="A471" s="2"/>
      <c r="B471" s="2"/>
      <c r="C471" s="15"/>
      <c r="D471" s="127" t="s">
        <v>391</v>
      </c>
      <c r="E471" s="47"/>
      <c r="F471" s="6"/>
      <c r="G471" s="7"/>
      <c r="H471" s="8"/>
      <c r="I471" s="9"/>
      <c r="J471" s="9"/>
      <c r="K471" s="9"/>
      <c r="L471" s="9"/>
      <c r="M471" s="9"/>
      <c r="N471" s="9"/>
      <c r="O471" s="9"/>
      <c r="P471" s="9"/>
      <c r="Q471" s="9"/>
      <c r="R471" s="9"/>
      <c r="S471" s="9"/>
      <c r="T471" s="9"/>
      <c r="U471" s="9"/>
      <c r="V471" s="9"/>
      <c r="W471" s="9"/>
      <c r="X471" s="9"/>
      <c r="Y471" s="9"/>
      <c r="Z471" s="9"/>
      <c r="AA471" s="9"/>
      <c r="AB471" s="9"/>
      <c r="AC471" s="9"/>
      <c r="AD471" s="9"/>
      <c r="AE471" s="9"/>
      <c r="AF471" s="9"/>
      <c r="AG471" s="9"/>
      <c r="AH471" s="9"/>
      <c r="AI471" s="9"/>
      <c r="AJ471" s="9"/>
      <c r="AK471" s="9"/>
      <c r="AL471" s="9"/>
      <c r="AM471" s="9"/>
      <c r="AN471" s="9"/>
      <c r="AO471" s="9"/>
      <c r="AP471" s="9"/>
      <c r="AQ471" s="9"/>
      <c r="AR471" s="9"/>
      <c r="AS471" s="9"/>
      <c r="AT471" s="9"/>
      <c r="AU471" s="9"/>
      <c r="AV471" s="9"/>
      <c r="AW471" s="9"/>
      <c r="AX471" s="9"/>
      <c r="AY471" s="9"/>
      <c r="AZ471" s="9"/>
      <c r="BA471" s="9"/>
      <c r="BB471" s="9"/>
      <c r="BC471" s="9"/>
      <c r="BD471" s="9"/>
      <c r="BE471" s="9"/>
      <c r="BF471" s="9"/>
      <c r="BG471" s="9"/>
      <c r="BH471" s="9"/>
      <c r="BI471" s="9"/>
      <c r="BJ471" s="9"/>
      <c r="BK471" s="9"/>
      <c r="BL471" s="9"/>
      <c r="BM471" s="9"/>
      <c r="BN471" s="9"/>
      <c r="BO471" s="9"/>
      <c r="BP471" s="9"/>
      <c r="BQ471" s="9"/>
      <c r="BR471" s="9"/>
      <c r="BS471" s="9"/>
      <c r="BT471" s="9"/>
      <c r="BU471" s="9"/>
      <c r="BV471" s="9"/>
      <c r="BW471" s="9"/>
    </row>
    <row r="472" spans="1:75" s="36" customFormat="1" ht="40.5">
      <c r="A472" s="2"/>
      <c r="B472" s="2"/>
      <c r="C472" s="15"/>
      <c r="D472" s="127" t="s">
        <v>392</v>
      </c>
      <c r="E472" s="47"/>
      <c r="F472" s="6"/>
      <c r="G472" s="7"/>
      <c r="H472" s="8"/>
      <c r="I472" s="9"/>
      <c r="J472" s="9"/>
      <c r="K472" s="9"/>
      <c r="L472" s="9"/>
      <c r="M472" s="9"/>
      <c r="N472" s="9"/>
      <c r="O472" s="9"/>
      <c r="P472" s="9"/>
      <c r="Q472" s="9"/>
      <c r="R472" s="9"/>
      <c r="S472" s="9"/>
      <c r="T472" s="9"/>
      <c r="U472" s="9"/>
      <c r="V472" s="9"/>
      <c r="W472" s="9"/>
      <c r="X472" s="9"/>
      <c r="Y472" s="9"/>
      <c r="Z472" s="9"/>
      <c r="AA472" s="9"/>
      <c r="AB472" s="9"/>
      <c r="AC472" s="9"/>
      <c r="AD472" s="9"/>
      <c r="AE472" s="9"/>
      <c r="AF472" s="9"/>
      <c r="AG472" s="9"/>
      <c r="AH472" s="9"/>
      <c r="AI472" s="9"/>
      <c r="AJ472" s="9"/>
      <c r="AK472" s="9"/>
      <c r="AL472" s="9"/>
      <c r="AM472" s="9"/>
      <c r="AN472" s="9"/>
      <c r="AO472" s="9"/>
      <c r="AP472" s="9"/>
      <c r="AQ472" s="9"/>
      <c r="AR472" s="9"/>
      <c r="AS472" s="9"/>
      <c r="AT472" s="9"/>
      <c r="AU472" s="9"/>
      <c r="AV472" s="9"/>
      <c r="AW472" s="9"/>
      <c r="AX472" s="9"/>
      <c r="AY472" s="9"/>
      <c r="AZ472" s="9"/>
      <c r="BA472" s="9"/>
      <c r="BB472" s="9"/>
      <c r="BC472" s="9"/>
      <c r="BD472" s="9"/>
      <c r="BE472" s="9"/>
      <c r="BF472" s="9"/>
      <c r="BG472" s="9"/>
      <c r="BH472" s="9"/>
      <c r="BI472" s="9"/>
      <c r="BJ472" s="9"/>
      <c r="BK472" s="9"/>
      <c r="BL472" s="9"/>
      <c r="BM472" s="9"/>
      <c r="BN472" s="9"/>
      <c r="BO472" s="9"/>
      <c r="BP472" s="9"/>
      <c r="BQ472" s="9"/>
      <c r="BR472" s="9"/>
      <c r="BS472" s="9"/>
      <c r="BT472" s="9"/>
      <c r="BU472" s="9"/>
      <c r="BV472" s="9"/>
      <c r="BW472" s="9"/>
    </row>
    <row r="473" spans="1:75" s="36" customFormat="1" ht="13.5">
      <c r="A473" s="2"/>
      <c r="B473" s="2"/>
      <c r="C473" s="15"/>
      <c r="D473" s="127" t="s">
        <v>393</v>
      </c>
      <c r="E473" s="47"/>
      <c r="F473" s="6"/>
      <c r="G473" s="7"/>
      <c r="H473" s="8"/>
      <c r="I473" s="9"/>
      <c r="J473" s="9"/>
      <c r="K473" s="9"/>
      <c r="L473" s="9"/>
      <c r="M473" s="9"/>
      <c r="N473" s="9"/>
      <c r="O473" s="9"/>
      <c r="P473" s="9"/>
      <c r="Q473" s="9"/>
      <c r="R473" s="9"/>
      <c r="S473" s="9"/>
      <c r="T473" s="9"/>
      <c r="U473" s="9"/>
      <c r="V473" s="9"/>
      <c r="W473" s="9"/>
      <c r="X473" s="9"/>
      <c r="Y473" s="9"/>
      <c r="Z473" s="9"/>
      <c r="AA473" s="9"/>
      <c r="AB473" s="9"/>
      <c r="AC473" s="9"/>
      <c r="AD473" s="9"/>
      <c r="AE473" s="9"/>
      <c r="AF473" s="9"/>
      <c r="AG473" s="9"/>
      <c r="AH473" s="9"/>
      <c r="AI473" s="9"/>
      <c r="AJ473" s="9"/>
      <c r="AK473" s="9"/>
      <c r="AL473" s="9"/>
      <c r="AM473" s="9"/>
      <c r="AN473" s="9"/>
      <c r="AO473" s="9"/>
      <c r="AP473" s="9"/>
      <c r="AQ473" s="9"/>
      <c r="AR473" s="9"/>
      <c r="AS473" s="9"/>
      <c r="AT473" s="9"/>
      <c r="AU473" s="9"/>
      <c r="AV473" s="9"/>
      <c r="AW473" s="9"/>
      <c r="AX473" s="9"/>
      <c r="AY473" s="9"/>
      <c r="AZ473" s="9"/>
      <c r="BA473" s="9"/>
      <c r="BB473" s="9"/>
      <c r="BC473" s="9"/>
      <c r="BD473" s="9"/>
      <c r="BE473" s="9"/>
      <c r="BF473" s="9"/>
      <c r="BG473" s="9"/>
      <c r="BH473" s="9"/>
      <c r="BI473" s="9"/>
      <c r="BJ473" s="9"/>
      <c r="BK473" s="9"/>
      <c r="BL473" s="9"/>
      <c r="BM473" s="9"/>
      <c r="BN473" s="9"/>
      <c r="BO473" s="9"/>
      <c r="BP473" s="9"/>
      <c r="BQ473" s="9"/>
      <c r="BR473" s="9"/>
      <c r="BS473" s="9"/>
      <c r="BT473" s="9"/>
      <c r="BU473" s="9"/>
      <c r="BV473" s="9"/>
      <c r="BW473" s="9"/>
    </row>
    <row r="474" spans="1:75" s="36" customFormat="1" ht="40.5">
      <c r="A474" s="2"/>
      <c r="B474" s="2"/>
      <c r="C474" s="15"/>
      <c r="D474" s="127" t="s">
        <v>394</v>
      </c>
      <c r="E474" s="47"/>
      <c r="F474" s="6"/>
      <c r="G474" s="7"/>
      <c r="H474" s="8"/>
      <c r="I474" s="9"/>
      <c r="J474" s="9"/>
      <c r="K474" s="9"/>
      <c r="L474" s="9"/>
      <c r="M474" s="9"/>
      <c r="N474" s="9"/>
      <c r="O474" s="9"/>
      <c r="P474" s="9"/>
      <c r="Q474" s="9"/>
      <c r="R474" s="9"/>
      <c r="S474" s="9"/>
      <c r="T474" s="9"/>
      <c r="U474" s="9"/>
      <c r="V474" s="9"/>
      <c r="W474" s="9"/>
      <c r="X474" s="9"/>
      <c r="Y474" s="9"/>
      <c r="Z474" s="9"/>
      <c r="AA474" s="9"/>
      <c r="AB474" s="9"/>
      <c r="AC474" s="9"/>
      <c r="AD474" s="9"/>
      <c r="AE474" s="9"/>
      <c r="AF474" s="9"/>
      <c r="AG474" s="9"/>
      <c r="AH474" s="9"/>
      <c r="AI474" s="9"/>
      <c r="AJ474" s="9"/>
      <c r="AK474" s="9"/>
      <c r="AL474" s="9"/>
      <c r="AM474" s="9"/>
      <c r="AN474" s="9"/>
      <c r="AO474" s="9"/>
      <c r="AP474" s="9"/>
      <c r="AQ474" s="9"/>
      <c r="AR474" s="9"/>
      <c r="AS474" s="9"/>
      <c r="AT474" s="9"/>
      <c r="AU474" s="9"/>
      <c r="AV474" s="9"/>
      <c r="AW474" s="9"/>
      <c r="AX474" s="9"/>
      <c r="AY474" s="9"/>
      <c r="AZ474" s="9"/>
      <c r="BA474" s="9"/>
      <c r="BB474" s="9"/>
      <c r="BC474" s="9"/>
      <c r="BD474" s="9"/>
      <c r="BE474" s="9"/>
      <c r="BF474" s="9"/>
      <c r="BG474" s="9"/>
      <c r="BH474" s="9"/>
      <c r="BI474" s="9"/>
      <c r="BJ474" s="9"/>
      <c r="BK474" s="9"/>
      <c r="BL474" s="9"/>
      <c r="BM474" s="9"/>
      <c r="BN474" s="9"/>
      <c r="BO474" s="9"/>
      <c r="BP474" s="9"/>
      <c r="BQ474" s="9"/>
      <c r="BR474" s="9"/>
      <c r="BS474" s="9"/>
      <c r="BT474" s="9"/>
      <c r="BU474" s="9"/>
      <c r="BV474" s="9"/>
      <c r="BW474" s="9"/>
    </row>
    <row r="475" spans="1:75" s="36" customFormat="1" ht="13.5">
      <c r="A475" s="2"/>
      <c r="B475" s="2"/>
      <c r="C475" s="15"/>
      <c r="D475" s="127" t="s">
        <v>395</v>
      </c>
      <c r="E475" s="47"/>
      <c r="F475" s="6"/>
      <c r="G475" s="7"/>
      <c r="H475" s="8"/>
      <c r="I475" s="9"/>
      <c r="J475" s="9"/>
      <c r="K475" s="9"/>
      <c r="L475" s="9"/>
      <c r="M475" s="9"/>
      <c r="N475" s="9"/>
      <c r="O475" s="9"/>
      <c r="P475" s="9"/>
      <c r="Q475" s="9"/>
      <c r="R475" s="9"/>
      <c r="S475" s="9"/>
      <c r="T475" s="9"/>
      <c r="U475" s="9"/>
      <c r="V475" s="9"/>
      <c r="W475" s="9"/>
      <c r="X475" s="9"/>
      <c r="Y475" s="9"/>
      <c r="Z475" s="9"/>
      <c r="AA475" s="9"/>
      <c r="AB475" s="9"/>
      <c r="AC475" s="9"/>
      <c r="AD475" s="9"/>
      <c r="AE475" s="9"/>
      <c r="AF475" s="9"/>
      <c r="AG475" s="9"/>
      <c r="AH475" s="9"/>
      <c r="AI475" s="9"/>
      <c r="AJ475" s="9"/>
      <c r="AK475" s="9"/>
      <c r="AL475" s="9"/>
      <c r="AM475" s="9"/>
      <c r="AN475" s="9"/>
      <c r="AO475" s="9"/>
      <c r="AP475" s="9"/>
      <c r="AQ475" s="9"/>
      <c r="AR475" s="9"/>
      <c r="AS475" s="9"/>
      <c r="AT475" s="9"/>
      <c r="AU475" s="9"/>
      <c r="AV475" s="9"/>
      <c r="AW475" s="9"/>
      <c r="AX475" s="9"/>
      <c r="AY475" s="9"/>
      <c r="AZ475" s="9"/>
      <c r="BA475" s="9"/>
      <c r="BB475" s="9"/>
      <c r="BC475" s="9"/>
      <c r="BD475" s="9"/>
      <c r="BE475" s="9"/>
      <c r="BF475" s="9"/>
      <c r="BG475" s="9"/>
      <c r="BH475" s="9"/>
      <c r="BI475" s="9"/>
      <c r="BJ475" s="9"/>
      <c r="BK475" s="9"/>
      <c r="BL475" s="9"/>
      <c r="BM475" s="9"/>
      <c r="BN475" s="9"/>
      <c r="BO475" s="9"/>
      <c r="BP475" s="9"/>
      <c r="BQ475" s="9"/>
      <c r="BR475" s="9"/>
      <c r="BS475" s="9"/>
      <c r="BT475" s="9"/>
      <c r="BU475" s="9"/>
      <c r="BV475" s="9"/>
      <c r="BW475" s="9"/>
    </row>
    <row r="476" spans="1:75" s="36" customFormat="1" ht="40.5">
      <c r="A476" s="2"/>
      <c r="B476" s="2"/>
      <c r="C476" s="15"/>
      <c r="D476" s="127" t="s">
        <v>396</v>
      </c>
      <c r="E476" s="47"/>
      <c r="F476" s="6"/>
      <c r="G476" s="7"/>
      <c r="H476" s="8"/>
      <c r="I476" s="9"/>
      <c r="J476" s="9"/>
      <c r="K476" s="9"/>
      <c r="L476" s="9"/>
      <c r="M476" s="9"/>
      <c r="N476" s="9"/>
      <c r="O476" s="9"/>
      <c r="P476" s="9"/>
      <c r="Q476" s="9"/>
      <c r="R476" s="9"/>
      <c r="S476" s="9"/>
      <c r="T476" s="9"/>
      <c r="U476" s="9"/>
      <c r="V476" s="9"/>
      <c r="W476" s="9"/>
      <c r="X476" s="9"/>
      <c r="Y476" s="9"/>
      <c r="Z476" s="9"/>
      <c r="AA476" s="9"/>
      <c r="AB476" s="9"/>
      <c r="AC476" s="9"/>
      <c r="AD476" s="9"/>
      <c r="AE476" s="9"/>
      <c r="AF476" s="9"/>
      <c r="AG476" s="9"/>
      <c r="AH476" s="9"/>
      <c r="AI476" s="9"/>
      <c r="AJ476" s="9"/>
      <c r="AK476" s="9"/>
      <c r="AL476" s="9"/>
      <c r="AM476" s="9"/>
      <c r="AN476" s="9"/>
      <c r="AO476" s="9"/>
      <c r="AP476" s="9"/>
      <c r="AQ476" s="9"/>
      <c r="AR476" s="9"/>
      <c r="AS476" s="9"/>
      <c r="AT476" s="9"/>
      <c r="AU476" s="9"/>
      <c r="AV476" s="9"/>
      <c r="AW476" s="9"/>
      <c r="AX476" s="9"/>
      <c r="AY476" s="9"/>
      <c r="AZ476" s="9"/>
      <c r="BA476" s="9"/>
      <c r="BB476" s="9"/>
      <c r="BC476" s="9"/>
      <c r="BD476" s="9"/>
      <c r="BE476" s="9"/>
      <c r="BF476" s="9"/>
      <c r="BG476" s="9"/>
      <c r="BH476" s="9"/>
      <c r="BI476" s="9"/>
      <c r="BJ476" s="9"/>
      <c r="BK476" s="9"/>
      <c r="BL476" s="9"/>
      <c r="BM476" s="9"/>
      <c r="BN476" s="9"/>
      <c r="BO476" s="9"/>
      <c r="BP476" s="9"/>
      <c r="BQ476" s="9"/>
      <c r="BR476" s="9"/>
      <c r="BS476" s="9"/>
      <c r="BT476" s="9"/>
      <c r="BU476" s="9"/>
      <c r="BV476" s="9"/>
      <c r="BW476" s="9"/>
    </row>
    <row r="477" spans="1:75" s="36" customFormat="1" ht="13.5">
      <c r="A477" s="2"/>
      <c r="B477" s="2"/>
      <c r="C477" s="15"/>
      <c r="D477" s="127" t="s">
        <v>397</v>
      </c>
      <c r="E477" s="47"/>
      <c r="F477" s="6"/>
      <c r="G477" s="7"/>
      <c r="H477" s="8"/>
      <c r="I477" s="9"/>
      <c r="J477" s="9"/>
      <c r="K477" s="9"/>
      <c r="L477" s="9"/>
      <c r="M477" s="9"/>
      <c r="N477" s="9"/>
      <c r="O477" s="9"/>
      <c r="P477" s="9"/>
      <c r="Q477" s="9"/>
      <c r="R477" s="9"/>
      <c r="S477" s="9"/>
      <c r="T477" s="9"/>
      <c r="U477" s="9"/>
      <c r="V477" s="9"/>
      <c r="W477" s="9"/>
      <c r="X477" s="9"/>
      <c r="Y477" s="9"/>
      <c r="Z477" s="9"/>
      <c r="AA477" s="9"/>
      <c r="AB477" s="9"/>
      <c r="AC477" s="9"/>
      <c r="AD477" s="9"/>
      <c r="AE477" s="9"/>
      <c r="AF477" s="9"/>
      <c r="AG477" s="9"/>
      <c r="AH477" s="9"/>
      <c r="AI477" s="9"/>
      <c r="AJ477" s="9"/>
      <c r="AK477" s="9"/>
      <c r="AL477" s="9"/>
      <c r="AM477" s="9"/>
      <c r="AN477" s="9"/>
      <c r="AO477" s="9"/>
      <c r="AP477" s="9"/>
      <c r="AQ477" s="9"/>
      <c r="AR477" s="9"/>
      <c r="AS477" s="9"/>
      <c r="AT477" s="9"/>
      <c r="AU477" s="9"/>
      <c r="AV477" s="9"/>
      <c r="AW477" s="9"/>
      <c r="AX477" s="9"/>
      <c r="AY477" s="9"/>
      <c r="AZ477" s="9"/>
      <c r="BA477" s="9"/>
      <c r="BB477" s="9"/>
      <c r="BC477" s="9"/>
      <c r="BD477" s="9"/>
      <c r="BE477" s="9"/>
      <c r="BF477" s="9"/>
      <c r="BG477" s="9"/>
      <c r="BH477" s="9"/>
      <c r="BI477" s="9"/>
      <c r="BJ477" s="9"/>
      <c r="BK477" s="9"/>
      <c r="BL477" s="9"/>
      <c r="BM477" s="9"/>
      <c r="BN477" s="9"/>
      <c r="BO477" s="9"/>
      <c r="BP477" s="9"/>
      <c r="BQ477" s="9"/>
      <c r="BR477" s="9"/>
      <c r="BS477" s="9"/>
      <c r="BT477" s="9"/>
      <c r="BU477" s="9"/>
      <c r="BV477" s="9"/>
      <c r="BW477" s="9"/>
    </row>
    <row r="478" spans="1:75" s="36" customFormat="1" ht="40.5">
      <c r="A478" s="2"/>
      <c r="B478" s="2"/>
      <c r="C478" s="15"/>
      <c r="D478" s="127" t="s">
        <v>398</v>
      </c>
      <c r="E478" s="47"/>
      <c r="F478" s="6"/>
      <c r="G478" s="7"/>
      <c r="H478" s="8"/>
      <c r="I478" s="9"/>
      <c r="J478" s="9"/>
      <c r="K478" s="9"/>
      <c r="L478" s="9"/>
      <c r="M478" s="9"/>
      <c r="N478" s="9"/>
      <c r="O478" s="9"/>
      <c r="P478" s="9"/>
      <c r="Q478" s="9"/>
      <c r="R478" s="9"/>
      <c r="S478" s="9"/>
      <c r="T478" s="9"/>
      <c r="U478" s="9"/>
      <c r="V478" s="9"/>
      <c r="W478" s="9"/>
      <c r="X478" s="9"/>
      <c r="Y478" s="9"/>
      <c r="Z478" s="9"/>
      <c r="AA478" s="9"/>
      <c r="AB478" s="9"/>
      <c r="AC478" s="9"/>
      <c r="AD478" s="9"/>
      <c r="AE478" s="9"/>
      <c r="AF478" s="9"/>
      <c r="AG478" s="9"/>
      <c r="AH478" s="9"/>
      <c r="AI478" s="9"/>
      <c r="AJ478" s="9"/>
      <c r="AK478" s="9"/>
      <c r="AL478" s="9"/>
      <c r="AM478" s="9"/>
      <c r="AN478" s="9"/>
      <c r="AO478" s="9"/>
      <c r="AP478" s="9"/>
      <c r="AQ478" s="9"/>
      <c r="AR478" s="9"/>
      <c r="AS478" s="9"/>
      <c r="AT478" s="9"/>
      <c r="AU478" s="9"/>
      <c r="AV478" s="9"/>
      <c r="AW478" s="9"/>
      <c r="AX478" s="9"/>
      <c r="AY478" s="9"/>
      <c r="AZ478" s="9"/>
      <c r="BA478" s="9"/>
      <c r="BB478" s="9"/>
      <c r="BC478" s="9"/>
      <c r="BD478" s="9"/>
      <c r="BE478" s="9"/>
      <c r="BF478" s="9"/>
      <c r="BG478" s="9"/>
      <c r="BH478" s="9"/>
      <c r="BI478" s="9"/>
      <c r="BJ478" s="9"/>
      <c r="BK478" s="9"/>
      <c r="BL478" s="9"/>
      <c r="BM478" s="9"/>
      <c r="BN478" s="9"/>
      <c r="BO478" s="9"/>
      <c r="BP478" s="9"/>
      <c r="BQ478" s="9"/>
      <c r="BR478" s="9"/>
      <c r="BS478" s="9"/>
      <c r="BT478" s="9"/>
      <c r="BU478" s="9"/>
      <c r="BV478" s="9"/>
      <c r="BW478" s="9"/>
    </row>
    <row r="479" spans="1:75" s="36" customFormat="1" ht="13.5">
      <c r="A479" s="2"/>
      <c r="B479" s="2"/>
      <c r="C479" s="15"/>
      <c r="D479" s="127" t="s">
        <v>399</v>
      </c>
      <c r="E479" s="47"/>
      <c r="F479" s="6"/>
      <c r="G479" s="7"/>
      <c r="H479" s="8"/>
      <c r="I479" s="9"/>
      <c r="J479" s="9"/>
      <c r="K479" s="9"/>
      <c r="L479" s="9"/>
      <c r="M479" s="9"/>
      <c r="N479" s="9"/>
      <c r="O479" s="9"/>
      <c r="P479" s="9"/>
      <c r="Q479" s="9"/>
      <c r="R479" s="9"/>
      <c r="S479" s="9"/>
      <c r="T479" s="9"/>
      <c r="U479" s="9"/>
      <c r="V479" s="9"/>
      <c r="W479" s="9"/>
      <c r="X479" s="9"/>
      <c r="Y479" s="9"/>
      <c r="Z479" s="9"/>
      <c r="AA479" s="9"/>
      <c r="AB479" s="9"/>
      <c r="AC479" s="9"/>
      <c r="AD479" s="9"/>
      <c r="AE479" s="9"/>
      <c r="AF479" s="9"/>
      <c r="AG479" s="9"/>
      <c r="AH479" s="9"/>
      <c r="AI479" s="9"/>
      <c r="AJ479" s="9"/>
      <c r="AK479" s="9"/>
      <c r="AL479" s="9"/>
      <c r="AM479" s="9"/>
      <c r="AN479" s="9"/>
      <c r="AO479" s="9"/>
      <c r="AP479" s="9"/>
      <c r="AQ479" s="9"/>
      <c r="AR479" s="9"/>
      <c r="AS479" s="9"/>
      <c r="AT479" s="9"/>
      <c r="AU479" s="9"/>
      <c r="AV479" s="9"/>
      <c r="AW479" s="9"/>
      <c r="AX479" s="9"/>
      <c r="AY479" s="9"/>
      <c r="AZ479" s="9"/>
      <c r="BA479" s="9"/>
      <c r="BB479" s="9"/>
      <c r="BC479" s="9"/>
      <c r="BD479" s="9"/>
      <c r="BE479" s="9"/>
      <c r="BF479" s="9"/>
      <c r="BG479" s="9"/>
      <c r="BH479" s="9"/>
      <c r="BI479" s="9"/>
      <c r="BJ479" s="9"/>
      <c r="BK479" s="9"/>
      <c r="BL479" s="9"/>
      <c r="BM479" s="9"/>
      <c r="BN479" s="9"/>
      <c r="BO479" s="9"/>
      <c r="BP479" s="9"/>
      <c r="BQ479" s="9"/>
      <c r="BR479" s="9"/>
      <c r="BS479" s="9"/>
      <c r="BT479" s="9"/>
      <c r="BU479" s="9"/>
      <c r="BV479" s="9"/>
      <c r="BW479" s="9"/>
    </row>
    <row r="480" spans="1:75" s="36" customFormat="1" ht="40.5">
      <c r="A480" s="2"/>
      <c r="B480" s="2"/>
      <c r="C480" s="15"/>
      <c r="D480" s="127" t="s">
        <v>400</v>
      </c>
      <c r="E480" s="47"/>
      <c r="F480" s="6"/>
      <c r="G480" s="7"/>
      <c r="H480" s="8"/>
      <c r="I480" s="9"/>
      <c r="J480" s="9"/>
      <c r="K480" s="9"/>
      <c r="L480" s="9"/>
      <c r="M480" s="9"/>
      <c r="N480" s="9"/>
      <c r="O480" s="9"/>
      <c r="P480" s="9"/>
      <c r="Q480" s="9"/>
      <c r="R480" s="9"/>
      <c r="S480" s="9"/>
      <c r="T480" s="9"/>
      <c r="U480" s="9"/>
      <c r="V480" s="9"/>
      <c r="W480" s="9"/>
      <c r="X480" s="9"/>
      <c r="Y480" s="9"/>
      <c r="Z480" s="9"/>
      <c r="AA480" s="9"/>
      <c r="AB480" s="9"/>
      <c r="AC480" s="9"/>
      <c r="AD480" s="9"/>
      <c r="AE480" s="9"/>
      <c r="AF480" s="9"/>
      <c r="AG480" s="9"/>
      <c r="AH480" s="9"/>
      <c r="AI480" s="9"/>
      <c r="AJ480" s="9"/>
      <c r="AK480" s="9"/>
      <c r="AL480" s="9"/>
      <c r="AM480" s="9"/>
      <c r="AN480" s="9"/>
      <c r="AO480" s="9"/>
      <c r="AP480" s="9"/>
      <c r="AQ480" s="9"/>
      <c r="AR480" s="9"/>
      <c r="AS480" s="9"/>
      <c r="AT480" s="9"/>
      <c r="AU480" s="9"/>
      <c r="AV480" s="9"/>
      <c r="AW480" s="9"/>
      <c r="AX480" s="9"/>
      <c r="AY480" s="9"/>
      <c r="AZ480" s="9"/>
      <c r="BA480" s="9"/>
      <c r="BB480" s="9"/>
      <c r="BC480" s="9"/>
      <c r="BD480" s="9"/>
      <c r="BE480" s="9"/>
      <c r="BF480" s="9"/>
      <c r="BG480" s="9"/>
      <c r="BH480" s="9"/>
      <c r="BI480" s="9"/>
      <c r="BJ480" s="9"/>
      <c r="BK480" s="9"/>
      <c r="BL480" s="9"/>
      <c r="BM480" s="9"/>
      <c r="BN480" s="9"/>
      <c r="BO480" s="9"/>
      <c r="BP480" s="9"/>
      <c r="BQ480" s="9"/>
      <c r="BR480" s="9"/>
      <c r="BS480" s="9"/>
      <c r="BT480" s="9"/>
      <c r="BU480" s="9"/>
      <c r="BV480" s="9"/>
      <c r="BW480" s="9"/>
    </row>
    <row r="481" spans="1:75" s="36" customFormat="1" ht="13.5">
      <c r="A481" s="2"/>
      <c r="B481" s="2"/>
      <c r="C481" s="15"/>
      <c r="D481" s="127" t="s">
        <v>401</v>
      </c>
      <c r="E481" s="47"/>
      <c r="F481" s="6"/>
      <c r="G481" s="7"/>
      <c r="H481" s="8"/>
      <c r="I481" s="9"/>
      <c r="J481" s="9"/>
      <c r="K481" s="9"/>
      <c r="L481" s="9"/>
      <c r="M481" s="9"/>
      <c r="N481" s="9"/>
      <c r="O481" s="9"/>
      <c r="P481" s="9"/>
      <c r="Q481" s="9"/>
      <c r="R481" s="9"/>
      <c r="S481" s="9"/>
      <c r="T481" s="9"/>
      <c r="U481" s="9"/>
      <c r="V481" s="9"/>
      <c r="W481" s="9"/>
      <c r="X481" s="9"/>
      <c r="Y481" s="9"/>
      <c r="Z481" s="9"/>
      <c r="AA481" s="9"/>
      <c r="AB481" s="9"/>
      <c r="AC481" s="9"/>
      <c r="AD481" s="9"/>
      <c r="AE481" s="9"/>
      <c r="AF481" s="9"/>
      <c r="AG481" s="9"/>
      <c r="AH481" s="9"/>
      <c r="AI481" s="9"/>
      <c r="AJ481" s="9"/>
      <c r="AK481" s="9"/>
      <c r="AL481" s="9"/>
      <c r="AM481" s="9"/>
      <c r="AN481" s="9"/>
      <c r="AO481" s="9"/>
      <c r="AP481" s="9"/>
      <c r="AQ481" s="9"/>
      <c r="AR481" s="9"/>
      <c r="AS481" s="9"/>
      <c r="AT481" s="9"/>
      <c r="AU481" s="9"/>
      <c r="AV481" s="9"/>
      <c r="AW481" s="9"/>
      <c r="AX481" s="9"/>
      <c r="AY481" s="9"/>
      <c r="AZ481" s="9"/>
      <c r="BA481" s="9"/>
      <c r="BB481" s="9"/>
      <c r="BC481" s="9"/>
      <c r="BD481" s="9"/>
      <c r="BE481" s="9"/>
      <c r="BF481" s="9"/>
      <c r="BG481" s="9"/>
      <c r="BH481" s="9"/>
      <c r="BI481" s="9"/>
      <c r="BJ481" s="9"/>
      <c r="BK481" s="9"/>
      <c r="BL481" s="9"/>
      <c r="BM481" s="9"/>
      <c r="BN481" s="9"/>
      <c r="BO481" s="9"/>
      <c r="BP481" s="9"/>
      <c r="BQ481" s="9"/>
      <c r="BR481" s="9"/>
      <c r="BS481" s="9"/>
      <c r="BT481" s="9"/>
      <c r="BU481" s="9"/>
      <c r="BV481" s="9"/>
      <c r="BW481" s="9"/>
    </row>
    <row r="482" spans="1:75" s="36" customFormat="1" ht="40.5">
      <c r="A482" s="2"/>
      <c r="B482" s="2"/>
      <c r="C482" s="15"/>
      <c r="D482" s="127" t="s">
        <v>402</v>
      </c>
      <c r="E482" s="47"/>
      <c r="F482" s="6"/>
      <c r="G482" s="7"/>
      <c r="H482" s="8"/>
      <c r="I482" s="9"/>
      <c r="J482" s="9"/>
      <c r="K482" s="9"/>
      <c r="L482" s="9"/>
      <c r="M482" s="9"/>
      <c r="N482" s="9"/>
      <c r="O482" s="9"/>
      <c r="P482" s="9"/>
      <c r="Q482" s="9"/>
      <c r="R482" s="9"/>
      <c r="S482" s="9"/>
      <c r="T482" s="9"/>
      <c r="U482" s="9"/>
      <c r="V482" s="9"/>
      <c r="W482" s="9"/>
      <c r="X482" s="9"/>
      <c r="Y482" s="9"/>
      <c r="Z482" s="9"/>
      <c r="AA482" s="9"/>
      <c r="AB482" s="9"/>
      <c r="AC482" s="9"/>
      <c r="AD482" s="9"/>
      <c r="AE482" s="9"/>
      <c r="AF482" s="9"/>
      <c r="AG482" s="9"/>
      <c r="AH482" s="9"/>
      <c r="AI482" s="9"/>
      <c r="AJ482" s="9"/>
      <c r="AK482" s="9"/>
      <c r="AL482" s="9"/>
      <c r="AM482" s="9"/>
      <c r="AN482" s="9"/>
      <c r="AO482" s="9"/>
      <c r="AP482" s="9"/>
      <c r="AQ482" s="9"/>
      <c r="AR482" s="9"/>
      <c r="AS482" s="9"/>
      <c r="AT482" s="9"/>
      <c r="AU482" s="9"/>
      <c r="AV482" s="9"/>
      <c r="AW482" s="9"/>
      <c r="AX482" s="9"/>
      <c r="AY482" s="9"/>
      <c r="AZ482" s="9"/>
      <c r="BA482" s="9"/>
      <c r="BB482" s="9"/>
      <c r="BC482" s="9"/>
      <c r="BD482" s="9"/>
      <c r="BE482" s="9"/>
      <c r="BF482" s="9"/>
      <c r="BG482" s="9"/>
      <c r="BH482" s="9"/>
      <c r="BI482" s="9"/>
      <c r="BJ482" s="9"/>
      <c r="BK482" s="9"/>
      <c r="BL482" s="9"/>
      <c r="BM482" s="9"/>
      <c r="BN482" s="9"/>
      <c r="BO482" s="9"/>
      <c r="BP482" s="9"/>
      <c r="BQ482" s="9"/>
      <c r="BR482" s="9"/>
      <c r="BS482" s="9"/>
      <c r="BT482" s="9"/>
      <c r="BU482" s="9"/>
      <c r="BV482" s="9"/>
      <c r="BW482" s="9"/>
    </row>
    <row r="483" spans="1:75" s="36" customFormat="1" ht="13.5">
      <c r="A483" s="2"/>
      <c r="B483" s="2"/>
      <c r="C483" s="15"/>
      <c r="D483" s="127" t="s">
        <v>403</v>
      </c>
      <c r="E483" s="47"/>
      <c r="F483" s="6"/>
      <c r="G483" s="7"/>
      <c r="H483" s="8"/>
      <c r="I483" s="9"/>
      <c r="J483" s="9"/>
      <c r="K483" s="9"/>
      <c r="L483" s="9"/>
      <c r="M483" s="9"/>
      <c r="N483" s="9"/>
      <c r="O483" s="9"/>
      <c r="P483" s="9"/>
      <c r="Q483" s="9"/>
      <c r="R483" s="9"/>
      <c r="S483" s="9"/>
      <c r="T483" s="9"/>
      <c r="U483" s="9"/>
      <c r="V483" s="9"/>
      <c r="W483" s="9"/>
      <c r="X483" s="9"/>
      <c r="Y483" s="9"/>
      <c r="Z483" s="9"/>
      <c r="AA483" s="9"/>
      <c r="AB483" s="9"/>
      <c r="AC483" s="9"/>
      <c r="AD483" s="9"/>
      <c r="AE483" s="9"/>
      <c r="AF483" s="9"/>
      <c r="AG483" s="9"/>
      <c r="AH483" s="9"/>
      <c r="AI483" s="9"/>
      <c r="AJ483" s="9"/>
      <c r="AK483" s="9"/>
      <c r="AL483" s="9"/>
      <c r="AM483" s="9"/>
      <c r="AN483" s="9"/>
      <c r="AO483" s="9"/>
      <c r="AP483" s="9"/>
      <c r="AQ483" s="9"/>
      <c r="AR483" s="9"/>
      <c r="AS483" s="9"/>
      <c r="AT483" s="9"/>
      <c r="AU483" s="9"/>
      <c r="AV483" s="9"/>
      <c r="AW483" s="9"/>
      <c r="AX483" s="9"/>
      <c r="AY483" s="9"/>
      <c r="AZ483" s="9"/>
      <c r="BA483" s="9"/>
      <c r="BB483" s="9"/>
      <c r="BC483" s="9"/>
      <c r="BD483" s="9"/>
      <c r="BE483" s="9"/>
      <c r="BF483" s="9"/>
      <c r="BG483" s="9"/>
      <c r="BH483" s="9"/>
      <c r="BI483" s="9"/>
      <c r="BJ483" s="9"/>
      <c r="BK483" s="9"/>
      <c r="BL483" s="9"/>
      <c r="BM483" s="9"/>
      <c r="BN483" s="9"/>
      <c r="BO483" s="9"/>
      <c r="BP483" s="9"/>
      <c r="BQ483" s="9"/>
      <c r="BR483" s="9"/>
      <c r="BS483" s="9"/>
      <c r="BT483" s="9"/>
      <c r="BU483" s="9"/>
      <c r="BV483" s="9"/>
      <c r="BW483" s="9"/>
    </row>
    <row r="484" spans="1:75" s="36" customFormat="1" ht="13.5">
      <c r="A484" s="2"/>
      <c r="B484" s="2"/>
      <c r="C484" s="15"/>
      <c r="D484" s="127" t="s">
        <v>404</v>
      </c>
      <c r="E484" s="47"/>
      <c r="F484" s="240"/>
      <c r="G484" s="7"/>
      <c r="H484" s="8"/>
      <c r="I484" s="9"/>
      <c r="J484" s="9"/>
      <c r="K484" s="9"/>
      <c r="L484" s="9"/>
      <c r="M484" s="9"/>
      <c r="N484" s="9"/>
      <c r="O484" s="9"/>
      <c r="P484" s="9"/>
      <c r="Q484" s="9"/>
      <c r="R484" s="9"/>
      <c r="S484" s="9"/>
      <c r="T484" s="9"/>
      <c r="U484" s="9"/>
      <c r="V484" s="9"/>
      <c r="W484" s="9"/>
      <c r="X484" s="9"/>
      <c r="Y484" s="9"/>
      <c r="Z484" s="9"/>
      <c r="AA484" s="9"/>
      <c r="AB484" s="9"/>
      <c r="AC484" s="9"/>
      <c r="AD484" s="9"/>
      <c r="AE484" s="9"/>
      <c r="AF484" s="9"/>
      <c r="AG484" s="9"/>
      <c r="AH484" s="9"/>
      <c r="AI484" s="9"/>
      <c r="AJ484" s="9"/>
      <c r="AK484" s="9"/>
      <c r="AL484" s="9"/>
      <c r="AM484" s="9"/>
      <c r="AN484" s="9"/>
      <c r="AO484" s="9"/>
      <c r="AP484" s="9"/>
      <c r="AQ484" s="9"/>
      <c r="AR484" s="9"/>
      <c r="AS484" s="9"/>
      <c r="AT484" s="9"/>
      <c r="AU484" s="9"/>
      <c r="AV484" s="9"/>
      <c r="AW484" s="9"/>
      <c r="AX484" s="9"/>
      <c r="AY484" s="9"/>
      <c r="AZ484" s="9"/>
      <c r="BA484" s="9"/>
      <c r="BB484" s="9"/>
      <c r="BC484" s="9"/>
      <c r="BD484" s="9"/>
      <c r="BE484" s="9"/>
      <c r="BF484" s="9"/>
      <c r="BG484" s="9"/>
      <c r="BH484" s="9"/>
      <c r="BI484" s="9"/>
      <c r="BJ484" s="9"/>
      <c r="BK484" s="9"/>
      <c r="BL484" s="9"/>
      <c r="BM484" s="9"/>
      <c r="BN484" s="9"/>
      <c r="BO484" s="9"/>
      <c r="BP484" s="9"/>
      <c r="BQ484" s="9"/>
      <c r="BR484" s="9"/>
      <c r="BS484" s="9"/>
      <c r="BT484" s="9"/>
      <c r="BU484" s="9"/>
      <c r="BV484" s="9"/>
      <c r="BW484" s="9"/>
    </row>
    <row r="485" spans="1:75" s="36" customFormat="1" ht="13.5">
      <c r="A485" s="2"/>
      <c r="B485" s="2"/>
      <c r="C485" s="15"/>
      <c r="D485" s="127" t="s">
        <v>405</v>
      </c>
      <c r="E485" s="47"/>
      <c r="F485" s="6"/>
      <c r="G485" s="7"/>
      <c r="H485" s="8"/>
      <c r="I485" s="9"/>
      <c r="J485" s="9"/>
      <c r="K485" s="9"/>
      <c r="L485" s="9"/>
      <c r="M485" s="9"/>
      <c r="N485" s="9"/>
      <c r="O485" s="9"/>
      <c r="P485" s="9"/>
      <c r="Q485" s="9"/>
      <c r="R485" s="9"/>
      <c r="S485" s="9"/>
      <c r="T485" s="9"/>
      <c r="U485" s="9"/>
      <c r="V485" s="9"/>
      <c r="W485" s="9"/>
      <c r="X485" s="9"/>
      <c r="Y485" s="9"/>
      <c r="Z485" s="9"/>
      <c r="AA485" s="9"/>
      <c r="AB485" s="9"/>
      <c r="AC485" s="9"/>
      <c r="AD485" s="9"/>
      <c r="AE485" s="9"/>
      <c r="AF485" s="9"/>
      <c r="AG485" s="9"/>
      <c r="AH485" s="9"/>
      <c r="AI485" s="9"/>
      <c r="AJ485" s="9"/>
      <c r="AK485" s="9"/>
      <c r="AL485" s="9"/>
      <c r="AM485" s="9"/>
      <c r="AN485" s="9"/>
      <c r="AO485" s="9"/>
      <c r="AP485" s="9"/>
      <c r="AQ485" s="9"/>
      <c r="AR485" s="9"/>
      <c r="AS485" s="9"/>
      <c r="AT485" s="9"/>
      <c r="AU485" s="9"/>
      <c r="AV485" s="9"/>
      <c r="AW485" s="9"/>
      <c r="AX485" s="9"/>
      <c r="AY485" s="9"/>
      <c r="AZ485" s="9"/>
      <c r="BA485" s="9"/>
      <c r="BB485" s="9"/>
      <c r="BC485" s="9"/>
      <c r="BD485" s="9"/>
      <c r="BE485" s="9"/>
      <c r="BF485" s="9"/>
      <c r="BG485" s="9"/>
      <c r="BH485" s="9"/>
      <c r="BI485" s="9"/>
      <c r="BJ485" s="9"/>
      <c r="BK485" s="9"/>
      <c r="BL485" s="9"/>
      <c r="BM485" s="9"/>
      <c r="BN485" s="9"/>
      <c r="BO485" s="9"/>
      <c r="BP485" s="9"/>
      <c r="BQ485" s="9"/>
      <c r="BR485" s="9"/>
      <c r="BS485" s="9"/>
      <c r="BT485" s="9"/>
      <c r="BU485" s="9"/>
      <c r="BV485" s="9"/>
      <c r="BW485" s="9"/>
    </row>
    <row r="486" spans="1:75" s="36" customFormat="1" ht="13.5">
      <c r="A486" s="2"/>
      <c r="B486" s="2"/>
      <c r="C486" s="15"/>
      <c r="D486" s="128" t="s">
        <v>406</v>
      </c>
      <c r="E486" s="47"/>
      <c r="F486" s="6"/>
      <c r="G486" s="7"/>
      <c r="H486" s="8"/>
      <c r="I486" s="9"/>
      <c r="J486" s="9"/>
      <c r="K486" s="9"/>
      <c r="L486" s="9"/>
      <c r="M486" s="9"/>
      <c r="N486" s="9"/>
      <c r="O486" s="9"/>
      <c r="P486" s="9"/>
      <c r="Q486" s="9"/>
      <c r="R486" s="9"/>
      <c r="S486" s="9"/>
      <c r="T486" s="9"/>
      <c r="U486" s="9"/>
      <c r="V486" s="9"/>
      <c r="W486" s="9"/>
      <c r="X486" s="9"/>
      <c r="Y486" s="9"/>
      <c r="Z486" s="9"/>
      <c r="AA486" s="9"/>
      <c r="AB486" s="9"/>
      <c r="AC486" s="9"/>
      <c r="AD486" s="9"/>
      <c r="AE486" s="9"/>
      <c r="AF486" s="9"/>
      <c r="AG486" s="9"/>
      <c r="AH486" s="9"/>
      <c r="AI486" s="9"/>
      <c r="AJ486" s="9"/>
      <c r="AK486" s="9"/>
      <c r="AL486" s="9"/>
      <c r="AM486" s="9"/>
      <c r="AN486" s="9"/>
      <c r="AO486" s="9"/>
      <c r="AP486" s="9"/>
      <c r="AQ486" s="9"/>
      <c r="AR486" s="9"/>
      <c r="AS486" s="9"/>
      <c r="AT486" s="9"/>
      <c r="AU486" s="9"/>
      <c r="AV486" s="9"/>
      <c r="AW486" s="9"/>
      <c r="AX486" s="9"/>
      <c r="AY486" s="9"/>
      <c r="AZ486" s="9"/>
      <c r="BA486" s="9"/>
      <c r="BB486" s="9"/>
      <c r="BC486" s="9"/>
      <c r="BD486" s="9"/>
      <c r="BE486" s="9"/>
      <c r="BF486" s="9"/>
      <c r="BG486" s="9"/>
      <c r="BH486" s="9"/>
      <c r="BI486" s="9"/>
      <c r="BJ486" s="9"/>
      <c r="BK486" s="9"/>
      <c r="BL486" s="9"/>
      <c r="BM486" s="9"/>
      <c r="BN486" s="9"/>
      <c r="BO486" s="9"/>
      <c r="BP486" s="9"/>
      <c r="BQ486" s="9"/>
      <c r="BR486" s="9"/>
      <c r="BS486" s="9"/>
      <c r="BT486" s="9"/>
      <c r="BU486" s="9"/>
      <c r="BV486" s="9"/>
      <c r="BW486" s="9"/>
    </row>
    <row r="487" spans="1:75" s="36" customFormat="1" ht="13.5">
      <c r="A487" s="2"/>
      <c r="B487" s="2"/>
      <c r="C487" s="15"/>
      <c r="D487" s="128" t="s">
        <v>407</v>
      </c>
      <c r="E487" s="47"/>
      <c r="F487" s="6"/>
      <c r="G487" s="7"/>
      <c r="H487" s="8"/>
      <c r="I487" s="9"/>
      <c r="J487" s="9"/>
      <c r="K487" s="9"/>
      <c r="L487" s="9"/>
      <c r="M487" s="9"/>
      <c r="N487" s="9"/>
      <c r="O487" s="9"/>
      <c r="P487" s="9"/>
      <c r="Q487" s="9"/>
      <c r="R487" s="9"/>
      <c r="S487" s="9"/>
      <c r="T487" s="9"/>
      <c r="U487" s="9"/>
      <c r="V487" s="9"/>
      <c r="W487" s="9"/>
      <c r="X487" s="9"/>
      <c r="Y487" s="9"/>
      <c r="Z487" s="9"/>
      <c r="AA487" s="9"/>
      <c r="AB487" s="9"/>
      <c r="AC487" s="9"/>
      <c r="AD487" s="9"/>
      <c r="AE487" s="9"/>
      <c r="AF487" s="9"/>
      <c r="AG487" s="9"/>
      <c r="AH487" s="9"/>
      <c r="AI487" s="9"/>
      <c r="AJ487" s="9"/>
      <c r="AK487" s="9"/>
      <c r="AL487" s="9"/>
      <c r="AM487" s="9"/>
      <c r="AN487" s="9"/>
      <c r="AO487" s="9"/>
      <c r="AP487" s="9"/>
      <c r="AQ487" s="9"/>
      <c r="AR487" s="9"/>
      <c r="AS487" s="9"/>
      <c r="AT487" s="9"/>
      <c r="AU487" s="9"/>
      <c r="AV487" s="9"/>
      <c r="AW487" s="9"/>
      <c r="AX487" s="9"/>
      <c r="AY487" s="9"/>
      <c r="AZ487" s="9"/>
      <c r="BA487" s="9"/>
      <c r="BB487" s="9"/>
      <c r="BC487" s="9"/>
      <c r="BD487" s="9"/>
      <c r="BE487" s="9"/>
      <c r="BF487" s="9"/>
      <c r="BG487" s="9"/>
      <c r="BH487" s="9"/>
      <c r="BI487" s="9"/>
      <c r="BJ487" s="9"/>
      <c r="BK487" s="9"/>
      <c r="BL487" s="9"/>
      <c r="BM487" s="9"/>
      <c r="BN487" s="9"/>
      <c r="BO487" s="9"/>
      <c r="BP487" s="9"/>
      <c r="BQ487" s="9"/>
      <c r="BR487" s="9"/>
      <c r="BS487" s="9"/>
      <c r="BT487" s="9"/>
      <c r="BU487" s="9"/>
      <c r="BV487" s="9"/>
      <c r="BW487" s="9"/>
    </row>
    <row r="488" spans="1:75" s="12" customFormat="1" ht="13.5">
      <c r="A488" s="2"/>
      <c r="B488" s="2"/>
      <c r="C488" s="54"/>
      <c r="D488" s="94"/>
      <c r="E488" s="95"/>
      <c r="F488" s="132"/>
      <c r="G488" s="97"/>
      <c r="H488" s="95"/>
    </row>
    <row r="489" spans="1:75" s="12" customFormat="1" ht="13.5">
      <c r="A489" s="139" t="s">
        <v>69</v>
      </c>
      <c r="B489" s="139" t="s">
        <v>25</v>
      </c>
      <c r="C489" s="213" t="s">
        <v>13</v>
      </c>
      <c r="D489" s="241" t="s">
        <v>408</v>
      </c>
      <c r="E489" s="142" t="s">
        <v>117</v>
      </c>
      <c r="F489" s="143">
        <v>22</v>
      </c>
      <c r="G489" s="103"/>
      <c r="H489" s="77">
        <f>ROUND((F489*G489),2)</f>
        <v>0</v>
      </c>
    </row>
    <row r="490" spans="1:75" s="12" customFormat="1" ht="27">
      <c r="A490" s="156"/>
      <c r="B490" s="156"/>
      <c r="C490" s="242"/>
      <c r="D490" s="243" t="s">
        <v>409</v>
      </c>
      <c r="E490" s="146"/>
      <c r="F490" s="147"/>
      <c r="G490" s="148"/>
      <c r="H490" s="146"/>
    </row>
    <row r="491" spans="1:75" s="12" customFormat="1" ht="13.5">
      <c r="A491" s="2"/>
      <c r="B491" s="2"/>
      <c r="C491" s="54"/>
      <c r="D491" s="94"/>
      <c r="E491" s="95"/>
      <c r="F491" s="132"/>
      <c r="G491" s="97"/>
      <c r="H491" s="95"/>
    </row>
    <row r="492" spans="1:75" s="12" customFormat="1" ht="27">
      <c r="A492" s="139" t="s">
        <v>69</v>
      </c>
      <c r="B492" s="139" t="s">
        <v>25</v>
      </c>
      <c r="C492" s="213" t="s">
        <v>15</v>
      </c>
      <c r="D492" s="180" t="s">
        <v>410</v>
      </c>
      <c r="E492" s="142"/>
      <c r="F492" s="143"/>
      <c r="G492" s="210"/>
      <c r="H492" s="142"/>
    </row>
    <row r="493" spans="1:75" s="12" customFormat="1" ht="40.5">
      <c r="A493" s="167"/>
      <c r="B493" s="167"/>
      <c r="C493" s="244"/>
      <c r="D493" s="214" t="s">
        <v>289</v>
      </c>
      <c r="E493" s="245"/>
      <c r="F493" s="246"/>
      <c r="G493" s="247"/>
      <c r="H493" s="245"/>
    </row>
    <row r="494" spans="1:75" s="12" customFormat="1" ht="40.5">
      <c r="A494" s="167"/>
      <c r="B494" s="167"/>
      <c r="C494" s="244"/>
      <c r="D494" s="214" t="s">
        <v>290</v>
      </c>
      <c r="E494" s="245"/>
      <c r="F494" s="246"/>
      <c r="G494" s="247"/>
      <c r="H494" s="245"/>
    </row>
    <row r="495" spans="1:75" s="12" customFormat="1" ht="27">
      <c r="A495" s="167"/>
      <c r="B495" s="167"/>
      <c r="C495" s="244"/>
      <c r="D495" s="214" t="s">
        <v>291</v>
      </c>
      <c r="E495" s="245"/>
      <c r="F495" s="246"/>
      <c r="G495" s="247"/>
      <c r="H495" s="245"/>
    </row>
    <row r="496" spans="1:75" s="12" customFormat="1" ht="27">
      <c r="A496" s="167"/>
      <c r="B496" s="167"/>
      <c r="C496" s="244"/>
      <c r="D496" s="214" t="s">
        <v>292</v>
      </c>
      <c r="E496" s="245"/>
      <c r="F496" s="246"/>
      <c r="G496" s="247"/>
      <c r="H496" s="245"/>
    </row>
    <row r="497" spans="1:8" s="12" customFormat="1" ht="13.5">
      <c r="A497" s="70" t="s">
        <v>69</v>
      </c>
      <c r="B497" s="70" t="s">
        <v>25</v>
      </c>
      <c r="C497" s="212" t="s">
        <v>260</v>
      </c>
      <c r="D497" s="149" t="s">
        <v>411</v>
      </c>
      <c r="E497" s="98" t="s">
        <v>12</v>
      </c>
      <c r="F497" s="150"/>
      <c r="G497" s="78"/>
      <c r="H497" s="35" t="s">
        <v>12</v>
      </c>
    </row>
    <row r="498" spans="1:8" s="12" customFormat="1" ht="13.5">
      <c r="A498" s="70" t="s">
        <v>69</v>
      </c>
      <c r="B498" s="70" t="s">
        <v>25</v>
      </c>
      <c r="C498" s="212" t="s">
        <v>412</v>
      </c>
      <c r="D498" s="149" t="s">
        <v>413</v>
      </c>
      <c r="E498" s="98" t="s">
        <v>143</v>
      </c>
      <c r="F498" s="150">
        <v>12953</v>
      </c>
      <c r="G498" s="76"/>
      <c r="H498" s="77">
        <f>ROUND((F498*G498),2)</f>
        <v>0</v>
      </c>
    </row>
    <row r="499" spans="1:8" s="12" customFormat="1" ht="13.5">
      <c r="A499" s="70" t="s">
        <v>69</v>
      </c>
      <c r="B499" s="70" t="s">
        <v>25</v>
      </c>
      <c r="C499" s="212" t="s">
        <v>414</v>
      </c>
      <c r="D499" s="149" t="s">
        <v>415</v>
      </c>
      <c r="E499" s="98" t="s">
        <v>143</v>
      </c>
      <c r="F499" s="150">
        <v>8685</v>
      </c>
      <c r="G499" s="76"/>
      <c r="H499" s="77">
        <f>ROUND((F499*G499),2)</f>
        <v>0</v>
      </c>
    </row>
    <row r="500" spans="1:8" s="12" customFormat="1" ht="13.5">
      <c r="A500" s="70" t="s">
        <v>69</v>
      </c>
      <c r="B500" s="70" t="s">
        <v>25</v>
      </c>
      <c r="C500" s="212" t="s">
        <v>261</v>
      </c>
      <c r="D500" s="149" t="s">
        <v>416</v>
      </c>
      <c r="E500" s="98"/>
      <c r="F500" s="99"/>
      <c r="G500" s="100"/>
      <c r="H500" s="98"/>
    </row>
    <row r="501" spans="1:8" s="12" customFormat="1" ht="13.5">
      <c r="A501" s="70" t="s">
        <v>69</v>
      </c>
      <c r="B501" s="70" t="s">
        <v>25</v>
      </c>
      <c r="C501" s="212" t="s">
        <v>417</v>
      </c>
      <c r="D501" s="149" t="s">
        <v>418</v>
      </c>
      <c r="E501" s="98" t="s">
        <v>117</v>
      </c>
      <c r="F501" s="150">
        <v>195</v>
      </c>
      <c r="G501" s="76"/>
      <c r="H501" s="77">
        <f>ROUND((F501*G501),2)</f>
        <v>0</v>
      </c>
    </row>
    <row r="502" spans="1:8" s="12" customFormat="1" ht="13.5">
      <c r="A502" s="70" t="s">
        <v>69</v>
      </c>
      <c r="B502" s="70" t="s">
        <v>25</v>
      </c>
      <c r="C502" s="212" t="s">
        <v>419</v>
      </c>
      <c r="D502" s="149" t="s">
        <v>420</v>
      </c>
      <c r="E502" s="98" t="s">
        <v>117</v>
      </c>
      <c r="F502" s="150">
        <v>29</v>
      </c>
      <c r="G502" s="76"/>
      <c r="H502" s="77">
        <f>ROUND((F502*G502),2)</f>
        <v>0</v>
      </c>
    </row>
    <row r="503" spans="1:8" s="12" customFormat="1" ht="13.5">
      <c r="A503" s="2"/>
      <c r="B503" s="2"/>
      <c r="C503" s="54"/>
      <c r="D503" s="94"/>
      <c r="E503" s="95"/>
      <c r="F503" s="132"/>
      <c r="G503" s="97"/>
      <c r="H503" s="95"/>
    </row>
    <row r="504" spans="1:8" s="12" customFormat="1" ht="13.5">
      <c r="A504" s="139" t="s">
        <v>69</v>
      </c>
      <c r="B504" s="139" t="s">
        <v>25</v>
      </c>
      <c r="C504" s="213" t="s">
        <v>17</v>
      </c>
      <c r="D504" s="141" t="s">
        <v>421</v>
      </c>
      <c r="E504" s="142"/>
      <c r="F504" s="143"/>
      <c r="G504" s="210"/>
      <c r="H504" s="142"/>
    </row>
    <row r="505" spans="1:8" s="12" customFormat="1" ht="13.5">
      <c r="A505" s="156"/>
      <c r="B505" s="156"/>
      <c r="C505" s="242"/>
      <c r="D505" s="144" t="s">
        <v>296</v>
      </c>
      <c r="E505" s="146"/>
      <c r="F505" s="147"/>
      <c r="G505" s="148"/>
      <c r="H505" s="146"/>
    </row>
    <row r="506" spans="1:8" s="12" customFormat="1" ht="13.5">
      <c r="A506" s="156" t="s">
        <v>69</v>
      </c>
      <c r="B506" s="156" t="s">
        <v>25</v>
      </c>
      <c r="C506" s="242" t="s">
        <v>122</v>
      </c>
      <c r="D506" s="144" t="s">
        <v>411</v>
      </c>
      <c r="E506" s="146" t="s">
        <v>12</v>
      </c>
      <c r="F506" s="147"/>
      <c r="G506" s="28"/>
      <c r="H506" s="29" t="s">
        <v>12</v>
      </c>
    </row>
    <row r="507" spans="1:8" s="12" customFormat="1" ht="13.5">
      <c r="A507" s="70" t="s">
        <v>69</v>
      </c>
      <c r="B507" s="70" t="s">
        <v>25</v>
      </c>
      <c r="C507" s="212" t="s">
        <v>422</v>
      </c>
      <c r="D507" s="149" t="s">
        <v>413</v>
      </c>
      <c r="E507" s="98" t="s">
        <v>143</v>
      </c>
      <c r="F507" s="150">
        <v>365</v>
      </c>
      <c r="G507" s="76"/>
      <c r="H507" s="77">
        <f>ROUND((F507*G507),2)</f>
        <v>0</v>
      </c>
    </row>
    <row r="508" spans="1:8" s="12" customFormat="1" ht="13.5">
      <c r="A508" s="70" t="s">
        <v>69</v>
      </c>
      <c r="B508" s="70" t="s">
        <v>25</v>
      </c>
      <c r="C508" s="212" t="s">
        <v>423</v>
      </c>
      <c r="D508" s="149" t="s">
        <v>415</v>
      </c>
      <c r="E508" s="98" t="s">
        <v>143</v>
      </c>
      <c r="F508" s="150">
        <v>4596</v>
      </c>
      <c r="G508" s="76"/>
      <c r="H508" s="77">
        <f>ROUND((F508*G508),2)</f>
        <v>0</v>
      </c>
    </row>
    <row r="509" spans="1:8" s="12" customFormat="1" ht="13.5">
      <c r="A509" s="70" t="s">
        <v>69</v>
      </c>
      <c r="B509" s="70" t="s">
        <v>25</v>
      </c>
      <c r="C509" s="212" t="s">
        <v>124</v>
      </c>
      <c r="D509" s="149" t="s">
        <v>416</v>
      </c>
      <c r="E509" s="98" t="s">
        <v>117</v>
      </c>
      <c r="F509" s="150">
        <v>34</v>
      </c>
      <c r="G509" s="76"/>
      <c r="H509" s="77">
        <f>ROUND((F509*G509),2)</f>
        <v>0</v>
      </c>
    </row>
    <row r="510" spans="1:8" s="12" customFormat="1" ht="13.5">
      <c r="A510" s="2"/>
      <c r="B510" s="2"/>
      <c r="C510" s="54"/>
      <c r="D510" s="94"/>
      <c r="E510" s="95"/>
      <c r="F510" s="132"/>
      <c r="G510" s="97"/>
      <c r="H510" s="95"/>
    </row>
    <row r="511" spans="1:8" s="12" customFormat="1" ht="13.5">
      <c r="A511" s="70" t="s">
        <v>69</v>
      </c>
      <c r="B511" s="70" t="s">
        <v>25</v>
      </c>
      <c r="C511" s="212" t="s">
        <v>19</v>
      </c>
      <c r="D511" s="149" t="s">
        <v>424</v>
      </c>
      <c r="E511" s="98"/>
      <c r="F511" s="150"/>
      <c r="G511" s="100"/>
      <c r="H511" s="98"/>
    </row>
    <row r="512" spans="1:8" s="12" customFormat="1" ht="13.5">
      <c r="A512" s="70" t="s">
        <v>69</v>
      </c>
      <c r="B512" s="70" t="s">
        <v>25</v>
      </c>
      <c r="C512" s="212" t="s">
        <v>425</v>
      </c>
      <c r="D512" s="149" t="s">
        <v>411</v>
      </c>
      <c r="E512" s="98" t="s">
        <v>12</v>
      </c>
      <c r="F512" s="150"/>
      <c r="G512" s="34"/>
      <c r="H512" s="35" t="s">
        <v>12</v>
      </c>
    </row>
    <row r="513" spans="1:8" s="12" customFormat="1" ht="13.5">
      <c r="A513" s="70" t="s">
        <v>69</v>
      </c>
      <c r="B513" s="70" t="s">
        <v>25</v>
      </c>
      <c r="C513" s="212" t="s">
        <v>426</v>
      </c>
      <c r="D513" s="149" t="s">
        <v>413</v>
      </c>
      <c r="E513" s="98" t="s">
        <v>143</v>
      </c>
      <c r="F513" s="150">
        <v>497</v>
      </c>
      <c r="G513" s="76"/>
      <c r="H513" s="77">
        <f>ROUND((F513*G513),2)</f>
        <v>0</v>
      </c>
    </row>
    <row r="514" spans="1:8" s="12" customFormat="1" ht="13.5">
      <c r="A514" s="70" t="s">
        <v>69</v>
      </c>
      <c r="B514" s="70" t="s">
        <v>25</v>
      </c>
      <c r="C514" s="212" t="s">
        <v>427</v>
      </c>
      <c r="D514" s="149" t="s">
        <v>415</v>
      </c>
      <c r="E514" s="98" t="s">
        <v>143</v>
      </c>
      <c r="F514" s="150">
        <v>815</v>
      </c>
      <c r="G514" s="76"/>
      <c r="H514" s="77">
        <f>ROUND((F514*G514),2)</f>
        <v>0</v>
      </c>
    </row>
    <row r="515" spans="1:8" s="12" customFormat="1" ht="13.5">
      <c r="A515" s="70" t="s">
        <v>69</v>
      </c>
      <c r="B515" s="70" t="s">
        <v>25</v>
      </c>
      <c r="C515" s="212" t="s">
        <v>428</v>
      </c>
      <c r="D515" s="149" t="s">
        <v>416</v>
      </c>
      <c r="E515" s="98" t="s">
        <v>117</v>
      </c>
      <c r="F515" s="150">
        <v>14</v>
      </c>
      <c r="G515" s="76"/>
      <c r="H515" s="77">
        <f>ROUND((F515*G515),2)</f>
        <v>0</v>
      </c>
    </row>
    <row r="516" spans="1:8" s="12" customFormat="1" ht="13.5">
      <c r="A516" s="94"/>
      <c r="B516" s="94"/>
      <c r="C516" s="131"/>
      <c r="D516" s="94"/>
      <c r="E516" s="95"/>
      <c r="F516" s="132"/>
      <c r="G516" s="97"/>
      <c r="H516" s="95"/>
    </row>
    <row r="517" spans="1:8" s="12" customFormat="1" ht="13.5">
      <c r="A517" s="139" t="s">
        <v>69</v>
      </c>
      <c r="B517" s="139" t="s">
        <v>25</v>
      </c>
      <c r="C517" s="213" t="s">
        <v>21</v>
      </c>
      <c r="D517" s="141" t="s">
        <v>429</v>
      </c>
      <c r="E517" s="142"/>
      <c r="F517" s="143"/>
      <c r="G517" s="210"/>
      <c r="H517" s="142"/>
    </row>
    <row r="518" spans="1:8" s="12" customFormat="1" ht="13.5">
      <c r="A518" s="156"/>
      <c r="B518" s="156"/>
      <c r="C518" s="145"/>
      <c r="D518" s="144" t="s">
        <v>301</v>
      </c>
      <c r="E518" s="146"/>
      <c r="F518" s="147"/>
      <c r="G518" s="148"/>
      <c r="H518" s="146"/>
    </row>
    <row r="519" spans="1:8" s="12" customFormat="1" ht="13.5">
      <c r="A519" s="70" t="s">
        <v>69</v>
      </c>
      <c r="B519" s="70" t="s">
        <v>25</v>
      </c>
      <c r="C519" s="217" t="s">
        <v>177</v>
      </c>
      <c r="D519" s="149" t="s">
        <v>411</v>
      </c>
      <c r="E519" s="98" t="s">
        <v>12</v>
      </c>
      <c r="F519" s="150"/>
      <c r="G519" s="34"/>
      <c r="H519" s="35" t="s">
        <v>12</v>
      </c>
    </row>
    <row r="520" spans="1:8" s="12" customFormat="1" ht="13.5">
      <c r="A520" s="70" t="s">
        <v>69</v>
      </c>
      <c r="B520" s="70" t="s">
        <v>25</v>
      </c>
      <c r="C520" s="217" t="s">
        <v>430</v>
      </c>
      <c r="D520" s="149" t="s">
        <v>413</v>
      </c>
      <c r="E520" s="98" t="s">
        <v>143</v>
      </c>
      <c r="F520" s="150">
        <v>12212</v>
      </c>
      <c r="G520" s="76"/>
      <c r="H520" s="77">
        <f>ROUND((F520*G520),2)</f>
        <v>0</v>
      </c>
    </row>
    <row r="521" spans="1:8" s="12" customFormat="1" ht="13.5">
      <c r="A521" s="70" t="s">
        <v>69</v>
      </c>
      <c r="B521" s="70" t="s">
        <v>25</v>
      </c>
      <c r="C521" s="217" t="s">
        <v>431</v>
      </c>
      <c r="D521" s="149" t="s">
        <v>415</v>
      </c>
      <c r="E521" s="98" t="s">
        <v>143</v>
      </c>
      <c r="F521" s="150">
        <v>12069</v>
      </c>
      <c r="G521" s="76"/>
      <c r="H521" s="77">
        <f>ROUND((F521*G521),2)</f>
        <v>0</v>
      </c>
    </row>
    <row r="522" spans="1:8" s="12" customFormat="1" ht="13.5">
      <c r="A522" s="70" t="s">
        <v>69</v>
      </c>
      <c r="B522" s="70" t="s">
        <v>25</v>
      </c>
      <c r="C522" s="217" t="s">
        <v>178</v>
      </c>
      <c r="D522" s="149" t="s">
        <v>432</v>
      </c>
      <c r="E522" s="98" t="s">
        <v>12</v>
      </c>
      <c r="F522" s="150"/>
      <c r="G522" s="34"/>
      <c r="H522" s="35" t="s">
        <v>12</v>
      </c>
    </row>
    <row r="523" spans="1:8" s="12" customFormat="1" ht="13.5">
      <c r="A523" s="70" t="s">
        <v>69</v>
      </c>
      <c r="B523" s="70" t="s">
        <v>25</v>
      </c>
      <c r="C523" s="217" t="s">
        <v>433</v>
      </c>
      <c r="D523" s="149" t="s">
        <v>434</v>
      </c>
      <c r="E523" s="98" t="s">
        <v>117</v>
      </c>
      <c r="F523" s="150">
        <v>51</v>
      </c>
      <c r="G523" s="76"/>
      <c r="H523" s="77">
        <f>ROUND((F523*G523),2)</f>
        <v>0</v>
      </c>
    </row>
    <row r="524" spans="1:8" s="12" customFormat="1" ht="13.5">
      <c r="A524" s="70" t="s">
        <v>69</v>
      </c>
      <c r="B524" s="70" t="s">
        <v>25</v>
      </c>
      <c r="C524" s="217" t="s">
        <v>435</v>
      </c>
      <c r="D524" s="149" t="s">
        <v>436</v>
      </c>
      <c r="E524" s="98" t="s">
        <v>117</v>
      </c>
      <c r="F524" s="150">
        <v>268</v>
      </c>
      <c r="G524" s="76"/>
      <c r="H524" s="77">
        <f>ROUND((F524*G524),2)</f>
        <v>0</v>
      </c>
    </row>
    <row r="525" spans="1:8" s="12" customFormat="1" ht="13.5">
      <c r="A525" s="70" t="s">
        <v>69</v>
      </c>
      <c r="B525" s="70" t="s">
        <v>25</v>
      </c>
      <c r="C525" s="217" t="s">
        <v>437</v>
      </c>
      <c r="D525" s="149" t="s">
        <v>438</v>
      </c>
      <c r="E525" s="98" t="s">
        <v>117</v>
      </c>
      <c r="F525" s="150">
        <v>50.5</v>
      </c>
      <c r="G525" s="76"/>
      <c r="H525" s="77">
        <f>ROUND((F525*G525),2)</f>
        <v>0</v>
      </c>
    </row>
    <row r="526" spans="1:8" s="12" customFormat="1" ht="13.5">
      <c r="A526" s="94"/>
      <c r="B526" s="94"/>
      <c r="C526" s="131"/>
      <c r="D526" s="94"/>
      <c r="E526" s="95"/>
      <c r="F526" s="132"/>
      <c r="G526" s="97"/>
      <c r="H526" s="95"/>
    </row>
    <row r="527" spans="1:8" s="12" customFormat="1" ht="27">
      <c r="A527" s="139" t="s">
        <v>69</v>
      </c>
      <c r="B527" s="139" t="s">
        <v>25</v>
      </c>
      <c r="C527" s="230" t="s">
        <v>23</v>
      </c>
      <c r="D527" s="180" t="s">
        <v>439</v>
      </c>
      <c r="E527" s="142"/>
      <c r="F527" s="143"/>
      <c r="G527" s="210"/>
      <c r="H527" s="142"/>
    </row>
    <row r="528" spans="1:8" s="12" customFormat="1" ht="13.5">
      <c r="A528" s="248"/>
      <c r="B528" s="248"/>
      <c r="C528" s="249"/>
      <c r="D528" s="214" t="s">
        <v>440</v>
      </c>
      <c r="E528" s="245"/>
      <c r="F528" s="246"/>
      <c r="G528" s="247"/>
      <c r="H528" s="245"/>
    </row>
    <row r="529" spans="1:8" s="12" customFormat="1" ht="40.5">
      <c r="A529" s="248"/>
      <c r="B529" s="248"/>
      <c r="C529" s="249"/>
      <c r="D529" s="214" t="s">
        <v>441</v>
      </c>
      <c r="E529" s="245"/>
      <c r="F529" s="246"/>
      <c r="G529" s="247"/>
      <c r="H529" s="245"/>
    </row>
    <row r="530" spans="1:8" s="12" customFormat="1" ht="54">
      <c r="A530" s="144"/>
      <c r="B530" s="144"/>
      <c r="C530" s="250"/>
      <c r="D530" s="183" t="s">
        <v>442</v>
      </c>
      <c r="E530" s="146"/>
      <c r="F530" s="147"/>
      <c r="G530" s="148"/>
      <c r="H530" s="146"/>
    </row>
    <row r="531" spans="1:8" s="12" customFormat="1" ht="13.5">
      <c r="A531" s="70" t="s">
        <v>69</v>
      </c>
      <c r="B531" s="70" t="s">
        <v>25</v>
      </c>
      <c r="C531" s="218" t="s">
        <v>72</v>
      </c>
      <c r="D531" s="149" t="s">
        <v>443</v>
      </c>
      <c r="E531" s="98" t="s">
        <v>68</v>
      </c>
      <c r="F531" s="150">
        <v>92</v>
      </c>
      <c r="G531" s="76"/>
      <c r="H531" s="77">
        <f>ROUND((F531*G531),2)</f>
        <v>0</v>
      </c>
    </row>
    <row r="532" spans="1:8" s="12" customFormat="1" ht="13.5">
      <c r="A532" s="70" t="s">
        <v>69</v>
      </c>
      <c r="B532" s="70" t="s">
        <v>25</v>
      </c>
      <c r="C532" s="218" t="s">
        <v>74</v>
      </c>
      <c r="D532" s="149" t="s">
        <v>444</v>
      </c>
      <c r="E532" s="98" t="s">
        <v>68</v>
      </c>
      <c r="F532" s="150">
        <v>276</v>
      </c>
      <c r="G532" s="76"/>
      <c r="H532" s="77">
        <f>ROUND((F532*G532),2)</f>
        <v>0</v>
      </c>
    </row>
    <row r="533" spans="1:8" s="12" customFormat="1" ht="13.5">
      <c r="A533" s="70" t="s">
        <v>69</v>
      </c>
      <c r="B533" s="70" t="s">
        <v>25</v>
      </c>
      <c r="C533" s="218" t="s">
        <v>75</v>
      </c>
      <c r="D533" s="149" t="s">
        <v>411</v>
      </c>
      <c r="E533" s="98" t="s">
        <v>12</v>
      </c>
      <c r="F533" s="150"/>
      <c r="G533" s="34"/>
      <c r="H533" s="35" t="s">
        <v>12</v>
      </c>
    </row>
    <row r="534" spans="1:8" s="12" customFormat="1" ht="13.5">
      <c r="A534" s="70"/>
      <c r="B534" s="70"/>
      <c r="C534" s="218"/>
      <c r="D534" s="149" t="s">
        <v>413</v>
      </c>
      <c r="E534" s="98" t="s">
        <v>143</v>
      </c>
      <c r="F534" s="150">
        <v>47695</v>
      </c>
      <c r="G534" s="76"/>
      <c r="H534" s="77">
        <f>ROUND((F534*G534),2)</f>
        <v>0</v>
      </c>
    </row>
    <row r="535" spans="1:8" s="12" customFormat="1" ht="13.5">
      <c r="A535" s="94"/>
      <c r="B535" s="94"/>
      <c r="C535" s="131"/>
      <c r="D535" s="94"/>
      <c r="E535" s="95"/>
      <c r="F535" s="132"/>
      <c r="G535" s="97"/>
      <c r="H535" s="95"/>
    </row>
    <row r="536" spans="1:8" s="12" customFormat="1" ht="13.5">
      <c r="A536" s="70" t="s">
        <v>69</v>
      </c>
      <c r="B536" s="70" t="s">
        <v>25</v>
      </c>
      <c r="C536" s="218" t="s">
        <v>25</v>
      </c>
      <c r="D536" s="149" t="s">
        <v>445</v>
      </c>
      <c r="E536" s="98"/>
      <c r="F536" s="99"/>
      <c r="G536" s="99"/>
      <c r="H536" s="98"/>
    </row>
    <row r="537" spans="1:8" s="12" customFormat="1" ht="27">
      <c r="A537" s="149"/>
      <c r="B537" s="149"/>
      <c r="C537" s="149"/>
      <c r="D537" s="183" t="s">
        <v>446</v>
      </c>
      <c r="E537" s="98" t="s">
        <v>117</v>
      </c>
      <c r="F537" s="150">
        <v>30</v>
      </c>
      <c r="G537" s="76"/>
      <c r="H537" s="77">
        <f>ROUND((F537*G537),2)</f>
        <v>0</v>
      </c>
    </row>
    <row r="538" spans="1:8" s="12" customFormat="1" ht="13.5">
      <c r="A538" s="94"/>
      <c r="B538" s="94"/>
      <c r="C538" s="94"/>
      <c r="D538" s="94"/>
      <c r="E538" s="95"/>
      <c r="F538" s="96"/>
      <c r="G538" s="96"/>
      <c r="H538" s="95"/>
    </row>
    <row r="539" spans="1:8" s="12" customFormat="1" ht="13.5">
      <c r="A539" s="139" t="s">
        <v>69</v>
      </c>
      <c r="B539" s="139" t="s">
        <v>25</v>
      </c>
      <c r="C539" s="230" t="s">
        <v>27</v>
      </c>
      <c r="D539" s="141" t="s">
        <v>447</v>
      </c>
      <c r="E539" s="142"/>
      <c r="F539" s="143"/>
      <c r="G539" s="210"/>
      <c r="H539" s="142"/>
    </row>
    <row r="540" spans="1:8" s="12" customFormat="1" ht="13.5">
      <c r="A540" s="144"/>
      <c r="B540" s="144"/>
      <c r="C540" s="145"/>
      <c r="D540" s="144" t="s">
        <v>315</v>
      </c>
      <c r="E540" s="146"/>
      <c r="F540" s="147"/>
      <c r="G540" s="148"/>
      <c r="H540" s="146"/>
    </row>
    <row r="541" spans="1:8" s="12" customFormat="1" ht="13.5">
      <c r="A541" s="70" t="s">
        <v>69</v>
      </c>
      <c r="B541" s="70" t="s">
        <v>25</v>
      </c>
      <c r="C541" s="217" t="s">
        <v>189</v>
      </c>
      <c r="D541" s="149" t="s">
        <v>432</v>
      </c>
      <c r="E541" s="98" t="s">
        <v>117</v>
      </c>
      <c r="F541" s="150">
        <v>15</v>
      </c>
      <c r="G541" s="76"/>
      <c r="H541" s="77">
        <f>ROUND((F541*G541),2)</f>
        <v>0</v>
      </c>
    </row>
    <row r="542" spans="1:8" s="12" customFormat="1" ht="13.5">
      <c r="A542" s="70" t="s">
        <v>69</v>
      </c>
      <c r="B542" s="70" t="s">
        <v>25</v>
      </c>
      <c r="C542" s="217" t="s">
        <v>190</v>
      </c>
      <c r="D542" s="149" t="s">
        <v>411</v>
      </c>
      <c r="E542" s="98" t="s">
        <v>143</v>
      </c>
      <c r="F542" s="150">
        <v>2000</v>
      </c>
      <c r="G542" s="76"/>
      <c r="H542" s="77">
        <f>ROUND((F542*G542),2)</f>
        <v>0</v>
      </c>
    </row>
    <row r="543" spans="1:8" s="12" customFormat="1" ht="13.5">
      <c r="A543" s="94"/>
      <c r="B543" s="94"/>
      <c r="C543" s="131"/>
      <c r="D543" s="94"/>
      <c r="E543" s="95"/>
      <c r="F543" s="132"/>
      <c r="G543" s="97"/>
      <c r="H543" s="95"/>
    </row>
    <row r="544" spans="1:8" s="12" customFormat="1" ht="13.5">
      <c r="A544" s="139" t="s">
        <v>69</v>
      </c>
      <c r="B544" s="139" t="s">
        <v>25</v>
      </c>
      <c r="C544" s="230" t="s">
        <v>29</v>
      </c>
      <c r="D544" s="141" t="s">
        <v>448</v>
      </c>
      <c r="E544" s="142"/>
      <c r="F544" s="143"/>
      <c r="G544" s="210"/>
      <c r="H544" s="142"/>
    </row>
    <row r="545" spans="1:75" s="12" customFormat="1" ht="13.5">
      <c r="A545" s="144"/>
      <c r="B545" s="144"/>
      <c r="C545" s="145"/>
      <c r="D545" s="144" t="s">
        <v>318</v>
      </c>
      <c r="E545" s="146" t="s">
        <v>117</v>
      </c>
      <c r="F545" s="147">
        <v>30</v>
      </c>
      <c r="G545" s="184"/>
      <c r="H545" s="77">
        <f>ROUND((F545*G545),2)</f>
        <v>0</v>
      </c>
    </row>
    <row r="546" spans="1:75" s="12" customFormat="1" ht="13.5">
      <c r="A546" s="94"/>
      <c r="B546" s="94"/>
      <c r="C546" s="131"/>
      <c r="D546" s="94"/>
      <c r="E546" s="95"/>
      <c r="F546" s="132"/>
      <c r="G546" s="97"/>
      <c r="H546" s="95"/>
    </row>
    <row r="547" spans="1:75" s="12" customFormat="1" ht="13.5">
      <c r="A547" s="251"/>
      <c r="B547" s="251"/>
      <c r="C547" s="252"/>
      <c r="D547" s="253" t="s">
        <v>449</v>
      </c>
      <c r="E547" s="254"/>
      <c r="F547" s="255"/>
      <c r="G547" s="256"/>
      <c r="H547" s="257">
        <f>SUM(H489:H545)</f>
        <v>0</v>
      </c>
    </row>
    <row r="548" spans="1:75" s="12" customFormat="1" ht="13.5">
      <c r="A548" s="94"/>
      <c r="B548" s="94"/>
      <c r="C548" s="131"/>
      <c r="D548" s="94"/>
      <c r="E548" s="95"/>
      <c r="F548" s="132"/>
      <c r="G548" s="97"/>
      <c r="H548" s="95"/>
    </row>
    <row r="549" spans="1:75" s="36" customFormat="1" ht="13.5">
      <c r="A549" s="2"/>
      <c r="B549" s="15" t="s">
        <v>27</v>
      </c>
      <c r="C549" s="117"/>
      <c r="D549" s="165" t="s">
        <v>450</v>
      </c>
      <c r="E549" s="47"/>
      <c r="F549" s="6"/>
      <c r="G549" s="7"/>
      <c r="H549" s="8"/>
      <c r="I549" s="9"/>
      <c r="J549" s="9"/>
      <c r="K549" s="9"/>
      <c r="L549" s="9"/>
      <c r="M549" s="9"/>
      <c r="N549" s="9"/>
      <c r="O549" s="9"/>
      <c r="P549" s="9"/>
      <c r="Q549" s="9"/>
      <c r="R549" s="9"/>
      <c r="S549" s="9"/>
      <c r="T549" s="9"/>
      <c r="U549" s="9"/>
      <c r="V549" s="9"/>
      <c r="W549" s="9"/>
      <c r="X549" s="9"/>
      <c r="Y549" s="9"/>
      <c r="Z549" s="9"/>
      <c r="AA549" s="9"/>
      <c r="AB549" s="9"/>
      <c r="AC549" s="9"/>
      <c r="AD549" s="9"/>
      <c r="AE549" s="9"/>
      <c r="AF549" s="9"/>
      <c r="AG549" s="9"/>
      <c r="AH549" s="9"/>
      <c r="AI549" s="9"/>
      <c r="AJ549" s="9"/>
      <c r="AK549" s="9"/>
      <c r="AL549" s="9"/>
      <c r="AM549" s="9"/>
      <c r="AN549" s="9"/>
      <c r="AO549" s="9"/>
      <c r="AP549" s="9"/>
      <c r="AQ549" s="9"/>
      <c r="AR549" s="9"/>
      <c r="AS549" s="9"/>
      <c r="AT549" s="9"/>
      <c r="AU549" s="9"/>
      <c r="AV549" s="9"/>
      <c r="AW549" s="9"/>
      <c r="AX549" s="9"/>
      <c r="AY549" s="9"/>
      <c r="AZ549" s="9"/>
      <c r="BA549" s="9"/>
      <c r="BB549" s="9"/>
      <c r="BC549" s="9"/>
      <c r="BD549" s="9"/>
      <c r="BE549" s="9"/>
      <c r="BF549" s="9"/>
      <c r="BG549" s="9"/>
      <c r="BH549" s="9"/>
      <c r="BI549" s="9"/>
      <c r="BJ549" s="9"/>
      <c r="BK549" s="9"/>
      <c r="BL549" s="9"/>
      <c r="BM549" s="9"/>
      <c r="BN549" s="9"/>
      <c r="BO549" s="9"/>
      <c r="BP549" s="9"/>
      <c r="BQ549" s="9"/>
      <c r="BR549" s="9"/>
      <c r="BS549" s="9"/>
      <c r="BT549" s="9"/>
      <c r="BU549" s="9"/>
      <c r="BV549" s="9"/>
      <c r="BW549" s="9"/>
    </row>
    <row r="550" spans="1:75" s="36" customFormat="1" ht="13.5">
      <c r="A550" s="2"/>
      <c r="B550" s="15"/>
      <c r="C550" s="117"/>
      <c r="D550" s="165"/>
      <c r="E550" s="47"/>
      <c r="F550" s="6"/>
      <c r="G550" s="7"/>
      <c r="H550" s="8"/>
      <c r="I550" s="9"/>
      <c r="J550" s="9"/>
      <c r="K550" s="9"/>
      <c r="L550" s="9"/>
      <c r="M550" s="9"/>
      <c r="N550" s="9"/>
      <c r="O550" s="9"/>
      <c r="P550" s="9"/>
      <c r="Q550" s="9"/>
      <c r="R550" s="9"/>
      <c r="S550" s="9"/>
      <c r="T550" s="9"/>
      <c r="U550" s="9"/>
      <c r="V550" s="9"/>
      <c r="W550" s="9"/>
      <c r="X550" s="9"/>
      <c r="Y550" s="9"/>
      <c r="Z550" s="9"/>
      <c r="AA550" s="9"/>
      <c r="AB550" s="9"/>
      <c r="AC550" s="9"/>
      <c r="AD550" s="9"/>
      <c r="AE550" s="9"/>
      <c r="AF550" s="9"/>
      <c r="AG550" s="9"/>
      <c r="AH550" s="9"/>
      <c r="AI550" s="9"/>
      <c r="AJ550" s="9"/>
      <c r="AK550" s="9"/>
      <c r="AL550" s="9"/>
      <c r="AM550" s="9"/>
      <c r="AN550" s="9"/>
      <c r="AO550" s="9"/>
      <c r="AP550" s="9"/>
      <c r="AQ550" s="9"/>
      <c r="AR550" s="9"/>
      <c r="AS550" s="9"/>
      <c r="AT550" s="9"/>
      <c r="AU550" s="9"/>
      <c r="AV550" s="9"/>
      <c r="AW550" s="9"/>
      <c r="AX550" s="9"/>
      <c r="AY550" s="9"/>
      <c r="AZ550" s="9"/>
      <c r="BA550" s="9"/>
      <c r="BB550" s="9"/>
      <c r="BC550" s="9"/>
      <c r="BD550" s="9"/>
      <c r="BE550" s="9"/>
      <c r="BF550" s="9"/>
      <c r="BG550" s="9"/>
      <c r="BH550" s="9"/>
      <c r="BI550" s="9"/>
      <c r="BJ550" s="9"/>
      <c r="BK550" s="9"/>
      <c r="BL550" s="9"/>
      <c r="BM550" s="9"/>
      <c r="BN550" s="9"/>
      <c r="BO550" s="9"/>
      <c r="BP550" s="9"/>
      <c r="BQ550" s="9"/>
      <c r="BR550" s="9"/>
      <c r="BS550" s="9"/>
      <c r="BT550" s="9"/>
      <c r="BU550" s="9"/>
      <c r="BV550" s="9"/>
      <c r="BW550" s="9"/>
    </row>
    <row r="551" spans="1:75" s="36" customFormat="1" ht="54">
      <c r="A551" s="2"/>
      <c r="B551" s="15"/>
      <c r="C551" s="117"/>
      <c r="D551" s="53" t="s">
        <v>41</v>
      </c>
      <c r="E551" s="47"/>
      <c r="F551" s="6"/>
      <c r="G551" s="7"/>
      <c r="H551" s="8"/>
      <c r="I551" s="9"/>
      <c r="J551" s="9"/>
      <c r="K551" s="9"/>
      <c r="L551" s="9"/>
      <c r="M551" s="9"/>
      <c r="N551" s="9"/>
      <c r="O551" s="9"/>
      <c r="P551" s="9"/>
      <c r="Q551" s="9"/>
      <c r="R551" s="9"/>
      <c r="S551" s="9"/>
      <c r="T551" s="9"/>
      <c r="U551" s="9"/>
      <c r="V551" s="9"/>
      <c r="W551" s="9"/>
      <c r="X551" s="9"/>
      <c r="Y551" s="9"/>
      <c r="Z551" s="9"/>
      <c r="AA551" s="9"/>
      <c r="AB551" s="9"/>
      <c r="AC551" s="9"/>
      <c r="AD551" s="9"/>
      <c r="AE551" s="9"/>
      <c r="AF551" s="9"/>
      <c r="AG551" s="9"/>
      <c r="AH551" s="9"/>
      <c r="AI551" s="9"/>
      <c r="AJ551" s="9"/>
      <c r="AK551" s="9"/>
      <c r="AL551" s="9"/>
      <c r="AM551" s="9"/>
      <c r="AN551" s="9"/>
      <c r="AO551" s="9"/>
      <c r="AP551" s="9"/>
      <c r="AQ551" s="9"/>
      <c r="AR551" s="9"/>
      <c r="AS551" s="9"/>
      <c r="AT551" s="9"/>
      <c r="AU551" s="9"/>
      <c r="AV551" s="9"/>
      <c r="AW551" s="9"/>
      <c r="AX551" s="9"/>
      <c r="AY551" s="9"/>
      <c r="AZ551" s="9"/>
      <c r="BA551" s="9"/>
      <c r="BB551" s="9"/>
      <c r="BC551" s="9"/>
      <c r="BD551" s="9"/>
      <c r="BE551" s="9"/>
      <c r="BF551" s="9"/>
      <c r="BG551" s="9"/>
      <c r="BH551" s="9"/>
      <c r="BI551" s="9"/>
      <c r="BJ551" s="9"/>
      <c r="BK551" s="9"/>
      <c r="BL551" s="9"/>
      <c r="BM551" s="9"/>
      <c r="BN551" s="9"/>
      <c r="BO551" s="9"/>
      <c r="BP551" s="9"/>
      <c r="BQ551" s="9"/>
      <c r="BR551" s="9"/>
      <c r="BS551" s="9"/>
      <c r="BT551" s="9"/>
      <c r="BU551" s="9"/>
      <c r="BV551" s="9"/>
      <c r="BW551" s="9"/>
    </row>
    <row r="552" spans="1:75" s="36" customFormat="1" ht="81">
      <c r="A552" s="2"/>
      <c r="B552" s="15"/>
      <c r="C552" s="117"/>
      <c r="D552" s="46" t="s">
        <v>40</v>
      </c>
      <c r="E552" s="47"/>
      <c r="F552" s="6"/>
      <c r="G552" s="7"/>
      <c r="H552" s="8"/>
      <c r="I552" s="9"/>
      <c r="J552" s="9"/>
      <c r="K552" s="9"/>
      <c r="L552" s="9"/>
      <c r="M552" s="9"/>
      <c r="N552" s="9"/>
      <c r="O552" s="9"/>
      <c r="P552" s="9"/>
      <c r="Q552" s="9"/>
      <c r="R552" s="9"/>
      <c r="S552" s="9"/>
      <c r="T552" s="9"/>
      <c r="U552" s="9"/>
      <c r="V552" s="9"/>
      <c r="W552" s="9"/>
      <c r="X552" s="9"/>
      <c r="Y552" s="9"/>
      <c r="Z552" s="9"/>
      <c r="AA552" s="9"/>
      <c r="AB552" s="9"/>
      <c r="AC552" s="9"/>
      <c r="AD552" s="9"/>
      <c r="AE552" s="9"/>
      <c r="AF552" s="9"/>
      <c r="AG552" s="9"/>
      <c r="AH552" s="9"/>
      <c r="AI552" s="9"/>
      <c r="AJ552" s="9"/>
      <c r="AK552" s="9"/>
      <c r="AL552" s="9"/>
      <c r="AM552" s="9"/>
      <c r="AN552" s="9"/>
      <c r="AO552" s="9"/>
      <c r="AP552" s="9"/>
      <c r="AQ552" s="9"/>
      <c r="AR552" s="9"/>
      <c r="AS552" s="9"/>
      <c r="AT552" s="9"/>
      <c r="AU552" s="9"/>
      <c r="AV552" s="9"/>
      <c r="AW552" s="9"/>
      <c r="AX552" s="9"/>
      <c r="AY552" s="9"/>
      <c r="AZ552" s="9"/>
      <c r="BA552" s="9"/>
      <c r="BB552" s="9"/>
      <c r="BC552" s="9"/>
      <c r="BD552" s="9"/>
      <c r="BE552" s="9"/>
      <c r="BF552" s="9"/>
      <c r="BG552" s="9"/>
      <c r="BH552" s="9"/>
      <c r="BI552" s="9"/>
      <c r="BJ552" s="9"/>
      <c r="BK552" s="9"/>
      <c r="BL552" s="9"/>
      <c r="BM552" s="9"/>
      <c r="BN552" s="9"/>
      <c r="BO552" s="9"/>
      <c r="BP552" s="9"/>
      <c r="BQ552" s="9"/>
      <c r="BR552" s="9"/>
      <c r="BS552" s="9"/>
      <c r="BT552" s="9"/>
      <c r="BU552" s="9"/>
      <c r="BV552" s="9"/>
      <c r="BW552" s="9"/>
    </row>
    <row r="553" spans="1:75" s="258" customFormat="1" ht="27">
      <c r="C553" s="259"/>
      <c r="D553" s="53" t="s">
        <v>43</v>
      </c>
      <c r="E553" s="130"/>
      <c r="F553" s="240"/>
      <c r="G553" s="260"/>
      <c r="H553" s="261"/>
      <c r="I553" s="9"/>
      <c r="J553" s="9"/>
      <c r="K553" s="9"/>
      <c r="L553" s="9"/>
      <c r="M553" s="9"/>
      <c r="N553" s="9"/>
      <c r="O553" s="9"/>
      <c r="P553" s="9"/>
      <c r="Q553" s="9"/>
      <c r="R553" s="9"/>
      <c r="S553" s="9"/>
      <c r="T553" s="9"/>
      <c r="U553" s="9"/>
      <c r="V553" s="9"/>
      <c r="W553" s="9"/>
      <c r="X553" s="9"/>
      <c r="Y553" s="9"/>
      <c r="Z553" s="9"/>
      <c r="AA553" s="9"/>
      <c r="AB553" s="9"/>
      <c r="AC553" s="9"/>
      <c r="AD553" s="9"/>
      <c r="AE553" s="9"/>
      <c r="AF553" s="9"/>
      <c r="AG553" s="9"/>
      <c r="AH553" s="9"/>
      <c r="AI553" s="9"/>
      <c r="AJ553" s="9"/>
      <c r="AK553" s="9"/>
      <c r="AL553" s="9"/>
      <c r="AM553" s="9"/>
      <c r="AN553" s="9"/>
      <c r="AO553" s="9"/>
      <c r="AP553" s="9"/>
      <c r="AQ553" s="9"/>
      <c r="AR553" s="9"/>
      <c r="AS553" s="9"/>
      <c r="AT553" s="9"/>
      <c r="AU553" s="9"/>
      <c r="AV553" s="9"/>
      <c r="AW553" s="9"/>
      <c r="AX553" s="9"/>
      <c r="AY553" s="9"/>
      <c r="AZ553" s="9"/>
      <c r="BA553" s="9"/>
      <c r="BB553" s="9"/>
      <c r="BC553" s="9"/>
      <c r="BD553" s="9"/>
      <c r="BE553" s="9"/>
      <c r="BF553" s="9"/>
      <c r="BG553" s="9"/>
      <c r="BH553" s="9"/>
      <c r="BI553" s="9"/>
      <c r="BJ553" s="9"/>
      <c r="BK553" s="9"/>
      <c r="BL553" s="9"/>
      <c r="BM553" s="9"/>
      <c r="BN553" s="9"/>
      <c r="BO553" s="9"/>
      <c r="BP553" s="9"/>
      <c r="BQ553" s="9"/>
      <c r="BR553" s="9"/>
      <c r="BS553" s="9"/>
      <c r="BT553" s="9"/>
      <c r="BU553" s="9"/>
      <c r="BV553" s="9"/>
      <c r="BW553" s="9"/>
    </row>
    <row r="554" spans="1:75" s="36" customFormat="1" ht="54">
      <c r="A554" s="2"/>
      <c r="B554" s="15"/>
      <c r="C554" s="117"/>
      <c r="D554" s="53" t="s">
        <v>60</v>
      </c>
      <c r="E554" s="47"/>
      <c r="F554" s="6"/>
      <c r="G554" s="7"/>
      <c r="H554" s="8"/>
      <c r="I554" s="9"/>
      <c r="J554" s="9"/>
      <c r="K554" s="9"/>
      <c r="L554" s="9"/>
      <c r="M554" s="9"/>
      <c r="N554" s="9"/>
      <c r="O554" s="9"/>
      <c r="P554" s="9"/>
      <c r="Q554" s="9"/>
      <c r="R554" s="9"/>
      <c r="S554" s="9"/>
      <c r="T554" s="9"/>
      <c r="U554" s="9"/>
      <c r="V554" s="9"/>
      <c r="W554" s="9"/>
      <c r="X554" s="9"/>
      <c r="Y554" s="9"/>
      <c r="Z554" s="9"/>
      <c r="AA554" s="9"/>
      <c r="AB554" s="9"/>
      <c r="AC554" s="9"/>
      <c r="AD554" s="9"/>
      <c r="AE554" s="9"/>
      <c r="AF554" s="9"/>
      <c r="AG554" s="9"/>
      <c r="AH554" s="9"/>
      <c r="AI554" s="9"/>
      <c r="AJ554" s="9"/>
      <c r="AK554" s="9"/>
      <c r="AL554" s="9"/>
      <c r="AM554" s="9"/>
      <c r="AN554" s="9"/>
      <c r="AO554" s="9"/>
      <c r="AP554" s="9"/>
      <c r="AQ554" s="9"/>
      <c r="AR554" s="9"/>
      <c r="AS554" s="9"/>
      <c r="AT554" s="9"/>
      <c r="AU554" s="9"/>
      <c r="AV554" s="9"/>
      <c r="AW554" s="9"/>
      <c r="AX554" s="9"/>
      <c r="AY554" s="9"/>
      <c r="AZ554" s="9"/>
      <c r="BA554" s="9"/>
      <c r="BB554" s="9"/>
      <c r="BC554" s="9"/>
      <c r="BD554" s="9"/>
      <c r="BE554" s="9"/>
      <c r="BF554" s="9"/>
      <c r="BG554" s="9"/>
      <c r="BH554" s="9"/>
      <c r="BI554" s="9"/>
      <c r="BJ554" s="9"/>
      <c r="BK554" s="9"/>
      <c r="BL554" s="9"/>
      <c r="BM554" s="9"/>
      <c r="BN554" s="9"/>
      <c r="BO554" s="9"/>
      <c r="BP554" s="9"/>
      <c r="BQ554" s="9"/>
      <c r="BR554" s="9"/>
      <c r="BS554" s="9"/>
      <c r="BT554" s="9"/>
      <c r="BU554" s="9"/>
      <c r="BV554" s="9"/>
      <c r="BW554" s="9"/>
    </row>
    <row r="555" spans="1:75" s="36" customFormat="1" ht="108">
      <c r="A555" s="2"/>
      <c r="B555" s="15"/>
      <c r="C555" s="117"/>
      <c r="D555" s="69" t="s">
        <v>48</v>
      </c>
      <c r="E555" s="47"/>
      <c r="F555" s="6"/>
      <c r="G555" s="7"/>
      <c r="H555" s="8"/>
      <c r="I555" s="9"/>
      <c r="J555" s="9"/>
      <c r="K555" s="9"/>
      <c r="L555" s="9"/>
      <c r="M555" s="9"/>
      <c r="N555" s="9"/>
      <c r="O555" s="9"/>
      <c r="P555" s="9"/>
      <c r="Q555" s="9"/>
      <c r="R555" s="9"/>
      <c r="S555" s="9"/>
      <c r="T555" s="9"/>
      <c r="U555" s="9"/>
      <c r="V555" s="9"/>
      <c r="W555" s="9"/>
      <c r="X555" s="9"/>
      <c r="Y555" s="9"/>
      <c r="Z555" s="9"/>
      <c r="AA555" s="9"/>
      <c r="AB555" s="9"/>
      <c r="AC555" s="9"/>
      <c r="AD555" s="9"/>
      <c r="AE555" s="9"/>
      <c r="AF555" s="9"/>
      <c r="AG555" s="9"/>
      <c r="AH555" s="9"/>
      <c r="AI555" s="9"/>
      <c r="AJ555" s="9"/>
      <c r="AK555" s="9"/>
      <c r="AL555" s="9"/>
      <c r="AM555" s="9"/>
      <c r="AN555" s="9"/>
      <c r="AO555" s="9"/>
      <c r="AP555" s="9"/>
      <c r="AQ555" s="9"/>
      <c r="AR555" s="9"/>
      <c r="AS555" s="9"/>
      <c r="AT555" s="9"/>
      <c r="AU555" s="9"/>
      <c r="AV555" s="9"/>
      <c r="AW555" s="9"/>
      <c r="AX555" s="9"/>
      <c r="AY555" s="9"/>
      <c r="AZ555" s="9"/>
      <c r="BA555" s="9"/>
      <c r="BB555" s="9"/>
      <c r="BC555" s="9"/>
      <c r="BD555" s="9"/>
      <c r="BE555" s="9"/>
      <c r="BF555" s="9"/>
      <c r="BG555" s="9"/>
      <c r="BH555" s="9"/>
      <c r="BI555" s="9"/>
      <c r="BJ555" s="9"/>
      <c r="BK555" s="9"/>
      <c r="BL555" s="9"/>
      <c r="BM555" s="9"/>
      <c r="BN555" s="9"/>
      <c r="BO555" s="9"/>
      <c r="BP555" s="9"/>
      <c r="BQ555" s="9"/>
      <c r="BR555" s="9"/>
      <c r="BS555" s="9"/>
      <c r="BT555" s="9"/>
      <c r="BU555" s="9"/>
      <c r="BV555" s="9"/>
      <c r="BW555" s="9"/>
    </row>
    <row r="556" spans="1:75" s="36" customFormat="1" ht="40.5">
      <c r="A556" s="2"/>
      <c r="B556" s="2"/>
      <c r="C556" s="56"/>
      <c r="D556" s="53" t="s">
        <v>49</v>
      </c>
      <c r="E556" s="47"/>
      <c r="F556" s="6"/>
      <c r="G556" s="7"/>
      <c r="H556" s="8"/>
      <c r="I556" s="9"/>
      <c r="J556" s="9"/>
      <c r="K556" s="9"/>
      <c r="L556" s="9"/>
      <c r="M556" s="9"/>
      <c r="N556" s="9"/>
      <c r="O556" s="9"/>
      <c r="P556" s="9"/>
      <c r="Q556" s="9"/>
      <c r="R556" s="9"/>
      <c r="S556" s="9"/>
      <c r="T556" s="9"/>
      <c r="U556" s="9"/>
      <c r="V556" s="9"/>
      <c r="W556" s="9"/>
      <c r="X556" s="9"/>
      <c r="Y556" s="9"/>
      <c r="Z556" s="9"/>
      <c r="AA556" s="9"/>
      <c r="AB556" s="9"/>
      <c r="AC556" s="9"/>
      <c r="AD556" s="9"/>
      <c r="AE556" s="9"/>
      <c r="AF556" s="9"/>
      <c r="AG556" s="9"/>
      <c r="AH556" s="9"/>
      <c r="AI556" s="9"/>
      <c r="AJ556" s="9"/>
      <c r="AK556" s="9"/>
      <c r="AL556" s="9"/>
      <c r="AM556" s="9"/>
      <c r="AN556" s="9"/>
      <c r="AO556" s="9"/>
      <c r="AP556" s="9"/>
      <c r="AQ556" s="9"/>
      <c r="AR556" s="9"/>
      <c r="AS556" s="9"/>
      <c r="AT556" s="9"/>
      <c r="AU556" s="9"/>
      <c r="AV556" s="9"/>
      <c r="AW556" s="9"/>
      <c r="AX556" s="9"/>
      <c r="AY556" s="9"/>
      <c r="AZ556" s="9"/>
      <c r="BA556" s="9"/>
      <c r="BB556" s="9"/>
      <c r="BC556" s="9"/>
      <c r="BD556" s="9"/>
      <c r="BE556" s="9"/>
      <c r="BF556" s="9"/>
      <c r="BG556" s="9"/>
      <c r="BH556" s="9"/>
      <c r="BI556" s="9"/>
      <c r="BJ556" s="9"/>
      <c r="BK556" s="9"/>
      <c r="BL556" s="9"/>
      <c r="BM556" s="9"/>
      <c r="BN556" s="9"/>
      <c r="BO556" s="9"/>
      <c r="BP556" s="9"/>
      <c r="BQ556" s="9"/>
      <c r="BR556" s="9"/>
      <c r="BS556" s="9"/>
      <c r="BT556" s="9"/>
      <c r="BU556" s="9"/>
      <c r="BV556" s="9"/>
      <c r="BW556" s="9"/>
    </row>
    <row r="557" spans="1:75" s="36" customFormat="1" ht="13.5">
      <c r="A557" s="2"/>
      <c r="B557" s="2"/>
      <c r="C557" s="15"/>
      <c r="D557" s="80"/>
      <c r="E557" s="47"/>
      <c r="F557" s="6"/>
      <c r="G557" s="7"/>
      <c r="H557" s="8"/>
      <c r="I557" s="9"/>
      <c r="J557" s="9"/>
      <c r="K557" s="9"/>
      <c r="L557" s="9"/>
      <c r="M557" s="9"/>
      <c r="N557" s="9"/>
      <c r="O557" s="9"/>
      <c r="P557" s="9"/>
      <c r="Q557" s="9"/>
      <c r="R557" s="9"/>
      <c r="S557" s="9"/>
      <c r="T557" s="9"/>
      <c r="U557" s="9"/>
      <c r="V557" s="9"/>
      <c r="W557" s="9"/>
      <c r="X557" s="9"/>
      <c r="Y557" s="9"/>
      <c r="Z557" s="9"/>
      <c r="AA557" s="9"/>
      <c r="AB557" s="9"/>
      <c r="AC557" s="9"/>
      <c r="AD557" s="9"/>
      <c r="AE557" s="9"/>
      <c r="AF557" s="9"/>
      <c r="AG557" s="9"/>
      <c r="AH557" s="9"/>
      <c r="AI557" s="9"/>
      <c r="AJ557" s="9"/>
      <c r="AK557" s="9"/>
      <c r="AL557" s="9"/>
      <c r="AM557" s="9"/>
      <c r="AN557" s="9"/>
      <c r="AO557" s="9"/>
      <c r="AP557" s="9"/>
      <c r="AQ557" s="9"/>
      <c r="AR557" s="9"/>
      <c r="AS557" s="9"/>
      <c r="AT557" s="9"/>
      <c r="AU557" s="9"/>
      <c r="AV557" s="9"/>
      <c r="AW557" s="9"/>
      <c r="AX557" s="9"/>
      <c r="AY557" s="9"/>
      <c r="AZ557" s="9"/>
      <c r="BA557" s="9"/>
      <c r="BB557" s="9"/>
      <c r="BC557" s="9"/>
      <c r="BD557" s="9"/>
      <c r="BE557" s="9"/>
      <c r="BF557" s="9"/>
      <c r="BG557" s="9"/>
      <c r="BH557" s="9"/>
      <c r="BI557" s="9"/>
      <c r="BJ557" s="9"/>
      <c r="BK557" s="9"/>
      <c r="BL557" s="9"/>
      <c r="BM557" s="9"/>
      <c r="BN557" s="9"/>
      <c r="BO557" s="9"/>
      <c r="BP557" s="9"/>
      <c r="BQ557" s="9"/>
      <c r="BR557" s="9"/>
      <c r="BS557" s="9"/>
      <c r="BT557" s="9"/>
      <c r="BU557" s="9"/>
      <c r="BV557" s="9"/>
      <c r="BW557" s="9"/>
    </row>
    <row r="558" spans="1:75" s="36" customFormat="1" ht="54">
      <c r="A558" s="2"/>
      <c r="B558" s="2"/>
      <c r="C558" s="56"/>
      <c r="D558" s="121" t="s">
        <v>451</v>
      </c>
      <c r="E558" s="5"/>
      <c r="F558" s="122"/>
      <c r="G558" s="123"/>
      <c r="H558" s="47"/>
      <c r="I558" s="9"/>
      <c r="J558" s="9"/>
      <c r="K558" s="9"/>
      <c r="L558" s="9"/>
      <c r="M558" s="9"/>
      <c r="N558" s="9"/>
      <c r="O558" s="9"/>
      <c r="P558" s="9"/>
      <c r="Q558" s="9"/>
      <c r="R558" s="9"/>
      <c r="S558" s="9"/>
      <c r="T558" s="9"/>
      <c r="U558" s="9"/>
      <c r="V558" s="9"/>
      <c r="W558" s="9"/>
      <c r="X558" s="9"/>
      <c r="Y558" s="9"/>
      <c r="Z558" s="9"/>
      <c r="AA558" s="9"/>
      <c r="AB558" s="9"/>
      <c r="AC558" s="9"/>
      <c r="AD558" s="9"/>
      <c r="AE558" s="9"/>
      <c r="AF558" s="9"/>
      <c r="AG558" s="9"/>
      <c r="AH558" s="9"/>
      <c r="AI558" s="9"/>
      <c r="AJ558" s="9"/>
      <c r="AK558" s="9"/>
      <c r="AL558" s="9"/>
      <c r="AM558" s="9"/>
      <c r="AN558" s="9"/>
      <c r="AO558" s="9"/>
      <c r="AP558" s="9"/>
      <c r="AQ558" s="9"/>
      <c r="AR558" s="9"/>
      <c r="AS558" s="9"/>
      <c r="AT558" s="9"/>
      <c r="AU558" s="9"/>
      <c r="AV558" s="9"/>
      <c r="AW558" s="9"/>
      <c r="AX558" s="9"/>
      <c r="AY558" s="9"/>
      <c r="AZ558" s="9"/>
      <c r="BA558" s="9"/>
      <c r="BB558" s="9"/>
      <c r="BC558" s="9"/>
      <c r="BD558" s="9"/>
      <c r="BE558" s="9"/>
      <c r="BF558" s="9"/>
      <c r="BG558" s="9"/>
      <c r="BH558" s="9"/>
      <c r="BI558" s="9"/>
      <c r="BJ558" s="9"/>
      <c r="BK558" s="9"/>
      <c r="BL558" s="9"/>
      <c r="BM558" s="9"/>
      <c r="BN558" s="9"/>
      <c r="BO558" s="9"/>
      <c r="BP558" s="9"/>
      <c r="BQ558" s="9"/>
      <c r="BR558" s="9"/>
      <c r="BS558" s="9"/>
      <c r="BT558" s="9"/>
      <c r="BU558" s="9"/>
      <c r="BV558" s="9"/>
      <c r="BW558" s="9"/>
    </row>
    <row r="559" spans="1:75" s="36" customFormat="1" ht="40.5">
      <c r="A559" s="2"/>
      <c r="B559" s="2"/>
      <c r="C559" s="56"/>
      <c r="D559" s="121" t="s">
        <v>452</v>
      </c>
      <c r="E559" s="5"/>
      <c r="F559" s="122"/>
      <c r="G559" s="123"/>
      <c r="H559" s="47"/>
      <c r="I559" s="9"/>
      <c r="J559" s="9"/>
      <c r="K559" s="9"/>
      <c r="L559" s="9"/>
      <c r="M559" s="9"/>
      <c r="N559" s="9"/>
      <c r="O559" s="9"/>
      <c r="P559" s="9"/>
      <c r="Q559" s="9"/>
      <c r="R559" s="9"/>
      <c r="S559" s="9"/>
      <c r="T559" s="9"/>
      <c r="U559" s="9"/>
      <c r="V559" s="9"/>
      <c r="W559" s="9"/>
      <c r="X559" s="9"/>
      <c r="Y559" s="9"/>
      <c r="Z559" s="9"/>
      <c r="AA559" s="9"/>
      <c r="AB559" s="9"/>
      <c r="AC559" s="9"/>
      <c r="AD559" s="9"/>
      <c r="AE559" s="9"/>
      <c r="AF559" s="9"/>
      <c r="AG559" s="9"/>
      <c r="AH559" s="9"/>
      <c r="AI559" s="9"/>
      <c r="AJ559" s="9"/>
      <c r="AK559" s="9"/>
      <c r="AL559" s="9"/>
      <c r="AM559" s="9"/>
      <c r="AN559" s="9"/>
      <c r="AO559" s="9"/>
      <c r="AP559" s="9"/>
      <c r="AQ559" s="9"/>
      <c r="AR559" s="9"/>
      <c r="AS559" s="9"/>
      <c r="AT559" s="9"/>
      <c r="AU559" s="9"/>
      <c r="AV559" s="9"/>
      <c r="AW559" s="9"/>
      <c r="AX559" s="9"/>
      <c r="AY559" s="9"/>
      <c r="AZ559" s="9"/>
      <c r="BA559" s="9"/>
      <c r="BB559" s="9"/>
      <c r="BC559" s="9"/>
      <c r="BD559" s="9"/>
      <c r="BE559" s="9"/>
      <c r="BF559" s="9"/>
      <c r="BG559" s="9"/>
      <c r="BH559" s="9"/>
      <c r="BI559" s="9"/>
      <c r="BJ559" s="9"/>
      <c r="BK559" s="9"/>
      <c r="BL559" s="9"/>
      <c r="BM559" s="9"/>
      <c r="BN559" s="9"/>
      <c r="BO559" s="9"/>
      <c r="BP559" s="9"/>
      <c r="BQ559" s="9"/>
      <c r="BR559" s="9"/>
      <c r="BS559" s="9"/>
      <c r="BT559" s="9"/>
      <c r="BU559" s="9"/>
      <c r="BV559" s="9"/>
      <c r="BW559" s="9"/>
    </row>
    <row r="560" spans="1:75" s="36" customFormat="1" ht="13.5">
      <c r="A560" s="2"/>
      <c r="B560" s="2"/>
      <c r="C560" s="56"/>
      <c r="D560" s="121" t="s">
        <v>453</v>
      </c>
      <c r="E560" s="5"/>
      <c r="F560" s="122"/>
      <c r="G560" s="123"/>
      <c r="H560" s="47"/>
      <c r="I560" s="9"/>
      <c r="J560" s="9"/>
      <c r="K560" s="9"/>
      <c r="L560" s="9"/>
      <c r="M560" s="9"/>
      <c r="N560" s="9"/>
      <c r="O560" s="9"/>
      <c r="P560" s="9"/>
      <c r="Q560" s="9"/>
      <c r="R560" s="9"/>
      <c r="S560" s="9"/>
      <c r="T560" s="9"/>
      <c r="U560" s="9"/>
      <c r="V560" s="9"/>
      <c r="W560" s="9"/>
      <c r="X560" s="9"/>
      <c r="Y560" s="9"/>
      <c r="Z560" s="9"/>
      <c r="AA560" s="9"/>
      <c r="AB560" s="9"/>
      <c r="AC560" s="9"/>
      <c r="AD560" s="9"/>
      <c r="AE560" s="9"/>
      <c r="AF560" s="9"/>
      <c r="AG560" s="9"/>
      <c r="AH560" s="9"/>
      <c r="AI560" s="9"/>
      <c r="AJ560" s="9"/>
      <c r="AK560" s="9"/>
      <c r="AL560" s="9"/>
      <c r="AM560" s="9"/>
      <c r="AN560" s="9"/>
      <c r="AO560" s="9"/>
      <c r="AP560" s="9"/>
      <c r="AQ560" s="9"/>
      <c r="AR560" s="9"/>
      <c r="AS560" s="9"/>
      <c r="AT560" s="9"/>
      <c r="AU560" s="9"/>
      <c r="AV560" s="9"/>
      <c r="AW560" s="9"/>
      <c r="AX560" s="9"/>
      <c r="AY560" s="9"/>
      <c r="AZ560" s="9"/>
      <c r="BA560" s="9"/>
      <c r="BB560" s="9"/>
      <c r="BC560" s="9"/>
      <c r="BD560" s="9"/>
      <c r="BE560" s="9"/>
      <c r="BF560" s="9"/>
      <c r="BG560" s="9"/>
      <c r="BH560" s="9"/>
      <c r="BI560" s="9"/>
      <c r="BJ560" s="9"/>
      <c r="BK560" s="9"/>
      <c r="BL560" s="9"/>
      <c r="BM560" s="9"/>
      <c r="BN560" s="9"/>
      <c r="BO560" s="9"/>
      <c r="BP560" s="9"/>
      <c r="BQ560" s="9"/>
      <c r="BR560" s="9"/>
      <c r="BS560" s="9"/>
      <c r="BT560" s="9"/>
      <c r="BU560" s="9"/>
      <c r="BV560" s="9"/>
      <c r="BW560" s="9"/>
    </row>
    <row r="561" spans="1:75" s="36" customFormat="1" ht="27">
      <c r="A561" s="2"/>
      <c r="B561" s="2"/>
      <c r="C561" s="56"/>
      <c r="D561" s="121" t="s">
        <v>454</v>
      </c>
      <c r="E561" s="5"/>
      <c r="F561" s="122"/>
      <c r="G561" s="123"/>
      <c r="H561" s="47"/>
      <c r="I561" s="9"/>
      <c r="J561" s="9"/>
      <c r="K561" s="9"/>
      <c r="L561" s="9"/>
      <c r="M561" s="9"/>
      <c r="N561" s="9"/>
      <c r="O561" s="9"/>
      <c r="P561" s="9"/>
      <c r="Q561" s="9"/>
      <c r="R561" s="9"/>
      <c r="S561" s="9"/>
      <c r="T561" s="9"/>
      <c r="U561" s="9"/>
      <c r="V561" s="9"/>
      <c r="W561" s="9"/>
      <c r="X561" s="9"/>
      <c r="Y561" s="9"/>
      <c r="Z561" s="9"/>
      <c r="AA561" s="9"/>
      <c r="AB561" s="9"/>
      <c r="AC561" s="9"/>
      <c r="AD561" s="9"/>
      <c r="AE561" s="9"/>
      <c r="AF561" s="9"/>
      <c r="AG561" s="9"/>
      <c r="AH561" s="9"/>
      <c r="AI561" s="9"/>
      <c r="AJ561" s="9"/>
      <c r="AK561" s="9"/>
      <c r="AL561" s="9"/>
      <c r="AM561" s="9"/>
      <c r="AN561" s="9"/>
      <c r="AO561" s="9"/>
      <c r="AP561" s="9"/>
      <c r="AQ561" s="9"/>
      <c r="AR561" s="9"/>
      <c r="AS561" s="9"/>
      <c r="AT561" s="9"/>
      <c r="AU561" s="9"/>
      <c r="AV561" s="9"/>
      <c r="AW561" s="9"/>
      <c r="AX561" s="9"/>
      <c r="AY561" s="9"/>
      <c r="AZ561" s="9"/>
      <c r="BA561" s="9"/>
      <c r="BB561" s="9"/>
      <c r="BC561" s="9"/>
      <c r="BD561" s="9"/>
      <c r="BE561" s="9"/>
      <c r="BF561" s="9"/>
      <c r="BG561" s="9"/>
      <c r="BH561" s="9"/>
      <c r="BI561" s="9"/>
      <c r="BJ561" s="9"/>
      <c r="BK561" s="9"/>
      <c r="BL561" s="9"/>
      <c r="BM561" s="9"/>
      <c r="BN561" s="9"/>
      <c r="BO561" s="9"/>
      <c r="BP561" s="9"/>
      <c r="BQ561" s="9"/>
      <c r="BR561" s="9"/>
      <c r="BS561" s="9"/>
      <c r="BT561" s="9"/>
      <c r="BU561" s="9"/>
      <c r="BV561" s="9"/>
      <c r="BW561" s="9"/>
    </row>
    <row r="562" spans="1:75" s="36" customFormat="1" ht="27">
      <c r="A562" s="2"/>
      <c r="B562" s="2"/>
      <c r="C562" s="56"/>
      <c r="D562" s="121" t="s">
        <v>455</v>
      </c>
      <c r="E562" s="5"/>
      <c r="F562" s="122"/>
      <c r="G562" s="123"/>
      <c r="H562" s="47"/>
      <c r="I562" s="9"/>
      <c r="J562" s="9"/>
      <c r="K562" s="9"/>
      <c r="L562" s="9"/>
      <c r="M562" s="9"/>
      <c r="N562" s="9"/>
      <c r="O562" s="9"/>
      <c r="P562" s="9"/>
      <c r="Q562" s="9"/>
      <c r="R562" s="9"/>
      <c r="S562" s="9"/>
      <c r="T562" s="9"/>
      <c r="U562" s="9"/>
      <c r="V562" s="9"/>
      <c r="W562" s="9"/>
      <c r="X562" s="9"/>
      <c r="Y562" s="9"/>
      <c r="Z562" s="9"/>
      <c r="AA562" s="9"/>
      <c r="AB562" s="9"/>
      <c r="AC562" s="9"/>
      <c r="AD562" s="9"/>
      <c r="AE562" s="9"/>
      <c r="AF562" s="9"/>
      <c r="AG562" s="9"/>
      <c r="AH562" s="9"/>
      <c r="AI562" s="9"/>
      <c r="AJ562" s="9"/>
      <c r="AK562" s="9"/>
      <c r="AL562" s="9"/>
      <c r="AM562" s="9"/>
      <c r="AN562" s="9"/>
      <c r="AO562" s="9"/>
      <c r="AP562" s="9"/>
      <c r="AQ562" s="9"/>
      <c r="AR562" s="9"/>
      <c r="AS562" s="9"/>
      <c r="AT562" s="9"/>
      <c r="AU562" s="9"/>
      <c r="AV562" s="9"/>
      <c r="AW562" s="9"/>
      <c r="AX562" s="9"/>
      <c r="AY562" s="9"/>
      <c r="AZ562" s="9"/>
      <c r="BA562" s="9"/>
      <c r="BB562" s="9"/>
      <c r="BC562" s="9"/>
      <c r="BD562" s="9"/>
      <c r="BE562" s="9"/>
      <c r="BF562" s="9"/>
      <c r="BG562" s="9"/>
      <c r="BH562" s="9"/>
      <c r="BI562" s="9"/>
      <c r="BJ562" s="9"/>
      <c r="BK562" s="9"/>
      <c r="BL562" s="9"/>
      <c r="BM562" s="9"/>
      <c r="BN562" s="9"/>
      <c r="BO562" s="9"/>
      <c r="BP562" s="9"/>
      <c r="BQ562" s="9"/>
      <c r="BR562" s="9"/>
      <c r="BS562" s="9"/>
      <c r="BT562" s="9"/>
      <c r="BU562" s="9"/>
      <c r="BV562" s="9"/>
      <c r="BW562" s="9"/>
    </row>
    <row r="563" spans="1:75" s="36" customFormat="1" ht="13.5">
      <c r="A563" s="2"/>
      <c r="B563" s="2"/>
      <c r="C563" s="56"/>
      <c r="D563" s="121" t="s">
        <v>456</v>
      </c>
      <c r="E563" s="5"/>
      <c r="F563" s="122"/>
      <c r="G563" s="123"/>
      <c r="H563" s="47"/>
      <c r="I563" s="9"/>
      <c r="J563" s="9"/>
      <c r="K563" s="9"/>
      <c r="L563" s="9"/>
      <c r="M563" s="9"/>
      <c r="N563" s="9"/>
      <c r="O563" s="9"/>
      <c r="P563" s="9"/>
      <c r="Q563" s="9"/>
      <c r="R563" s="9"/>
      <c r="S563" s="9"/>
      <c r="T563" s="9"/>
      <c r="U563" s="9"/>
      <c r="V563" s="9"/>
      <c r="W563" s="9"/>
      <c r="X563" s="9"/>
      <c r="Y563" s="9"/>
      <c r="Z563" s="9"/>
      <c r="AA563" s="9"/>
      <c r="AB563" s="9"/>
      <c r="AC563" s="9"/>
      <c r="AD563" s="9"/>
      <c r="AE563" s="9"/>
      <c r="AF563" s="9"/>
      <c r="AG563" s="9"/>
      <c r="AH563" s="9"/>
      <c r="AI563" s="9"/>
      <c r="AJ563" s="9"/>
      <c r="AK563" s="9"/>
      <c r="AL563" s="9"/>
      <c r="AM563" s="9"/>
      <c r="AN563" s="9"/>
      <c r="AO563" s="9"/>
      <c r="AP563" s="9"/>
      <c r="AQ563" s="9"/>
      <c r="AR563" s="9"/>
      <c r="AS563" s="9"/>
      <c r="AT563" s="9"/>
      <c r="AU563" s="9"/>
      <c r="AV563" s="9"/>
      <c r="AW563" s="9"/>
      <c r="AX563" s="9"/>
      <c r="AY563" s="9"/>
      <c r="AZ563" s="9"/>
      <c r="BA563" s="9"/>
      <c r="BB563" s="9"/>
      <c r="BC563" s="9"/>
      <c r="BD563" s="9"/>
      <c r="BE563" s="9"/>
      <c r="BF563" s="9"/>
      <c r="BG563" s="9"/>
      <c r="BH563" s="9"/>
      <c r="BI563" s="9"/>
      <c r="BJ563" s="9"/>
      <c r="BK563" s="9"/>
      <c r="BL563" s="9"/>
      <c r="BM563" s="9"/>
      <c r="BN563" s="9"/>
      <c r="BO563" s="9"/>
      <c r="BP563" s="9"/>
      <c r="BQ563" s="9"/>
      <c r="BR563" s="9"/>
      <c r="BS563" s="9"/>
      <c r="BT563" s="9"/>
      <c r="BU563" s="9"/>
      <c r="BV563" s="9"/>
      <c r="BW563" s="9"/>
    </row>
    <row r="564" spans="1:75" s="36" customFormat="1" ht="13.5">
      <c r="A564" s="2"/>
      <c r="B564" s="2"/>
      <c r="C564" s="56"/>
      <c r="D564" s="121" t="s">
        <v>457</v>
      </c>
      <c r="E564" s="5"/>
      <c r="F564" s="122"/>
      <c r="G564" s="123"/>
      <c r="H564" s="47"/>
      <c r="I564" s="9"/>
      <c r="J564" s="9"/>
      <c r="K564" s="9"/>
      <c r="L564" s="9"/>
      <c r="M564" s="9"/>
      <c r="N564" s="9"/>
      <c r="O564" s="9"/>
      <c r="P564" s="9"/>
      <c r="Q564" s="9"/>
      <c r="R564" s="9"/>
      <c r="S564" s="9"/>
      <c r="T564" s="9"/>
      <c r="U564" s="9"/>
      <c r="V564" s="9"/>
      <c r="W564" s="9"/>
      <c r="X564" s="9"/>
      <c r="Y564" s="9"/>
      <c r="Z564" s="9"/>
      <c r="AA564" s="9"/>
      <c r="AB564" s="9"/>
      <c r="AC564" s="9"/>
      <c r="AD564" s="9"/>
      <c r="AE564" s="9"/>
      <c r="AF564" s="9"/>
      <c r="AG564" s="9"/>
      <c r="AH564" s="9"/>
      <c r="AI564" s="9"/>
      <c r="AJ564" s="9"/>
      <c r="AK564" s="9"/>
      <c r="AL564" s="9"/>
      <c r="AM564" s="9"/>
      <c r="AN564" s="9"/>
      <c r="AO564" s="9"/>
      <c r="AP564" s="9"/>
      <c r="AQ564" s="9"/>
      <c r="AR564" s="9"/>
      <c r="AS564" s="9"/>
      <c r="AT564" s="9"/>
      <c r="AU564" s="9"/>
      <c r="AV564" s="9"/>
      <c r="AW564" s="9"/>
      <c r="AX564" s="9"/>
      <c r="AY564" s="9"/>
      <c r="AZ564" s="9"/>
      <c r="BA564" s="9"/>
      <c r="BB564" s="9"/>
      <c r="BC564" s="9"/>
      <c r="BD564" s="9"/>
      <c r="BE564" s="9"/>
      <c r="BF564" s="9"/>
      <c r="BG564" s="9"/>
      <c r="BH564" s="9"/>
      <c r="BI564" s="9"/>
      <c r="BJ564" s="9"/>
      <c r="BK564" s="9"/>
      <c r="BL564" s="9"/>
      <c r="BM564" s="9"/>
      <c r="BN564" s="9"/>
      <c r="BO564" s="9"/>
      <c r="BP564" s="9"/>
      <c r="BQ564" s="9"/>
      <c r="BR564" s="9"/>
      <c r="BS564" s="9"/>
      <c r="BT564" s="9"/>
      <c r="BU564" s="9"/>
      <c r="BV564" s="9"/>
      <c r="BW564" s="9"/>
    </row>
    <row r="565" spans="1:75" s="36" customFormat="1" ht="40.5">
      <c r="A565" s="2"/>
      <c r="B565" s="2"/>
      <c r="C565" s="56"/>
      <c r="D565" s="121" t="s">
        <v>283</v>
      </c>
      <c r="E565" s="5"/>
      <c r="F565" s="122"/>
      <c r="G565" s="123"/>
      <c r="H565" s="47"/>
      <c r="I565" s="9"/>
      <c r="J565" s="9"/>
      <c r="K565" s="9"/>
      <c r="L565" s="9"/>
      <c r="M565" s="9"/>
      <c r="N565" s="9"/>
      <c r="O565" s="9"/>
      <c r="P565" s="9"/>
      <c r="Q565" s="9"/>
      <c r="R565" s="9"/>
      <c r="S565" s="9"/>
      <c r="T565" s="9"/>
      <c r="U565" s="9"/>
      <c r="V565" s="9"/>
      <c r="W565" s="9"/>
      <c r="X565" s="9"/>
      <c r="Y565" s="9"/>
      <c r="Z565" s="9"/>
      <c r="AA565" s="9"/>
      <c r="AB565" s="9"/>
      <c r="AC565" s="9"/>
      <c r="AD565" s="9"/>
      <c r="AE565" s="9"/>
      <c r="AF565" s="9"/>
      <c r="AG565" s="9"/>
      <c r="AH565" s="9"/>
      <c r="AI565" s="9"/>
      <c r="AJ565" s="9"/>
      <c r="AK565" s="9"/>
      <c r="AL565" s="9"/>
      <c r="AM565" s="9"/>
      <c r="AN565" s="9"/>
      <c r="AO565" s="9"/>
      <c r="AP565" s="9"/>
      <c r="AQ565" s="9"/>
      <c r="AR565" s="9"/>
      <c r="AS565" s="9"/>
      <c r="AT565" s="9"/>
      <c r="AU565" s="9"/>
      <c r="AV565" s="9"/>
      <c r="AW565" s="9"/>
      <c r="AX565" s="9"/>
      <c r="AY565" s="9"/>
      <c r="AZ565" s="9"/>
      <c r="BA565" s="9"/>
      <c r="BB565" s="9"/>
      <c r="BC565" s="9"/>
      <c r="BD565" s="9"/>
      <c r="BE565" s="9"/>
      <c r="BF565" s="9"/>
      <c r="BG565" s="9"/>
      <c r="BH565" s="9"/>
      <c r="BI565" s="9"/>
      <c r="BJ565" s="9"/>
      <c r="BK565" s="9"/>
      <c r="BL565" s="9"/>
      <c r="BM565" s="9"/>
      <c r="BN565" s="9"/>
      <c r="BO565" s="9"/>
      <c r="BP565" s="9"/>
      <c r="BQ565" s="9"/>
      <c r="BR565" s="9"/>
      <c r="BS565" s="9"/>
      <c r="BT565" s="9"/>
      <c r="BU565" s="9"/>
      <c r="BV565" s="9"/>
      <c r="BW565" s="9"/>
    </row>
    <row r="566" spans="1:75" s="36" customFormat="1" ht="81">
      <c r="A566" s="2"/>
      <c r="B566" s="2"/>
      <c r="C566" s="56"/>
      <c r="D566" s="262" t="s">
        <v>458</v>
      </c>
      <c r="E566" s="5"/>
      <c r="F566" s="122"/>
      <c r="G566" s="123"/>
      <c r="H566" s="47"/>
      <c r="I566" s="9"/>
      <c r="J566" s="9"/>
      <c r="K566" s="9"/>
      <c r="L566" s="9"/>
      <c r="M566" s="9"/>
      <c r="N566" s="9"/>
      <c r="O566" s="9"/>
      <c r="P566" s="9"/>
      <c r="Q566" s="9"/>
      <c r="R566" s="9"/>
      <c r="S566" s="9"/>
      <c r="T566" s="9"/>
      <c r="U566" s="9"/>
      <c r="V566" s="9"/>
      <c r="W566" s="9"/>
      <c r="X566" s="9"/>
      <c r="Y566" s="9"/>
      <c r="Z566" s="9"/>
      <c r="AA566" s="9"/>
      <c r="AB566" s="9"/>
      <c r="AC566" s="9"/>
      <c r="AD566" s="9"/>
      <c r="AE566" s="9"/>
      <c r="AF566" s="9"/>
      <c r="AG566" s="9"/>
      <c r="AH566" s="9"/>
      <c r="AI566" s="9"/>
      <c r="AJ566" s="9"/>
      <c r="AK566" s="9"/>
      <c r="AL566" s="9"/>
      <c r="AM566" s="9"/>
      <c r="AN566" s="9"/>
      <c r="AO566" s="9"/>
      <c r="AP566" s="9"/>
      <c r="AQ566" s="9"/>
      <c r="AR566" s="9"/>
      <c r="AS566" s="9"/>
      <c r="AT566" s="9"/>
      <c r="AU566" s="9"/>
      <c r="AV566" s="9"/>
      <c r="AW566" s="9"/>
      <c r="AX566" s="9"/>
      <c r="AY566" s="9"/>
      <c r="AZ566" s="9"/>
      <c r="BA566" s="9"/>
      <c r="BB566" s="9"/>
      <c r="BC566" s="9"/>
      <c r="BD566" s="9"/>
      <c r="BE566" s="9"/>
      <c r="BF566" s="9"/>
      <c r="BG566" s="9"/>
      <c r="BH566" s="9"/>
      <c r="BI566" s="9"/>
      <c r="BJ566" s="9"/>
      <c r="BK566" s="9"/>
      <c r="BL566" s="9"/>
      <c r="BM566" s="9"/>
      <c r="BN566" s="9"/>
      <c r="BO566" s="9"/>
      <c r="BP566" s="9"/>
      <c r="BQ566" s="9"/>
      <c r="BR566" s="9"/>
      <c r="BS566" s="9"/>
      <c r="BT566" s="9"/>
      <c r="BU566" s="9"/>
      <c r="BV566" s="9"/>
      <c r="BW566" s="9"/>
    </row>
    <row r="567" spans="1:75" s="36" customFormat="1" ht="13.5">
      <c r="A567" s="2"/>
      <c r="B567" s="2"/>
      <c r="C567" s="56"/>
      <c r="D567" s="121"/>
      <c r="E567" s="5"/>
      <c r="F567" s="122"/>
      <c r="G567" s="123"/>
      <c r="H567" s="47"/>
      <c r="I567" s="9"/>
      <c r="J567" s="9"/>
      <c r="K567" s="9"/>
      <c r="L567" s="9"/>
      <c r="M567" s="9"/>
      <c r="N567" s="9"/>
      <c r="O567" s="9"/>
      <c r="P567" s="9"/>
      <c r="Q567" s="9"/>
      <c r="R567" s="9"/>
      <c r="S567" s="9"/>
      <c r="T567" s="9"/>
      <c r="U567" s="9"/>
      <c r="V567" s="9"/>
      <c r="W567" s="9"/>
      <c r="X567" s="9"/>
      <c r="Y567" s="9"/>
      <c r="Z567" s="9"/>
      <c r="AA567" s="9"/>
      <c r="AB567" s="9"/>
      <c r="AC567" s="9"/>
      <c r="AD567" s="9"/>
      <c r="AE567" s="9"/>
      <c r="AF567" s="9"/>
      <c r="AG567" s="9"/>
      <c r="AH567" s="9"/>
      <c r="AI567" s="9"/>
      <c r="AJ567" s="9"/>
      <c r="AK567" s="9"/>
      <c r="AL567" s="9"/>
      <c r="AM567" s="9"/>
      <c r="AN567" s="9"/>
      <c r="AO567" s="9"/>
      <c r="AP567" s="9"/>
      <c r="AQ567" s="9"/>
      <c r="AR567" s="9"/>
      <c r="AS567" s="9"/>
      <c r="AT567" s="9"/>
      <c r="AU567" s="9"/>
      <c r="AV567" s="9"/>
      <c r="AW567" s="9"/>
      <c r="AX567" s="9"/>
      <c r="AY567" s="9"/>
      <c r="AZ567" s="9"/>
      <c r="BA567" s="9"/>
      <c r="BB567" s="9"/>
      <c r="BC567" s="9"/>
      <c r="BD567" s="9"/>
      <c r="BE567" s="9"/>
      <c r="BF567" s="9"/>
      <c r="BG567" s="9"/>
      <c r="BH567" s="9"/>
      <c r="BI567" s="9"/>
      <c r="BJ567" s="9"/>
      <c r="BK567" s="9"/>
      <c r="BL567" s="9"/>
      <c r="BM567" s="9"/>
      <c r="BN567" s="9"/>
      <c r="BO567" s="9"/>
      <c r="BP567" s="9"/>
      <c r="BQ567" s="9"/>
      <c r="BR567" s="9"/>
      <c r="BS567" s="9"/>
      <c r="BT567" s="9"/>
      <c r="BU567" s="9"/>
      <c r="BV567" s="9"/>
      <c r="BW567" s="9"/>
    </row>
    <row r="568" spans="1:75" s="36" customFormat="1" ht="13.5">
      <c r="A568" s="2"/>
      <c r="B568" s="2"/>
      <c r="C568" s="56"/>
      <c r="D568" s="121" t="s">
        <v>459</v>
      </c>
      <c r="E568" s="5"/>
      <c r="F568" s="122"/>
      <c r="G568" s="123"/>
      <c r="H568" s="47"/>
      <c r="I568" s="9"/>
      <c r="J568" s="9"/>
      <c r="K568" s="9"/>
      <c r="L568" s="9"/>
      <c r="M568" s="9"/>
      <c r="N568" s="9"/>
      <c r="O568" s="9"/>
      <c r="P568" s="9"/>
      <c r="Q568" s="9"/>
      <c r="R568" s="9"/>
      <c r="S568" s="9"/>
      <c r="T568" s="9"/>
      <c r="U568" s="9"/>
      <c r="V568" s="9"/>
      <c r="W568" s="9"/>
      <c r="X568" s="9"/>
      <c r="Y568" s="9"/>
      <c r="Z568" s="9"/>
      <c r="AA568" s="9"/>
      <c r="AB568" s="9"/>
      <c r="AC568" s="9"/>
      <c r="AD568" s="9"/>
      <c r="AE568" s="9"/>
      <c r="AF568" s="9"/>
      <c r="AG568" s="9"/>
      <c r="AH568" s="9"/>
      <c r="AI568" s="9"/>
      <c r="AJ568" s="9"/>
      <c r="AK568" s="9"/>
      <c r="AL568" s="9"/>
      <c r="AM568" s="9"/>
      <c r="AN568" s="9"/>
      <c r="AO568" s="9"/>
      <c r="AP568" s="9"/>
      <c r="AQ568" s="9"/>
      <c r="AR568" s="9"/>
      <c r="AS568" s="9"/>
      <c r="AT568" s="9"/>
      <c r="AU568" s="9"/>
      <c r="AV568" s="9"/>
      <c r="AW568" s="9"/>
      <c r="AX568" s="9"/>
      <c r="AY568" s="9"/>
      <c r="AZ568" s="9"/>
      <c r="BA568" s="9"/>
      <c r="BB568" s="9"/>
      <c r="BC568" s="9"/>
      <c r="BD568" s="9"/>
      <c r="BE568" s="9"/>
      <c r="BF568" s="9"/>
      <c r="BG568" s="9"/>
      <c r="BH568" s="9"/>
      <c r="BI568" s="9"/>
      <c r="BJ568" s="9"/>
      <c r="BK568" s="9"/>
      <c r="BL568" s="9"/>
      <c r="BM568" s="9"/>
      <c r="BN568" s="9"/>
      <c r="BO568" s="9"/>
      <c r="BP568" s="9"/>
      <c r="BQ568" s="9"/>
      <c r="BR568" s="9"/>
      <c r="BS568" s="9"/>
      <c r="BT568" s="9"/>
      <c r="BU568" s="9"/>
      <c r="BV568" s="9"/>
      <c r="BW568" s="9"/>
    </row>
    <row r="569" spans="1:75" s="36" customFormat="1" ht="27">
      <c r="A569" s="2"/>
      <c r="B569" s="2"/>
      <c r="C569" s="56"/>
      <c r="D569" s="121" t="s">
        <v>460</v>
      </c>
      <c r="E569" s="5"/>
      <c r="F569" s="122"/>
      <c r="G569" s="123"/>
      <c r="H569" s="47"/>
      <c r="I569" s="9"/>
      <c r="J569" s="9"/>
      <c r="K569" s="9"/>
      <c r="L569" s="9"/>
      <c r="M569" s="9"/>
      <c r="N569" s="9"/>
      <c r="O569" s="9"/>
      <c r="P569" s="9"/>
      <c r="Q569" s="9"/>
      <c r="R569" s="9"/>
      <c r="S569" s="9"/>
      <c r="T569" s="9"/>
      <c r="U569" s="9"/>
      <c r="V569" s="9"/>
      <c r="W569" s="9"/>
      <c r="X569" s="9"/>
      <c r="Y569" s="9"/>
      <c r="Z569" s="9"/>
      <c r="AA569" s="9"/>
      <c r="AB569" s="9"/>
      <c r="AC569" s="9"/>
      <c r="AD569" s="9"/>
      <c r="AE569" s="9"/>
      <c r="AF569" s="9"/>
      <c r="AG569" s="9"/>
      <c r="AH569" s="9"/>
      <c r="AI569" s="9"/>
      <c r="AJ569" s="9"/>
      <c r="AK569" s="9"/>
      <c r="AL569" s="9"/>
      <c r="AM569" s="9"/>
      <c r="AN569" s="9"/>
      <c r="AO569" s="9"/>
      <c r="AP569" s="9"/>
      <c r="AQ569" s="9"/>
      <c r="AR569" s="9"/>
      <c r="AS569" s="9"/>
      <c r="AT569" s="9"/>
      <c r="AU569" s="9"/>
      <c r="AV569" s="9"/>
      <c r="AW569" s="9"/>
      <c r="AX569" s="9"/>
      <c r="AY569" s="9"/>
      <c r="AZ569" s="9"/>
      <c r="BA569" s="9"/>
      <c r="BB569" s="9"/>
      <c r="BC569" s="9"/>
      <c r="BD569" s="9"/>
      <c r="BE569" s="9"/>
      <c r="BF569" s="9"/>
      <c r="BG569" s="9"/>
      <c r="BH569" s="9"/>
      <c r="BI569" s="9"/>
      <c r="BJ569" s="9"/>
      <c r="BK569" s="9"/>
      <c r="BL569" s="9"/>
      <c r="BM569" s="9"/>
      <c r="BN569" s="9"/>
      <c r="BO569" s="9"/>
      <c r="BP569" s="9"/>
      <c r="BQ569" s="9"/>
      <c r="BR569" s="9"/>
      <c r="BS569" s="9"/>
      <c r="BT569" s="9"/>
      <c r="BU569" s="9"/>
      <c r="BV569" s="9"/>
      <c r="BW569" s="9"/>
    </row>
    <row r="570" spans="1:75" s="36" customFormat="1" ht="13.5">
      <c r="A570" s="2"/>
      <c r="B570" s="2"/>
      <c r="C570" s="56"/>
      <c r="D570" s="121" t="s">
        <v>461</v>
      </c>
      <c r="E570" s="5"/>
      <c r="F570" s="122"/>
      <c r="G570" s="123"/>
      <c r="H570" s="47"/>
      <c r="I570" s="9"/>
      <c r="J570" s="9"/>
      <c r="K570" s="9"/>
      <c r="L570" s="9"/>
      <c r="M570" s="9"/>
      <c r="N570" s="9"/>
      <c r="O570" s="9"/>
      <c r="P570" s="9"/>
      <c r="Q570" s="9"/>
      <c r="R570" s="9"/>
      <c r="S570" s="9"/>
      <c r="T570" s="9"/>
      <c r="U570" s="9"/>
      <c r="V570" s="9"/>
      <c r="W570" s="9"/>
      <c r="X570" s="9"/>
      <c r="Y570" s="9"/>
      <c r="Z570" s="9"/>
      <c r="AA570" s="9"/>
      <c r="AB570" s="9"/>
      <c r="AC570" s="9"/>
      <c r="AD570" s="9"/>
      <c r="AE570" s="9"/>
      <c r="AF570" s="9"/>
      <c r="AG570" s="9"/>
      <c r="AH570" s="9"/>
      <c r="AI570" s="9"/>
      <c r="AJ570" s="9"/>
      <c r="AK570" s="9"/>
      <c r="AL570" s="9"/>
      <c r="AM570" s="9"/>
      <c r="AN570" s="9"/>
      <c r="AO570" s="9"/>
      <c r="AP570" s="9"/>
      <c r="AQ570" s="9"/>
      <c r="AR570" s="9"/>
      <c r="AS570" s="9"/>
      <c r="AT570" s="9"/>
      <c r="AU570" s="9"/>
      <c r="AV570" s="9"/>
      <c r="AW570" s="9"/>
      <c r="AX570" s="9"/>
      <c r="AY570" s="9"/>
      <c r="AZ570" s="9"/>
      <c r="BA570" s="9"/>
      <c r="BB570" s="9"/>
      <c r="BC570" s="9"/>
      <c r="BD570" s="9"/>
      <c r="BE570" s="9"/>
      <c r="BF570" s="9"/>
      <c r="BG570" s="9"/>
      <c r="BH570" s="9"/>
      <c r="BI570" s="9"/>
      <c r="BJ570" s="9"/>
      <c r="BK570" s="9"/>
      <c r="BL570" s="9"/>
      <c r="BM570" s="9"/>
      <c r="BN570" s="9"/>
      <c r="BO570" s="9"/>
      <c r="BP570" s="9"/>
      <c r="BQ570" s="9"/>
      <c r="BR570" s="9"/>
      <c r="BS570" s="9"/>
      <c r="BT570" s="9"/>
      <c r="BU570" s="9"/>
      <c r="BV570" s="9"/>
      <c r="BW570" s="9"/>
    </row>
    <row r="571" spans="1:75" s="36" customFormat="1" ht="27">
      <c r="A571" s="2"/>
      <c r="B571" s="2"/>
      <c r="C571" s="56"/>
      <c r="D571" s="121" t="s">
        <v>462</v>
      </c>
      <c r="E571" s="5"/>
      <c r="F571" s="122"/>
      <c r="G571" s="123"/>
      <c r="H571" s="47"/>
      <c r="I571" s="9"/>
      <c r="J571" s="9"/>
      <c r="K571" s="9"/>
      <c r="L571" s="9"/>
      <c r="M571" s="9"/>
      <c r="N571" s="9"/>
      <c r="O571" s="9"/>
      <c r="P571" s="9"/>
      <c r="Q571" s="9"/>
      <c r="R571" s="9"/>
      <c r="S571" s="9"/>
      <c r="T571" s="9"/>
      <c r="U571" s="9"/>
      <c r="V571" s="9"/>
      <c r="W571" s="9"/>
      <c r="X571" s="9"/>
      <c r="Y571" s="9"/>
      <c r="Z571" s="9"/>
      <c r="AA571" s="9"/>
      <c r="AB571" s="9"/>
      <c r="AC571" s="9"/>
      <c r="AD571" s="9"/>
      <c r="AE571" s="9"/>
      <c r="AF571" s="9"/>
      <c r="AG571" s="9"/>
      <c r="AH571" s="9"/>
      <c r="AI571" s="9"/>
      <c r="AJ571" s="9"/>
      <c r="AK571" s="9"/>
      <c r="AL571" s="9"/>
      <c r="AM571" s="9"/>
      <c r="AN571" s="9"/>
      <c r="AO571" s="9"/>
      <c r="AP571" s="9"/>
      <c r="AQ571" s="9"/>
      <c r="AR571" s="9"/>
      <c r="AS571" s="9"/>
      <c r="AT571" s="9"/>
      <c r="AU571" s="9"/>
      <c r="AV571" s="9"/>
      <c r="AW571" s="9"/>
      <c r="AX571" s="9"/>
      <c r="AY571" s="9"/>
      <c r="AZ571" s="9"/>
      <c r="BA571" s="9"/>
      <c r="BB571" s="9"/>
      <c r="BC571" s="9"/>
      <c r="BD571" s="9"/>
      <c r="BE571" s="9"/>
      <c r="BF571" s="9"/>
      <c r="BG571" s="9"/>
      <c r="BH571" s="9"/>
      <c r="BI571" s="9"/>
      <c r="BJ571" s="9"/>
      <c r="BK571" s="9"/>
      <c r="BL571" s="9"/>
      <c r="BM571" s="9"/>
      <c r="BN571" s="9"/>
      <c r="BO571" s="9"/>
      <c r="BP571" s="9"/>
      <c r="BQ571" s="9"/>
      <c r="BR571" s="9"/>
      <c r="BS571" s="9"/>
      <c r="BT571" s="9"/>
      <c r="BU571" s="9"/>
      <c r="BV571" s="9"/>
      <c r="BW571" s="9"/>
    </row>
    <row r="572" spans="1:75" s="36" customFormat="1" ht="27">
      <c r="A572" s="2"/>
      <c r="B572" s="2"/>
      <c r="C572" s="56"/>
      <c r="D572" s="121" t="s">
        <v>463</v>
      </c>
      <c r="E572" s="5"/>
      <c r="F572" s="122"/>
      <c r="G572" s="123"/>
      <c r="H572" s="47"/>
      <c r="I572" s="9"/>
      <c r="J572" s="9"/>
      <c r="K572" s="9"/>
      <c r="L572" s="9"/>
      <c r="M572" s="9"/>
      <c r="N572" s="9"/>
      <c r="O572" s="9"/>
      <c r="P572" s="9"/>
      <c r="Q572" s="9"/>
      <c r="R572" s="9"/>
      <c r="S572" s="9"/>
      <c r="T572" s="9"/>
      <c r="U572" s="9"/>
      <c r="V572" s="9"/>
      <c r="W572" s="9"/>
      <c r="X572" s="9"/>
      <c r="Y572" s="9"/>
      <c r="Z572" s="9"/>
      <c r="AA572" s="9"/>
      <c r="AB572" s="9"/>
      <c r="AC572" s="9"/>
      <c r="AD572" s="9"/>
      <c r="AE572" s="9"/>
      <c r="AF572" s="9"/>
      <c r="AG572" s="9"/>
      <c r="AH572" s="9"/>
      <c r="AI572" s="9"/>
      <c r="AJ572" s="9"/>
      <c r="AK572" s="9"/>
      <c r="AL572" s="9"/>
      <c r="AM572" s="9"/>
      <c r="AN572" s="9"/>
      <c r="AO572" s="9"/>
      <c r="AP572" s="9"/>
      <c r="AQ572" s="9"/>
      <c r="AR572" s="9"/>
      <c r="AS572" s="9"/>
      <c r="AT572" s="9"/>
      <c r="AU572" s="9"/>
      <c r="AV572" s="9"/>
      <c r="AW572" s="9"/>
      <c r="AX572" s="9"/>
      <c r="AY572" s="9"/>
      <c r="AZ572" s="9"/>
      <c r="BA572" s="9"/>
      <c r="BB572" s="9"/>
      <c r="BC572" s="9"/>
      <c r="BD572" s="9"/>
      <c r="BE572" s="9"/>
      <c r="BF572" s="9"/>
      <c r="BG572" s="9"/>
      <c r="BH572" s="9"/>
      <c r="BI572" s="9"/>
      <c r="BJ572" s="9"/>
      <c r="BK572" s="9"/>
      <c r="BL572" s="9"/>
      <c r="BM572" s="9"/>
      <c r="BN572" s="9"/>
      <c r="BO572" s="9"/>
      <c r="BP572" s="9"/>
      <c r="BQ572" s="9"/>
      <c r="BR572" s="9"/>
      <c r="BS572" s="9"/>
      <c r="BT572" s="9"/>
      <c r="BU572" s="9"/>
      <c r="BV572" s="9"/>
      <c r="BW572" s="9"/>
    </row>
    <row r="573" spans="1:75" s="36" customFormat="1" ht="13.5">
      <c r="A573" s="2"/>
      <c r="B573" s="2"/>
      <c r="C573" s="56"/>
      <c r="D573" s="121" t="s">
        <v>464</v>
      </c>
      <c r="E573" s="5"/>
      <c r="F573" s="122"/>
      <c r="G573" s="123"/>
      <c r="H573" s="47"/>
      <c r="I573" s="9"/>
      <c r="J573" s="9"/>
      <c r="K573" s="9"/>
      <c r="L573" s="9"/>
      <c r="M573" s="9"/>
      <c r="N573" s="9"/>
      <c r="O573" s="9"/>
      <c r="P573" s="9"/>
      <c r="Q573" s="9"/>
      <c r="R573" s="9"/>
      <c r="S573" s="9"/>
      <c r="T573" s="9"/>
      <c r="U573" s="9"/>
      <c r="V573" s="9"/>
      <c r="W573" s="9"/>
      <c r="X573" s="9"/>
      <c r="Y573" s="9"/>
      <c r="Z573" s="9"/>
      <c r="AA573" s="9"/>
      <c r="AB573" s="9"/>
      <c r="AC573" s="9"/>
      <c r="AD573" s="9"/>
      <c r="AE573" s="9"/>
      <c r="AF573" s="9"/>
      <c r="AG573" s="9"/>
      <c r="AH573" s="9"/>
      <c r="AI573" s="9"/>
      <c r="AJ573" s="9"/>
      <c r="AK573" s="9"/>
      <c r="AL573" s="9"/>
      <c r="AM573" s="9"/>
      <c r="AN573" s="9"/>
      <c r="AO573" s="9"/>
      <c r="AP573" s="9"/>
      <c r="AQ573" s="9"/>
      <c r="AR573" s="9"/>
      <c r="AS573" s="9"/>
      <c r="AT573" s="9"/>
      <c r="AU573" s="9"/>
      <c r="AV573" s="9"/>
      <c r="AW573" s="9"/>
      <c r="AX573" s="9"/>
      <c r="AY573" s="9"/>
      <c r="AZ573" s="9"/>
      <c r="BA573" s="9"/>
      <c r="BB573" s="9"/>
      <c r="BC573" s="9"/>
      <c r="BD573" s="9"/>
      <c r="BE573" s="9"/>
      <c r="BF573" s="9"/>
      <c r="BG573" s="9"/>
      <c r="BH573" s="9"/>
      <c r="BI573" s="9"/>
      <c r="BJ573" s="9"/>
      <c r="BK573" s="9"/>
      <c r="BL573" s="9"/>
      <c r="BM573" s="9"/>
      <c r="BN573" s="9"/>
      <c r="BO573" s="9"/>
      <c r="BP573" s="9"/>
      <c r="BQ573" s="9"/>
      <c r="BR573" s="9"/>
      <c r="BS573" s="9"/>
      <c r="BT573" s="9"/>
      <c r="BU573" s="9"/>
      <c r="BV573" s="9"/>
      <c r="BW573" s="9"/>
    </row>
    <row r="574" spans="1:75" s="36" customFormat="1" ht="27">
      <c r="A574" s="2"/>
      <c r="B574" s="2"/>
      <c r="C574" s="56"/>
      <c r="D574" s="121" t="s">
        <v>465</v>
      </c>
      <c r="E574" s="5"/>
      <c r="F574" s="122"/>
      <c r="G574" s="123"/>
      <c r="H574" s="47"/>
      <c r="I574" s="9"/>
      <c r="J574" s="9"/>
      <c r="K574" s="9"/>
      <c r="L574" s="9"/>
      <c r="M574" s="9"/>
      <c r="N574" s="9"/>
      <c r="O574" s="9"/>
      <c r="P574" s="9"/>
      <c r="Q574" s="9"/>
      <c r="R574" s="9"/>
      <c r="S574" s="9"/>
      <c r="T574" s="9"/>
      <c r="U574" s="9"/>
      <c r="V574" s="9"/>
      <c r="W574" s="9"/>
      <c r="X574" s="9"/>
      <c r="Y574" s="9"/>
      <c r="Z574" s="9"/>
      <c r="AA574" s="9"/>
      <c r="AB574" s="9"/>
      <c r="AC574" s="9"/>
      <c r="AD574" s="9"/>
      <c r="AE574" s="9"/>
      <c r="AF574" s="9"/>
      <c r="AG574" s="9"/>
      <c r="AH574" s="9"/>
      <c r="AI574" s="9"/>
      <c r="AJ574" s="9"/>
      <c r="AK574" s="9"/>
      <c r="AL574" s="9"/>
      <c r="AM574" s="9"/>
      <c r="AN574" s="9"/>
      <c r="AO574" s="9"/>
      <c r="AP574" s="9"/>
      <c r="AQ574" s="9"/>
      <c r="AR574" s="9"/>
      <c r="AS574" s="9"/>
      <c r="AT574" s="9"/>
      <c r="AU574" s="9"/>
      <c r="AV574" s="9"/>
      <c r="AW574" s="9"/>
      <c r="AX574" s="9"/>
      <c r="AY574" s="9"/>
      <c r="AZ574" s="9"/>
      <c r="BA574" s="9"/>
      <c r="BB574" s="9"/>
      <c r="BC574" s="9"/>
      <c r="BD574" s="9"/>
      <c r="BE574" s="9"/>
      <c r="BF574" s="9"/>
      <c r="BG574" s="9"/>
      <c r="BH574" s="9"/>
      <c r="BI574" s="9"/>
      <c r="BJ574" s="9"/>
      <c r="BK574" s="9"/>
      <c r="BL574" s="9"/>
      <c r="BM574" s="9"/>
      <c r="BN574" s="9"/>
      <c r="BO574" s="9"/>
      <c r="BP574" s="9"/>
      <c r="BQ574" s="9"/>
      <c r="BR574" s="9"/>
      <c r="BS574" s="9"/>
      <c r="BT574" s="9"/>
      <c r="BU574" s="9"/>
      <c r="BV574" s="9"/>
      <c r="BW574" s="9"/>
    </row>
    <row r="575" spans="1:75" s="36" customFormat="1" ht="13.5">
      <c r="A575" s="2"/>
      <c r="B575" s="2"/>
      <c r="C575" s="56"/>
      <c r="D575" s="121" t="s">
        <v>466</v>
      </c>
      <c r="E575" s="5"/>
      <c r="F575" s="122"/>
      <c r="G575" s="123"/>
      <c r="H575" s="47"/>
      <c r="I575" s="9"/>
      <c r="J575" s="9"/>
      <c r="K575" s="9"/>
      <c r="L575" s="9"/>
      <c r="M575" s="9"/>
      <c r="N575" s="9"/>
      <c r="O575" s="9"/>
      <c r="P575" s="9"/>
      <c r="Q575" s="9"/>
      <c r="R575" s="9"/>
      <c r="S575" s="9"/>
      <c r="T575" s="9"/>
      <c r="U575" s="9"/>
      <c r="V575" s="9"/>
      <c r="W575" s="9"/>
      <c r="X575" s="9"/>
      <c r="Y575" s="9"/>
      <c r="Z575" s="9"/>
      <c r="AA575" s="9"/>
      <c r="AB575" s="9"/>
      <c r="AC575" s="9"/>
      <c r="AD575" s="9"/>
      <c r="AE575" s="9"/>
      <c r="AF575" s="9"/>
      <c r="AG575" s="9"/>
      <c r="AH575" s="9"/>
      <c r="AI575" s="9"/>
      <c r="AJ575" s="9"/>
      <c r="AK575" s="9"/>
      <c r="AL575" s="9"/>
      <c r="AM575" s="9"/>
      <c r="AN575" s="9"/>
      <c r="AO575" s="9"/>
      <c r="AP575" s="9"/>
      <c r="AQ575" s="9"/>
      <c r="AR575" s="9"/>
      <c r="AS575" s="9"/>
      <c r="AT575" s="9"/>
      <c r="AU575" s="9"/>
      <c r="AV575" s="9"/>
      <c r="AW575" s="9"/>
      <c r="AX575" s="9"/>
      <c r="AY575" s="9"/>
      <c r="AZ575" s="9"/>
      <c r="BA575" s="9"/>
      <c r="BB575" s="9"/>
      <c r="BC575" s="9"/>
      <c r="BD575" s="9"/>
      <c r="BE575" s="9"/>
      <c r="BF575" s="9"/>
      <c r="BG575" s="9"/>
      <c r="BH575" s="9"/>
      <c r="BI575" s="9"/>
      <c r="BJ575" s="9"/>
      <c r="BK575" s="9"/>
      <c r="BL575" s="9"/>
      <c r="BM575" s="9"/>
      <c r="BN575" s="9"/>
      <c r="BO575" s="9"/>
      <c r="BP575" s="9"/>
      <c r="BQ575" s="9"/>
      <c r="BR575" s="9"/>
      <c r="BS575" s="9"/>
      <c r="BT575" s="9"/>
      <c r="BU575" s="9"/>
      <c r="BV575" s="9"/>
      <c r="BW575" s="9"/>
    </row>
    <row r="576" spans="1:75" s="36" customFormat="1" ht="13.5">
      <c r="A576" s="2"/>
      <c r="B576" s="2"/>
      <c r="C576" s="56"/>
      <c r="D576" s="121" t="s">
        <v>467</v>
      </c>
      <c r="E576" s="5"/>
      <c r="F576" s="122"/>
      <c r="G576" s="123"/>
      <c r="H576" s="47"/>
      <c r="I576" s="9"/>
      <c r="J576" s="9"/>
      <c r="K576" s="9"/>
      <c r="L576" s="9"/>
      <c r="M576" s="9"/>
      <c r="N576" s="9"/>
      <c r="O576" s="9"/>
      <c r="P576" s="9"/>
      <c r="Q576" s="9"/>
      <c r="R576" s="9"/>
      <c r="S576" s="9"/>
      <c r="T576" s="9"/>
      <c r="U576" s="9"/>
      <c r="V576" s="9"/>
      <c r="W576" s="9"/>
      <c r="X576" s="9"/>
      <c r="Y576" s="9"/>
      <c r="Z576" s="9"/>
      <c r="AA576" s="9"/>
      <c r="AB576" s="9"/>
      <c r="AC576" s="9"/>
      <c r="AD576" s="9"/>
      <c r="AE576" s="9"/>
      <c r="AF576" s="9"/>
      <c r="AG576" s="9"/>
      <c r="AH576" s="9"/>
      <c r="AI576" s="9"/>
      <c r="AJ576" s="9"/>
      <c r="AK576" s="9"/>
      <c r="AL576" s="9"/>
      <c r="AM576" s="9"/>
      <c r="AN576" s="9"/>
      <c r="AO576" s="9"/>
      <c r="AP576" s="9"/>
      <c r="AQ576" s="9"/>
      <c r="AR576" s="9"/>
      <c r="AS576" s="9"/>
      <c r="AT576" s="9"/>
      <c r="AU576" s="9"/>
      <c r="AV576" s="9"/>
      <c r="AW576" s="9"/>
      <c r="AX576" s="9"/>
      <c r="AY576" s="9"/>
      <c r="AZ576" s="9"/>
      <c r="BA576" s="9"/>
      <c r="BB576" s="9"/>
      <c r="BC576" s="9"/>
      <c r="BD576" s="9"/>
      <c r="BE576" s="9"/>
      <c r="BF576" s="9"/>
      <c r="BG576" s="9"/>
      <c r="BH576" s="9"/>
      <c r="BI576" s="9"/>
      <c r="BJ576" s="9"/>
      <c r="BK576" s="9"/>
      <c r="BL576" s="9"/>
      <c r="BM576" s="9"/>
      <c r="BN576" s="9"/>
      <c r="BO576" s="9"/>
      <c r="BP576" s="9"/>
      <c r="BQ576" s="9"/>
      <c r="BR576" s="9"/>
      <c r="BS576" s="9"/>
      <c r="BT576" s="9"/>
      <c r="BU576" s="9"/>
      <c r="BV576" s="9"/>
      <c r="BW576" s="9"/>
    </row>
    <row r="577" spans="1:75" s="36" customFormat="1" ht="13.5">
      <c r="A577" s="2"/>
      <c r="B577" s="2"/>
      <c r="C577" s="56"/>
      <c r="D577" s="121"/>
      <c r="E577" s="5"/>
      <c r="F577" s="122"/>
      <c r="G577" s="123"/>
      <c r="H577" s="47"/>
      <c r="I577" s="9"/>
      <c r="J577" s="9"/>
      <c r="K577" s="9"/>
      <c r="L577" s="9"/>
      <c r="M577" s="9"/>
      <c r="N577" s="9"/>
      <c r="O577" s="9"/>
      <c r="P577" s="9"/>
      <c r="Q577" s="9"/>
      <c r="R577" s="9"/>
      <c r="S577" s="9"/>
      <c r="T577" s="9"/>
      <c r="U577" s="9"/>
      <c r="V577" s="9"/>
      <c r="W577" s="9"/>
      <c r="X577" s="9"/>
      <c r="Y577" s="9"/>
      <c r="Z577" s="9"/>
      <c r="AA577" s="9"/>
      <c r="AB577" s="9"/>
      <c r="AC577" s="9"/>
      <c r="AD577" s="9"/>
      <c r="AE577" s="9"/>
      <c r="AF577" s="9"/>
      <c r="AG577" s="9"/>
      <c r="AH577" s="9"/>
      <c r="AI577" s="9"/>
      <c r="AJ577" s="9"/>
      <c r="AK577" s="9"/>
      <c r="AL577" s="9"/>
      <c r="AM577" s="9"/>
      <c r="AN577" s="9"/>
      <c r="AO577" s="9"/>
      <c r="AP577" s="9"/>
      <c r="AQ577" s="9"/>
      <c r="AR577" s="9"/>
      <c r="AS577" s="9"/>
      <c r="AT577" s="9"/>
      <c r="AU577" s="9"/>
      <c r="AV577" s="9"/>
      <c r="AW577" s="9"/>
      <c r="AX577" s="9"/>
      <c r="AY577" s="9"/>
      <c r="AZ577" s="9"/>
      <c r="BA577" s="9"/>
      <c r="BB577" s="9"/>
      <c r="BC577" s="9"/>
      <c r="BD577" s="9"/>
      <c r="BE577" s="9"/>
      <c r="BF577" s="9"/>
      <c r="BG577" s="9"/>
      <c r="BH577" s="9"/>
      <c r="BI577" s="9"/>
      <c r="BJ577" s="9"/>
      <c r="BK577" s="9"/>
      <c r="BL577" s="9"/>
      <c r="BM577" s="9"/>
      <c r="BN577" s="9"/>
      <c r="BO577" s="9"/>
      <c r="BP577" s="9"/>
      <c r="BQ577" s="9"/>
      <c r="BR577" s="9"/>
      <c r="BS577" s="9"/>
      <c r="BT577" s="9"/>
      <c r="BU577" s="9"/>
      <c r="BV577" s="9"/>
      <c r="BW577" s="9"/>
    </row>
    <row r="578" spans="1:75" s="36" customFormat="1" ht="13.5">
      <c r="A578" s="2"/>
      <c r="B578" s="2"/>
      <c r="C578" s="56"/>
      <c r="D578" s="121" t="s">
        <v>468</v>
      </c>
      <c r="E578" s="5"/>
      <c r="F578" s="122"/>
      <c r="G578" s="123"/>
      <c r="H578" s="47"/>
      <c r="I578" s="9"/>
      <c r="J578" s="9"/>
      <c r="K578" s="9"/>
      <c r="L578" s="9"/>
      <c r="M578" s="9"/>
      <c r="N578" s="9"/>
      <c r="O578" s="9"/>
      <c r="P578" s="9"/>
      <c r="Q578" s="9"/>
      <c r="R578" s="9"/>
      <c r="S578" s="9"/>
      <c r="T578" s="9"/>
      <c r="U578" s="9"/>
      <c r="V578" s="9"/>
      <c r="W578" s="9"/>
      <c r="X578" s="9"/>
      <c r="Y578" s="9"/>
      <c r="Z578" s="9"/>
      <c r="AA578" s="9"/>
      <c r="AB578" s="9"/>
      <c r="AC578" s="9"/>
      <c r="AD578" s="9"/>
      <c r="AE578" s="9"/>
      <c r="AF578" s="9"/>
      <c r="AG578" s="9"/>
      <c r="AH578" s="9"/>
      <c r="AI578" s="9"/>
      <c r="AJ578" s="9"/>
      <c r="AK578" s="9"/>
      <c r="AL578" s="9"/>
      <c r="AM578" s="9"/>
      <c r="AN578" s="9"/>
      <c r="AO578" s="9"/>
      <c r="AP578" s="9"/>
      <c r="AQ578" s="9"/>
      <c r="AR578" s="9"/>
      <c r="AS578" s="9"/>
      <c r="AT578" s="9"/>
      <c r="AU578" s="9"/>
      <c r="AV578" s="9"/>
      <c r="AW578" s="9"/>
      <c r="AX578" s="9"/>
      <c r="AY578" s="9"/>
      <c r="AZ578" s="9"/>
      <c r="BA578" s="9"/>
      <c r="BB578" s="9"/>
      <c r="BC578" s="9"/>
      <c r="BD578" s="9"/>
      <c r="BE578" s="9"/>
      <c r="BF578" s="9"/>
      <c r="BG578" s="9"/>
      <c r="BH578" s="9"/>
      <c r="BI578" s="9"/>
      <c r="BJ578" s="9"/>
      <c r="BK578" s="9"/>
      <c r="BL578" s="9"/>
      <c r="BM578" s="9"/>
      <c r="BN578" s="9"/>
      <c r="BO578" s="9"/>
      <c r="BP578" s="9"/>
      <c r="BQ578" s="9"/>
      <c r="BR578" s="9"/>
      <c r="BS578" s="9"/>
      <c r="BT578" s="9"/>
      <c r="BU578" s="9"/>
      <c r="BV578" s="9"/>
      <c r="BW578" s="9"/>
    </row>
    <row r="579" spans="1:75" s="36" customFormat="1" ht="27">
      <c r="A579" s="2"/>
      <c r="B579" s="2"/>
      <c r="C579" s="56"/>
      <c r="D579" s="121" t="s">
        <v>469</v>
      </c>
      <c r="E579" s="5"/>
      <c r="F579" s="122"/>
      <c r="G579" s="123"/>
      <c r="H579" s="47"/>
      <c r="I579" s="9"/>
      <c r="J579" s="9"/>
      <c r="K579" s="9"/>
      <c r="L579" s="9"/>
      <c r="M579" s="9"/>
      <c r="N579" s="9"/>
      <c r="O579" s="9"/>
      <c r="P579" s="9"/>
      <c r="Q579" s="9"/>
      <c r="R579" s="9"/>
      <c r="S579" s="9"/>
      <c r="T579" s="9"/>
      <c r="U579" s="9"/>
      <c r="V579" s="9"/>
      <c r="W579" s="9"/>
      <c r="X579" s="9"/>
      <c r="Y579" s="9"/>
      <c r="Z579" s="9"/>
      <c r="AA579" s="9"/>
      <c r="AB579" s="9"/>
      <c r="AC579" s="9"/>
      <c r="AD579" s="9"/>
      <c r="AE579" s="9"/>
      <c r="AF579" s="9"/>
      <c r="AG579" s="9"/>
      <c r="AH579" s="9"/>
      <c r="AI579" s="9"/>
      <c r="AJ579" s="9"/>
      <c r="AK579" s="9"/>
      <c r="AL579" s="9"/>
      <c r="AM579" s="9"/>
      <c r="AN579" s="9"/>
      <c r="AO579" s="9"/>
      <c r="AP579" s="9"/>
      <c r="AQ579" s="9"/>
      <c r="AR579" s="9"/>
      <c r="AS579" s="9"/>
      <c r="AT579" s="9"/>
      <c r="AU579" s="9"/>
      <c r="AV579" s="9"/>
      <c r="AW579" s="9"/>
      <c r="AX579" s="9"/>
      <c r="AY579" s="9"/>
      <c r="AZ579" s="9"/>
      <c r="BA579" s="9"/>
      <c r="BB579" s="9"/>
      <c r="BC579" s="9"/>
      <c r="BD579" s="9"/>
      <c r="BE579" s="9"/>
      <c r="BF579" s="9"/>
      <c r="BG579" s="9"/>
      <c r="BH579" s="9"/>
      <c r="BI579" s="9"/>
      <c r="BJ579" s="9"/>
      <c r="BK579" s="9"/>
      <c r="BL579" s="9"/>
      <c r="BM579" s="9"/>
      <c r="BN579" s="9"/>
      <c r="BO579" s="9"/>
      <c r="BP579" s="9"/>
      <c r="BQ579" s="9"/>
      <c r="BR579" s="9"/>
      <c r="BS579" s="9"/>
      <c r="BT579" s="9"/>
      <c r="BU579" s="9"/>
      <c r="BV579" s="9"/>
      <c r="BW579" s="9"/>
    </row>
    <row r="580" spans="1:75" s="36" customFormat="1" ht="13.5">
      <c r="A580" s="2"/>
      <c r="B580" s="2"/>
      <c r="C580" s="56"/>
      <c r="D580" s="121" t="s">
        <v>470</v>
      </c>
      <c r="E580" s="5"/>
      <c r="F580" s="122"/>
      <c r="G580" s="123"/>
      <c r="H580" s="47"/>
      <c r="I580" s="9"/>
      <c r="J580" s="9"/>
      <c r="K580" s="9"/>
      <c r="L580" s="9"/>
      <c r="M580" s="9"/>
      <c r="N580" s="9"/>
      <c r="O580" s="9"/>
      <c r="P580" s="9"/>
      <c r="Q580" s="9"/>
      <c r="R580" s="9"/>
      <c r="S580" s="9"/>
      <c r="T580" s="9"/>
      <c r="U580" s="9"/>
      <c r="V580" s="9"/>
      <c r="W580" s="9"/>
      <c r="X580" s="9"/>
      <c r="Y580" s="9"/>
      <c r="Z580" s="9"/>
      <c r="AA580" s="9"/>
      <c r="AB580" s="9"/>
      <c r="AC580" s="9"/>
      <c r="AD580" s="9"/>
      <c r="AE580" s="9"/>
      <c r="AF580" s="9"/>
      <c r="AG580" s="9"/>
      <c r="AH580" s="9"/>
      <c r="AI580" s="9"/>
      <c r="AJ580" s="9"/>
      <c r="AK580" s="9"/>
      <c r="AL580" s="9"/>
      <c r="AM580" s="9"/>
      <c r="AN580" s="9"/>
      <c r="AO580" s="9"/>
      <c r="AP580" s="9"/>
      <c r="AQ580" s="9"/>
      <c r="AR580" s="9"/>
      <c r="AS580" s="9"/>
      <c r="AT580" s="9"/>
      <c r="AU580" s="9"/>
      <c r="AV580" s="9"/>
      <c r="AW580" s="9"/>
      <c r="AX580" s="9"/>
      <c r="AY580" s="9"/>
      <c r="AZ580" s="9"/>
      <c r="BA580" s="9"/>
      <c r="BB580" s="9"/>
      <c r="BC580" s="9"/>
      <c r="BD580" s="9"/>
      <c r="BE580" s="9"/>
      <c r="BF580" s="9"/>
      <c r="BG580" s="9"/>
      <c r="BH580" s="9"/>
      <c r="BI580" s="9"/>
      <c r="BJ580" s="9"/>
      <c r="BK580" s="9"/>
      <c r="BL580" s="9"/>
      <c r="BM580" s="9"/>
      <c r="BN580" s="9"/>
      <c r="BO580" s="9"/>
      <c r="BP580" s="9"/>
      <c r="BQ580" s="9"/>
      <c r="BR580" s="9"/>
      <c r="BS580" s="9"/>
      <c r="BT580" s="9"/>
      <c r="BU580" s="9"/>
      <c r="BV580" s="9"/>
      <c r="BW580" s="9"/>
    </row>
    <row r="581" spans="1:75" s="36" customFormat="1" ht="13.5">
      <c r="A581" s="2"/>
      <c r="B581" s="2"/>
      <c r="C581" s="56"/>
      <c r="D581" s="121" t="s">
        <v>471</v>
      </c>
      <c r="E581" s="5"/>
      <c r="F581" s="122"/>
      <c r="G581" s="123"/>
      <c r="H581" s="47"/>
      <c r="I581" s="9"/>
      <c r="J581" s="9"/>
      <c r="K581" s="9"/>
      <c r="L581" s="9"/>
      <c r="M581" s="9"/>
      <c r="N581" s="9"/>
      <c r="O581" s="9"/>
      <c r="P581" s="9"/>
      <c r="Q581" s="9"/>
      <c r="R581" s="9"/>
      <c r="S581" s="9"/>
      <c r="T581" s="9"/>
      <c r="U581" s="9"/>
      <c r="V581" s="9"/>
      <c r="W581" s="9"/>
      <c r="X581" s="9"/>
      <c r="Y581" s="9"/>
      <c r="Z581" s="9"/>
      <c r="AA581" s="9"/>
      <c r="AB581" s="9"/>
      <c r="AC581" s="9"/>
      <c r="AD581" s="9"/>
      <c r="AE581" s="9"/>
      <c r="AF581" s="9"/>
      <c r="AG581" s="9"/>
      <c r="AH581" s="9"/>
      <c r="AI581" s="9"/>
      <c r="AJ581" s="9"/>
      <c r="AK581" s="9"/>
      <c r="AL581" s="9"/>
      <c r="AM581" s="9"/>
      <c r="AN581" s="9"/>
      <c r="AO581" s="9"/>
      <c r="AP581" s="9"/>
      <c r="AQ581" s="9"/>
      <c r="AR581" s="9"/>
      <c r="AS581" s="9"/>
      <c r="AT581" s="9"/>
      <c r="AU581" s="9"/>
      <c r="AV581" s="9"/>
      <c r="AW581" s="9"/>
      <c r="AX581" s="9"/>
      <c r="AY581" s="9"/>
      <c r="AZ581" s="9"/>
      <c r="BA581" s="9"/>
      <c r="BB581" s="9"/>
      <c r="BC581" s="9"/>
      <c r="BD581" s="9"/>
      <c r="BE581" s="9"/>
      <c r="BF581" s="9"/>
      <c r="BG581" s="9"/>
      <c r="BH581" s="9"/>
      <c r="BI581" s="9"/>
      <c r="BJ581" s="9"/>
      <c r="BK581" s="9"/>
      <c r="BL581" s="9"/>
      <c r="BM581" s="9"/>
      <c r="BN581" s="9"/>
      <c r="BO581" s="9"/>
      <c r="BP581" s="9"/>
      <c r="BQ581" s="9"/>
      <c r="BR581" s="9"/>
      <c r="BS581" s="9"/>
      <c r="BT581" s="9"/>
      <c r="BU581" s="9"/>
      <c r="BV581" s="9"/>
      <c r="BW581" s="9"/>
    </row>
    <row r="582" spans="1:75" s="36" customFormat="1" ht="27">
      <c r="A582" s="2"/>
      <c r="B582" s="2"/>
      <c r="C582" s="56"/>
      <c r="D582" s="121" t="s">
        <v>472</v>
      </c>
      <c r="E582" s="5"/>
      <c r="F582" s="122"/>
      <c r="G582" s="123"/>
      <c r="H582" s="47"/>
      <c r="I582" s="9"/>
      <c r="J582" s="9"/>
      <c r="K582" s="9"/>
      <c r="L582" s="9"/>
      <c r="M582" s="9"/>
      <c r="N582" s="9"/>
      <c r="O582" s="9"/>
      <c r="P582" s="9"/>
      <c r="Q582" s="9"/>
      <c r="R582" s="9"/>
      <c r="S582" s="9"/>
      <c r="T582" s="9"/>
      <c r="U582" s="9"/>
      <c r="V582" s="9"/>
      <c r="W582" s="9"/>
      <c r="X582" s="9"/>
      <c r="Y582" s="9"/>
      <c r="Z582" s="9"/>
      <c r="AA582" s="9"/>
      <c r="AB582" s="9"/>
      <c r="AC582" s="9"/>
      <c r="AD582" s="9"/>
      <c r="AE582" s="9"/>
      <c r="AF582" s="9"/>
      <c r="AG582" s="9"/>
      <c r="AH582" s="9"/>
      <c r="AI582" s="9"/>
      <c r="AJ582" s="9"/>
      <c r="AK582" s="9"/>
      <c r="AL582" s="9"/>
      <c r="AM582" s="9"/>
      <c r="AN582" s="9"/>
      <c r="AO582" s="9"/>
      <c r="AP582" s="9"/>
      <c r="AQ582" s="9"/>
      <c r="AR582" s="9"/>
      <c r="AS582" s="9"/>
      <c r="AT582" s="9"/>
      <c r="AU582" s="9"/>
      <c r="AV582" s="9"/>
      <c r="AW582" s="9"/>
      <c r="AX582" s="9"/>
      <c r="AY582" s="9"/>
      <c r="AZ582" s="9"/>
      <c r="BA582" s="9"/>
      <c r="BB582" s="9"/>
      <c r="BC582" s="9"/>
      <c r="BD582" s="9"/>
      <c r="BE582" s="9"/>
      <c r="BF582" s="9"/>
      <c r="BG582" s="9"/>
      <c r="BH582" s="9"/>
      <c r="BI582" s="9"/>
      <c r="BJ582" s="9"/>
      <c r="BK582" s="9"/>
      <c r="BL582" s="9"/>
      <c r="BM582" s="9"/>
      <c r="BN582" s="9"/>
      <c r="BO582" s="9"/>
      <c r="BP582" s="9"/>
      <c r="BQ582" s="9"/>
      <c r="BR582" s="9"/>
      <c r="BS582" s="9"/>
      <c r="BT582" s="9"/>
      <c r="BU582" s="9"/>
      <c r="BV582" s="9"/>
      <c r="BW582" s="9"/>
    </row>
    <row r="583" spans="1:75" s="36" customFormat="1" ht="54">
      <c r="A583" s="2"/>
      <c r="B583" s="2"/>
      <c r="C583" s="56"/>
      <c r="D583" s="121" t="s">
        <v>473</v>
      </c>
      <c r="E583" s="5"/>
      <c r="F583" s="122"/>
      <c r="G583" s="123"/>
      <c r="H583" s="47"/>
      <c r="I583" s="9"/>
      <c r="J583" s="9"/>
      <c r="K583" s="9"/>
      <c r="L583" s="9"/>
      <c r="M583" s="9"/>
      <c r="N583" s="9"/>
      <c r="O583" s="9"/>
      <c r="P583" s="9"/>
      <c r="Q583" s="9"/>
      <c r="R583" s="9"/>
      <c r="S583" s="9"/>
      <c r="T583" s="9"/>
      <c r="U583" s="9"/>
      <c r="V583" s="9"/>
      <c r="W583" s="9"/>
      <c r="X583" s="9"/>
      <c r="Y583" s="9"/>
      <c r="Z583" s="9"/>
      <c r="AA583" s="9"/>
      <c r="AB583" s="9"/>
      <c r="AC583" s="9"/>
      <c r="AD583" s="9"/>
      <c r="AE583" s="9"/>
      <c r="AF583" s="9"/>
      <c r="AG583" s="9"/>
      <c r="AH583" s="9"/>
      <c r="AI583" s="9"/>
      <c r="AJ583" s="9"/>
      <c r="AK583" s="9"/>
      <c r="AL583" s="9"/>
      <c r="AM583" s="9"/>
      <c r="AN583" s="9"/>
      <c r="AO583" s="9"/>
      <c r="AP583" s="9"/>
      <c r="AQ583" s="9"/>
      <c r="AR583" s="9"/>
      <c r="AS583" s="9"/>
      <c r="AT583" s="9"/>
      <c r="AU583" s="9"/>
      <c r="AV583" s="9"/>
      <c r="AW583" s="9"/>
      <c r="AX583" s="9"/>
      <c r="AY583" s="9"/>
      <c r="AZ583" s="9"/>
      <c r="BA583" s="9"/>
      <c r="BB583" s="9"/>
      <c r="BC583" s="9"/>
      <c r="BD583" s="9"/>
      <c r="BE583" s="9"/>
      <c r="BF583" s="9"/>
      <c r="BG583" s="9"/>
      <c r="BH583" s="9"/>
      <c r="BI583" s="9"/>
      <c r="BJ583" s="9"/>
      <c r="BK583" s="9"/>
      <c r="BL583" s="9"/>
      <c r="BM583" s="9"/>
      <c r="BN583" s="9"/>
      <c r="BO583" s="9"/>
      <c r="BP583" s="9"/>
      <c r="BQ583" s="9"/>
      <c r="BR583" s="9"/>
      <c r="BS583" s="9"/>
      <c r="BT583" s="9"/>
      <c r="BU583" s="9"/>
      <c r="BV583" s="9"/>
      <c r="BW583" s="9"/>
    </row>
    <row r="584" spans="1:75" s="36" customFormat="1" ht="13.5">
      <c r="A584" s="2"/>
      <c r="B584" s="2"/>
      <c r="C584" s="56"/>
      <c r="D584" s="121"/>
      <c r="E584" s="5"/>
      <c r="F584" s="122"/>
      <c r="G584" s="123"/>
      <c r="H584" s="47"/>
      <c r="I584" s="9"/>
      <c r="J584" s="9"/>
      <c r="K584" s="9"/>
      <c r="L584" s="9"/>
      <c r="M584" s="9"/>
      <c r="N584" s="9"/>
      <c r="O584" s="9"/>
      <c r="P584" s="9"/>
      <c r="Q584" s="9"/>
      <c r="R584" s="9"/>
      <c r="S584" s="9"/>
      <c r="T584" s="9"/>
      <c r="U584" s="9"/>
      <c r="V584" s="9"/>
      <c r="W584" s="9"/>
      <c r="X584" s="9"/>
      <c r="Y584" s="9"/>
      <c r="Z584" s="9"/>
      <c r="AA584" s="9"/>
      <c r="AB584" s="9"/>
      <c r="AC584" s="9"/>
      <c r="AD584" s="9"/>
      <c r="AE584" s="9"/>
      <c r="AF584" s="9"/>
      <c r="AG584" s="9"/>
      <c r="AH584" s="9"/>
      <c r="AI584" s="9"/>
      <c r="AJ584" s="9"/>
      <c r="AK584" s="9"/>
      <c r="AL584" s="9"/>
      <c r="AM584" s="9"/>
      <c r="AN584" s="9"/>
      <c r="AO584" s="9"/>
      <c r="AP584" s="9"/>
      <c r="AQ584" s="9"/>
      <c r="AR584" s="9"/>
      <c r="AS584" s="9"/>
      <c r="AT584" s="9"/>
      <c r="AU584" s="9"/>
      <c r="AV584" s="9"/>
      <c r="AW584" s="9"/>
      <c r="AX584" s="9"/>
      <c r="AY584" s="9"/>
      <c r="AZ584" s="9"/>
      <c r="BA584" s="9"/>
      <c r="BB584" s="9"/>
      <c r="BC584" s="9"/>
      <c r="BD584" s="9"/>
      <c r="BE584" s="9"/>
      <c r="BF584" s="9"/>
      <c r="BG584" s="9"/>
      <c r="BH584" s="9"/>
      <c r="BI584" s="9"/>
      <c r="BJ584" s="9"/>
      <c r="BK584" s="9"/>
      <c r="BL584" s="9"/>
      <c r="BM584" s="9"/>
      <c r="BN584" s="9"/>
      <c r="BO584" s="9"/>
      <c r="BP584" s="9"/>
      <c r="BQ584" s="9"/>
      <c r="BR584" s="9"/>
      <c r="BS584" s="9"/>
      <c r="BT584" s="9"/>
      <c r="BU584" s="9"/>
      <c r="BV584" s="9"/>
      <c r="BW584" s="9"/>
    </row>
    <row r="585" spans="1:75" s="36" customFormat="1" ht="13.5">
      <c r="A585" s="2"/>
      <c r="B585" s="2"/>
      <c r="C585" s="56"/>
      <c r="D585" s="121" t="s">
        <v>474</v>
      </c>
      <c r="E585" s="5"/>
      <c r="F585" s="122"/>
      <c r="G585" s="123"/>
      <c r="H585" s="47"/>
      <c r="I585" s="9"/>
      <c r="J585" s="9"/>
      <c r="K585" s="9"/>
      <c r="L585" s="9"/>
      <c r="M585" s="9"/>
      <c r="N585" s="9"/>
      <c r="O585" s="9"/>
      <c r="P585" s="9"/>
      <c r="Q585" s="9"/>
      <c r="R585" s="9"/>
      <c r="S585" s="9"/>
      <c r="T585" s="9"/>
      <c r="U585" s="9"/>
      <c r="V585" s="9"/>
      <c r="W585" s="9"/>
      <c r="X585" s="9"/>
      <c r="Y585" s="9"/>
      <c r="Z585" s="9"/>
      <c r="AA585" s="9"/>
      <c r="AB585" s="9"/>
      <c r="AC585" s="9"/>
      <c r="AD585" s="9"/>
      <c r="AE585" s="9"/>
      <c r="AF585" s="9"/>
      <c r="AG585" s="9"/>
      <c r="AH585" s="9"/>
      <c r="AI585" s="9"/>
      <c r="AJ585" s="9"/>
      <c r="AK585" s="9"/>
      <c r="AL585" s="9"/>
      <c r="AM585" s="9"/>
      <c r="AN585" s="9"/>
      <c r="AO585" s="9"/>
      <c r="AP585" s="9"/>
      <c r="AQ585" s="9"/>
      <c r="AR585" s="9"/>
      <c r="AS585" s="9"/>
      <c r="AT585" s="9"/>
      <c r="AU585" s="9"/>
      <c r="AV585" s="9"/>
      <c r="AW585" s="9"/>
      <c r="AX585" s="9"/>
      <c r="AY585" s="9"/>
      <c r="AZ585" s="9"/>
      <c r="BA585" s="9"/>
      <c r="BB585" s="9"/>
      <c r="BC585" s="9"/>
      <c r="BD585" s="9"/>
      <c r="BE585" s="9"/>
      <c r="BF585" s="9"/>
      <c r="BG585" s="9"/>
      <c r="BH585" s="9"/>
      <c r="BI585" s="9"/>
      <c r="BJ585" s="9"/>
      <c r="BK585" s="9"/>
      <c r="BL585" s="9"/>
      <c r="BM585" s="9"/>
      <c r="BN585" s="9"/>
      <c r="BO585" s="9"/>
      <c r="BP585" s="9"/>
      <c r="BQ585" s="9"/>
      <c r="BR585" s="9"/>
      <c r="BS585" s="9"/>
      <c r="BT585" s="9"/>
      <c r="BU585" s="9"/>
      <c r="BV585" s="9"/>
      <c r="BW585" s="9"/>
    </row>
    <row r="586" spans="1:75" s="36" customFormat="1" ht="40.5">
      <c r="A586" s="2"/>
      <c r="B586" s="2"/>
      <c r="C586" s="56"/>
      <c r="D586" s="121" t="s">
        <v>475</v>
      </c>
      <c r="E586" s="5"/>
      <c r="F586" s="122"/>
      <c r="G586" s="123"/>
      <c r="H586" s="47"/>
      <c r="I586" s="9"/>
      <c r="J586" s="9"/>
      <c r="K586" s="9"/>
      <c r="L586" s="9"/>
      <c r="M586" s="9"/>
      <c r="N586" s="9"/>
      <c r="O586" s="9"/>
      <c r="P586" s="9"/>
      <c r="Q586" s="9"/>
      <c r="R586" s="9"/>
      <c r="S586" s="9"/>
      <c r="T586" s="9"/>
      <c r="U586" s="9"/>
      <c r="V586" s="9"/>
      <c r="W586" s="9"/>
      <c r="X586" s="9"/>
      <c r="Y586" s="9"/>
      <c r="Z586" s="9"/>
      <c r="AA586" s="9"/>
      <c r="AB586" s="9"/>
      <c r="AC586" s="9"/>
      <c r="AD586" s="9"/>
      <c r="AE586" s="9"/>
      <c r="AF586" s="9"/>
      <c r="AG586" s="9"/>
      <c r="AH586" s="9"/>
      <c r="AI586" s="9"/>
      <c r="AJ586" s="9"/>
      <c r="AK586" s="9"/>
      <c r="AL586" s="9"/>
      <c r="AM586" s="9"/>
      <c r="AN586" s="9"/>
      <c r="AO586" s="9"/>
      <c r="AP586" s="9"/>
      <c r="AQ586" s="9"/>
      <c r="AR586" s="9"/>
      <c r="AS586" s="9"/>
      <c r="AT586" s="9"/>
      <c r="AU586" s="9"/>
      <c r="AV586" s="9"/>
      <c r="AW586" s="9"/>
      <c r="AX586" s="9"/>
      <c r="AY586" s="9"/>
      <c r="AZ586" s="9"/>
      <c r="BA586" s="9"/>
      <c r="BB586" s="9"/>
      <c r="BC586" s="9"/>
      <c r="BD586" s="9"/>
      <c r="BE586" s="9"/>
      <c r="BF586" s="9"/>
      <c r="BG586" s="9"/>
      <c r="BH586" s="9"/>
      <c r="BI586" s="9"/>
      <c r="BJ586" s="9"/>
      <c r="BK586" s="9"/>
      <c r="BL586" s="9"/>
      <c r="BM586" s="9"/>
      <c r="BN586" s="9"/>
      <c r="BO586" s="9"/>
      <c r="BP586" s="9"/>
      <c r="BQ586" s="9"/>
      <c r="BR586" s="9"/>
      <c r="BS586" s="9"/>
      <c r="BT586" s="9"/>
      <c r="BU586" s="9"/>
      <c r="BV586" s="9"/>
      <c r="BW586" s="9"/>
    </row>
    <row r="587" spans="1:75" s="36" customFormat="1" ht="13.5">
      <c r="A587" s="2"/>
      <c r="B587" s="2"/>
      <c r="C587" s="56"/>
      <c r="D587" s="121" t="s">
        <v>86</v>
      </c>
      <c r="E587" s="5"/>
      <c r="F587" s="122"/>
      <c r="G587" s="123"/>
      <c r="H587" s="47"/>
      <c r="I587" s="9"/>
      <c r="J587" s="9"/>
      <c r="K587" s="9"/>
      <c r="L587" s="9"/>
      <c r="M587" s="9"/>
      <c r="N587" s="9"/>
      <c r="O587" s="9"/>
      <c r="P587" s="9"/>
      <c r="Q587" s="9"/>
      <c r="R587" s="9"/>
      <c r="S587" s="9"/>
      <c r="T587" s="9"/>
      <c r="U587" s="9"/>
      <c r="V587" s="9"/>
      <c r="W587" s="9"/>
      <c r="X587" s="9"/>
      <c r="Y587" s="9"/>
      <c r="Z587" s="9"/>
      <c r="AA587" s="9"/>
      <c r="AB587" s="9"/>
      <c r="AC587" s="9"/>
      <c r="AD587" s="9"/>
      <c r="AE587" s="9"/>
      <c r="AF587" s="9"/>
      <c r="AG587" s="9"/>
      <c r="AH587" s="9"/>
      <c r="AI587" s="9"/>
      <c r="AJ587" s="9"/>
      <c r="AK587" s="9"/>
      <c r="AL587" s="9"/>
      <c r="AM587" s="9"/>
      <c r="AN587" s="9"/>
      <c r="AO587" s="9"/>
      <c r="AP587" s="9"/>
      <c r="AQ587" s="9"/>
      <c r="AR587" s="9"/>
      <c r="AS587" s="9"/>
      <c r="AT587" s="9"/>
      <c r="AU587" s="9"/>
      <c r="AV587" s="9"/>
      <c r="AW587" s="9"/>
      <c r="AX587" s="9"/>
      <c r="AY587" s="9"/>
      <c r="AZ587" s="9"/>
      <c r="BA587" s="9"/>
      <c r="BB587" s="9"/>
      <c r="BC587" s="9"/>
      <c r="BD587" s="9"/>
      <c r="BE587" s="9"/>
      <c r="BF587" s="9"/>
      <c r="BG587" s="9"/>
      <c r="BH587" s="9"/>
      <c r="BI587" s="9"/>
      <c r="BJ587" s="9"/>
      <c r="BK587" s="9"/>
      <c r="BL587" s="9"/>
      <c r="BM587" s="9"/>
      <c r="BN587" s="9"/>
      <c r="BO587" s="9"/>
      <c r="BP587" s="9"/>
      <c r="BQ587" s="9"/>
      <c r="BR587" s="9"/>
      <c r="BS587" s="9"/>
      <c r="BT587" s="9"/>
      <c r="BU587" s="9"/>
      <c r="BV587" s="9"/>
      <c r="BW587" s="9"/>
    </row>
    <row r="588" spans="1:75" s="36" customFormat="1" ht="27">
      <c r="A588" s="2"/>
      <c r="B588" s="2"/>
      <c r="C588" s="56"/>
      <c r="D588" s="121" t="s">
        <v>462</v>
      </c>
      <c r="E588" s="5"/>
      <c r="F588" s="122"/>
      <c r="G588" s="123"/>
      <c r="H588" s="47"/>
      <c r="I588" s="9"/>
      <c r="J588" s="9"/>
      <c r="K588" s="9"/>
      <c r="L588" s="9"/>
      <c r="M588" s="9"/>
      <c r="N588" s="9"/>
      <c r="O588" s="9"/>
      <c r="P588" s="9"/>
      <c r="Q588" s="9"/>
      <c r="R588" s="9"/>
      <c r="S588" s="9"/>
      <c r="T588" s="9"/>
      <c r="U588" s="9"/>
      <c r="V588" s="9"/>
      <c r="W588" s="9"/>
      <c r="X588" s="9"/>
      <c r="Y588" s="9"/>
      <c r="Z588" s="9"/>
      <c r="AA588" s="9"/>
      <c r="AB588" s="9"/>
      <c r="AC588" s="9"/>
      <c r="AD588" s="9"/>
      <c r="AE588" s="9"/>
      <c r="AF588" s="9"/>
      <c r="AG588" s="9"/>
      <c r="AH588" s="9"/>
      <c r="AI588" s="9"/>
      <c r="AJ588" s="9"/>
      <c r="AK588" s="9"/>
      <c r="AL588" s="9"/>
      <c r="AM588" s="9"/>
      <c r="AN588" s="9"/>
      <c r="AO588" s="9"/>
      <c r="AP588" s="9"/>
      <c r="AQ588" s="9"/>
      <c r="AR588" s="9"/>
      <c r="AS588" s="9"/>
      <c r="AT588" s="9"/>
      <c r="AU588" s="9"/>
      <c r="AV588" s="9"/>
      <c r="AW588" s="9"/>
      <c r="AX588" s="9"/>
      <c r="AY588" s="9"/>
      <c r="AZ588" s="9"/>
      <c r="BA588" s="9"/>
      <c r="BB588" s="9"/>
      <c r="BC588" s="9"/>
      <c r="BD588" s="9"/>
      <c r="BE588" s="9"/>
      <c r="BF588" s="9"/>
      <c r="BG588" s="9"/>
      <c r="BH588" s="9"/>
      <c r="BI588" s="9"/>
      <c r="BJ588" s="9"/>
      <c r="BK588" s="9"/>
      <c r="BL588" s="9"/>
      <c r="BM588" s="9"/>
      <c r="BN588" s="9"/>
      <c r="BO588" s="9"/>
      <c r="BP588" s="9"/>
      <c r="BQ588" s="9"/>
      <c r="BR588" s="9"/>
      <c r="BS588" s="9"/>
      <c r="BT588" s="9"/>
      <c r="BU588" s="9"/>
      <c r="BV588" s="9"/>
      <c r="BW588" s="9"/>
    </row>
    <row r="589" spans="1:75" s="36" customFormat="1" ht="13.5">
      <c r="A589" s="2"/>
      <c r="B589" s="2"/>
      <c r="C589" s="56"/>
      <c r="D589" s="121" t="s">
        <v>476</v>
      </c>
      <c r="E589" s="5"/>
      <c r="F589" s="122"/>
      <c r="G589" s="123"/>
      <c r="H589" s="47"/>
      <c r="I589" s="9"/>
      <c r="J589" s="9"/>
      <c r="K589" s="9"/>
      <c r="L589" s="9"/>
      <c r="M589" s="9"/>
      <c r="N589" s="9"/>
      <c r="O589" s="9"/>
      <c r="P589" s="9"/>
      <c r="Q589" s="9"/>
      <c r="R589" s="9"/>
      <c r="S589" s="9"/>
      <c r="T589" s="9"/>
      <c r="U589" s="9"/>
      <c r="V589" s="9"/>
      <c r="W589" s="9"/>
      <c r="X589" s="9"/>
      <c r="Y589" s="9"/>
      <c r="Z589" s="9"/>
      <c r="AA589" s="9"/>
      <c r="AB589" s="9"/>
      <c r="AC589" s="9"/>
      <c r="AD589" s="9"/>
      <c r="AE589" s="9"/>
      <c r="AF589" s="9"/>
      <c r="AG589" s="9"/>
      <c r="AH589" s="9"/>
      <c r="AI589" s="9"/>
      <c r="AJ589" s="9"/>
      <c r="AK589" s="9"/>
      <c r="AL589" s="9"/>
      <c r="AM589" s="9"/>
      <c r="AN589" s="9"/>
      <c r="AO589" s="9"/>
      <c r="AP589" s="9"/>
      <c r="AQ589" s="9"/>
      <c r="AR589" s="9"/>
      <c r="AS589" s="9"/>
      <c r="AT589" s="9"/>
      <c r="AU589" s="9"/>
      <c r="AV589" s="9"/>
      <c r="AW589" s="9"/>
      <c r="AX589" s="9"/>
      <c r="AY589" s="9"/>
      <c r="AZ589" s="9"/>
      <c r="BA589" s="9"/>
      <c r="BB589" s="9"/>
      <c r="BC589" s="9"/>
      <c r="BD589" s="9"/>
      <c r="BE589" s="9"/>
      <c r="BF589" s="9"/>
      <c r="BG589" s="9"/>
      <c r="BH589" s="9"/>
      <c r="BI589" s="9"/>
      <c r="BJ589" s="9"/>
      <c r="BK589" s="9"/>
      <c r="BL589" s="9"/>
      <c r="BM589" s="9"/>
      <c r="BN589" s="9"/>
      <c r="BO589" s="9"/>
      <c r="BP589" s="9"/>
      <c r="BQ589" s="9"/>
      <c r="BR589" s="9"/>
      <c r="BS589" s="9"/>
      <c r="BT589" s="9"/>
      <c r="BU589" s="9"/>
      <c r="BV589" s="9"/>
      <c r="BW589" s="9"/>
    </row>
    <row r="590" spans="1:75" s="36" customFormat="1" ht="13.5">
      <c r="A590" s="2"/>
      <c r="B590" s="2"/>
      <c r="C590" s="56"/>
      <c r="D590" s="121" t="s">
        <v>477</v>
      </c>
      <c r="E590" s="5"/>
      <c r="F590" s="122"/>
      <c r="G590" s="123"/>
      <c r="H590" s="47"/>
      <c r="I590" s="9"/>
      <c r="J590" s="9"/>
      <c r="K590" s="9"/>
      <c r="L590" s="9"/>
      <c r="M590" s="9"/>
      <c r="N590" s="9"/>
      <c r="O590" s="9"/>
      <c r="P590" s="9"/>
      <c r="Q590" s="9"/>
      <c r="R590" s="9"/>
      <c r="S590" s="9"/>
      <c r="T590" s="9"/>
      <c r="U590" s="9"/>
      <c r="V590" s="9"/>
      <c r="W590" s="9"/>
      <c r="X590" s="9"/>
      <c r="Y590" s="9"/>
      <c r="Z590" s="9"/>
      <c r="AA590" s="9"/>
      <c r="AB590" s="9"/>
      <c r="AC590" s="9"/>
      <c r="AD590" s="9"/>
      <c r="AE590" s="9"/>
      <c r="AF590" s="9"/>
      <c r="AG590" s="9"/>
      <c r="AH590" s="9"/>
      <c r="AI590" s="9"/>
      <c r="AJ590" s="9"/>
      <c r="AK590" s="9"/>
      <c r="AL590" s="9"/>
      <c r="AM590" s="9"/>
      <c r="AN590" s="9"/>
      <c r="AO590" s="9"/>
      <c r="AP590" s="9"/>
      <c r="AQ590" s="9"/>
      <c r="AR590" s="9"/>
      <c r="AS590" s="9"/>
      <c r="AT590" s="9"/>
      <c r="AU590" s="9"/>
      <c r="AV590" s="9"/>
      <c r="AW590" s="9"/>
      <c r="AX590" s="9"/>
      <c r="AY590" s="9"/>
      <c r="AZ590" s="9"/>
      <c r="BA590" s="9"/>
      <c r="BB590" s="9"/>
      <c r="BC590" s="9"/>
      <c r="BD590" s="9"/>
      <c r="BE590" s="9"/>
      <c r="BF590" s="9"/>
      <c r="BG590" s="9"/>
      <c r="BH590" s="9"/>
      <c r="BI590" s="9"/>
      <c r="BJ590" s="9"/>
      <c r="BK590" s="9"/>
      <c r="BL590" s="9"/>
      <c r="BM590" s="9"/>
      <c r="BN590" s="9"/>
      <c r="BO590" s="9"/>
      <c r="BP590" s="9"/>
      <c r="BQ590" s="9"/>
      <c r="BR590" s="9"/>
      <c r="BS590" s="9"/>
      <c r="BT590" s="9"/>
      <c r="BU590" s="9"/>
      <c r="BV590" s="9"/>
      <c r="BW590" s="9"/>
    </row>
    <row r="591" spans="1:75" s="36" customFormat="1" ht="13.5">
      <c r="A591" s="2"/>
      <c r="B591" s="2"/>
      <c r="C591" s="56"/>
      <c r="D591" s="121" t="s">
        <v>478</v>
      </c>
      <c r="E591" s="5"/>
      <c r="F591" s="122"/>
      <c r="G591" s="123"/>
      <c r="H591" s="47"/>
      <c r="I591" s="9"/>
      <c r="J591" s="9"/>
      <c r="K591" s="9"/>
      <c r="L591" s="9"/>
      <c r="M591" s="9"/>
      <c r="N591" s="9"/>
      <c r="O591" s="9"/>
      <c r="P591" s="9"/>
      <c r="Q591" s="9"/>
      <c r="R591" s="9"/>
      <c r="S591" s="9"/>
      <c r="T591" s="9"/>
      <c r="U591" s="9"/>
      <c r="V591" s="9"/>
      <c r="W591" s="9"/>
      <c r="X591" s="9"/>
      <c r="Y591" s="9"/>
      <c r="Z591" s="9"/>
      <c r="AA591" s="9"/>
      <c r="AB591" s="9"/>
      <c r="AC591" s="9"/>
      <c r="AD591" s="9"/>
      <c r="AE591" s="9"/>
      <c r="AF591" s="9"/>
      <c r="AG591" s="9"/>
      <c r="AH591" s="9"/>
      <c r="AI591" s="9"/>
      <c r="AJ591" s="9"/>
      <c r="AK591" s="9"/>
      <c r="AL591" s="9"/>
      <c r="AM591" s="9"/>
      <c r="AN591" s="9"/>
      <c r="AO591" s="9"/>
      <c r="AP591" s="9"/>
      <c r="AQ591" s="9"/>
      <c r="AR591" s="9"/>
      <c r="AS591" s="9"/>
      <c r="AT591" s="9"/>
      <c r="AU591" s="9"/>
      <c r="AV591" s="9"/>
      <c r="AW591" s="9"/>
      <c r="AX591" s="9"/>
      <c r="AY591" s="9"/>
      <c r="AZ591" s="9"/>
      <c r="BA591" s="9"/>
      <c r="BB591" s="9"/>
      <c r="BC591" s="9"/>
      <c r="BD591" s="9"/>
      <c r="BE591" s="9"/>
      <c r="BF591" s="9"/>
      <c r="BG591" s="9"/>
      <c r="BH591" s="9"/>
      <c r="BI591" s="9"/>
      <c r="BJ591" s="9"/>
      <c r="BK591" s="9"/>
      <c r="BL591" s="9"/>
      <c r="BM591" s="9"/>
      <c r="BN591" s="9"/>
      <c r="BO591" s="9"/>
      <c r="BP591" s="9"/>
      <c r="BQ591" s="9"/>
      <c r="BR591" s="9"/>
      <c r="BS591" s="9"/>
      <c r="BT591" s="9"/>
      <c r="BU591" s="9"/>
      <c r="BV591" s="9"/>
      <c r="BW591" s="9"/>
    </row>
    <row r="592" spans="1:75" s="36" customFormat="1" ht="13.5">
      <c r="A592" s="2"/>
      <c r="B592" s="2"/>
      <c r="C592" s="56"/>
      <c r="D592" s="121" t="s">
        <v>479</v>
      </c>
      <c r="E592" s="5"/>
      <c r="F592" s="122"/>
      <c r="G592" s="123"/>
      <c r="H592" s="47"/>
      <c r="I592" s="9"/>
      <c r="J592" s="9"/>
      <c r="K592" s="9"/>
      <c r="L592" s="9"/>
      <c r="M592" s="9"/>
      <c r="N592" s="9"/>
      <c r="O592" s="9"/>
      <c r="P592" s="9"/>
      <c r="Q592" s="9"/>
      <c r="R592" s="9"/>
      <c r="S592" s="9"/>
      <c r="T592" s="9"/>
      <c r="U592" s="9"/>
      <c r="V592" s="9"/>
      <c r="W592" s="9"/>
      <c r="X592" s="9"/>
      <c r="Y592" s="9"/>
      <c r="Z592" s="9"/>
      <c r="AA592" s="9"/>
      <c r="AB592" s="9"/>
      <c r="AC592" s="9"/>
      <c r="AD592" s="9"/>
      <c r="AE592" s="9"/>
      <c r="AF592" s="9"/>
      <c r="AG592" s="9"/>
      <c r="AH592" s="9"/>
      <c r="AI592" s="9"/>
      <c r="AJ592" s="9"/>
      <c r="AK592" s="9"/>
      <c r="AL592" s="9"/>
      <c r="AM592" s="9"/>
      <c r="AN592" s="9"/>
      <c r="AO592" s="9"/>
      <c r="AP592" s="9"/>
      <c r="AQ592" s="9"/>
      <c r="AR592" s="9"/>
      <c r="AS592" s="9"/>
      <c r="AT592" s="9"/>
      <c r="AU592" s="9"/>
      <c r="AV592" s="9"/>
      <c r="AW592" s="9"/>
      <c r="AX592" s="9"/>
      <c r="AY592" s="9"/>
      <c r="AZ592" s="9"/>
      <c r="BA592" s="9"/>
      <c r="BB592" s="9"/>
      <c r="BC592" s="9"/>
      <c r="BD592" s="9"/>
      <c r="BE592" s="9"/>
      <c r="BF592" s="9"/>
      <c r="BG592" s="9"/>
      <c r="BH592" s="9"/>
      <c r="BI592" s="9"/>
      <c r="BJ592" s="9"/>
      <c r="BK592" s="9"/>
      <c r="BL592" s="9"/>
      <c r="BM592" s="9"/>
      <c r="BN592" s="9"/>
      <c r="BO592" s="9"/>
      <c r="BP592" s="9"/>
      <c r="BQ592" s="9"/>
      <c r="BR592" s="9"/>
      <c r="BS592" s="9"/>
      <c r="BT592" s="9"/>
      <c r="BU592" s="9"/>
      <c r="BV592" s="9"/>
      <c r="BW592" s="9"/>
    </row>
    <row r="593" spans="1:75" s="36" customFormat="1" ht="13.5">
      <c r="A593" s="2"/>
      <c r="B593" s="2"/>
      <c r="C593" s="56"/>
      <c r="D593" s="121" t="s">
        <v>480</v>
      </c>
      <c r="E593" s="5"/>
      <c r="F593" s="122"/>
      <c r="G593" s="123"/>
      <c r="H593" s="47"/>
      <c r="I593" s="9"/>
      <c r="J593" s="9"/>
      <c r="K593" s="9"/>
      <c r="L593" s="9"/>
      <c r="M593" s="9"/>
      <c r="N593" s="9"/>
      <c r="O593" s="9"/>
      <c r="P593" s="9"/>
      <c r="Q593" s="9"/>
      <c r="R593" s="9"/>
      <c r="S593" s="9"/>
      <c r="T593" s="9"/>
      <c r="U593" s="9"/>
      <c r="V593" s="9"/>
      <c r="W593" s="9"/>
      <c r="X593" s="9"/>
      <c r="Y593" s="9"/>
      <c r="Z593" s="9"/>
      <c r="AA593" s="9"/>
      <c r="AB593" s="9"/>
      <c r="AC593" s="9"/>
      <c r="AD593" s="9"/>
      <c r="AE593" s="9"/>
      <c r="AF593" s="9"/>
      <c r="AG593" s="9"/>
      <c r="AH593" s="9"/>
      <c r="AI593" s="9"/>
      <c r="AJ593" s="9"/>
      <c r="AK593" s="9"/>
      <c r="AL593" s="9"/>
      <c r="AM593" s="9"/>
      <c r="AN593" s="9"/>
      <c r="AO593" s="9"/>
      <c r="AP593" s="9"/>
      <c r="AQ593" s="9"/>
      <c r="AR593" s="9"/>
      <c r="AS593" s="9"/>
      <c r="AT593" s="9"/>
      <c r="AU593" s="9"/>
      <c r="AV593" s="9"/>
      <c r="AW593" s="9"/>
      <c r="AX593" s="9"/>
      <c r="AY593" s="9"/>
      <c r="AZ593" s="9"/>
      <c r="BA593" s="9"/>
      <c r="BB593" s="9"/>
      <c r="BC593" s="9"/>
      <c r="BD593" s="9"/>
      <c r="BE593" s="9"/>
      <c r="BF593" s="9"/>
      <c r="BG593" s="9"/>
      <c r="BH593" s="9"/>
      <c r="BI593" s="9"/>
      <c r="BJ593" s="9"/>
      <c r="BK593" s="9"/>
      <c r="BL593" s="9"/>
      <c r="BM593" s="9"/>
      <c r="BN593" s="9"/>
      <c r="BO593" s="9"/>
      <c r="BP593" s="9"/>
      <c r="BQ593" s="9"/>
      <c r="BR593" s="9"/>
      <c r="BS593" s="9"/>
      <c r="BT593" s="9"/>
      <c r="BU593" s="9"/>
      <c r="BV593" s="9"/>
      <c r="BW593" s="9"/>
    </row>
    <row r="594" spans="1:75" s="36" customFormat="1" ht="13.5">
      <c r="A594" s="2"/>
      <c r="B594" s="2"/>
      <c r="C594" s="56"/>
      <c r="D594" s="121"/>
      <c r="E594" s="5"/>
      <c r="F594" s="122"/>
      <c r="G594" s="123"/>
      <c r="H594" s="47"/>
      <c r="I594" s="9"/>
      <c r="J594" s="9"/>
      <c r="K594" s="9"/>
      <c r="L594" s="9"/>
      <c r="M594" s="9"/>
      <c r="N594" s="9"/>
      <c r="O594" s="9"/>
      <c r="P594" s="9"/>
      <c r="Q594" s="9"/>
      <c r="R594" s="9"/>
      <c r="S594" s="9"/>
      <c r="T594" s="9"/>
      <c r="U594" s="9"/>
      <c r="V594" s="9"/>
      <c r="W594" s="9"/>
      <c r="X594" s="9"/>
      <c r="Y594" s="9"/>
      <c r="Z594" s="9"/>
      <c r="AA594" s="9"/>
      <c r="AB594" s="9"/>
      <c r="AC594" s="9"/>
      <c r="AD594" s="9"/>
      <c r="AE594" s="9"/>
      <c r="AF594" s="9"/>
      <c r="AG594" s="9"/>
      <c r="AH594" s="9"/>
      <c r="AI594" s="9"/>
      <c r="AJ594" s="9"/>
      <c r="AK594" s="9"/>
      <c r="AL594" s="9"/>
      <c r="AM594" s="9"/>
      <c r="AN594" s="9"/>
      <c r="AO594" s="9"/>
      <c r="AP594" s="9"/>
      <c r="AQ594" s="9"/>
      <c r="AR594" s="9"/>
      <c r="AS594" s="9"/>
      <c r="AT594" s="9"/>
      <c r="AU594" s="9"/>
      <c r="AV594" s="9"/>
      <c r="AW594" s="9"/>
      <c r="AX594" s="9"/>
      <c r="AY594" s="9"/>
      <c r="AZ594" s="9"/>
      <c r="BA594" s="9"/>
      <c r="BB594" s="9"/>
      <c r="BC594" s="9"/>
      <c r="BD594" s="9"/>
      <c r="BE594" s="9"/>
      <c r="BF594" s="9"/>
      <c r="BG594" s="9"/>
      <c r="BH594" s="9"/>
      <c r="BI594" s="9"/>
      <c r="BJ594" s="9"/>
      <c r="BK594" s="9"/>
      <c r="BL594" s="9"/>
      <c r="BM594" s="9"/>
      <c r="BN594" s="9"/>
      <c r="BO594" s="9"/>
      <c r="BP594" s="9"/>
      <c r="BQ594" s="9"/>
      <c r="BR594" s="9"/>
      <c r="BS594" s="9"/>
      <c r="BT594" s="9"/>
      <c r="BU594" s="9"/>
      <c r="BV594" s="9"/>
      <c r="BW594" s="9"/>
    </row>
    <row r="595" spans="1:75" s="36" customFormat="1" ht="27">
      <c r="A595" s="2"/>
      <c r="B595" s="2"/>
      <c r="C595" s="56"/>
      <c r="D595" s="124" t="s">
        <v>481</v>
      </c>
      <c r="E595" s="5"/>
      <c r="F595" s="122"/>
      <c r="G595" s="123"/>
      <c r="H595" s="47"/>
      <c r="I595" s="9"/>
      <c r="J595" s="9"/>
      <c r="K595" s="9"/>
      <c r="L595" s="9"/>
      <c r="M595" s="9"/>
      <c r="N595" s="9"/>
      <c r="O595" s="9"/>
      <c r="P595" s="9"/>
      <c r="Q595" s="9"/>
      <c r="R595" s="9"/>
      <c r="S595" s="9"/>
      <c r="T595" s="9"/>
      <c r="U595" s="9"/>
      <c r="V595" s="9"/>
      <c r="W595" s="9"/>
      <c r="X595" s="9"/>
      <c r="Y595" s="9"/>
      <c r="Z595" s="9"/>
      <c r="AA595" s="9"/>
      <c r="AB595" s="9"/>
      <c r="AC595" s="9"/>
      <c r="AD595" s="9"/>
      <c r="AE595" s="9"/>
      <c r="AF595" s="9"/>
      <c r="AG595" s="9"/>
      <c r="AH595" s="9"/>
      <c r="AI595" s="9"/>
      <c r="AJ595" s="9"/>
      <c r="AK595" s="9"/>
      <c r="AL595" s="9"/>
      <c r="AM595" s="9"/>
      <c r="AN595" s="9"/>
      <c r="AO595" s="9"/>
      <c r="AP595" s="9"/>
      <c r="AQ595" s="9"/>
      <c r="AR595" s="9"/>
      <c r="AS595" s="9"/>
      <c r="AT595" s="9"/>
      <c r="AU595" s="9"/>
      <c r="AV595" s="9"/>
      <c r="AW595" s="9"/>
      <c r="AX595" s="9"/>
      <c r="AY595" s="9"/>
      <c r="AZ595" s="9"/>
      <c r="BA595" s="9"/>
      <c r="BB595" s="9"/>
      <c r="BC595" s="9"/>
      <c r="BD595" s="9"/>
      <c r="BE595" s="9"/>
      <c r="BF595" s="9"/>
      <c r="BG595" s="9"/>
      <c r="BH595" s="9"/>
      <c r="BI595" s="9"/>
      <c r="BJ595" s="9"/>
      <c r="BK595" s="9"/>
      <c r="BL595" s="9"/>
      <c r="BM595" s="9"/>
      <c r="BN595" s="9"/>
      <c r="BO595" s="9"/>
      <c r="BP595" s="9"/>
      <c r="BQ595" s="9"/>
      <c r="BR595" s="9"/>
      <c r="BS595" s="9"/>
      <c r="BT595" s="9"/>
      <c r="BU595" s="9"/>
      <c r="BV595" s="9"/>
      <c r="BW595" s="9"/>
    </row>
    <row r="596" spans="1:75" s="36" customFormat="1" ht="13.5">
      <c r="A596" s="2"/>
      <c r="B596" s="2"/>
      <c r="C596" s="56"/>
      <c r="D596" s="127" t="s">
        <v>482</v>
      </c>
      <c r="E596" s="5"/>
      <c r="F596" s="122"/>
      <c r="G596" s="123"/>
      <c r="H596" s="47"/>
      <c r="I596" s="9"/>
      <c r="J596" s="9"/>
      <c r="K596" s="9"/>
      <c r="L596" s="9"/>
      <c r="M596" s="9"/>
      <c r="N596" s="9"/>
      <c r="O596" s="9"/>
      <c r="P596" s="9"/>
      <c r="Q596" s="9"/>
      <c r="R596" s="9"/>
      <c r="S596" s="9"/>
      <c r="T596" s="9"/>
      <c r="U596" s="9"/>
      <c r="V596" s="9"/>
      <c r="W596" s="9"/>
      <c r="X596" s="9"/>
      <c r="Y596" s="9"/>
      <c r="Z596" s="9"/>
      <c r="AA596" s="9"/>
      <c r="AB596" s="9"/>
      <c r="AC596" s="9"/>
      <c r="AD596" s="9"/>
      <c r="AE596" s="9"/>
      <c r="AF596" s="9"/>
      <c r="AG596" s="9"/>
      <c r="AH596" s="9"/>
      <c r="AI596" s="9"/>
      <c r="AJ596" s="9"/>
      <c r="AK596" s="9"/>
      <c r="AL596" s="9"/>
      <c r="AM596" s="9"/>
      <c r="AN596" s="9"/>
      <c r="AO596" s="9"/>
      <c r="AP596" s="9"/>
      <c r="AQ596" s="9"/>
      <c r="AR596" s="9"/>
      <c r="AS596" s="9"/>
      <c r="AT596" s="9"/>
      <c r="AU596" s="9"/>
      <c r="AV596" s="9"/>
      <c r="AW596" s="9"/>
      <c r="AX596" s="9"/>
      <c r="AY596" s="9"/>
      <c r="AZ596" s="9"/>
      <c r="BA596" s="9"/>
      <c r="BB596" s="9"/>
      <c r="BC596" s="9"/>
      <c r="BD596" s="9"/>
      <c r="BE596" s="9"/>
      <c r="BF596" s="9"/>
      <c r="BG596" s="9"/>
      <c r="BH596" s="9"/>
      <c r="BI596" s="9"/>
      <c r="BJ596" s="9"/>
      <c r="BK596" s="9"/>
      <c r="BL596" s="9"/>
      <c r="BM596" s="9"/>
      <c r="BN596" s="9"/>
      <c r="BO596" s="9"/>
      <c r="BP596" s="9"/>
      <c r="BQ596" s="9"/>
      <c r="BR596" s="9"/>
      <c r="BS596" s="9"/>
      <c r="BT596" s="9"/>
      <c r="BU596" s="9"/>
      <c r="BV596" s="9"/>
      <c r="BW596" s="9"/>
    </row>
    <row r="597" spans="1:75" s="36" customFormat="1" ht="13.5">
      <c r="A597" s="2"/>
      <c r="B597" s="2"/>
      <c r="C597" s="56"/>
      <c r="D597" s="127" t="s">
        <v>483</v>
      </c>
      <c r="E597" s="5"/>
      <c r="F597" s="122"/>
      <c r="G597" s="123"/>
      <c r="H597" s="47"/>
      <c r="I597" s="9"/>
      <c r="J597" s="9"/>
      <c r="K597" s="9"/>
      <c r="L597" s="9"/>
      <c r="M597" s="9"/>
      <c r="N597" s="9"/>
      <c r="O597" s="9"/>
      <c r="P597" s="9"/>
      <c r="Q597" s="9"/>
      <c r="R597" s="9"/>
      <c r="S597" s="9"/>
      <c r="T597" s="9"/>
      <c r="U597" s="9"/>
      <c r="V597" s="9"/>
      <c r="W597" s="9"/>
      <c r="X597" s="9"/>
      <c r="Y597" s="9"/>
      <c r="Z597" s="9"/>
      <c r="AA597" s="9"/>
      <c r="AB597" s="9"/>
      <c r="AC597" s="9"/>
      <c r="AD597" s="9"/>
      <c r="AE597" s="9"/>
      <c r="AF597" s="9"/>
      <c r="AG597" s="9"/>
      <c r="AH597" s="9"/>
      <c r="AI597" s="9"/>
      <c r="AJ597" s="9"/>
      <c r="AK597" s="9"/>
      <c r="AL597" s="9"/>
      <c r="AM597" s="9"/>
      <c r="AN597" s="9"/>
      <c r="AO597" s="9"/>
      <c r="AP597" s="9"/>
      <c r="AQ597" s="9"/>
      <c r="AR597" s="9"/>
      <c r="AS597" s="9"/>
      <c r="AT597" s="9"/>
      <c r="AU597" s="9"/>
      <c r="AV597" s="9"/>
      <c r="AW597" s="9"/>
      <c r="AX597" s="9"/>
      <c r="AY597" s="9"/>
      <c r="AZ597" s="9"/>
      <c r="BA597" s="9"/>
      <c r="BB597" s="9"/>
      <c r="BC597" s="9"/>
      <c r="BD597" s="9"/>
      <c r="BE597" s="9"/>
      <c r="BF597" s="9"/>
      <c r="BG597" s="9"/>
      <c r="BH597" s="9"/>
      <c r="BI597" s="9"/>
      <c r="BJ597" s="9"/>
      <c r="BK597" s="9"/>
      <c r="BL597" s="9"/>
      <c r="BM597" s="9"/>
      <c r="BN597" s="9"/>
      <c r="BO597" s="9"/>
      <c r="BP597" s="9"/>
      <c r="BQ597" s="9"/>
      <c r="BR597" s="9"/>
      <c r="BS597" s="9"/>
      <c r="BT597" s="9"/>
      <c r="BU597" s="9"/>
      <c r="BV597" s="9"/>
      <c r="BW597" s="9"/>
    </row>
    <row r="598" spans="1:75" s="36" customFormat="1" ht="13.5">
      <c r="A598" s="2"/>
      <c r="B598" s="2"/>
      <c r="C598" s="56"/>
      <c r="D598" s="127" t="s">
        <v>484</v>
      </c>
      <c r="E598" s="5"/>
      <c r="F598" s="122"/>
      <c r="G598" s="123"/>
      <c r="H598" s="47"/>
      <c r="I598" s="9"/>
      <c r="J598" s="9"/>
      <c r="K598" s="9"/>
      <c r="L598" s="9"/>
      <c r="M598" s="9"/>
      <c r="N598" s="9"/>
      <c r="O598" s="9"/>
      <c r="P598" s="9"/>
      <c r="Q598" s="9"/>
      <c r="R598" s="9"/>
      <c r="S598" s="9"/>
      <c r="T598" s="9"/>
      <c r="U598" s="9"/>
      <c r="V598" s="9"/>
      <c r="W598" s="9"/>
      <c r="X598" s="9"/>
      <c r="Y598" s="9"/>
      <c r="Z598" s="9"/>
      <c r="AA598" s="9"/>
      <c r="AB598" s="9"/>
      <c r="AC598" s="9"/>
      <c r="AD598" s="9"/>
      <c r="AE598" s="9"/>
      <c r="AF598" s="9"/>
      <c r="AG598" s="9"/>
      <c r="AH598" s="9"/>
      <c r="AI598" s="9"/>
      <c r="AJ598" s="9"/>
      <c r="AK598" s="9"/>
      <c r="AL598" s="9"/>
      <c r="AM598" s="9"/>
      <c r="AN598" s="9"/>
      <c r="AO598" s="9"/>
      <c r="AP598" s="9"/>
      <c r="AQ598" s="9"/>
      <c r="AR598" s="9"/>
      <c r="AS598" s="9"/>
      <c r="AT598" s="9"/>
      <c r="AU598" s="9"/>
      <c r="AV598" s="9"/>
      <c r="AW598" s="9"/>
      <c r="AX598" s="9"/>
      <c r="AY598" s="9"/>
      <c r="AZ598" s="9"/>
      <c r="BA598" s="9"/>
      <c r="BB598" s="9"/>
      <c r="BC598" s="9"/>
      <c r="BD598" s="9"/>
      <c r="BE598" s="9"/>
      <c r="BF598" s="9"/>
      <c r="BG598" s="9"/>
      <c r="BH598" s="9"/>
      <c r="BI598" s="9"/>
      <c r="BJ598" s="9"/>
      <c r="BK598" s="9"/>
      <c r="BL598" s="9"/>
      <c r="BM598" s="9"/>
      <c r="BN598" s="9"/>
      <c r="BO598" s="9"/>
      <c r="BP598" s="9"/>
      <c r="BQ598" s="9"/>
      <c r="BR598" s="9"/>
      <c r="BS598" s="9"/>
      <c r="BT598" s="9"/>
      <c r="BU598" s="9"/>
      <c r="BV598" s="9"/>
      <c r="BW598" s="9"/>
    </row>
    <row r="599" spans="1:75" s="36" customFormat="1" ht="13.5">
      <c r="A599" s="2"/>
      <c r="B599" s="2"/>
      <c r="C599" s="56"/>
      <c r="D599" s="127" t="s">
        <v>485</v>
      </c>
      <c r="E599" s="5"/>
      <c r="F599" s="122"/>
      <c r="G599" s="123"/>
      <c r="H599" s="47"/>
      <c r="I599" s="9"/>
      <c r="J599" s="9"/>
      <c r="K599" s="9"/>
      <c r="L599" s="9"/>
      <c r="M599" s="9"/>
      <c r="N599" s="9"/>
      <c r="O599" s="9"/>
      <c r="P599" s="9"/>
      <c r="Q599" s="9"/>
      <c r="R599" s="9"/>
      <c r="S599" s="9"/>
      <c r="T599" s="9"/>
      <c r="U599" s="9"/>
      <c r="V599" s="9"/>
      <c r="W599" s="9"/>
      <c r="X599" s="9"/>
      <c r="Y599" s="9"/>
      <c r="Z599" s="9"/>
      <c r="AA599" s="9"/>
      <c r="AB599" s="9"/>
      <c r="AC599" s="9"/>
      <c r="AD599" s="9"/>
      <c r="AE599" s="9"/>
      <c r="AF599" s="9"/>
      <c r="AG599" s="9"/>
      <c r="AH599" s="9"/>
      <c r="AI599" s="9"/>
      <c r="AJ599" s="9"/>
      <c r="AK599" s="9"/>
      <c r="AL599" s="9"/>
      <c r="AM599" s="9"/>
      <c r="AN599" s="9"/>
      <c r="AO599" s="9"/>
      <c r="AP599" s="9"/>
      <c r="AQ599" s="9"/>
      <c r="AR599" s="9"/>
      <c r="AS599" s="9"/>
      <c r="AT599" s="9"/>
      <c r="AU599" s="9"/>
      <c r="AV599" s="9"/>
      <c r="AW599" s="9"/>
      <c r="AX599" s="9"/>
      <c r="AY599" s="9"/>
      <c r="AZ599" s="9"/>
      <c r="BA599" s="9"/>
      <c r="BB599" s="9"/>
      <c r="BC599" s="9"/>
      <c r="BD599" s="9"/>
      <c r="BE599" s="9"/>
      <c r="BF599" s="9"/>
      <c r="BG599" s="9"/>
      <c r="BH599" s="9"/>
      <c r="BI599" s="9"/>
      <c r="BJ599" s="9"/>
      <c r="BK599" s="9"/>
      <c r="BL599" s="9"/>
      <c r="BM599" s="9"/>
      <c r="BN599" s="9"/>
      <c r="BO599" s="9"/>
      <c r="BP599" s="9"/>
      <c r="BQ599" s="9"/>
      <c r="BR599" s="9"/>
      <c r="BS599" s="9"/>
      <c r="BT599" s="9"/>
      <c r="BU599" s="9"/>
      <c r="BV599" s="9"/>
      <c r="BW599" s="9"/>
    </row>
    <row r="600" spans="1:75" s="36" customFormat="1" ht="13.5">
      <c r="A600" s="2"/>
      <c r="B600" s="2"/>
      <c r="C600" s="56"/>
      <c r="D600" s="127" t="s">
        <v>486</v>
      </c>
      <c r="E600" s="5"/>
      <c r="F600" s="122"/>
      <c r="G600" s="123"/>
      <c r="H600" s="47"/>
      <c r="I600" s="9"/>
      <c r="J600" s="9"/>
      <c r="K600" s="9"/>
      <c r="L600" s="9"/>
      <c r="M600" s="9"/>
      <c r="N600" s="9"/>
      <c r="O600" s="9"/>
      <c r="P600" s="9"/>
      <c r="Q600" s="9"/>
      <c r="R600" s="9"/>
      <c r="S600" s="9"/>
      <c r="T600" s="9"/>
      <c r="U600" s="9"/>
      <c r="V600" s="9"/>
      <c r="W600" s="9"/>
      <c r="X600" s="9"/>
      <c r="Y600" s="9"/>
      <c r="Z600" s="9"/>
      <c r="AA600" s="9"/>
      <c r="AB600" s="9"/>
      <c r="AC600" s="9"/>
      <c r="AD600" s="9"/>
      <c r="AE600" s="9"/>
      <c r="AF600" s="9"/>
      <c r="AG600" s="9"/>
      <c r="AH600" s="9"/>
      <c r="AI600" s="9"/>
      <c r="AJ600" s="9"/>
      <c r="AK600" s="9"/>
      <c r="AL600" s="9"/>
      <c r="AM600" s="9"/>
      <c r="AN600" s="9"/>
      <c r="AO600" s="9"/>
      <c r="AP600" s="9"/>
      <c r="AQ600" s="9"/>
      <c r="AR600" s="9"/>
      <c r="AS600" s="9"/>
      <c r="AT600" s="9"/>
      <c r="AU600" s="9"/>
      <c r="AV600" s="9"/>
      <c r="AW600" s="9"/>
      <c r="AX600" s="9"/>
      <c r="AY600" s="9"/>
      <c r="AZ600" s="9"/>
      <c r="BA600" s="9"/>
      <c r="BB600" s="9"/>
      <c r="BC600" s="9"/>
      <c r="BD600" s="9"/>
      <c r="BE600" s="9"/>
      <c r="BF600" s="9"/>
      <c r="BG600" s="9"/>
      <c r="BH600" s="9"/>
      <c r="BI600" s="9"/>
      <c r="BJ600" s="9"/>
      <c r="BK600" s="9"/>
      <c r="BL600" s="9"/>
      <c r="BM600" s="9"/>
      <c r="BN600" s="9"/>
      <c r="BO600" s="9"/>
      <c r="BP600" s="9"/>
      <c r="BQ600" s="9"/>
      <c r="BR600" s="9"/>
      <c r="BS600" s="9"/>
      <c r="BT600" s="9"/>
      <c r="BU600" s="9"/>
      <c r="BV600" s="9"/>
      <c r="BW600" s="9"/>
    </row>
    <row r="601" spans="1:75" s="36" customFormat="1" ht="27">
      <c r="A601" s="2"/>
      <c r="B601" s="2"/>
      <c r="C601" s="56"/>
      <c r="D601" s="127" t="s">
        <v>487</v>
      </c>
      <c r="E601" s="5"/>
      <c r="F601" s="122"/>
      <c r="G601" s="123"/>
      <c r="H601" s="47"/>
      <c r="I601" s="9"/>
      <c r="J601" s="9"/>
      <c r="K601" s="9"/>
      <c r="L601" s="9"/>
      <c r="M601" s="9"/>
      <c r="N601" s="9"/>
      <c r="O601" s="9"/>
      <c r="P601" s="9"/>
      <c r="Q601" s="9"/>
      <c r="R601" s="9"/>
      <c r="S601" s="9"/>
      <c r="T601" s="9"/>
      <c r="U601" s="9"/>
      <c r="V601" s="9"/>
      <c r="W601" s="9"/>
      <c r="X601" s="9"/>
      <c r="Y601" s="9"/>
      <c r="Z601" s="9"/>
      <c r="AA601" s="9"/>
      <c r="AB601" s="9"/>
      <c r="AC601" s="9"/>
      <c r="AD601" s="9"/>
      <c r="AE601" s="9"/>
      <c r="AF601" s="9"/>
      <c r="AG601" s="9"/>
      <c r="AH601" s="9"/>
      <c r="AI601" s="9"/>
      <c r="AJ601" s="9"/>
      <c r="AK601" s="9"/>
      <c r="AL601" s="9"/>
      <c r="AM601" s="9"/>
      <c r="AN601" s="9"/>
      <c r="AO601" s="9"/>
      <c r="AP601" s="9"/>
      <c r="AQ601" s="9"/>
      <c r="AR601" s="9"/>
      <c r="AS601" s="9"/>
      <c r="AT601" s="9"/>
      <c r="AU601" s="9"/>
      <c r="AV601" s="9"/>
      <c r="AW601" s="9"/>
      <c r="AX601" s="9"/>
      <c r="AY601" s="9"/>
      <c r="AZ601" s="9"/>
      <c r="BA601" s="9"/>
      <c r="BB601" s="9"/>
      <c r="BC601" s="9"/>
      <c r="BD601" s="9"/>
      <c r="BE601" s="9"/>
      <c r="BF601" s="9"/>
      <c r="BG601" s="9"/>
      <c r="BH601" s="9"/>
      <c r="BI601" s="9"/>
      <c r="BJ601" s="9"/>
      <c r="BK601" s="9"/>
      <c r="BL601" s="9"/>
      <c r="BM601" s="9"/>
      <c r="BN601" s="9"/>
      <c r="BO601" s="9"/>
      <c r="BP601" s="9"/>
      <c r="BQ601" s="9"/>
      <c r="BR601" s="9"/>
      <c r="BS601" s="9"/>
      <c r="BT601" s="9"/>
      <c r="BU601" s="9"/>
      <c r="BV601" s="9"/>
      <c r="BW601" s="9"/>
    </row>
    <row r="602" spans="1:75" s="36" customFormat="1" ht="13.5">
      <c r="A602" s="2"/>
      <c r="B602" s="2"/>
      <c r="C602" s="56"/>
      <c r="D602" s="127" t="s">
        <v>488</v>
      </c>
      <c r="E602" s="5"/>
      <c r="F602" s="122"/>
      <c r="G602" s="123"/>
      <c r="H602" s="47"/>
      <c r="I602" s="9"/>
      <c r="J602" s="9"/>
      <c r="K602" s="9"/>
      <c r="L602" s="9"/>
      <c r="M602" s="9"/>
      <c r="N602" s="9"/>
      <c r="O602" s="9"/>
      <c r="P602" s="9"/>
      <c r="Q602" s="9"/>
      <c r="R602" s="9"/>
      <c r="S602" s="9"/>
      <c r="T602" s="9"/>
      <c r="U602" s="9"/>
      <c r="V602" s="9"/>
      <c r="W602" s="9"/>
      <c r="X602" s="9"/>
      <c r="Y602" s="9"/>
      <c r="Z602" s="9"/>
      <c r="AA602" s="9"/>
      <c r="AB602" s="9"/>
      <c r="AC602" s="9"/>
      <c r="AD602" s="9"/>
      <c r="AE602" s="9"/>
      <c r="AF602" s="9"/>
      <c r="AG602" s="9"/>
      <c r="AH602" s="9"/>
      <c r="AI602" s="9"/>
      <c r="AJ602" s="9"/>
      <c r="AK602" s="9"/>
      <c r="AL602" s="9"/>
      <c r="AM602" s="9"/>
      <c r="AN602" s="9"/>
      <c r="AO602" s="9"/>
      <c r="AP602" s="9"/>
      <c r="AQ602" s="9"/>
      <c r="AR602" s="9"/>
      <c r="AS602" s="9"/>
      <c r="AT602" s="9"/>
      <c r="AU602" s="9"/>
      <c r="AV602" s="9"/>
      <c r="AW602" s="9"/>
      <c r="AX602" s="9"/>
      <c r="AY602" s="9"/>
      <c r="AZ602" s="9"/>
      <c r="BA602" s="9"/>
      <c r="BB602" s="9"/>
      <c r="BC602" s="9"/>
      <c r="BD602" s="9"/>
      <c r="BE602" s="9"/>
      <c r="BF602" s="9"/>
      <c r="BG602" s="9"/>
      <c r="BH602" s="9"/>
      <c r="BI602" s="9"/>
      <c r="BJ602" s="9"/>
      <c r="BK602" s="9"/>
      <c r="BL602" s="9"/>
      <c r="BM602" s="9"/>
      <c r="BN602" s="9"/>
      <c r="BO602" s="9"/>
      <c r="BP602" s="9"/>
      <c r="BQ602" s="9"/>
      <c r="BR602" s="9"/>
      <c r="BS602" s="9"/>
      <c r="BT602" s="9"/>
      <c r="BU602" s="9"/>
      <c r="BV602" s="9"/>
      <c r="BW602" s="9"/>
    </row>
    <row r="603" spans="1:75" s="36" customFormat="1" ht="27">
      <c r="A603" s="2"/>
      <c r="B603" s="2"/>
      <c r="C603" s="56"/>
      <c r="D603" s="127" t="s">
        <v>489</v>
      </c>
      <c r="E603" s="5"/>
      <c r="F603" s="122"/>
      <c r="G603" s="123"/>
      <c r="H603" s="47"/>
      <c r="I603" s="9"/>
      <c r="J603" s="9"/>
      <c r="K603" s="9"/>
      <c r="L603" s="9"/>
      <c r="M603" s="9"/>
      <c r="N603" s="9"/>
      <c r="O603" s="9"/>
      <c r="P603" s="9"/>
      <c r="Q603" s="9"/>
      <c r="R603" s="9"/>
      <c r="S603" s="9"/>
      <c r="T603" s="9"/>
      <c r="U603" s="9"/>
      <c r="V603" s="9"/>
      <c r="W603" s="9"/>
      <c r="X603" s="9"/>
      <c r="Y603" s="9"/>
      <c r="Z603" s="9"/>
      <c r="AA603" s="9"/>
      <c r="AB603" s="9"/>
      <c r="AC603" s="9"/>
      <c r="AD603" s="9"/>
      <c r="AE603" s="9"/>
      <c r="AF603" s="9"/>
      <c r="AG603" s="9"/>
      <c r="AH603" s="9"/>
      <c r="AI603" s="9"/>
      <c r="AJ603" s="9"/>
      <c r="AK603" s="9"/>
      <c r="AL603" s="9"/>
      <c r="AM603" s="9"/>
      <c r="AN603" s="9"/>
      <c r="AO603" s="9"/>
      <c r="AP603" s="9"/>
      <c r="AQ603" s="9"/>
      <c r="AR603" s="9"/>
      <c r="AS603" s="9"/>
      <c r="AT603" s="9"/>
      <c r="AU603" s="9"/>
      <c r="AV603" s="9"/>
      <c r="AW603" s="9"/>
      <c r="AX603" s="9"/>
      <c r="AY603" s="9"/>
      <c r="AZ603" s="9"/>
      <c r="BA603" s="9"/>
      <c r="BB603" s="9"/>
      <c r="BC603" s="9"/>
      <c r="BD603" s="9"/>
      <c r="BE603" s="9"/>
      <c r="BF603" s="9"/>
      <c r="BG603" s="9"/>
      <c r="BH603" s="9"/>
      <c r="BI603" s="9"/>
      <c r="BJ603" s="9"/>
      <c r="BK603" s="9"/>
      <c r="BL603" s="9"/>
      <c r="BM603" s="9"/>
      <c r="BN603" s="9"/>
      <c r="BO603" s="9"/>
      <c r="BP603" s="9"/>
      <c r="BQ603" s="9"/>
      <c r="BR603" s="9"/>
      <c r="BS603" s="9"/>
      <c r="BT603" s="9"/>
      <c r="BU603" s="9"/>
      <c r="BV603" s="9"/>
      <c r="BW603" s="9"/>
    </row>
    <row r="604" spans="1:75" s="36" customFormat="1" ht="13.5">
      <c r="A604" s="2"/>
      <c r="B604" s="2"/>
      <c r="C604" s="56"/>
      <c r="D604" s="127" t="s">
        <v>490</v>
      </c>
      <c r="E604" s="5"/>
      <c r="F604" s="122"/>
      <c r="G604" s="123"/>
      <c r="H604" s="47"/>
      <c r="I604" s="9"/>
      <c r="J604" s="9"/>
      <c r="K604" s="9"/>
      <c r="L604" s="9"/>
      <c r="M604" s="9"/>
      <c r="N604" s="9"/>
      <c r="O604" s="9"/>
      <c r="P604" s="9"/>
      <c r="Q604" s="9"/>
      <c r="R604" s="9"/>
      <c r="S604" s="9"/>
      <c r="T604" s="9"/>
      <c r="U604" s="9"/>
      <c r="V604" s="9"/>
      <c r="W604" s="9"/>
      <c r="X604" s="9"/>
      <c r="Y604" s="9"/>
      <c r="Z604" s="9"/>
      <c r="AA604" s="9"/>
      <c r="AB604" s="9"/>
      <c r="AC604" s="9"/>
      <c r="AD604" s="9"/>
      <c r="AE604" s="9"/>
      <c r="AF604" s="9"/>
      <c r="AG604" s="9"/>
      <c r="AH604" s="9"/>
      <c r="AI604" s="9"/>
      <c r="AJ604" s="9"/>
      <c r="AK604" s="9"/>
      <c r="AL604" s="9"/>
      <c r="AM604" s="9"/>
      <c r="AN604" s="9"/>
      <c r="AO604" s="9"/>
      <c r="AP604" s="9"/>
      <c r="AQ604" s="9"/>
      <c r="AR604" s="9"/>
      <c r="AS604" s="9"/>
      <c r="AT604" s="9"/>
      <c r="AU604" s="9"/>
      <c r="AV604" s="9"/>
      <c r="AW604" s="9"/>
      <c r="AX604" s="9"/>
      <c r="AY604" s="9"/>
      <c r="AZ604" s="9"/>
      <c r="BA604" s="9"/>
      <c r="BB604" s="9"/>
      <c r="BC604" s="9"/>
      <c r="BD604" s="9"/>
      <c r="BE604" s="9"/>
      <c r="BF604" s="9"/>
      <c r="BG604" s="9"/>
      <c r="BH604" s="9"/>
      <c r="BI604" s="9"/>
      <c r="BJ604" s="9"/>
      <c r="BK604" s="9"/>
      <c r="BL604" s="9"/>
      <c r="BM604" s="9"/>
      <c r="BN604" s="9"/>
      <c r="BO604" s="9"/>
      <c r="BP604" s="9"/>
      <c r="BQ604" s="9"/>
      <c r="BR604" s="9"/>
      <c r="BS604" s="9"/>
      <c r="BT604" s="9"/>
      <c r="BU604" s="9"/>
      <c r="BV604" s="9"/>
      <c r="BW604" s="9"/>
    </row>
    <row r="605" spans="1:75" s="36" customFormat="1" ht="27">
      <c r="A605" s="2"/>
      <c r="B605" s="2"/>
      <c r="C605" s="56"/>
      <c r="D605" s="127" t="s">
        <v>491</v>
      </c>
      <c r="E605" s="5"/>
      <c r="F605" s="122"/>
      <c r="G605" s="123"/>
      <c r="H605" s="47"/>
      <c r="I605" s="9"/>
      <c r="J605" s="9"/>
      <c r="K605" s="9"/>
      <c r="L605" s="9"/>
      <c r="M605" s="9"/>
      <c r="N605" s="9"/>
      <c r="O605" s="9"/>
      <c r="P605" s="9"/>
      <c r="Q605" s="9"/>
      <c r="R605" s="9"/>
      <c r="S605" s="9"/>
      <c r="T605" s="9"/>
      <c r="U605" s="9"/>
      <c r="V605" s="9"/>
      <c r="W605" s="9"/>
      <c r="X605" s="9"/>
      <c r="Y605" s="9"/>
      <c r="Z605" s="9"/>
      <c r="AA605" s="9"/>
      <c r="AB605" s="9"/>
      <c r="AC605" s="9"/>
      <c r="AD605" s="9"/>
      <c r="AE605" s="9"/>
      <c r="AF605" s="9"/>
      <c r="AG605" s="9"/>
      <c r="AH605" s="9"/>
      <c r="AI605" s="9"/>
      <c r="AJ605" s="9"/>
      <c r="AK605" s="9"/>
      <c r="AL605" s="9"/>
      <c r="AM605" s="9"/>
      <c r="AN605" s="9"/>
      <c r="AO605" s="9"/>
      <c r="AP605" s="9"/>
      <c r="AQ605" s="9"/>
      <c r="AR605" s="9"/>
      <c r="AS605" s="9"/>
      <c r="AT605" s="9"/>
      <c r="AU605" s="9"/>
      <c r="AV605" s="9"/>
      <c r="AW605" s="9"/>
      <c r="AX605" s="9"/>
      <c r="AY605" s="9"/>
      <c r="AZ605" s="9"/>
      <c r="BA605" s="9"/>
      <c r="BB605" s="9"/>
      <c r="BC605" s="9"/>
      <c r="BD605" s="9"/>
      <c r="BE605" s="9"/>
      <c r="BF605" s="9"/>
      <c r="BG605" s="9"/>
      <c r="BH605" s="9"/>
      <c r="BI605" s="9"/>
      <c r="BJ605" s="9"/>
      <c r="BK605" s="9"/>
      <c r="BL605" s="9"/>
      <c r="BM605" s="9"/>
      <c r="BN605" s="9"/>
      <c r="BO605" s="9"/>
      <c r="BP605" s="9"/>
      <c r="BQ605" s="9"/>
      <c r="BR605" s="9"/>
      <c r="BS605" s="9"/>
      <c r="BT605" s="9"/>
      <c r="BU605" s="9"/>
      <c r="BV605" s="9"/>
      <c r="BW605" s="9"/>
    </row>
    <row r="606" spans="1:75" s="36" customFormat="1" ht="13.5">
      <c r="A606" s="2"/>
      <c r="B606" s="2"/>
      <c r="C606" s="56"/>
      <c r="D606" s="127" t="s">
        <v>492</v>
      </c>
      <c r="E606" s="5"/>
      <c r="F606" s="122"/>
      <c r="G606" s="123"/>
      <c r="H606" s="47"/>
      <c r="I606" s="9"/>
      <c r="J606" s="9"/>
      <c r="K606" s="9"/>
      <c r="L606" s="9"/>
      <c r="M606" s="9"/>
      <c r="N606" s="9"/>
      <c r="O606" s="9"/>
      <c r="P606" s="9"/>
      <c r="Q606" s="9"/>
      <c r="R606" s="9"/>
      <c r="S606" s="9"/>
      <c r="T606" s="9"/>
      <c r="U606" s="9"/>
      <c r="V606" s="9"/>
      <c r="W606" s="9"/>
      <c r="X606" s="9"/>
      <c r="Y606" s="9"/>
      <c r="Z606" s="9"/>
      <c r="AA606" s="9"/>
      <c r="AB606" s="9"/>
      <c r="AC606" s="9"/>
      <c r="AD606" s="9"/>
      <c r="AE606" s="9"/>
      <c r="AF606" s="9"/>
      <c r="AG606" s="9"/>
      <c r="AH606" s="9"/>
      <c r="AI606" s="9"/>
      <c r="AJ606" s="9"/>
      <c r="AK606" s="9"/>
      <c r="AL606" s="9"/>
      <c r="AM606" s="9"/>
      <c r="AN606" s="9"/>
      <c r="AO606" s="9"/>
      <c r="AP606" s="9"/>
      <c r="AQ606" s="9"/>
      <c r="AR606" s="9"/>
      <c r="AS606" s="9"/>
      <c r="AT606" s="9"/>
      <c r="AU606" s="9"/>
      <c r="AV606" s="9"/>
      <c r="AW606" s="9"/>
      <c r="AX606" s="9"/>
      <c r="AY606" s="9"/>
      <c r="AZ606" s="9"/>
      <c r="BA606" s="9"/>
      <c r="BB606" s="9"/>
      <c r="BC606" s="9"/>
      <c r="BD606" s="9"/>
      <c r="BE606" s="9"/>
      <c r="BF606" s="9"/>
      <c r="BG606" s="9"/>
      <c r="BH606" s="9"/>
      <c r="BI606" s="9"/>
      <c r="BJ606" s="9"/>
      <c r="BK606" s="9"/>
      <c r="BL606" s="9"/>
      <c r="BM606" s="9"/>
      <c r="BN606" s="9"/>
      <c r="BO606" s="9"/>
      <c r="BP606" s="9"/>
      <c r="BQ606" s="9"/>
      <c r="BR606" s="9"/>
      <c r="BS606" s="9"/>
      <c r="BT606" s="9"/>
      <c r="BU606" s="9"/>
      <c r="BV606" s="9"/>
      <c r="BW606" s="9"/>
    </row>
    <row r="607" spans="1:75" s="36" customFormat="1" ht="27">
      <c r="A607" s="2"/>
      <c r="B607" s="2"/>
      <c r="C607" s="56"/>
      <c r="D607" s="127" t="s">
        <v>493</v>
      </c>
      <c r="E607" s="5"/>
      <c r="F607" s="122"/>
      <c r="G607" s="123"/>
      <c r="H607" s="47"/>
      <c r="I607" s="9"/>
      <c r="J607" s="9"/>
      <c r="K607" s="9"/>
      <c r="L607" s="9"/>
      <c r="M607" s="9"/>
      <c r="N607" s="9"/>
      <c r="O607" s="9"/>
      <c r="P607" s="9"/>
      <c r="Q607" s="9"/>
      <c r="R607" s="9"/>
      <c r="S607" s="9"/>
      <c r="T607" s="9"/>
      <c r="U607" s="9"/>
      <c r="V607" s="9"/>
      <c r="W607" s="9"/>
      <c r="X607" s="9"/>
      <c r="Y607" s="9"/>
      <c r="Z607" s="9"/>
      <c r="AA607" s="9"/>
      <c r="AB607" s="9"/>
      <c r="AC607" s="9"/>
      <c r="AD607" s="9"/>
      <c r="AE607" s="9"/>
      <c r="AF607" s="9"/>
      <c r="AG607" s="9"/>
      <c r="AH607" s="9"/>
      <c r="AI607" s="9"/>
      <c r="AJ607" s="9"/>
      <c r="AK607" s="9"/>
      <c r="AL607" s="9"/>
      <c r="AM607" s="9"/>
      <c r="AN607" s="9"/>
      <c r="AO607" s="9"/>
      <c r="AP607" s="9"/>
      <c r="AQ607" s="9"/>
      <c r="AR607" s="9"/>
      <c r="AS607" s="9"/>
      <c r="AT607" s="9"/>
      <c r="AU607" s="9"/>
      <c r="AV607" s="9"/>
      <c r="AW607" s="9"/>
      <c r="AX607" s="9"/>
      <c r="AY607" s="9"/>
      <c r="AZ607" s="9"/>
      <c r="BA607" s="9"/>
      <c r="BB607" s="9"/>
      <c r="BC607" s="9"/>
      <c r="BD607" s="9"/>
      <c r="BE607" s="9"/>
      <c r="BF607" s="9"/>
      <c r="BG607" s="9"/>
      <c r="BH607" s="9"/>
      <c r="BI607" s="9"/>
      <c r="BJ607" s="9"/>
      <c r="BK607" s="9"/>
      <c r="BL607" s="9"/>
      <c r="BM607" s="9"/>
      <c r="BN607" s="9"/>
      <c r="BO607" s="9"/>
      <c r="BP607" s="9"/>
      <c r="BQ607" s="9"/>
      <c r="BR607" s="9"/>
      <c r="BS607" s="9"/>
      <c r="BT607" s="9"/>
      <c r="BU607" s="9"/>
      <c r="BV607" s="9"/>
      <c r="BW607" s="9"/>
    </row>
    <row r="608" spans="1:75" s="36" customFormat="1" ht="13.5">
      <c r="A608" s="2"/>
      <c r="B608" s="2"/>
      <c r="C608" s="56"/>
      <c r="D608" s="127" t="s">
        <v>494</v>
      </c>
      <c r="E608" s="5"/>
      <c r="F608" s="122"/>
      <c r="G608" s="123"/>
      <c r="H608" s="47"/>
      <c r="I608" s="9"/>
      <c r="J608" s="9"/>
      <c r="K608" s="9"/>
      <c r="L608" s="9"/>
      <c r="M608" s="9"/>
      <c r="N608" s="9"/>
      <c r="O608" s="9"/>
      <c r="P608" s="9"/>
      <c r="Q608" s="9"/>
      <c r="R608" s="9"/>
      <c r="S608" s="9"/>
      <c r="T608" s="9"/>
      <c r="U608" s="9"/>
      <c r="V608" s="9"/>
      <c r="W608" s="9"/>
      <c r="X608" s="9"/>
      <c r="Y608" s="9"/>
      <c r="Z608" s="9"/>
      <c r="AA608" s="9"/>
      <c r="AB608" s="9"/>
      <c r="AC608" s="9"/>
      <c r="AD608" s="9"/>
      <c r="AE608" s="9"/>
      <c r="AF608" s="9"/>
      <c r="AG608" s="9"/>
      <c r="AH608" s="9"/>
      <c r="AI608" s="9"/>
      <c r="AJ608" s="9"/>
      <c r="AK608" s="9"/>
      <c r="AL608" s="9"/>
      <c r="AM608" s="9"/>
      <c r="AN608" s="9"/>
      <c r="AO608" s="9"/>
      <c r="AP608" s="9"/>
      <c r="AQ608" s="9"/>
      <c r="AR608" s="9"/>
      <c r="AS608" s="9"/>
      <c r="AT608" s="9"/>
      <c r="AU608" s="9"/>
      <c r="AV608" s="9"/>
      <c r="AW608" s="9"/>
      <c r="AX608" s="9"/>
      <c r="AY608" s="9"/>
      <c r="AZ608" s="9"/>
      <c r="BA608" s="9"/>
      <c r="BB608" s="9"/>
      <c r="BC608" s="9"/>
      <c r="BD608" s="9"/>
      <c r="BE608" s="9"/>
      <c r="BF608" s="9"/>
      <c r="BG608" s="9"/>
      <c r="BH608" s="9"/>
      <c r="BI608" s="9"/>
      <c r="BJ608" s="9"/>
      <c r="BK608" s="9"/>
      <c r="BL608" s="9"/>
      <c r="BM608" s="9"/>
      <c r="BN608" s="9"/>
      <c r="BO608" s="9"/>
      <c r="BP608" s="9"/>
      <c r="BQ608" s="9"/>
      <c r="BR608" s="9"/>
      <c r="BS608" s="9"/>
      <c r="BT608" s="9"/>
      <c r="BU608" s="9"/>
      <c r="BV608" s="9"/>
      <c r="BW608" s="9"/>
    </row>
    <row r="609" spans="1:75" s="36" customFormat="1" ht="13.5">
      <c r="A609" s="2"/>
      <c r="B609" s="2"/>
      <c r="C609" s="56"/>
      <c r="D609" s="127" t="s">
        <v>495</v>
      </c>
      <c r="E609" s="5"/>
      <c r="F609" s="122"/>
      <c r="G609" s="123"/>
      <c r="H609" s="47"/>
      <c r="I609" s="9"/>
      <c r="J609" s="9"/>
      <c r="K609" s="9"/>
      <c r="L609" s="9"/>
      <c r="M609" s="9"/>
      <c r="N609" s="9"/>
      <c r="O609" s="9"/>
      <c r="P609" s="9"/>
      <c r="Q609" s="9"/>
      <c r="R609" s="9"/>
      <c r="S609" s="9"/>
      <c r="T609" s="9"/>
      <c r="U609" s="9"/>
      <c r="V609" s="9"/>
      <c r="W609" s="9"/>
      <c r="X609" s="9"/>
      <c r="Y609" s="9"/>
      <c r="Z609" s="9"/>
      <c r="AA609" s="9"/>
      <c r="AB609" s="9"/>
      <c r="AC609" s="9"/>
      <c r="AD609" s="9"/>
      <c r="AE609" s="9"/>
      <c r="AF609" s="9"/>
      <c r="AG609" s="9"/>
      <c r="AH609" s="9"/>
      <c r="AI609" s="9"/>
      <c r="AJ609" s="9"/>
      <c r="AK609" s="9"/>
      <c r="AL609" s="9"/>
      <c r="AM609" s="9"/>
      <c r="AN609" s="9"/>
      <c r="AO609" s="9"/>
      <c r="AP609" s="9"/>
      <c r="AQ609" s="9"/>
      <c r="AR609" s="9"/>
      <c r="AS609" s="9"/>
      <c r="AT609" s="9"/>
      <c r="AU609" s="9"/>
      <c r="AV609" s="9"/>
      <c r="AW609" s="9"/>
      <c r="AX609" s="9"/>
      <c r="AY609" s="9"/>
      <c r="AZ609" s="9"/>
      <c r="BA609" s="9"/>
      <c r="BB609" s="9"/>
      <c r="BC609" s="9"/>
      <c r="BD609" s="9"/>
      <c r="BE609" s="9"/>
      <c r="BF609" s="9"/>
      <c r="BG609" s="9"/>
      <c r="BH609" s="9"/>
      <c r="BI609" s="9"/>
      <c r="BJ609" s="9"/>
      <c r="BK609" s="9"/>
      <c r="BL609" s="9"/>
      <c r="BM609" s="9"/>
      <c r="BN609" s="9"/>
      <c r="BO609" s="9"/>
      <c r="BP609" s="9"/>
      <c r="BQ609" s="9"/>
      <c r="BR609" s="9"/>
      <c r="BS609" s="9"/>
      <c r="BT609" s="9"/>
      <c r="BU609" s="9"/>
      <c r="BV609" s="9"/>
      <c r="BW609" s="9"/>
    </row>
    <row r="610" spans="1:75" s="36" customFormat="1" ht="13.5">
      <c r="A610" s="2"/>
      <c r="B610" s="2"/>
      <c r="C610" s="56"/>
      <c r="D610" s="127" t="s">
        <v>496</v>
      </c>
      <c r="E610" s="5"/>
      <c r="F610" s="122"/>
      <c r="G610" s="123"/>
      <c r="H610" s="47"/>
      <c r="I610" s="9"/>
      <c r="J610" s="9"/>
      <c r="K610" s="9"/>
      <c r="L610" s="9"/>
      <c r="M610" s="9"/>
      <c r="N610" s="9"/>
      <c r="O610" s="9"/>
      <c r="P610" s="9"/>
      <c r="Q610" s="9"/>
      <c r="R610" s="9"/>
      <c r="S610" s="9"/>
      <c r="T610" s="9"/>
      <c r="U610" s="9"/>
      <c r="V610" s="9"/>
      <c r="W610" s="9"/>
      <c r="X610" s="9"/>
      <c r="Y610" s="9"/>
      <c r="Z610" s="9"/>
      <c r="AA610" s="9"/>
      <c r="AB610" s="9"/>
      <c r="AC610" s="9"/>
      <c r="AD610" s="9"/>
      <c r="AE610" s="9"/>
      <c r="AF610" s="9"/>
      <c r="AG610" s="9"/>
      <c r="AH610" s="9"/>
      <c r="AI610" s="9"/>
      <c r="AJ610" s="9"/>
      <c r="AK610" s="9"/>
      <c r="AL610" s="9"/>
      <c r="AM610" s="9"/>
      <c r="AN610" s="9"/>
      <c r="AO610" s="9"/>
      <c r="AP610" s="9"/>
      <c r="AQ610" s="9"/>
      <c r="AR610" s="9"/>
      <c r="AS610" s="9"/>
      <c r="AT610" s="9"/>
      <c r="AU610" s="9"/>
      <c r="AV610" s="9"/>
      <c r="AW610" s="9"/>
      <c r="AX610" s="9"/>
      <c r="AY610" s="9"/>
      <c r="AZ610" s="9"/>
      <c r="BA610" s="9"/>
      <c r="BB610" s="9"/>
      <c r="BC610" s="9"/>
      <c r="BD610" s="9"/>
      <c r="BE610" s="9"/>
      <c r="BF610" s="9"/>
      <c r="BG610" s="9"/>
      <c r="BH610" s="9"/>
      <c r="BI610" s="9"/>
      <c r="BJ610" s="9"/>
      <c r="BK610" s="9"/>
      <c r="BL610" s="9"/>
      <c r="BM610" s="9"/>
      <c r="BN610" s="9"/>
      <c r="BO610" s="9"/>
      <c r="BP610" s="9"/>
      <c r="BQ610" s="9"/>
      <c r="BR610" s="9"/>
      <c r="BS610" s="9"/>
      <c r="BT610" s="9"/>
      <c r="BU610" s="9"/>
      <c r="BV610" s="9"/>
      <c r="BW610" s="9"/>
    </row>
    <row r="611" spans="1:75" s="36" customFormat="1" ht="27">
      <c r="A611" s="2"/>
      <c r="B611" s="2"/>
      <c r="C611" s="56"/>
      <c r="D611" s="127" t="s">
        <v>497</v>
      </c>
      <c r="E611" s="5"/>
      <c r="F611" s="122"/>
      <c r="G611" s="123"/>
      <c r="H611" s="47"/>
      <c r="I611" s="9"/>
      <c r="J611" s="9"/>
      <c r="K611" s="9"/>
      <c r="L611" s="9"/>
      <c r="M611" s="9"/>
      <c r="N611" s="9"/>
      <c r="O611" s="9"/>
      <c r="P611" s="9"/>
      <c r="Q611" s="9"/>
      <c r="R611" s="9"/>
      <c r="S611" s="9"/>
      <c r="T611" s="9"/>
      <c r="U611" s="9"/>
      <c r="V611" s="9"/>
      <c r="W611" s="9"/>
      <c r="X611" s="9"/>
      <c r="Y611" s="9"/>
      <c r="Z611" s="9"/>
      <c r="AA611" s="9"/>
      <c r="AB611" s="9"/>
      <c r="AC611" s="9"/>
      <c r="AD611" s="9"/>
      <c r="AE611" s="9"/>
      <c r="AF611" s="9"/>
      <c r="AG611" s="9"/>
      <c r="AH611" s="9"/>
      <c r="AI611" s="9"/>
      <c r="AJ611" s="9"/>
      <c r="AK611" s="9"/>
      <c r="AL611" s="9"/>
      <c r="AM611" s="9"/>
      <c r="AN611" s="9"/>
      <c r="AO611" s="9"/>
      <c r="AP611" s="9"/>
      <c r="AQ611" s="9"/>
      <c r="AR611" s="9"/>
      <c r="AS611" s="9"/>
      <c r="AT611" s="9"/>
      <c r="AU611" s="9"/>
      <c r="AV611" s="9"/>
      <c r="AW611" s="9"/>
      <c r="AX611" s="9"/>
      <c r="AY611" s="9"/>
      <c r="AZ611" s="9"/>
      <c r="BA611" s="9"/>
      <c r="BB611" s="9"/>
      <c r="BC611" s="9"/>
      <c r="BD611" s="9"/>
      <c r="BE611" s="9"/>
      <c r="BF611" s="9"/>
      <c r="BG611" s="9"/>
      <c r="BH611" s="9"/>
      <c r="BI611" s="9"/>
      <c r="BJ611" s="9"/>
      <c r="BK611" s="9"/>
      <c r="BL611" s="9"/>
      <c r="BM611" s="9"/>
      <c r="BN611" s="9"/>
      <c r="BO611" s="9"/>
      <c r="BP611" s="9"/>
      <c r="BQ611" s="9"/>
      <c r="BR611" s="9"/>
      <c r="BS611" s="9"/>
      <c r="BT611" s="9"/>
      <c r="BU611" s="9"/>
      <c r="BV611" s="9"/>
      <c r="BW611" s="9"/>
    </row>
    <row r="612" spans="1:75" s="36" customFormat="1" ht="13.5">
      <c r="A612" s="2"/>
      <c r="B612" s="2"/>
      <c r="C612" s="56"/>
      <c r="D612" s="127" t="s">
        <v>498</v>
      </c>
      <c r="E612" s="5"/>
      <c r="F612" s="122"/>
      <c r="G612" s="123"/>
      <c r="H612" s="47"/>
      <c r="I612" s="9"/>
      <c r="J612" s="9"/>
      <c r="K612" s="9"/>
      <c r="L612" s="9"/>
      <c r="M612" s="9"/>
      <c r="N612" s="9"/>
      <c r="O612" s="9"/>
      <c r="P612" s="9"/>
      <c r="Q612" s="9"/>
      <c r="R612" s="9"/>
      <c r="S612" s="9"/>
      <c r="T612" s="9"/>
      <c r="U612" s="9"/>
      <c r="V612" s="9"/>
      <c r="W612" s="9"/>
      <c r="X612" s="9"/>
      <c r="Y612" s="9"/>
      <c r="Z612" s="9"/>
      <c r="AA612" s="9"/>
      <c r="AB612" s="9"/>
      <c r="AC612" s="9"/>
      <c r="AD612" s="9"/>
      <c r="AE612" s="9"/>
      <c r="AF612" s="9"/>
      <c r="AG612" s="9"/>
      <c r="AH612" s="9"/>
      <c r="AI612" s="9"/>
      <c r="AJ612" s="9"/>
      <c r="AK612" s="9"/>
      <c r="AL612" s="9"/>
      <c r="AM612" s="9"/>
      <c r="AN612" s="9"/>
      <c r="AO612" s="9"/>
      <c r="AP612" s="9"/>
      <c r="AQ612" s="9"/>
      <c r="AR612" s="9"/>
      <c r="AS612" s="9"/>
      <c r="AT612" s="9"/>
      <c r="AU612" s="9"/>
      <c r="AV612" s="9"/>
      <c r="AW612" s="9"/>
      <c r="AX612" s="9"/>
      <c r="AY612" s="9"/>
      <c r="AZ612" s="9"/>
      <c r="BA612" s="9"/>
      <c r="BB612" s="9"/>
      <c r="BC612" s="9"/>
      <c r="BD612" s="9"/>
      <c r="BE612" s="9"/>
      <c r="BF612" s="9"/>
      <c r="BG612" s="9"/>
      <c r="BH612" s="9"/>
      <c r="BI612" s="9"/>
      <c r="BJ612" s="9"/>
      <c r="BK612" s="9"/>
      <c r="BL612" s="9"/>
      <c r="BM612" s="9"/>
      <c r="BN612" s="9"/>
      <c r="BO612" s="9"/>
      <c r="BP612" s="9"/>
      <c r="BQ612" s="9"/>
      <c r="BR612" s="9"/>
      <c r="BS612" s="9"/>
      <c r="BT612" s="9"/>
      <c r="BU612" s="9"/>
      <c r="BV612" s="9"/>
      <c r="BW612" s="9"/>
    </row>
    <row r="613" spans="1:75" s="36" customFormat="1" ht="13.5">
      <c r="A613" s="2"/>
      <c r="B613" s="2"/>
      <c r="C613" s="56"/>
      <c r="D613" s="127" t="s">
        <v>499</v>
      </c>
      <c r="E613" s="5"/>
      <c r="F613" s="122"/>
      <c r="G613" s="123"/>
      <c r="H613" s="47"/>
      <c r="I613" s="9"/>
      <c r="J613" s="9"/>
      <c r="K613" s="9"/>
      <c r="L613" s="9"/>
      <c r="M613" s="9"/>
      <c r="N613" s="9"/>
      <c r="O613" s="9"/>
      <c r="P613" s="9"/>
      <c r="Q613" s="9"/>
      <c r="R613" s="9"/>
      <c r="S613" s="9"/>
      <c r="T613" s="9"/>
      <c r="U613" s="9"/>
      <c r="V613" s="9"/>
      <c r="W613" s="9"/>
      <c r="X613" s="9"/>
      <c r="Y613" s="9"/>
      <c r="Z613" s="9"/>
      <c r="AA613" s="9"/>
      <c r="AB613" s="9"/>
      <c r="AC613" s="9"/>
      <c r="AD613" s="9"/>
      <c r="AE613" s="9"/>
      <c r="AF613" s="9"/>
      <c r="AG613" s="9"/>
      <c r="AH613" s="9"/>
      <c r="AI613" s="9"/>
      <c r="AJ613" s="9"/>
      <c r="AK613" s="9"/>
      <c r="AL613" s="9"/>
      <c r="AM613" s="9"/>
      <c r="AN613" s="9"/>
      <c r="AO613" s="9"/>
      <c r="AP613" s="9"/>
      <c r="AQ613" s="9"/>
      <c r="AR613" s="9"/>
      <c r="AS613" s="9"/>
      <c r="AT613" s="9"/>
      <c r="AU613" s="9"/>
      <c r="AV613" s="9"/>
      <c r="AW613" s="9"/>
      <c r="AX613" s="9"/>
      <c r="AY613" s="9"/>
      <c r="AZ613" s="9"/>
      <c r="BA613" s="9"/>
      <c r="BB613" s="9"/>
      <c r="BC613" s="9"/>
      <c r="BD613" s="9"/>
      <c r="BE613" s="9"/>
      <c r="BF613" s="9"/>
      <c r="BG613" s="9"/>
      <c r="BH613" s="9"/>
      <c r="BI613" s="9"/>
      <c r="BJ613" s="9"/>
      <c r="BK613" s="9"/>
      <c r="BL613" s="9"/>
      <c r="BM613" s="9"/>
      <c r="BN613" s="9"/>
      <c r="BO613" s="9"/>
      <c r="BP613" s="9"/>
      <c r="BQ613" s="9"/>
      <c r="BR613" s="9"/>
      <c r="BS613" s="9"/>
      <c r="BT613" s="9"/>
      <c r="BU613" s="9"/>
      <c r="BV613" s="9"/>
      <c r="BW613" s="9"/>
    </row>
    <row r="614" spans="1:75" s="36" customFormat="1" ht="13.5">
      <c r="A614" s="2"/>
      <c r="B614" s="2"/>
      <c r="C614" s="56"/>
      <c r="D614" s="127" t="s">
        <v>500</v>
      </c>
      <c r="E614" s="5"/>
      <c r="F614" s="122"/>
      <c r="G614" s="123"/>
      <c r="H614" s="47"/>
      <c r="I614" s="9"/>
      <c r="J614" s="9"/>
      <c r="K614" s="9"/>
      <c r="L614" s="9"/>
      <c r="M614" s="9"/>
      <c r="N614" s="9"/>
      <c r="O614" s="9"/>
      <c r="P614" s="9"/>
      <c r="Q614" s="9"/>
      <c r="R614" s="9"/>
      <c r="S614" s="9"/>
      <c r="T614" s="9"/>
      <c r="U614" s="9"/>
      <c r="V614" s="9"/>
      <c r="W614" s="9"/>
      <c r="X614" s="9"/>
      <c r="Y614" s="9"/>
      <c r="Z614" s="9"/>
      <c r="AA614" s="9"/>
      <c r="AB614" s="9"/>
      <c r="AC614" s="9"/>
      <c r="AD614" s="9"/>
      <c r="AE614" s="9"/>
      <c r="AF614" s="9"/>
      <c r="AG614" s="9"/>
      <c r="AH614" s="9"/>
      <c r="AI614" s="9"/>
      <c r="AJ614" s="9"/>
      <c r="AK614" s="9"/>
      <c r="AL614" s="9"/>
      <c r="AM614" s="9"/>
      <c r="AN614" s="9"/>
      <c r="AO614" s="9"/>
      <c r="AP614" s="9"/>
      <c r="AQ614" s="9"/>
      <c r="AR614" s="9"/>
      <c r="AS614" s="9"/>
      <c r="AT614" s="9"/>
      <c r="AU614" s="9"/>
      <c r="AV614" s="9"/>
      <c r="AW614" s="9"/>
      <c r="AX614" s="9"/>
      <c r="AY614" s="9"/>
      <c r="AZ614" s="9"/>
      <c r="BA614" s="9"/>
      <c r="BB614" s="9"/>
      <c r="BC614" s="9"/>
      <c r="BD614" s="9"/>
      <c r="BE614" s="9"/>
      <c r="BF614" s="9"/>
      <c r="BG614" s="9"/>
      <c r="BH614" s="9"/>
      <c r="BI614" s="9"/>
      <c r="BJ614" s="9"/>
      <c r="BK614" s="9"/>
      <c r="BL614" s="9"/>
      <c r="BM614" s="9"/>
      <c r="BN614" s="9"/>
      <c r="BO614" s="9"/>
      <c r="BP614" s="9"/>
      <c r="BQ614" s="9"/>
      <c r="BR614" s="9"/>
      <c r="BS614" s="9"/>
      <c r="BT614" s="9"/>
      <c r="BU614" s="9"/>
      <c r="BV614" s="9"/>
      <c r="BW614" s="9"/>
    </row>
    <row r="615" spans="1:75" s="36" customFormat="1" ht="13.5">
      <c r="A615" s="2"/>
      <c r="B615" s="2"/>
      <c r="C615" s="56"/>
      <c r="D615" s="127" t="s">
        <v>501</v>
      </c>
      <c r="E615" s="5"/>
      <c r="F615" s="122"/>
      <c r="G615" s="123"/>
      <c r="H615" s="47"/>
      <c r="I615" s="9"/>
      <c r="J615" s="9"/>
      <c r="K615" s="9"/>
      <c r="L615" s="9"/>
      <c r="M615" s="9"/>
      <c r="N615" s="9"/>
      <c r="O615" s="9"/>
      <c r="P615" s="9"/>
      <c r="Q615" s="9"/>
      <c r="R615" s="9"/>
      <c r="S615" s="9"/>
      <c r="T615" s="9"/>
      <c r="U615" s="9"/>
      <c r="V615" s="9"/>
      <c r="W615" s="9"/>
      <c r="X615" s="9"/>
      <c r="Y615" s="9"/>
      <c r="Z615" s="9"/>
      <c r="AA615" s="9"/>
      <c r="AB615" s="9"/>
      <c r="AC615" s="9"/>
      <c r="AD615" s="9"/>
      <c r="AE615" s="9"/>
      <c r="AF615" s="9"/>
      <c r="AG615" s="9"/>
      <c r="AH615" s="9"/>
      <c r="AI615" s="9"/>
      <c r="AJ615" s="9"/>
      <c r="AK615" s="9"/>
      <c r="AL615" s="9"/>
      <c r="AM615" s="9"/>
      <c r="AN615" s="9"/>
      <c r="AO615" s="9"/>
      <c r="AP615" s="9"/>
      <c r="AQ615" s="9"/>
      <c r="AR615" s="9"/>
      <c r="AS615" s="9"/>
      <c r="AT615" s="9"/>
      <c r="AU615" s="9"/>
      <c r="AV615" s="9"/>
      <c r="AW615" s="9"/>
      <c r="AX615" s="9"/>
      <c r="AY615" s="9"/>
      <c r="AZ615" s="9"/>
      <c r="BA615" s="9"/>
      <c r="BB615" s="9"/>
      <c r="BC615" s="9"/>
      <c r="BD615" s="9"/>
      <c r="BE615" s="9"/>
      <c r="BF615" s="9"/>
      <c r="BG615" s="9"/>
      <c r="BH615" s="9"/>
      <c r="BI615" s="9"/>
      <c r="BJ615" s="9"/>
      <c r="BK615" s="9"/>
      <c r="BL615" s="9"/>
      <c r="BM615" s="9"/>
      <c r="BN615" s="9"/>
      <c r="BO615" s="9"/>
      <c r="BP615" s="9"/>
      <c r="BQ615" s="9"/>
      <c r="BR615" s="9"/>
      <c r="BS615" s="9"/>
      <c r="BT615" s="9"/>
      <c r="BU615" s="9"/>
      <c r="BV615" s="9"/>
      <c r="BW615" s="9"/>
    </row>
    <row r="616" spans="1:75" s="36" customFormat="1" ht="13.5">
      <c r="A616" s="2"/>
      <c r="B616" s="2"/>
      <c r="C616" s="56"/>
      <c r="D616" s="127" t="s">
        <v>502</v>
      </c>
      <c r="E616" s="5"/>
      <c r="F616" s="122"/>
      <c r="G616" s="123"/>
      <c r="H616" s="47"/>
      <c r="I616" s="9"/>
      <c r="J616" s="9"/>
      <c r="K616" s="9"/>
      <c r="L616" s="9"/>
      <c r="M616" s="9"/>
      <c r="N616" s="9"/>
      <c r="O616" s="9"/>
      <c r="P616" s="9"/>
      <c r="Q616" s="9"/>
      <c r="R616" s="9"/>
      <c r="S616" s="9"/>
      <c r="T616" s="9"/>
      <c r="U616" s="9"/>
      <c r="V616" s="9"/>
      <c r="W616" s="9"/>
      <c r="X616" s="9"/>
      <c r="Y616" s="9"/>
      <c r="Z616" s="9"/>
      <c r="AA616" s="9"/>
      <c r="AB616" s="9"/>
      <c r="AC616" s="9"/>
      <c r="AD616" s="9"/>
      <c r="AE616" s="9"/>
      <c r="AF616" s="9"/>
      <c r="AG616" s="9"/>
      <c r="AH616" s="9"/>
      <c r="AI616" s="9"/>
      <c r="AJ616" s="9"/>
      <c r="AK616" s="9"/>
      <c r="AL616" s="9"/>
      <c r="AM616" s="9"/>
      <c r="AN616" s="9"/>
      <c r="AO616" s="9"/>
      <c r="AP616" s="9"/>
      <c r="AQ616" s="9"/>
      <c r="AR616" s="9"/>
      <c r="AS616" s="9"/>
      <c r="AT616" s="9"/>
      <c r="AU616" s="9"/>
      <c r="AV616" s="9"/>
      <c r="AW616" s="9"/>
      <c r="AX616" s="9"/>
      <c r="AY616" s="9"/>
      <c r="AZ616" s="9"/>
      <c r="BA616" s="9"/>
      <c r="BB616" s="9"/>
      <c r="BC616" s="9"/>
      <c r="BD616" s="9"/>
      <c r="BE616" s="9"/>
      <c r="BF616" s="9"/>
      <c r="BG616" s="9"/>
      <c r="BH616" s="9"/>
      <c r="BI616" s="9"/>
      <c r="BJ616" s="9"/>
      <c r="BK616" s="9"/>
      <c r="BL616" s="9"/>
      <c r="BM616" s="9"/>
      <c r="BN616" s="9"/>
      <c r="BO616" s="9"/>
      <c r="BP616" s="9"/>
      <c r="BQ616" s="9"/>
      <c r="BR616" s="9"/>
      <c r="BS616" s="9"/>
      <c r="BT616" s="9"/>
      <c r="BU616" s="9"/>
      <c r="BV616" s="9"/>
      <c r="BW616" s="9"/>
    </row>
    <row r="617" spans="1:75" s="36" customFormat="1" ht="13.5">
      <c r="A617" s="2"/>
      <c r="B617" s="2"/>
      <c r="C617" s="56"/>
      <c r="D617" s="127" t="s">
        <v>503</v>
      </c>
      <c r="E617" s="5"/>
      <c r="F617" s="122"/>
      <c r="G617" s="123"/>
      <c r="H617" s="47"/>
      <c r="I617" s="9"/>
      <c r="J617" s="9"/>
      <c r="K617" s="9"/>
      <c r="L617" s="9"/>
      <c r="M617" s="9"/>
      <c r="N617" s="9"/>
      <c r="O617" s="9"/>
      <c r="P617" s="9"/>
      <c r="Q617" s="9"/>
      <c r="R617" s="9"/>
      <c r="S617" s="9"/>
      <c r="T617" s="9"/>
      <c r="U617" s="9"/>
      <c r="V617" s="9"/>
      <c r="W617" s="9"/>
      <c r="X617" s="9"/>
      <c r="Y617" s="9"/>
      <c r="Z617" s="9"/>
      <c r="AA617" s="9"/>
      <c r="AB617" s="9"/>
      <c r="AC617" s="9"/>
      <c r="AD617" s="9"/>
      <c r="AE617" s="9"/>
      <c r="AF617" s="9"/>
      <c r="AG617" s="9"/>
      <c r="AH617" s="9"/>
      <c r="AI617" s="9"/>
      <c r="AJ617" s="9"/>
      <c r="AK617" s="9"/>
      <c r="AL617" s="9"/>
      <c r="AM617" s="9"/>
      <c r="AN617" s="9"/>
      <c r="AO617" s="9"/>
      <c r="AP617" s="9"/>
      <c r="AQ617" s="9"/>
      <c r="AR617" s="9"/>
      <c r="AS617" s="9"/>
      <c r="AT617" s="9"/>
      <c r="AU617" s="9"/>
      <c r="AV617" s="9"/>
      <c r="AW617" s="9"/>
      <c r="AX617" s="9"/>
      <c r="AY617" s="9"/>
      <c r="AZ617" s="9"/>
      <c r="BA617" s="9"/>
      <c r="BB617" s="9"/>
      <c r="BC617" s="9"/>
      <c r="BD617" s="9"/>
      <c r="BE617" s="9"/>
      <c r="BF617" s="9"/>
      <c r="BG617" s="9"/>
      <c r="BH617" s="9"/>
      <c r="BI617" s="9"/>
      <c r="BJ617" s="9"/>
      <c r="BK617" s="9"/>
      <c r="BL617" s="9"/>
      <c r="BM617" s="9"/>
      <c r="BN617" s="9"/>
      <c r="BO617" s="9"/>
      <c r="BP617" s="9"/>
      <c r="BQ617" s="9"/>
      <c r="BR617" s="9"/>
      <c r="BS617" s="9"/>
      <c r="BT617" s="9"/>
      <c r="BU617" s="9"/>
      <c r="BV617" s="9"/>
      <c r="BW617" s="9"/>
    </row>
    <row r="618" spans="1:75" s="36" customFormat="1" ht="13.5">
      <c r="A618" s="2"/>
      <c r="B618" s="2"/>
      <c r="C618" s="56"/>
      <c r="D618" s="127" t="s">
        <v>504</v>
      </c>
      <c r="E618" s="5"/>
      <c r="F618" s="122"/>
      <c r="G618" s="123"/>
      <c r="H618" s="47"/>
      <c r="I618" s="9"/>
      <c r="J618" s="9"/>
      <c r="K618" s="9"/>
      <c r="L618" s="9"/>
      <c r="M618" s="9"/>
      <c r="N618" s="9"/>
      <c r="O618" s="9"/>
      <c r="P618" s="9"/>
      <c r="Q618" s="9"/>
      <c r="R618" s="9"/>
      <c r="S618" s="9"/>
      <c r="T618" s="9"/>
      <c r="U618" s="9"/>
      <c r="V618" s="9"/>
      <c r="W618" s="9"/>
      <c r="X618" s="9"/>
      <c r="Y618" s="9"/>
      <c r="Z618" s="9"/>
      <c r="AA618" s="9"/>
      <c r="AB618" s="9"/>
      <c r="AC618" s="9"/>
      <c r="AD618" s="9"/>
      <c r="AE618" s="9"/>
      <c r="AF618" s="9"/>
      <c r="AG618" s="9"/>
      <c r="AH618" s="9"/>
      <c r="AI618" s="9"/>
      <c r="AJ618" s="9"/>
      <c r="AK618" s="9"/>
      <c r="AL618" s="9"/>
      <c r="AM618" s="9"/>
      <c r="AN618" s="9"/>
      <c r="AO618" s="9"/>
      <c r="AP618" s="9"/>
      <c r="AQ618" s="9"/>
      <c r="AR618" s="9"/>
      <c r="AS618" s="9"/>
      <c r="AT618" s="9"/>
      <c r="AU618" s="9"/>
      <c r="AV618" s="9"/>
      <c r="AW618" s="9"/>
      <c r="AX618" s="9"/>
      <c r="AY618" s="9"/>
      <c r="AZ618" s="9"/>
      <c r="BA618" s="9"/>
      <c r="BB618" s="9"/>
      <c r="BC618" s="9"/>
      <c r="BD618" s="9"/>
      <c r="BE618" s="9"/>
      <c r="BF618" s="9"/>
      <c r="BG618" s="9"/>
      <c r="BH618" s="9"/>
      <c r="BI618" s="9"/>
      <c r="BJ618" s="9"/>
      <c r="BK618" s="9"/>
      <c r="BL618" s="9"/>
      <c r="BM618" s="9"/>
      <c r="BN618" s="9"/>
      <c r="BO618" s="9"/>
      <c r="BP618" s="9"/>
      <c r="BQ618" s="9"/>
      <c r="BR618" s="9"/>
      <c r="BS618" s="9"/>
      <c r="BT618" s="9"/>
      <c r="BU618" s="9"/>
      <c r="BV618" s="9"/>
      <c r="BW618" s="9"/>
    </row>
    <row r="619" spans="1:75" s="36" customFormat="1" ht="13.5">
      <c r="A619" s="2"/>
      <c r="B619" s="2"/>
      <c r="C619" s="56"/>
      <c r="D619" s="127" t="s">
        <v>505</v>
      </c>
      <c r="E619" s="5"/>
      <c r="F619" s="122"/>
      <c r="G619" s="123"/>
      <c r="H619" s="47"/>
      <c r="I619" s="9"/>
      <c r="J619" s="9"/>
      <c r="K619" s="9"/>
      <c r="L619" s="9"/>
      <c r="M619" s="9"/>
      <c r="N619" s="9"/>
      <c r="O619" s="9"/>
      <c r="P619" s="9"/>
      <c r="Q619" s="9"/>
      <c r="R619" s="9"/>
      <c r="S619" s="9"/>
      <c r="T619" s="9"/>
      <c r="U619" s="9"/>
      <c r="V619" s="9"/>
      <c r="W619" s="9"/>
      <c r="X619" s="9"/>
      <c r="Y619" s="9"/>
      <c r="Z619" s="9"/>
      <c r="AA619" s="9"/>
      <c r="AB619" s="9"/>
      <c r="AC619" s="9"/>
      <c r="AD619" s="9"/>
      <c r="AE619" s="9"/>
      <c r="AF619" s="9"/>
      <c r="AG619" s="9"/>
      <c r="AH619" s="9"/>
      <c r="AI619" s="9"/>
      <c r="AJ619" s="9"/>
      <c r="AK619" s="9"/>
      <c r="AL619" s="9"/>
      <c r="AM619" s="9"/>
      <c r="AN619" s="9"/>
      <c r="AO619" s="9"/>
      <c r="AP619" s="9"/>
      <c r="AQ619" s="9"/>
      <c r="AR619" s="9"/>
      <c r="AS619" s="9"/>
      <c r="AT619" s="9"/>
      <c r="AU619" s="9"/>
      <c r="AV619" s="9"/>
      <c r="AW619" s="9"/>
      <c r="AX619" s="9"/>
      <c r="AY619" s="9"/>
      <c r="AZ619" s="9"/>
      <c r="BA619" s="9"/>
      <c r="BB619" s="9"/>
      <c r="BC619" s="9"/>
      <c r="BD619" s="9"/>
      <c r="BE619" s="9"/>
      <c r="BF619" s="9"/>
      <c r="BG619" s="9"/>
      <c r="BH619" s="9"/>
      <c r="BI619" s="9"/>
      <c r="BJ619" s="9"/>
      <c r="BK619" s="9"/>
      <c r="BL619" s="9"/>
      <c r="BM619" s="9"/>
      <c r="BN619" s="9"/>
      <c r="BO619" s="9"/>
      <c r="BP619" s="9"/>
      <c r="BQ619" s="9"/>
      <c r="BR619" s="9"/>
      <c r="BS619" s="9"/>
      <c r="BT619" s="9"/>
      <c r="BU619" s="9"/>
      <c r="BV619" s="9"/>
      <c r="BW619" s="9"/>
    </row>
    <row r="620" spans="1:75" s="36" customFormat="1" ht="13.5">
      <c r="A620" s="2"/>
      <c r="B620" s="2"/>
      <c r="C620" s="56"/>
      <c r="D620" s="127" t="s">
        <v>506</v>
      </c>
      <c r="E620" s="5"/>
      <c r="F620" s="122"/>
      <c r="G620" s="123"/>
      <c r="H620" s="47"/>
      <c r="I620" s="9"/>
      <c r="J620" s="9"/>
      <c r="K620" s="9"/>
      <c r="L620" s="9"/>
      <c r="M620" s="9"/>
      <c r="N620" s="9"/>
      <c r="O620" s="9"/>
      <c r="P620" s="9"/>
      <c r="Q620" s="9"/>
      <c r="R620" s="9"/>
      <c r="S620" s="9"/>
      <c r="T620" s="9"/>
      <c r="U620" s="9"/>
      <c r="V620" s="9"/>
      <c r="W620" s="9"/>
      <c r="X620" s="9"/>
      <c r="Y620" s="9"/>
      <c r="Z620" s="9"/>
      <c r="AA620" s="9"/>
      <c r="AB620" s="9"/>
      <c r="AC620" s="9"/>
      <c r="AD620" s="9"/>
      <c r="AE620" s="9"/>
      <c r="AF620" s="9"/>
      <c r="AG620" s="9"/>
      <c r="AH620" s="9"/>
      <c r="AI620" s="9"/>
      <c r="AJ620" s="9"/>
      <c r="AK620" s="9"/>
      <c r="AL620" s="9"/>
      <c r="AM620" s="9"/>
      <c r="AN620" s="9"/>
      <c r="AO620" s="9"/>
      <c r="AP620" s="9"/>
      <c r="AQ620" s="9"/>
      <c r="AR620" s="9"/>
      <c r="AS620" s="9"/>
      <c r="AT620" s="9"/>
      <c r="AU620" s="9"/>
      <c r="AV620" s="9"/>
      <c r="AW620" s="9"/>
      <c r="AX620" s="9"/>
      <c r="AY620" s="9"/>
      <c r="AZ620" s="9"/>
      <c r="BA620" s="9"/>
      <c r="BB620" s="9"/>
      <c r="BC620" s="9"/>
      <c r="BD620" s="9"/>
      <c r="BE620" s="9"/>
      <c r="BF620" s="9"/>
      <c r="BG620" s="9"/>
      <c r="BH620" s="9"/>
      <c r="BI620" s="9"/>
      <c r="BJ620" s="9"/>
      <c r="BK620" s="9"/>
      <c r="BL620" s="9"/>
      <c r="BM620" s="9"/>
      <c r="BN620" s="9"/>
      <c r="BO620" s="9"/>
      <c r="BP620" s="9"/>
      <c r="BQ620" s="9"/>
      <c r="BR620" s="9"/>
      <c r="BS620" s="9"/>
      <c r="BT620" s="9"/>
      <c r="BU620" s="9"/>
      <c r="BV620" s="9"/>
      <c r="BW620" s="9"/>
    </row>
    <row r="621" spans="1:75" s="36" customFormat="1" ht="13.5">
      <c r="A621" s="2"/>
      <c r="B621" s="2"/>
      <c r="C621" s="56"/>
      <c r="D621" s="127" t="s">
        <v>363</v>
      </c>
      <c r="E621" s="5"/>
      <c r="F621" s="122"/>
      <c r="G621" s="123"/>
      <c r="H621" s="47"/>
      <c r="I621" s="9"/>
      <c r="J621" s="9"/>
      <c r="K621" s="9"/>
      <c r="L621" s="9"/>
      <c r="M621" s="9"/>
      <c r="N621" s="9"/>
      <c r="O621" s="9"/>
      <c r="P621" s="9"/>
      <c r="Q621" s="9"/>
      <c r="R621" s="9"/>
      <c r="S621" s="9"/>
      <c r="T621" s="9"/>
      <c r="U621" s="9"/>
      <c r="V621" s="9"/>
      <c r="W621" s="9"/>
      <c r="X621" s="9"/>
      <c r="Y621" s="9"/>
      <c r="Z621" s="9"/>
      <c r="AA621" s="9"/>
      <c r="AB621" s="9"/>
      <c r="AC621" s="9"/>
      <c r="AD621" s="9"/>
      <c r="AE621" s="9"/>
      <c r="AF621" s="9"/>
      <c r="AG621" s="9"/>
      <c r="AH621" s="9"/>
      <c r="AI621" s="9"/>
      <c r="AJ621" s="9"/>
      <c r="AK621" s="9"/>
      <c r="AL621" s="9"/>
      <c r="AM621" s="9"/>
      <c r="AN621" s="9"/>
      <c r="AO621" s="9"/>
      <c r="AP621" s="9"/>
      <c r="AQ621" s="9"/>
      <c r="AR621" s="9"/>
      <c r="AS621" s="9"/>
      <c r="AT621" s="9"/>
      <c r="AU621" s="9"/>
      <c r="AV621" s="9"/>
      <c r="AW621" s="9"/>
      <c r="AX621" s="9"/>
      <c r="AY621" s="9"/>
      <c r="AZ621" s="9"/>
      <c r="BA621" s="9"/>
      <c r="BB621" s="9"/>
      <c r="BC621" s="9"/>
      <c r="BD621" s="9"/>
      <c r="BE621" s="9"/>
      <c r="BF621" s="9"/>
      <c r="BG621" s="9"/>
      <c r="BH621" s="9"/>
      <c r="BI621" s="9"/>
      <c r="BJ621" s="9"/>
      <c r="BK621" s="9"/>
      <c r="BL621" s="9"/>
      <c r="BM621" s="9"/>
      <c r="BN621" s="9"/>
      <c r="BO621" s="9"/>
      <c r="BP621" s="9"/>
      <c r="BQ621" s="9"/>
      <c r="BR621" s="9"/>
      <c r="BS621" s="9"/>
      <c r="BT621" s="9"/>
      <c r="BU621" s="9"/>
      <c r="BV621" s="9"/>
      <c r="BW621" s="9"/>
    </row>
    <row r="622" spans="1:75" s="36" customFormat="1" ht="13.5">
      <c r="A622" s="2"/>
      <c r="B622" s="2"/>
      <c r="C622" s="56"/>
      <c r="D622" s="127" t="s">
        <v>364</v>
      </c>
      <c r="E622" s="5"/>
      <c r="F622" s="122"/>
      <c r="G622" s="123"/>
      <c r="H622" s="47"/>
      <c r="I622" s="9"/>
      <c r="J622" s="9"/>
      <c r="K622" s="9"/>
      <c r="L622" s="9"/>
      <c r="M622" s="9"/>
      <c r="N622" s="9"/>
      <c r="O622" s="9"/>
      <c r="P622" s="9"/>
      <c r="Q622" s="9"/>
      <c r="R622" s="9"/>
      <c r="S622" s="9"/>
      <c r="T622" s="9"/>
      <c r="U622" s="9"/>
      <c r="V622" s="9"/>
      <c r="W622" s="9"/>
      <c r="X622" s="9"/>
      <c r="Y622" s="9"/>
      <c r="Z622" s="9"/>
      <c r="AA622" s="9"/>
      <c r="AB622" s="9"/>
      <c r="AC622" s="9"/>
      <c r="AD622" s="9"/>
      <c r="AE622" s="9"/>
      <c r="AF622" s="9"/>
      <c r="AG622" s="9"/>
      <c r="AH622" s="9"/>
      <c r="AI622" s="9"/>
      <c r="AJ622" s="9"/>
      <c r="AK622" s="9"/>
      <c r="AL622" s="9"/>
      <c r="AM622" s="9"/>
      <c r="AN622" s="9"/>
      <c r="AO622" s="9"/>
      <c r="AP622" s="9"/>
      <c r="AQ622" s="9"/>
      <c r="AR622" s="9"/>
      <c r="AS622" s="9"/>
      <c r="AT622" s="9"/>
      <c r="AU622" s="9"/>
      <c r="AV622" s="9"/>
      <c r="AW622" s="9"/>
      <c r="AX622" s="9"/>
      <c r="AY622" s="9"/>
      <c r="AZ622" s="9"/>
      <c r="BA622" s="9"/>
      <c r="BB622" s="9"/>
      <c r="BC622" s="9"/>
      <c r="BD622" s="9"/>
      <c r="BE622" s="9"/>
      <c r="BF622" s="9"/>
      <c r="BG622" s="9"/>
      <c r="BH622" s="9"/>
      <c r="BI622" s="9"/>
      <c r="BJ622" s="9"/>
      <c r="BK622" s="9"/>
      <c r="BL622" s="9"/>
      <c r="BM622" s="9"/>
      <c r="BN622" s="9"/>
      <c r="BO622" s="9"/>
      <c r="BP622" s="9"/>
      <c r="BQ622" s="9"/>
      <c r="BR622" s="9"/>
      <c r="BS622" s="9"/>
      <c r="BT622" s="9"/>
      <c r="BU622" s="9"/>
      <c r="BV622" s="9"/>
      <c r="BW622" s="9"/>
    </row>
    <row r="623" spans="1:75" s="36" customFormat="1" ht="13.5">
      <c r="A623" s="2"/>
      <c r="B623" s="2"/>
      <c r="C623" s="56"/>
      <c r="D623" s="127" t="s">
        <v>507</v>
      </c>
      <c r="E623" s="5"/>
      <c r="F623" s="122"/>
      <c r="G623" s="123"/>
      <c r="H623" s="47"/>
      <c r="I623" s="9"/>
      <c r="J623" s="9"/>
      <c r="K623" s="9"/>
      <c r="L623" s="9"/>
      <c r="M623" s="9"/>
      <c r="N623" s="9"/>
      <c r="O623" s="9"/>
      <c r="P623" s="9"/>
      <c r="Q623" s="9"/>
      <c r="R623" s="9"/>
      <c r="S623" s="9"/>
      <c r="T623" s="9"/>
      <c r="U623" s="9"/>
      <c r="V623" s="9"/>
      <c r="W623" s="9"/>
      <c r="X623" s="9"/>
      <c r="Y623" s="9"/>
      <c r="Z623" s="9"/>
      <c r="AA623" s="9"/>
      <c r="AB623" s="9"/>
      <c r="AC623" s="9"/>
      <c r="AD623" s="9"/>
      <c r="AE623" s="9"/>
      <c r="AF623" s="9"/>
      <c r="AG623" s="9"/>
      <c r="AH623" s="9"/>
      <c r="AI623" s="9"/>
      <c r="AJ623" s="9"/>
      <c r="AK623" s="9"/>
      <c r="AL623" s="9"/>
      <c r="AM623" s="9"/>
      <c r="AN623" s="9"/>
      <c r="AO623" s="9"/>
      <c r="AP623" s="9"/>
      <c r="AQ623" s="9"/>
      <c r="AR623" s="9"/>
      <c r="AS623" s="9"/>
      <c r="AT623" s="9"/>
      <c r="AU623" s="9"/>
      <c r="AV623" s="9"/>
      <c r="AW623" s="9"/>
      <c r="AX623" s="9"/>
      <c r="AY623" s="9"/>
      <c r="AZ623" s="9"/>
      <c r="BA623" s="9"/>
      <c r="BB623" s="9"/>
      <c r="BC623" s="9"/>
      <c r="BD623" s="9"/>
      <c r="BE623" s="9"/>
      <c r="BF623" s="9"/>
      <c r="BG623" s="9"/>
      <c r="BH623" s="9"/>
      <c r="BI623" s="9"/>
      <c r="BJ623" s="9"/>
      <c r="BK623" s="9"/>
      <c r="BL623" s="9"/>
      <c r="BM623" s="9"/>
      <c r="BN623" s="9"/>
      <c r="BO623" s="9"/>
      <c r="BP623" s="9"/>
      <c r="BQ623" s="9"/>
      <c r="BR623" s="9"/>
      <c r="BS623" s="9"/>
      <c r="BT623" s="9"/>
      <c r="BU623" s="9"/>
      <c r="BV623" s="9"/>
      <c r="BW623" s="9"/>
    </row>
    <row r="624" spans="1:75" s="36" customFormat="1" ht="13.5">
      <c r="A624" s="2"/>
      <c r="B624" s="2"/>
      <c r="C624" s="56"/>
      <c r="D624" s="127" t="s">
        <v>508</v>
      </c>
      <c r="E624" s="5"/>
      <c r="F624" s="122"/>
      <c r="G624" s="123"/>
      <c r="H624" s="47"/>
      <c r="I624" s="9"/>
      <c r="J624" s="9"/>
      <c r="K624" s="9"/>
      <c r="L624" s="9"/>
      <c r="M624" s="9"/>
      <c r="N624" s="9"/>
      <c r="O624" s="9"/>
      <c r="P624" s="9"/>
      <c r="Q624" s="9"/>
      <c r="R624" s="9"/>
      <c r="S624" s="9"/>
      <c r="T624" s="9"/>
      <c r="U624" s="9"/>
      <c r="V624" s="9"/>
      <c r="W624" s="9"/>
      <c r="X624" s="9"/>
      <c r="Y624" s="9"/>
      <c r="Z624" s="9"/>
      <c r="AA624" s="9"/>
      <c r="AB624" s="9"/>
      <c r="AC624" s="9"/>
      <c r="AD624" s="9"/>
      <c r="AE624" s="9"/>
      <c r="AF624" s="9"/>
      <c r="AG624" s="9"/>
      <c r="AH624" s="9"/>
      <c r="AI624" s="9"/>
      <c r="AJ624" s="9"/>
      <c r="AK624" s="9"/>
      <c r="AL624" s="9"/>
      <c r="AM624" s="9"/>
      <c r="AN624" s="9"/>
      <c r="AO624" s="9"/>
      <c r="AP624" s="9"/>
      <c r="AQ624" s="9"/>
      <c r="AR624" s="9"/>
      <c r="AS624" s="9"/>
      <c r="AT624" s="9"/>
      <c r="AU624" s="9"/>
      <c r="AV624" s="9"/>
      <c r="AW624" s="9"/>
      <c r="AX624" s="9"/>
      <c r="AY624" s="9"/>
      <c r="AZ624" s="9"/>
      <c r="BA624" s="9"/>
      <c r="BB624" s="9"/>
      <c r="BC624" s="9"/>
      <c r="BD624" s="9"/>
      <c r="BE624" s="9"/>
      <c r="BF624" s="9"/>
      <c r="BG624" s="9"/>
      <c r="BH624" s="9"/>
      <c r="BI624" s="9"/>
      <c r="BJ624" s="9"/>
      <c r="BK624" s="9"/>
      <c r="BL624" s="9"/>
      <c r="BM624" s="9"/>
      <c r="BN624" s="9"/>
      <c r="BO624" s="9"/>
      <c r="BP624" s="9"/>
      <c r="BQ624" s="9"/>
      <c r="BR624" s="9"/>
      <c r="BS624" s="9"/>
      <c r="BT624" s="9"/>
      <c r="BU624" s="9"/>
      <c r="BV624" s="9"/>
      <c r="BW624" s="9"/>
    </row>
    <row r="625" spans="1:75" s="36" customFormat="1" ht="27">
      <c r="A625" s="2"/>
      <c r="B625" s="2"/>
      <c r="C625" s="56"/>
      <c r="D625" s="127" t="s">
        <v>509</v>
      </c>
      <c r="E625" s="5"/>
      <c r="F625" s="122"/>
      <c r="G625" s="123"/>
      <c r="H625" s="47"/>
      <c r="I625" s="9"/>
      <c r="J625" s="9"/>
      <c r="K625" s="9"/>
      <c r="L625" s="9"/>
      <c r="M625" s="9"/>
      <c r="N625" s="9"/>
      <c r="O625" s="9"/>
      <c r="P625" s="9"/>
      <c r="Q625" s="9"/>
      <c r="R625" s="9"/>
      <c r="S625" s="9"/>
      <c r="T625" s="9"/>
      <c r="U625" s="9"/>
      <c r="V625" s="9"/>
      <c r="W625" s="9"/>
      <c r="X625" s="9"/>
      <c r="Y625" s="9"/>
      <c r="Z625" s="9"/>
      <c r="AA625" s="9"/>
      <c r="AB625" s="9"/>
      <c r="AC625" s="9"/>
      <c r="AD625" s="9"/>
      <c r="AE625" s="9"/>
      <c r="AF625" s="9"/>
      <c r="AG625" s="9"/>
      <c r="AH625" s="9"/>
      <c r="AI625" s="9"/>
      <c r="AJ625" s="9"/>
      <c r="AK625" s="9"/>
      <c r="AL625" s="9"/>
      <c r="AM625" s="9"/>
      <c r="AN625" s="9"/>
      <c r="AO625" s="9"/>
      <c r="AP625" s="9"/>
      <c r="AQ625" s="9"/>
      <c r="AR625" s="9"/>
      <c r="AS625" s="9"/>
      <c r="AT625" s="9"/>
      <c r="AU625" s="9"/>
      <c r="AV625" s="9"/>
      <c r="AW625" s="9"/>
      <c r="AX625" s="9"/>
      <c r="AY625" s="9"/>
      <c r="AZ625" s="9"/>
      <c r="BA625" s="9"/>
      <c r="BB625" s="9"/>
      <c r="BC625" s="9"/>
      <c r="BD625" s="9"/>
      <c r="BE625" s="9"/>
      <c r="BF625" s="9"/>
      <c r="BG625" s="9"/>
      <c r="BH625" s="9"/>
      <c r="BI625" s="9"/>
      <c r="BJ625" s="9"/>
      <c r="BK625" s="9"/>
      <c r="BL625" s="9"/>
      <c r="BM625" s="9"/>
      <c r="BN625" s="9"/>
      <c r="BO625" s="9"/>
      <c r="BP625" s="9"/>
      <c r="BQ625" s="9"/>
      <c r="BR625" s="9"/>
      <c r="BS625" s="9"/>
      <c r="BT625" s="9"/>
      <c r="BU625" s="9"/>
      <c r="BV625" s="9"/>
      <c r="BW625" s="9"/>
    </row>
    <row r="626" spans="1:75" s="36" customFormat="1" ht="13.5">
      <c r="A626" s="2"/>
      <c r="B626" s="2"/>
      <c r="C626" s="56"/>
      <c r="D626" s="127" t="s">
        <v>375</v>
      </c>
      <c r="E626" s="5"/>
      <c r="F626" s="122"/>
      <c r="G626" s="123"/>
      <c r="H626" s="47"/>
      <c r="I626" s="9"/>
      <c r="J626" s="9"/>
      <c r="K626" s="9"/>
      <c r="L626" s="9"/>
      <c r="M626" s="9"/>
      <c r="N626" s="9"/>
      <c r="O626" s="9"/>
      <c r="P626" s="9"/>
      <c r="Q626" s="9"/>
      <c r="R626" s="9"/>
      <c r="S626" s="9"/>
      <c r="T626" s="9"/>
      <c r="U626" s="9"/>
      <c r="V626" s="9"/>
      <c r="W626" s="9"/>
      <c r="X626" s="9"/>
      <c r="Y626" s="9"/>
      <c r="Z626" s="9"/>
      <c r="AA626" s="9"/>
      <c r="AB626" s="9"/>
      <c r="AC626" s="9"/>
      <c r="AD626" s="9"/>
      <c r="AE626" s="9"/>
      <c r="AF626" s="9"/>
      <c r="AG626" s="9"/>
      <c r="AH626" s="9"/>
      <c r="AI626" s="9"/>
      <c r="AJ626" s="9"/>
      <c r="AK626" s="9"/>
      <c r="AL626" s="9"/>
      <c r="AM626" s="9"/>
      <c r="AN626" s="9"/>
      <c r="AO626" s="9"/>
      <c r="AP626" s="9"/>
      <c r="AQ626" s="9"/>
      <c r="AR626" s="9"/>
      <c r="AS626" s="9"/>
      <c r="AT626" s="9"/>
      <c r="AU626" s="9"/>
      <c r="AV626" s="9"/>
      <c r="AW626" s="9"/>
      <c r="AX626" s="9"/>
      <c r="AY626" s="9"/>
      <c r="AZ626" s="9"/>
      <c r="BA626" s="9"/>
      <c r="BB626" s="9"/>
      <c r="BC626" s="9"/>
      <c r="BD626" s="9"/>
      <c r="BE626" s="9"/>
      <c r="BF626" s="9"/>
      <c r="BG626" s="9"/>
      <c r="BH626" s="9"/>
      <c r="BI626" s="9"/>
      <c r="BJ626" s="9"/>
      <c r="BK626" s="9"/>
      <c r="BL626" s="9"/>
      <c r="BM626" s="9"/>
      <c r="BN626" s="9"/>
      <c r="BO626" s="9"/>
      <c r="BP626" s="9"/>
      <c r="BQ626" s="9"/>
      <c r="BR626" s="9"/>
      <c r="BS626" s="9"/>
      <c r="BT626" s="9"/>
      <c r="BU626" s="9"/>
      <c r="BV626" s="9"/>
      <c r="BW626" s="9"/>
    </row>
    <row r="627" spans="1:75" s="36" customFormat="1" ht="27">
      <c r="A627" s="2"/>
      <c r="B627" s="2"/>
      <c r="C627" s="56"/>
      <c r="D627" s="127" t="s">
        <v>510</v>
      </c>
      <c r="E627" s="5"/>
      <c r="F627" s="122"/>
      <c r="G627" s="123"/>
      <c r="H627" s="47"/>
      <c r="I627" s="9"/>
      <c r="J627" s="9"/>
      <c r="K627" s="9"/>
      <c r="L627" s="9"/>
      <c r="M627" s="9"/>
      <c r="N627" s="9"/>
      <c r="O627" s="9"/>
      <c r="P627" s="9"/>
      <c r="Q627" s="9"/>
      <c r="R627" s="9"/>
      <c r="S627" s="9"/>
      <c r="T627" s="9"/>
      <c r="U627" s="9"/>
      <c r="V627" s="9"/>
      <c r="W627" s="9"/>
      <c r="X627" s="9"/>
      <c r="Y627" s="9"/>
      <c r="Z627" s="9"/>
      <c r="AA627" s="9"/>
      <c r="AB627" s="9"/>
      <c r="AC627" s="9"/>
      <c r="AD627" s="9"/>
      <c r="AE627" s="9"/>
      <c r="AF627" s="9"/>
      <c r="AG627" s="9"/>
      <c r="AH627" s="9"/>
      <c r="AI627" s="9"/>
      <c r="AJ627" s="9"/>
      <c r="AK627" s="9"/>
      <c r="AL627" s="9"/>
      <c r="AM627" s="9"/>
      <c r="AN627" s="9"/>
      <c r="AO627" s="9"/>
      <c r="AP627" s="9"/>
      <c r="AQ627" s="9"/>
      <c r="AR627" s="9"/>
      <c r="AS627" s="9"/>
      <c r="AT627" s="9"/>
      <c r="AU627" s="9"/>
      <c r="AV627" s="9"/>
      <c r="AW627" s="9"/>
      <c r="AX627" s="9"/>
      <c r="AY627" s="9"/>
      <c r="AZ627" s="9"/>
      <c r="BA627" s="9"/>
      <c r="BB627" s="9"/>
      <c r="BC627" s="9"/>
      <c r="BD627" s="9"/>
      <c r="BE627" s="9"/>
      <c r="BF627" s="9"/>
      <c r="BG627" s="9"/>
      <c r="BH627" s="9"/>
      <c r="BI627" s="9"/>
      <c r="BJ627" s="9"/>
      <c r="BK627" s="9"/>
      <c r="BL627" s="9"/>
      <c r="BM627" s="9"/>
      <c r="BN627" s="9"/>
      <c r="BO627" s="9"/>
      <c r="BP627" s="9"/>
      <c r="BQ627" s="9"/>
      <c r="BR627" s="9"/>
      <c r="BS627" s="9"/>
      <c r="BT627" s="9"/>
      <c r="BU627" s="9"/>
      <c r="BV627" s="9"/>
      <c r="BW627" s="9"/>
    </row>
    <row r="628" spans="1:75" s="36" customFormat="1" ht="13.5">
      <c r="A628" s="2"/>
      <c r="B628" s="2"/>
      <c r="C628" s="56"/>
      <c r="D628" s="127" t="s">
        <v>377</v>
      </c>
      <c r="E628" s="5"/>
      <c r="F628" s="122"/>
      <c r="G628" s="123"/>
      <c r="H628" s="47"/>
      <c r="I628" s="9"/>
      <c r="J628" s="9"/>
      <c r="K628" s="9"/>
      <c r="L628" s="9"/>
      <c r="M628" s="9"/>
      <c r="N628" s="9"/>
      <c r="O628" s="9"/>
      <c r="P628" s="9"/>
      <c r="Q628" s="9"/>
      <c r="R628" s="9"/>
      <c r="S628" s="9"/>
      <c r="T628" s="9"/>
      <c r="U628" s="9"/>
      <c r="V628" s="9"/>
      <c r="W628" s="9"/>
      <c r="X628" s="9"/>
      <c r="Y628" s="9"/>
      <c r="Z628" s="9"/>
      <c r="AA628" s="9"/>
      <c r="AB628" s="9"/>
      <c r="AC628" s="9"/>
      <c r="AD628" s="9"/>
      <c r="AE628" s="9"/>
      <c r="AF628" s="9"/>
      <c r="AG628" s="9"/>
      <c r="AH628" s="9"/>
      <c r="AI628" s="9"/>
      <c r="AJ628" s="9"/>
      <c r="AK628" s="9"/>
      <c r="AL628" s="9"/>
      <c r="AM628" s="9"/>
      <c r="AN628" s="9"/>
      <c r="AO628" s="9"/>
      <c r="AP628" s="9"/>
      <c r="AQ628" s="9"/>
      <c r="AR628" s="9"/>
      <c r="AS628" s="9"/>
      <c r="AT628" s="9"/>
      <c r="AU628" s="9"/>
      <c r="AV628" s="9"/>
      <c r="AW628" s="9"/>
      <c r="AX628" s="9"/>
      <c r="AY628" s="9"/>
      <c r="AZ628" s="9"/>
      <c r="BA628" s="9"/>
      <c r="BB628" s="9"/>
      <c r="BC628" s="9"/>
      <c r="BD628" s="9"/>
      <c r="BE628" s="9"/>
      <c r="BF628" s="9"/>
      <c r="BG628" s="9"/>
      <c r="BH628" s="9"/>
      <c r="BI628" s="9"/>
      <c r="BJ628" s="9"/>
      <c r="BK628" s="9"/>
      <c r="BL628" s="9"/>
      <c r="BM628" s="9"/>
      <c r="BN628" s="9"/>
      <c r="BO628" s="9"/>
      <c r="BP628" s="9"/>
      <c r="BQ628" s="9"/>
      <c r="BR628" s="9"/>
      <c r="BS628" s="9"/>
      <c r="BT628" s="9"/>
      <c r="BU628" s="9"/>
      <c r="BV628" s="9"/>
      <c r="BW628" s="9"/>
    </row>
    <row r="629" spans="1:75" s="36" customFormat="1" ht="40.5">
      <c r="A629" s="2"/>
      <c r="B629" s="2"/>
      <c r="C629" s="56"/>
      <c r="D629" s="127" t="s">
        <v>511</v>
      </c>
      <c r="E629" s="5"/>
      <c r="F629" s="122"/>
      <c r="G629" s="123"/>
      <c r="H629" s="47"/>
      <c r="I629" s="9"/>
      <c r="J629" s="9"/>
      <c r="K629" s="9"/>
      <c r="L629" s="9"/>
      <c r="M629" s="9"/>
      <c r="N629" s="9"/>
      <c r="O629" s="9"/>
      <c r="P629" s="9"/>
      <c r="Q629" s="9"/>
      <c r="R629" s="9"/>
      <c r="S629" s="9"/>
      <c r="T629" s="9"/>
      <c r="U629" s="9"/>
      <c r="V629" s="9"/>
      <c r="W629" s="9"/>
      <c r="X629" s="9"/>
      <c r="Y629" s="9"/>
      <c r="Z629" s="9"/>
      <c r="AA629" s="9"/>
      <c r="AB629" s="9"/>
      <c r="AC629" s="9"/>
      <c r="AD629" s="9"/>
      <c r="AE629" s="9"/>
      <c r="AF629" s="9"/>
      <c r="AG629" s="9"/>
      <c r="AH629" s="9"/>
      <c r="AI629" s="9"/>
      <c r="AJ629" s="9"/>
      <c r="AK629" s="9"/>
      <c r="AL629" s="9"/>
      <c r="AM629" s="9"/>
      <c r="AN629" s="9"/>
      <c r="AO629" s="9"/>
      <c r="AP629" s="9"/>
      <c r="AQ629" s="9"/>
      <c r="AR629" s="9"/>
      <c r="AS629" s="9"/>
      <c r="AT629" s="9"/>
      <c r="AU629" s="9"/>
      <c r="AV629" s="9"/>
      <c r="AW629" s="9"/>
      <c r="AX629" s="9"/>
      <c r="AY629" s="9"/>
      <c r="AZ629" s="9"/>
      <c r="BA629" s="9"/>
      <c r="BB629" s="9"/>
      <c r="BC629" s="9"/>
      <c r="BD629" s="9"/>
      <c r="BE629" s="9"/>
      <c r="BF629" s="9"/>
      <c r="BG629" s="9"/>
      <c r="BH629" s="9"/>
      <c r="BI629" s="9"/>
      <c r="BJ629" s="9"/>
      <c r="BK629" s="9"/>
      <c r="BL629" s="9"/>
      <c r="BM629" s="9"/>
      <c r="BN629" s="9"/>
      <c r="BO629" s="9"/>
      <c r="BP629" s="9"/>
      <c r="BQ629" s="9"/>
      <c r="BR629" s="9"/>
      <c r="BS629" s="9"/>
      <c r="BT629" s="9"/>
      <c r="BU629" s="9"/>
      <c r="BV629" s="9"/>
      <c r="BW629" s="9"/>
    </row>
    <row r="630" spans="1:75" s="36" customFormat="1" ht="13.5">
      <c r="A630" s="2"/>
      <c r="B630" s="2"/>
      <c r="C630" s="56"/>
      <c r="D630" s="127" t="s">
        <v>512</v>
      </c>
      <c r="E630" s="5"/>
      <c r="F630" s="122"/>
      <c r="G630" s="123"/>
      <c r="H630" s="47"/>
      <c r="I630" s="9"/>
      <c r="J630" s="9"/>
      <c r="K630" s="9"/>
      <c r="L630" s="9"/>
      <c r="M630" s="9"/>
      <c r="N630" s="9"/>
      <c r="O630" s="9"/>
      <c r="P630" s="9"/>
      <c r="Q630" s="9"/>
      <c r="R630" s="9"/>
      <c r="S630" s="9"/>
      <c r="T630" s="9"/>
      <c r="U630" s="9"/>
      <c r="V630" s="9"/>
      <c r="W630" s="9"/>
      <c r="X630" s="9"/>
      <c r="Y630" s="9"/>
      <c r="Z630" s="9"/>
      <c r="AA630" s="9"/>
      <c r="AB630" s="9"/>
      <c r="AC630" s="9"/>
      <c r="AD630" s="9"/>
      <c r="AE630" s="9"/>
      <c r="AF630" s="9"/>
      <c r="AG630" s="9"/>
      <c r="AH630" s="9"/>
      <c r="AI630" s="9"/>
      <c r="AJ630" s="9"/>
      <c r="AK630" s="9"/>
      <c r="AL630" s="9"/>
      <c r="AM630" s="9"/>
      <c r="AN630" s="9"/>
      <c r="AO630" s="9"/>
      <c r="AP630" s="9"/>
      <c r="AQ630" s="9"/>
      <c r="AR630" s="9"/>
      <c r="AS630" s="9"/>
      <c r="AT630" s="9"/>
      <c r="AU630" s="9"/>
      <c r="AV630" s="9"/>
      <c r="AW630" s="9"/>
      <c r="AX630" s="9"/>
      <c r="AY630" s="9"/>
      <c r="AZ630" s="9"/>
      <c r="BA630" s="9"/>
      <c r="BB630" s="9"/>
      <c r="BC630" s="9"/>
      <c r="BD630" s="9"/>
      <c r="BE630" s="9"/>
      <c r="BF630" s="9"/>
      <c r="BG630" s="9"/>
      <c r="BH630" s="9"/>
      <c r="BI630" s="9"/>
      <c r="BJ630" s="9"/>
      <c r="BK630" s="9"/>
      <c r="BL630" s="9"/>
      <c r="BM630" s="9"/>
      <c r="BN630" s="9"/>
      <c r="BO630" s="9"/>
      <c r="BP630" s="9"/>
      <c r="BQ630" s="9"/>
      <c r="BR630" s="9"/>
      <c r="BS630" s="9"/>
      <c r="BT630" s="9"/>
      <c r="BU630" s="9"/>
      <c r="BV630" s="9"/>
      <c r="BW630" s="9"/>
    </row>
    <row r="631" spans="1:75" s="36" customFormat="1" ht="27">
      <c r="A631" s="2"/>
      <c r="B631" s="2"/>
      <c r="C631" s="56"/>
      <c r="D631" s="127" t="s">
        <v>513</v>
      </c>
      <c r="E631" s="5"/>
      <c r="F631" s="122"/>
      <c r="G631" s="123"/>
      <c r="H631" s="47"/>
      <c r="I631" s="9"/>
      <c r="J631" s="9"/>
      <c r="K631" s="9"/>
      <c r="L631" s="9"/>
      <c r="M631" s="9"/>
      <c r="N631" s="9"/>
      <c r="O631" s="9"/>
      <c r="P631" s="9"/>
      <c r="Q631" s="9"/>
      <c r="R631" s="9"/>
      <c r="S631" s="9"/>
      <c r="T631" s="9"/>
      <c r="U631" s="9"/>
      <c r="V631" s="9"/>
      <c r="W631" s="9"/>
      <c r="X631" s="9"/>
      <c r="Y631" s="9"/>
      <c r="Z631" s="9"/>
      <c r="AA631" s="9"/>
      <c r="AB631" s="9"/>
      <c r="AC631" s="9"/>
      <c r="AD631" s="9"/>
      <c r="AE631" s="9"/>
      <c r="AF631" s="9"/>
      <c r="AG631" s="9"/>
      <c r="AH631" s="9"/>
      <c r="AI631" s="9"/>
      <c r="AJ631" s="9"/>
      <c r="AK631" s="9"/>
      <c r="AL631" s="9"/>
      <c r="AM631" s="9"/>
      <c r="AN631" s="9"/>
      <c r="AO631" s="9"/>
      <c r="AP631" s="9"/>
      <c r="AQ631" s="9"/>
      <c r="AR631" s="9"/>
      <c r="AS631" s="9"/>
      <c r="AT631" s="9"/>
      <c r="AU631" s="9"/>
      <c r="AV631" s="9"/>
      <c r="AW631" s="9"/>
      <c r="AX631" s="9"/>
      <c r="AY631" s="9"/>
      <c r="AZ631" s="9"/>
      <c r="BA631" s="9"/>
      <c r="BB631" s="9"/>
      <c r="BC631" s="9"/>
      <c r="BD631" s="9"/>
      <c r="BE631" s="9"/>
      <c r="BF631" s="9"/>
      <c r="BG631" s="9"/>
      <c r="BH631" s="9"/>
      <c r="BI631" s="9"/>
      <c r="BJ631" s="9"/>
      <c r="BK631" s="9"/>
      <c r="BL631" s="9"/>
      <c r="BM631" s="9"/>
      <c r="BN631" s="9"/>
      <c r="BO631" s="9"/>
      <c r="BP631" s="9"/>
      <c r="BQ631" s="9"/>
      <c r="BR631" s="9"/>
      <c r="BS631" s="9"/>
      <c r="BT631" s="9"/>
      <c r="BU631" s="9"/>
      <c r="BV631" s="9"/>
      <c r="BW631" s="9"/>
    </row>
    <row r="632" spans="1:75" s="36" customFormat="1" ht="13.5">
      <c r="A632" s="2"/>
      <c r="B632" s="2"/>
      <c r="C632" s="56"/>
      <c r="D632" s="127" t="s">
        <v>514</v>
      </c>
      <c r="E632" s="5"/>
      <c r="F632" s="122"/>
      <c r="G632" s="123"/>
      <c r="H632" s="47"/>
      <c r="I632" s="9"/>
      <c r="J632" s="9"/>
      <c r="K632" s="9"/>
      <c r="L632" s="9"/>
      <c r="M632" s="9"/>
      <c r="N632" s="9"/>
      <c r="O632" s="9"/>
      <c r="P632" s="9"/>
      <c r="Q632" s="9"/>
      <c r="R632" s="9"/>
      <c r="S632" s="9"/>
      <c r="T632" s="9"/>
      <c r="U632" s="9"/>
      <c r="V632" s="9"/>
      <c r="W632" s="9"/>
      <c r="X632" s="9"/>
      <c r="Y632" s="9"/>
      <c r="Z632" s="9"/>
      <c r="AA632" s="9"/>
      <c r="AB632" s="9"/>
      <c r="AC632" s="9"/>
      <c r="AD632" s="9"/>
      <c r="AE632" s="9"/>
      <c r="AF632" s="9"/>
      <c r="AG632" s="9"/>
      <c r="AH632" s="9"/>
      <c r="AI632" s="9"/>
      <c r="AJ632" s="9"/>
      <c r="AK632" s="9"/>
      <c r="AL632" s="9"/>
      <c r="AM632" s="9"/>
      <c r="AN632" s="9"/>
      <c r="AO632" s="9"/>
      <c r="AP632" s="9"/>
      <c r="AQ632" s="9"/>
      <c r="AR632" s="9"/>
      <c r="AS632" s="9"/>
      <c r="AT632" s="9"/>
      <c r="AU632" s="9"/>
      <c r="AV632" s="9"/>
      <c r="AW632" s="9"/>
      <c r="AX632" s="9"/>
      <c r="AY632" s="9"/>
      <c r="AZ632" s="9"/>
      <c r="BA632" s="9"/>
      <c r="BB632" s="9"/>
      <c r="BC632" s="9"/>
      <c r="BD632" s="9"/>
      <c r="BE632" s="9"/>
      <c r="BF632" s="9"/>
      <c r="BG632" s="9"/>
      <c r="BH632" s="9"/>
      <c r="BI632" s="9"/>
      <c r="BJ632" s="9"/>
      <c r="BK632" s="9"/>
      <c r="BL632" s="9"/>
      <c r="BM632" s="9"/>
      <c r="BN632" s="9"/>
      <c r="BO632" s="9"/>
      <c r="BP632" s="9"/>
      <c r="BQ632" s="9"/>
      <c r="BR632" s="9"/>
      <c r="BS632" s="9"/>
      <c r="BT632" s="9"/>
      <c r="BU632" s="9"/>
      <c r="BV632" s="9"/>
      <c r="BW632" s="9"/>
    </row>
    <row r="633" spans="1:75" s="36" customFormat="1" ht="13.5">
      <c r="A633" s="2"/>
      <c r="B633" s="2"/>
      <c r="C633" s="56"/>
      <c r="D633" s="127" t="s">
        <v>515</v>
      </c>
      <c r="E633" s="5"/>
      <c r="F633" s="122"/>
      <c r="G633" s="123"/>
      <c r="H633" s="47"/>
      <c r="I633" s="9"/>
      <c r="J633" s="9"/>
      <c r="K633" s="9"/>
      <c r="L633" s="9"/>
      <c r="M633" s="9"/>
      <c r="N633" s="9"/>
      <c r="O633" s="9"/>
      <c r="P633" s="9"/>
      <c r="Q633" s="9"/>
      <c r="R633" s="9"/>
      <c r="S633" s="9"/>
      <c r="T633" s="9"/>
      <c r="U633" s="9"/>
      <c r="V633" s="9"/>
      <c r="W633" s="9"/>
      <c r="X633" s="9"/>
      <c r="Y633" s="9"/>
      <c r="Z633" s="9"/>
      <c r="AA633" s="9"/>
      <c r="AB633" s="9"/>
      <c r="AC633" s="9"/>
      <c r="AD633" s="9"/>
      <c r="AE633" s="9"/>
      <c r="AF633" s="9"/>
      <c r="AG633" s="9"/>
      <c r="AH633" s="9"/>
      <c r="AI633" s="9"/>
      <c r="AJ633" s="9"/>
      <c r="AK633" s="9"/>
      <c r="AL633" s="9"/>
      <c r="AM633" s="9"/>
      <c r="AN633" s="9"/>
      <c r="AO633" s="9"/>
      <c r="AP633" s="9"/>
      <c r="AQ633" s="9"/>
      <c r="AR633" s="9"/>
      <c r="AS633" s="9"/>
      <c r="AT633" s="9"/>
      <c r="AU633" s="9"/>
      <c r="AV633" s="9"/>
      <c r="AW633" s="9"/>
      <c r="AX633" s="9"/>
      <c r="AY633" s="9"/>
      <c r="AZ633" s="9"/>
      <c r="BA633" s="9"/>
      <c r="BB633" s="9"/>
      <c r="BC633" s="9"/>
      <c r="BD633" s="9"/>
      <c r="BE633" s="9"/>
      <c r="BF633" s="9"/>
      <c r="BG633" s="9"/>
      <c r="BH633" s="9"/>
      <c r="BI633" s="9"/>
      <c r="BJ633" s="9"/>
      <c r="BK633" s="9"/>
      <c r="BL633" s="9"/>
      <c r="BM633" s="9"/>
      <c r="BN633" s="9"/>
      <c r="BO633" s="9"/>
      <c r="BP633" s="9"/>
      <c r="BQ633" s="9"/>
      <c r="BR633" s="9"/>
      <c r="BS633" s="9"/>
      <c r="BT633" s="9"/>
      <c r="BU633" s="9"/>
      <c r="BV633" s="9"/>
      <c r="BW633" s="9"/>
    </row>
    <row r="634" spans="1:75" s="36" customFormat="1" ht="13.5">
      <c r="A634" s="2"/>
      <c r="B634" s="2"/>
      <c r="C634" s="56"/>
      <c r="D634" s="127" t="s">
        <v>516</v>
      </c>
      <c r="E634" s="5"/>
      <c r="F634" s="122"/>
      <c r="G634" s="123"/>
      <c r="H634" s="47"/>
      <c r="I634" s="9"/>
      <c r="J634" s="9"/>
      <c r="K634" s="9"/>
      <c r="L634" s="9"/>
      <c r="M634" s="9"/>
      <c r="N634" s="9"/>
      <c r="O634" s="9"/>
      <c r="P634" s="9"/>
      <c r="Q634" s="9"/>
      <c r="R634" s="9"/>
      <c r="S634" s="9"/>
      <c r="T634" s="9"/>
      <c r="U634" s="9"/>
      <c r="V634" s="9"/>
      <c r="W634" s="9"/>
      <c r="X634" s="9"/>
      <c r="Y634" s="9"/>
      <c r="Z634" s="9"/>
      <c r="AA634" s="9"/>
      <c r="AB634" s="9"/>
      <c r="AC634" s="9"/>
      <c r="AD634" s="9"/>
      <c r="AE634" s="9"/>
      <c r="AF634" s="9"/>
      <c r="AG634" s="9"/>
      <c r="AH634" s="9"/>
      <c r="AI634" s="9"/>
      <c r="AJ634" s="9"/>
      <c r="AK634" s="9"/>
      <c r="AL634" s="9"/>
      <c r="AM634" s="9"/>
      <c r="AN634" s="9"/>
      <c r="AO634" s="9"/>
      <c r="AP634" s="9"/>
      <c r="AQ634" s="9"/>
      <c r="AR634" s="9"/>
      <c r="AS634" s="9"/>
      <c r="AT634" s="9"/>
      <c r="AU634" s="9"/>
      <c r="AV634" s="9"/>
      <c r="AW634" s="9"/>
      <c r="AX634" s="9"/>
      <c r="AY634" s="9"/>
      <c r="AZ634" s="9"/>
      <c r="BA634" s="9"/>
      <c r="BB634" s="9"/>
      <c r="BC634" s="9"/>
      <c r="BD634" s="9"/>
      <c r="BE634" s="9"/>
      <c r="BF634" s="9"/>
      <c r="BG634" s="9"/>
      <c r="BH634" s="9"/>
      <c r="BI634" s="9"/>
      <c r="BJ634" s="9"/>
      <c r="BK634" s="9"/>
      <c r="BL634" s="9"/>
      <c r="BM634" s="9"/>
      <c r="BN634" s="9"/>
      <c r="BO634" s="9"/>
      <c r="BP634" s="9"/>
      <c r="BQ634" s="9"/>
      <c r="BR634" s="9"/>
      <c r="BS634" s="9"/>
      <c r="BT634" s="9"/>
      <c r="BU634" s="9"/>
      <c r="BV634" s="9"/>
      <c r="BW634" s="9"/>
    </row>
    <row r="635" spans="1:75" s="36" customFormat="1" ht="13.5">
      <c r="A635" s="2"/>
      <c r="B635" s="2"/>
      <c r="C635" s="56"/>
      <c r="D635" s="127" t="s">
        <v>517</v>
      </c>
      <c r="E635" s="5"/>
      <c r="F635" s="122"/>
      <c r="G635" s="123"/>
      <c r="H635" s="47"/>
      <c r="I635" s="9"/>
      <c r="J635" s="9"/>
      <c r="K635" s="9"/>
      <c r="L635" s="9"/>
      <c r="M635" s="9"/>
      <c r="N635" s="9"/>
      <c r="O635" s="9"/>
      <c r="P635" s="9"/>
      <c r="Q635" s="9"/>
      <c r="R635" s="9"/>
      <c r="S635" s="9"/>
      <c r="T635" s="9"/>
      <c r="U635" s="9"/>
      <c r="V635" s="9"/>
      <c r="W635" s="9"/>
      <c r="X635" s="9"/>
      <c r="Y635" s="9"/>
      <c r="Z635" s="9"/>
      <c r="AA635" s="9"/>
      <c r="AB635" s="9"/>
      <c r="AC635" s="9"/>
      <c r="AD635" s="9"/>
      <c r="AE635" s="9"/>
      <c r="AF635" s="9"/>
      <c r="AG635" s="9"/>
      <c r="AH635" s="9"/>
      <c r="AI635" s="9"/>
      <c r="AJ635" s="9"/>
      <c r="AK635" s="9"/>
      <c r="AL635" s="9"/>
      <c r="AM635" s="9"/>
      <c r="AN635" s="9"/>
      <c r="AO635" s="9"/>
      <c r="AP635" s="9"/>
      <c r="AQ635" s="9"/>
      <c r="AR635" s="9"/>
      <c r="AS635" s="9"/>
      <c r="AT635" s="9"/>
      <c r="AU635" s="9"/>
      <c r="AV635" s="9"/>
      <c r="AW635" s="9"/>
      <c r="AX635" s="9"/>
      <c r="AY635" s="9"/>
      <c r="AZ635" s="9"/>
      <c r="BA635" s="9"/>
      <c r="BB635" s="9"/>
      <c r="BC635" s="9"/>
      <c r="BD635" s="9"/>
      <c r="BE635" s="9"/>
      <c r="BF635" s="9"/>
      <c r="BG635" s="9"/>
      <c r="BH635" s="9"/>
      <c r="BI635" s="9"/>
      <c r="BJ635" s="9"/>
      <c r="BK635" s="9"/>
      <c r="BL635" s="9"/>
      <c r="BM635" s="9"/>
      <c r="BN635" s="9"/>
      <c r="BO635" s="9"/>
      <c r="BP635" s="9"/>
      <c r="BQ635" s="9"/>
      <c r="BR635" s="9"/>
      <c r="BS635" s="9"/>
      <c r="BT635" s="9"/>
      <c r="BU635" s="9"/>
      <c r="BV635" s="9"/>
      <c r="BW635" s="9"/>
    </row>
    <row r="636" spans="1:75" s="36" customFormat="1" ht="27">
      <c r="A636" s="2"/>
      <c r="B636" s="2"/>
      <c r="C636" s="56"/>
      <c r="D636" s="127" t="s">
        <v>518</v>
      </c>
      <c r="E636" s="5"/>
      <c r="F636" s="122"/>
      <c r="G636" s="123"/>
      <c r="H636" s="47"/>
      <c r="I636" s="9"/>
      <c r="J636" s="9"/>
      <c r="K636" s="9"/>
      <c r="L636" s="9"/>
      <c r="M636" s="9"/>
      <c r="N636" s="9"/>
      <c r="O636" s="9"/>
      <c r="P636" s="9"/>
      <c r="Q636" s="9"/>
      <c r="R636" s="9"/>
      <c r="S636" s="9"/>
      <c r="T636" s="9"/>
      <c r="U636" s="9"/>
      <c r="V636" s="9"/>
      <c r="W636" s="9"/>
      <c r="X636" s="9"/>
      <c r="Y636" s="9"/>
      <c r="Z636" s="9"/>
      <c r="AA636" s="9"/>
      <c r="AB636" s="9"/>
      <c r="AC636" s="9"/>
      <c r="AD636" s="9"/>
      <c r="AE636" s="9"/>
      <c r="AF636" s="9"/>
      <c r="AG636" s="9"/>
      <c r="AH636" s="9"/>
      <c r="AI636" s="9"/>
      <c r="AJ636" s="9"/>
      <c r="AK636" s="9"/>
      <c r="AL636" s="9"/>
      <c r="AM636" s="9"/>
      <c r="AN636" s="9"/>
      <c r="AO636" s="9"/>
      <c r="AP636" s="9"/>
      <c r="AQ636" s="9"/>
      <c r="AR636" s="9"/>
      <c r="AS636" s="9"/>
      <c r="AT636" s="9"/>
      <c r="AU636" s="9"/>
      <c r="AV636" s="9"/>
      <c r="AW636" s="9"/>
      <c r="AX636" s="9"/>
      <c r="AY636" s="9"/>
      <c r="AZ636" s="9"/>
      <c r="BA636" s="9"/>
      <c r="BB636" s="9"/>
      <c r="BC636" s="9"/>
      <c r="BD636" s="9"/>
      <c r="BE636" s="9"/>
      <c r="BF636" s="9"/>
      <c r="BG636" s="9"/>
      <c r="BH636" s="9"/>
      <c r="BI636" s="9"/>
      <c r="BJ636" s="9"/>
      <c r="BK636" s="9"/>
      <c r="BL636" s="9"/>
      <c r="BM636" s="9"/>
      <c r="BN636" s="9"/>
      <c r="BO636" s="9"/>
      <c r="BP636" s="9"/>
      <c r="BQ636" s="9"/>
      <c r="BR636" s="9"/>
      <c r="BS636" s="9"/>
      <c r="BT636" s="9"/>
      <c r="BU636" s="9"/>
      <c r="BV636" s="9"/>
      <c r="BW636" s="9"/>
    </row>
    <row r="637" spans="1:75" s="36" customFormat="1" ht="13.5">
      <c r="A637" s="2"/>
      <c r="B637" s="2"/>
      <c r="C637" s="56"/>
      <c r="D637" s="127" t="s">
        <v>519</v>
      </c>
      <c r="E637" s="5"/>
      <c r="F637" s="122"/>
      <c r="G637" s="123"/>
      <c r="H637" s="47"/>
      <c r="I637" s="9"/>
      <c r="J637" s="9"/>
      <c r="K637" s="9"/>
      <c r="L637" s="9"/>
      <c r="M637" s="9"/>
      <c r="N637" s="9"/>
      <c r="O637" s="9"/>
      <c r="P637" s="9"/>
      <c r="Q637" s="9"/>
      <c r="R637" s="9"/>
      <c r="S637" s="9"/>
      <c r="T637" s="9"/>
      <c r="U637" s="9"/>
      <c r="V637" s="9"/>
      <c r="W637" s="9"/>
      <c r="X637" s="9"/>
      <c r="Y637" s="9"/>
      <c r="Z637" s="9"/>
      <c r="AA637" s="9"/>
      <c r="AB637" s="9"/>
      <c r="AC637" s="9"/>
      <c r="AD637" s="9"/>
      <c r="AE637" s="9"/>
      <c r="AF637" s="9"/>
      <c r="AG637" s="9"/>
      <c r="AH637" s="9"/>
      <c r="AI637" s="9"/>
      <c r="AJ637" s="9"/>
      <c r="AK637" s="9"/>
      <c r="AL637" s="9"/>
      <c r="AM637" s="9"/>
      <c r="AN637" s="9"/>
      <c r="AO637" s="9"/>
      <c r="AP637" s="9"/>
      <c r="AQ637" s="9"/>
      <c r="AR637" s="9"/>
      <c r="AS637" s="9"/>
      <c r="AT637" s="9"/>
      <c r="AU637" s="9"/>
      <c r="AV637" s="9"/>
      <c r="AW637" s="9"/>
      <c r="AX637" s="9"/>
      <c r="AY637" s="9"/>
      <c r="AZ637" s="9"/>
      <c r="BA637" s="9"/>
      <c r="BB637" s="9"/>
      <c r="BC637" s="9"/>
      <c r="BD637" s="9"/>
      <c r="BE637" s="9"/>
      <c r="BF637" s="9"/>
      <c r="BG637" s="9"/>
      <c r="BH637" s="9"/>
      <c r="BI637" s="9"/>
      <c r="BJ637" s="9"/>
      <c r="BK637" s="9"/>
      <c r="BL637" s="9"/>
      <c r="BM637" s="9"/>
      <c r="BN637" s="9"/>
      <c r="BO637" s="9"/>
      <c r="BP637" s="9"/>
      <c r="BQ637" s="9"/>
      <c r="BR637" s="9"/>
      <c r="BS637" s="9"/>
      <c r="BT637" s="9"/>
      <c r="BU637" s="9"/>
      <c r="BV637" s="9"/>
      <c r="BW637" s="9"/>
    </row>
    <row r="638" spans="1:75" s="36" customFormat="1" ht="27">
      <c r="A638" s="2"/>
      <c r="B638" s="2"/>
      <c r="C638" s="56"/>
      <c r="D638" s="127" t="s">
        <v>520</v>
      </c>
      <c r="E638" s="5"/>
      <c r="F638" s="122"/>
      <c r="G638" s="123"/>
      <c r="H638" s="47"/>
      <c r="I638" s="9"/>
      <c r="J638" s="9"/>
      <c r="K638" s="9"/>
      <c r="L638" s="9"/>
      <c r="M638" s="9"/>
      <c r="N638" s="9"/>
      <c r="O638" s="9"/>
      <c r="P638" s="9"/>
      <c r="Q638" s="9"/>
      <c r="R638" s="9"/>
      <c r="S638" s="9"/>
      <c r="T638" s="9"/>
      <c r="U638" s="9"/>
      <c r="V638" s="9"/>
      <c r="W638" s="9"/>
      <c r="X638" s="9"/>
      <c r="Y638" s="9"/>
      <c r="Z638" s="9"/>
      <c r="AA638" s="9"/>
      <c r="AB638" s="9"/>
      <c r="AC638" s="9"/>
      <c r="AD638" s="9"/>
      <c r="AE638" s="9"/>
      <c r="AF638" s="9"/>
      <c r="AG638" s="9"/>
      <c r="AH638" s="9"/>
      <c r="AI638" s="9"/>
      <c r="AJ638" s="9"/>
      <c r="AK638" s="9"/>
      <c r="AL638" s="9"/>
      <c r="AM638" s="9"/>
      <c r="AN638" s="9"/>
      <c r="AO638" s="9"/>
      <c r="AP638" s="9"/>
      <c r="AQ638" s="9"/>
      <c r="AR638" s="9"/>
      <c r="AS638" s="9"/>
      <c r="AT638" s="9"/>
      <c r="AU638" s="9"/>
      <c r="AV638" s="9"/>
      <c r="AW638" s="9"/>
      <c r="AX638" s="9"/>
      <c r="AY638" s="9"/>
      <c r="AZ638" s="9"/>
      <c r="BA638" s="9"/>
      <c r="BB638" s="9"/>
      <c r="BC638" s="9"/>
      <c r="BD638" s="9"/>
      <c r="BE638" s="9"/>
      <c r="BF638" s="9"/>
      <c r="BG638" s="9"/>
      <c r="BH638" s="9"/>
      <c r="BI638" s="9"/>
      <c r="BJ638" s="9"/>
      <c r="BK638" s="9"/>
      <c r="BL638" s="9"/>
      <c r="BM638" s="9"/>
      <c r="BN638" s="9"/>
      <c r="BO638" s="9"/>
      <c r="BP638" s="9"/>
      <c r="BQ638" s="9"/>
      <c r="BR638" s="9"/>
      <c r="BS638" s="9"/>
      <c r="BT638" s="9"/>
      <c r="BU638" s="9"/>
      <c r="BV638" s="9"/>
      <c r="BW638" s="9"/>
    </row>
    <row r="639" spans="1:75" s="36" customFormat="1" ht="13.5">
      <c r="A639" s="2"/>
      <c r="B639" s="2"/>
      <c r="C639" s="56"/>
      <c r="D639" s="127" t="s">
        <v>521</v>
      </c>
      <c r="E639" s="5"/>
      <c r="F639" s="122"/>
      <c r="G639" s="123"/>
      <c r="H639" s="47"/>
      <c r="I639" s="9"/>
      <c r="J639" s="9"/>
      <c r="K639" s="9"/>
      <c r="L639" s="9"/>
      <c r="M639" s="9"/>
      <c r="N639" s="9"/>
      <c r="O639" s="9"/>
      <c r="P639" s="9"/>
      <c r="Q639" s="9"/>
      <c r="R639" s="9"/>
      <c r="S639" s="9"/>
      <c r="T639" s="9"/>
      <c r="U639" s="9"/>
      <c r="V639" s="9"/>
      <c r="W639" s="9"/>
      <c r="X639" s="9"/>
      <c r="Y639" s="9"/>
      <c r="Z639" s="9"/>
      <c r="AA639" s="9"/>
      <c r="AB639" s="9"/>
      <c r="AC639" s="9"/>
      <c r="AD639" s="9"/>
      <c r="AE639" s="9"/>
      <c r="AF639" s="9"/>
      <c r="AG639" s="9"/>
      <c r="AH639" s="9"/>
      <c r="AI639" s="9"/>
      <c r="AJ639" s="9"/>
      <c r="AK639" s="9"/>
      <c r="AL639" s="9"/>
      <c r="AM639" s="9"/>
      <c r="AN639" s="9"/>
      <c r="AO639" s="9"/>
      <c r="AP639" s="9"/>
      <c r="AQ639" s="9"/>
      <c r="AR639" s="9"/>
      <c r="AS639" s="9"/>
      <c r="AT639" s="9"/>
      <c r="AU639" s="9"/>
      <c r="AV639" s="9"/>
      <c r="AW639" s="9"/>
      <c r="AX639" s="9"/>
      <c r="AY639" s="9"/>
      <c r="AZ639" s="9"/>
      <c r="BA639" s="9"/>
      <c r="BB639" s="9"/>
      <c r="BC639" s="9"/>
      <c r="BD639" s="9"/>
      <c r="BE639" s="9"/>
      <c r="BF639" s="9"/>
      <c r="BG639" s="9"/>
      <c r="BH639" s="9"/>
      <c r="BI639" s="9"/>
      <c r="BJ639" s="9"/>
      <c r="BK639" s="9"/>
      <c r="BL639" s="9"/>
      <c r="BM639" s="9"/>
      <c r="BN639" s="9"/>
      <c r="BO639" s="9"/>
      <c r="BP639" s="9"/>
      <c r="BQ639" s="9"/>
      <c r="BR639" s="9"/>
      <c r="BS639" s="9"/>
      <c r="BT639" s="9"/>
      <c r="BU639" s="9"/>
      <c r="BV639" s="9"/>
      <c r="BW639" s="9"/>
    </row>
    <row r="640" spans="1:75" s="36" customFormat="1" ht="27">
      <c r="A640" s="2"/>
      <c r="B640" s="2"/>
      <c r="C640" s="56"/>
      <c r="D640" s="127" t="s">
        <v>522</v>
      </c>
      <c r="E640" s="5"/>
      <c r="F640" s="122"/>
      <c r="G640" s="123"/>
      <c r="H640" s="47"/>
      <c r="I640" s="9"/>
      <c r="J640" s="9"/>
      <c r="K640" s="9"/>
      <c r="L640" s="9"/>
      <c r="M640" s="9"/>
      <c r="N640" s="9"/>
      <c r="O640" s="9"/>
      <c r="P640" s="9"/>
      <c r="Q640" s="9"/>
      <c r="R640" s="9"/>
      <c r="S640" s="9"/>
      <c r="T640" s="9"/>
      <c r="U640" s="9"/>
      <c r="V640" s="9"/>
      <c r="W640" s="9"/>
      <c r="X640" s="9"/>
      <c r="Y640" s="9"/>
      <c r="Z640" s="9"/>
      <c r="AA640" s="9"/>
      <c r="AB640" s="9"/>
      <c r="AC640" s="9"/>
      <c r="AD640" s="9"/>
      <c r="AE640" s="9"/>
      <c r="AF640" s="9"/>
      <c r="AG640" s="9"/>
      <c r="AH640" s="9"/>
      <c r="AI640" s="9"/>
      <c r="AJ640" s="9"/>
      <c r="AK640" s="9"/>
      <c r="AL640" s="9"/>
      <c r="AM640" s="9"/>
      <c r="AN640" s="9"/>
      <c r="AO640" s="9"/>
      <c r="AP640" s="9"/>
      <c r="AQ640" s="9"/>
      <c r="AR640" s="9"/>
      <c r="AS640" s="9"/>
      <c r="AT640" s="9"/>
      <c r="AU640" s="9"/>
      <c r="AV640" s="9"/>
      <c r="AW640" s="9"/>
      <c r="AX640" s="9"/>
      <c r="AY640" s="9"/>
      <c r="AZ640" s="9"/>
      <c r="BA640" s="9"/>
      <c r="BB640" s="9"/>
      <c r="BC640" s="9"/>
      <c r="BD640" s="9"/>
      <c r="BE640" s="9"/>
      <c r="BF640" s="9"/>
      <c r="BG640" s="9"/>
      <c r="BH640" s="9"/>
      <c r="BI640" s="9"/>
      <c r="BJ640" s="9"/>
      <c r="BK640" s="9"/>
      <c r="BL640" s="9"/>
      <c r="BM640" s="9"/>
      <c r="BN640" s="9"/>
      <c r="BO640" s="9"/>
      <c r="BP640" s="9"/>
      <c r="BQ640" s="9"/>
      <c r="BR640" s="9"/>
      <c r="BS640" s="9"/>
      <c r="BT640" s="9"/>
      <c r="BU640" s="9"/>
      <c r="BV640" s="9"/>
      <c r="BW640" s="9"/>
    </row>
    <row r="641" spans="1:75" s="36" customFormat="1" ht="13.5">
      <c r="A641" s="2"/>
      <c r="B641" s="2"/>
      <c r="C641" s="56"/>
      <c r="D641" s="127" t="s">
        <v>521</v>
      </c>
      <c r="E641" s="5"/>
      <c r="F641" s="122"/>
      <c r="G641" s="123"/>
      <c r="H641" s="47"/>
      <c r="I641" s="9"/>
      <c r="J641" s="9"/>
      <c r="K641" s="9"/>
      <c r="L641" s="9"/>
      <c r="M641" s="9"/>
      <c r="N641" s="9"/>
      <c r="O641" s="9"/>
      <c r="P641" s="9"/>
      <c r="Q641" s="9"/>
      <c r="R641" s="9"/>
      <c r="S641" s="9"/>
      <c r="T641" s="9"/>
      <c r="U641" s="9"/>
      <c r="V641" s="9"/>
      <c r="W641" s="9"/>
      <c r="X641" s="9"/>
      <c r="Y641" s="9"/>
      <c r="Z641" s="9"/>
      <c r="AA641" s="9"/>
      <c r="AB641" s="9"/>
      <c r="AC641" s="9"/>
      <c r="AD641" s="9"/>
      <c r="AE641" s="9"/>
      <c r="AF641" s="9"/>
      <c r="AG641" s="9"/>
      <c r="AH641" s="9"/>
      <c r="AI641" s="9"/>
      <c r="AJ641" s="9"/>
      <c r="AK641" s="9"/>
      <c r="AL641" s="9"/>
      <c r="AM641" s="9"/>
      <c r="AN641" s="9"/>
      <c r="AO641" s="9"/>
      <c r="AP641" s="9"/>
      <c r="AQ641" s="9"/>
      <c r="AR641" s="9"/>
      <c r="AS641" s="9"/>
      <c r="AT641" s="9"/>
      <c r="AU641" s="9"/>
      <c r="AV641" s="9"/>
      <c r="AW641" s="9"/>
      <c r="AX641" s="9"/>
      <c r="AY641" s="9"/>
      <c r="AZ641" s="9"/>
      <c r="BA641" s="9"/>
      <c r="BB641" s="9"/>
      <c r="BC641" s="9"/>
      <c r="BD641" s="9"/>
      <c r="BE641" s="9"/>
      <c r="BF641" s="9"/>
      <c r="BG641" s="9"/>
      <c r="BH641" s="9"/>
      <c r="BI641" s="9"/>
      <c r="BJ641" s="9"/>
      <c r="BK641" s="9"/>
      <c r="BL641" s="9"/>
      <c r="BM641" s="9"/>
      <c r="BN641" s="9"/>
      <c r="BO641" s="9"/>
      <c r="BP641" s="9"/>
      <c r="BQ641" s="9"/>
      <c r="BR641" s="9"/>
      <c r="BS641" s="9"/>
      <c r="BT641" s="9"/>
      <c r="BU641" s="9"/>
      <c r="BV641" s="9"/>
      <c r="BW641" s="9"/>
    </row>
    <row r="642" spans="1:75" s="36" customFormat="1" ht="13.5">
      <c r="A642" s="2"/>
      <c r="B642" s="2"/>
      <c r="C642" s="56"/>
      <c r="D642" s="127" t="s">
        <v>523</v>
      </c>
      <c r="E642" s="5"/>
      <c r="F642" s="122"/>
      <c r="G642" s="123"/>
      <c r="H642" s="47"/>
      <c r="I642" s="9"/>
      <c r="J642" s="9"/>
      <c r="K642" s="9"/>
      <c r="L642" s="9"/>
      <c r="M642" s="9"/>
      <c r="N642" s="9"/>
      <c r="O642" s="9"/>
      <c r="P642" s="9"/>
      <c r="Q642" s="9"/>
      <c r="R642" s="9"/>
      <c r="S642" s="9"/>
      <c r="T642" s="9"/>
      <c r="U642" s="9"/>
      <c r="V642" s="9"/>
      <c r="W642" s="9"/>
      <c r="X642" s="9"/>
      <c r="Y642" s="9"/>
      <c r="Z642" s="9"/>
      <c r="AA642" s="9"/>
      <c r="AB642" s="9"/>
      <c r="AC642" s="9"/>
      <c r="AD642" s="9"/>
      <c r="AE642" s="9"/>
      <c r="AF642" s="9"/>
      <c r="AG642" s="9"/>
      <c r="AH642" s="9"/>
      <c r="AI642" s="9"/>
      <c r="AJ642" s="9"/>
      <c r="AK642" s="9"/>
      <c r="AL642" s="9"/>
      <c r="AM642" s="9"/>
      <c r="AN642" s="9"/>
      <c r="AO642" s="9"/>
      <c r="AP642" s="9"/>
      <c r="AQ642" s="9"/>
      <c r="AR642" s="9"/>
      <c r="AS642" s="9"/>
      <c r="AT642" s="9"/>
      <c r="AU642" s="9"/>
      <c r="AV642" s="9"/>
      <c r="AW642" s="9"/>
      <c r="AX642" s="9"/>
      <c r="AY642" s="9"/>
      <c r="AZ642" s="9"/>
      <c r="BA642" s="9"/>
      <c r="BB642" s="9"/>
      <c r="BC642" s="9"/>
      <c r="BD642" s="9"/>
      <c r="BE642" s="9"/>
      <c r="BF642" s="9"/>
      <c r="BG642" s="9"/>
      <c r="BH642" s="9"/>
      <c r="BI642" s="9"/>
      <c r="BJ642" s="9"/>
      <c r="BK642" s="9"/>
      <c r="BL642" s="9"/>
      <c r="BM642" s="9"/>
      <c r="BN642" s="9"/>
      <c r="BO642" s="9"/>
      <c r="BP642" s="9"/>
      <c r="BQ642" s="9"/>
      <c r="BR642" s="9"/>
      <c r="BS642" s="9"/>
      <c r="BT642" s="9"/>
      <c r="BU642" s="9"/>
      <c r="BV642" s="9"/>
      <c r="BW642" s="9"/>
    </row>
    <row r="643" spans="1:75" s="36" customFormat="1" ht="13.5">
      <c r="A643" s="2"/>
      <c r="B643" s="2"/>
      <c r="C643" s="56"/>
      <c r="D643" s="127" t="s">
        <v>524</v>
      </c>
      <c r="E643" s="5"/>
      <c r="F643" s="122"/>
      <c r="G643" s="123"/>
      <c r="H643" s="47"/>
      <c r="I643" s="9"/>
      <c r="J643" s="9"/>
      <c r="K643" s="9"/>
      <c r="L643" s="9"/>
      <c r="M643" s="9"/>
      <c r="N643" s="9"/>
      <c r="O643" s="9"/>
      <c r="P643" s="9"/>
      <c r="Q643" s="9"/>
      <c r="R643" s="9"/>
      <c r="S643" s="9"/>
      <c r="T643" s="9"/>
      <c r="U643" s="9"/>
      <c r="V643" s="9"/>
      <c r="W643" s="9"/>
      <c r="X643" s="9"/>
      <c r="Y643" s="9"/>
      <c r="Z643" s="9"/>
      <c r="AA643" s="9"/>
      <c r="AB643" s="9"/>
      <c r="AC643" s="9"/>
      <c r="AD643" s="9"/>
      <c r="AE643" s="9"/>
      <c r="AF643" s="9"/>
      <c r="AG643" s="9"/>
      <c r="AH643" s="9"/>
      <c r="AI643" s="9"/>
      <c r="AJ643" s="9"/>
      <c r="AK643" s="9"/>
      <c r="AL643" s="9"/>
      <c r="AM643" s="9"/>
      <c r="AN643" s="9"/>
      <c r="AO643" s="9"/>
      <c r="AP643" s="9"/>
      <c r="AQ643" s="9"/>
      <c r="AR643" s="9"/>
      <c r="AS643" s="9"/>
      <c r="AT643" s="9"/>
      <c r="AU643" s="9"/>
      <c r="AV643" s="9"/>
      <c r="AW643" s="9"/>
      <c r="AX643" s="9"/>
      <c r="AY643" s="9"/>
      <c r="AZ643" s="9"/>
      <c r="BA643" s="9"/>
      <c r="BB643" s="9"/>
      <c r="BC643" s="9"/>
      <c r="BD643" s="9"/>
      <c r="BE643" s="9"/>
      <c r="BF643" s="9"/>
      <c r="BG643" s="9"/>
      <c r="BH643" s="9"/>
      <c r="BI643" s="9"/>
      <c r="BJ643" s="9"/>
      <c r="BK643" s="9"/>
      <c r="BL643" s="9"/>
      <c r="BM643" s="9"/>
      <c r="BN643" s="9"/>
      <c r="BO643" s="9"/>
      <c r="BP643" s="9"/>
      <c r="BQ643" s="9"/>
      <c r="BR643" s="9"/>
      <c r="BS643" s="9"/>
      <c r="BT643" s="9"/>
      <c r="BU643" s="9"/>
      <c r="BV643" s="9"/>
      <c r="BW643" s="9"/>
    </row>
    <row r="644" spans="1:75" s="36" customFormat="1" ht="27">
      <c r="A644" s="2"/>
      <c r="B644" s="2"/>
      <c r="C644" s="56"/>
      <c r="D644" s="127" t="s">
        <v>525</v>
      </c>
      <c r="E644" s="5"/>
      <c r="F644" s="122"/>
      <c r="G644" s="123"/>
      <c r="H644" s="47"/>
      <c r="I644" s="9"/>
      <c r="J644" s="9"/>
      <c r="K644" s="9"/>
      <c r="L644" s="9"/>
      <c r="M644" s="9"/>
      <c r="N644" s="9"/>
      <c r="O644" s="9"/>
      <c r="P644" s="9"/>
      <c r="Q644" s="9"/>
      <c r="R644" s="9"/>
      <c r="S644" s="9"/>
      <c r="T644" s="9"/>
      <c r="U644" s="9"/>
      <c r="V644" s="9"/>
      <c r="W644" s="9"/>
      <c r="X644" s="9"/>
      <c r="Y644" s="9"/>
      <c r="Z644" s="9"/>
      <c r="AA644" s="9"/>
      <c r="AB644" s="9"/>
      <c r="AC644" s="9"/>
      <c r="AD644" s="9"/>
      <c r="AE644" s="9"/>
      <c r="AF644" s="9"/>
      <c r="AG644" s="9"/>
      <c r="AH644" s="9"/>
      <c r="AI644" s="9"/>
      <c r="AJ644" s="9"/>
      <c r="AK644" s="9"/>
      <c r="AL644" s="9"/>
      <c r="AM644" s="9"/>
      <c r="AN644" s="9"/>
      <c r="AO644" s="9"/>
      <c r="AP644" s="9"/>
      <c r="AQ644" s="9"/>
      <c r="AR644" s="9"/>
      <c r="AS644" s="9"/>
      <c r="AT644" s="9"/>
      <c r="AU644" s="9"/>
      <c r="AV644" s="9"/>
      <c r="AW644" s="9"/>
      <c r="AX644" s="9"/>
      <c r="AY644" s="9"/>
      <c r="AZ644" s="9"/>
      <c r="BA644" s="9"/>
      <c r="BB644" s="9"/>
      <c r="BC644" s="9"/>
      <c r="BD644" s="9"/>
      <c r="BE644" s="9"/>
      <c r="BF644" s="9"/>
      <c r="BG644" s="9"/>
      <c r="BH644" s="9"/>
      <c r="BI644" s="9"/>
      <c r="BJ644" s="9"/>
      <c r="BK644" s="9"/>
      <c r="BL644" s="9"/>
      <c r="BM644" s="9"/>
      <c r="BN644" s="9"/>
      <c r="BO644" s="9"/>
      <c r="BP644" s="9"/>
      <c r="BQ644" s="9"/>
      <c r="BR644" s="9"/>
      <c r="BS644" s="9"/>
      <c r="BT644" s="9"/>
      <c r="BU644" s="9"/>
      <c r="BV644" s="9"/>
      <c r="BW644" s="9"/>
    </row>
    <row r="645" spans="1:75" s="36" customFormat="1" ht="13.5">
      <c r="A645" s="2"/>
      <c r="B645" s="2"/>
      <c r="C645" s="56"/>
      <c r="D645" s="127" t="s">
        <v>526</v>
      </c>
      <c r="E645" s="5"/>
      <c r="F645" s="122"/>
      <c r="G645" s="123"/>
      <c r="H645" s="47"/>
      <c r="I645" s="9"/>
      <c r="J645" s="9"/>
      <c r="K645" s="9"/>
      <c r="L645" s="9"/>
      <c r="M645" s="9"/>
      <c r="N645" s="9"/>
      <c r="O645" s="9"/>
      <c r="P645" s="9"/>
      <c r="Q645" s="9"/>
      <c r="R645" s="9"/>
      <c r="S645" s="9"/>
      <c r="T645" s="9"/>
      <c r="U645" s="9"/>
      <c r="V645" s="9"/>
      <c r="W645" s="9"/>
      <c r="X645" s="9"/>
      <c r="Y645" s="9"/>
      <c r="Z645" s="9"/>
      <c r="AA645" s="9"/>
      <c r="AB645" s="9"/>
      <c r="AC645" s="9"/>
      <c r="AD645" s="9"/>
      <c r="AE645" s="9"/>
      <c r="AF645" s="9"/>
      <c r="AG645" s="9"/>
      <c r="AH645" s="9"/>
      <c r="AI645" s="9"/>
      <c r="AJ645" s="9"/>
      <c r="AK645" s="9"/>
      <c r="AL645" s="9"/>
      <c r="AM645" s="9"/>
      <c r="AN645" s="9"/>
      <c r="AO645" s="9"/>
      <c r="AP645" s="9"/>
      <c r="AQ645" s="9"/>
      <c r="AR645" s="9"/>
      <c r="AS645" s="9"/>
      <c r="AT645" s="9"/>
      <c r="AU645" s="9"/>
      <c r="AV645" s="9"/>
      <c r="AW645" s="9"/>
      <c r="AX645" s="9"/>
      <c r="AY645" s="9"/>
      <c r="AZ645" s="9"/>
      <c r="BA645" s="9"/>
      <c r="BB645" s="9"/>
      <c r="BC645" s="9"/>
      <c r="BD645" s="9"/>
      <c r="BE645" s="9"/>
      <c r="BF645" s="9"/>
      <c r="BG645" s="9"/>
      <c r="BH645" s="9"/>
      <c r="BI645" s="9"/>
      <c r="BJ645" s="9"/>
      <c r="BK645" s="9"/>
      <c r="BL645" s="9"/>
      <c r="BM645" s="9"/>
      <c r="BN645" s="9"/>
      <c r="BO645" s="9"/>
      <c r="BP645" s="9"/>
      <c r="BQ645" s="9"/>
      <c r="BR645" s="9"/>
      <c r="BS645" s="9"/>
      <c r="BT645" s="9"/>
      <c r="BU645" s="9"/>
      <c r="BV645" s="9"/>
      <c r="BW645" s="9"/>
    </row>
    <row r="646" spans="1:75" s="36" customFormat="1" ht="27">
      <c r="A646" s="2"/>
      <c r="B646" s="2"/>
      <c r="C646" s="56"/>
      <c r="D646" s="127" t="s">
        <v>527</v>
      </c>
      <c r="E646" s="5"/>
      <c r="F646" s="122"/>
      <c r="G646" s="123"/>
      <c r="H646" s="47"/>
      <c r="I646" s="9"/>
      <c r="J646" s="9"/>
      <c r="K646" s="9"/>
      <c r="L646" s="9"/>
      <c r="M646" s="9"/>
      <c r="N646" s="9"/>
      <c r="O646" s="9"/>
      <c r="P646" s="9"/>
      <c r="Q646" s="9"/>
      <c r="R646" s="9"/>
      <c r="S646" s="9"/>
      <c r="T646" s="9"/>
      <c r="U646" s="9"/>
      <c r="V646" s="9"/>
      <c r="W646" s="9"/>
      <c r="X646" s="9"/>
      <c r="Y646" s="9"/>
      <c r="Z646" s="9"/>
      <c r="AA646" s="9"/>
      <c r="AB646" s="9"/>
      <c r="AC646" s="9"/>
      <c r="AD646" s="9"/>
      <c r="AE646" s="9"/>
      <c r="AF646" s="9"/>
      <c r="AG646" s="9"/>
      <c r="AH646" s="9"/>
      <c r="AI646" s="9"/>
      <c r="AJ646" s="9"/>
      <c r="AK646" s="9"/>
      <c r="AL646" s="9"/>
      <c r="AM646" s="9"/>
      <c r="AN646" s="9"/>
      <c r="AO646" s="9"/>
      <c r="AP646" s="9"/>
      <c r="AQ646" s="9"/>
      <c r="AR646" s="9"/>
      <c r="AS646" s="9"/>
      <c r="AT646" s="9"/>
      <c r="AU646" s="9"/>
      <c r="AV646" s="9"/>
      <c r="AW646" s="9"/>
      <c r="AX646" s="9"/>
      <c r="AY646" s="9"/>
      <c r="AZ646" s="9"/>
      <c r="BA646" s="9"/>
      <c r="BB646" s="9"/>
      <c r="BC646" s="9"/>
      <c r="BD646" s="9"/>
      <c r="BE646" s="9"/>
      <c r="BF646" s="9"/>
      <c r="BG646" s="9"/>
      <c r="BH646" s="9"/>
      <c r="BI646" s="9"/>
      <c r="BJ646" s="9"/>
      <c r="BK646" s="9"/>
      <c r="BL646" s="9"/>
      <c r="BM646" s="9"/>
      <c r="BN646" s="9"/>
      <c r="BO646" s="9"/>
      <c r="BP646" s="9"/>
      <c r="BQ646" s="9"/>
      <c r="BR646" s="9"/>
      <c r="BS646" s="9"/>
      <c r="BT646" s="9"/>
      <c r="BU646" s="9"/>
      <c r="BV646" s="9"/>
      <c r="BW646" s="9"/>
    </row>
    <row r="647" spans="1:75" s="36" customFormat="1" ht="13.5">
      <c r="A647" s="2"/>
      <c r="B647" s="2"/>
      <c r="C647" s="56"/>
      <c r="D647" s="127" t="s">
        <v>528</v>
      </c>
      <c r="E647" s="5"/>
      <c r="F647" s="122"/>
      <c r="G647" s="123"/>
      <c r="H647" s="47"/>
      <c r="I647" s="9"/>
      <c r="J647" s="9"/>
      <c r="K647" s="9"/>
      <c r="L647" s="9"/>
      <c r="M647" s="9"/>
      <c r="N647" s="9"/>
      <c r="O647" s="9"/>
      <c r="P647" s="9"/>
      <c r="Q647" s="9"/>
      <c r="R647" s="9"/>
      <c r="S647" s="9"/>
      <c r="T647" s="9"/>
      <c r="U647" s="9"/>
      <c r="V647" s="9"/>
      <c r="W647" s="9"/>
      <c r="X647" s="9"/>
      <c r="Y647" s="9"/>
      <c r="Z647" s="9"/>
      <c r="AA647" s="9"/>
      <c r="AB647" s="9"/>
      <c r="AC647" s="9"/>
      <c r="AD647" s="9"/>
      <c r="AE647" s="9"/>
      <c r="AF647" s="9"/>
      <c r="AG647" s="9"/>
      <c r="AH647" s="9"/>
      <c r="AI647" s="9"/>
      <c r="AJ647" s="9"/>
      <c r="AK647" s="9"/>
      <c r="AL647" s="9"/>
      <c r="AM647" s="9"/>
      <c r="AN647" s="9"/>
      <c r="AO647" s="9"/>
      <c r="AP647" s="9"/>
      <c r="AQ647" s="9"/>
      <c r="AR647" s="9"/>
      <c r="AS647" s="9"/>
      <c r="AT647" s="9"/>
      <c r="AU647" s="9"/>
      <c r="AV647" s="9"/>
      <c r="AW647" s="9"/>
      <c r="AX647" s="9"/>
      <c r="AY647" s="9"/>
      <c r="AZ647" s="9"/>
      <c r="BA647" s="9"/>
      <c r="BB647" s="9"/>
      <c r="BC647" s="9"/>
      <c r="BD647" s="9"/>
      <c r="BE647" s="9"/>
      <c r="BF647" s="9"/>
      <c r="BG647" s="9"/>
      <c r="BH647" s="9"/>
      <c r="BI647" s="9"/>
      <c r="BJ647" s="9"/>
      <c r="BK647" s="9"/>
      <c r="BL647" s="9"/>
      <c r="BM647" s="9"/>
      <c r="BN647" s="9"/>
      <c r="BO647" s="9"/>
      <c r="BP647" s="9"/>
      <c r="BQ647" s="9"/>
      <c r="BR647" s="9"/>
      <c r="BS647" s="9"/>
      <c r="BT647" s="9"/>
      <c r="BU647" s="9"/>
      <c r="BV647" s="9"/>
      <c r="BW647" s="9"/>
    </row>
    <row r="648" spans="1:75" s="36" customFormat="1" ht="40.5">
      <c r="A648" s="2"/>
      <c r="B648" s="2"/>
      <c r="C648" s="56"/>
      <c r="D648" s="127" t="s">
        <v>529</v>
      </c>
      <c r="E648" s="5"/>
      <c r="F648" s="122"/>
      <c r="G648" s="123"/>
      <c r="H648" s="47"/>
      <c r="I648" s="9"/>
      <c r="J648" s="9"/>
      <c r="K648" s="9"/>
      <c r="L648" s="9"/>
      <c r="M648" s="9"/>
      <c r="N648" s="9"/>
      <c r="O648" s="9"/>
      <c r="P648" s="9"/>
      <c r="Q648" s="9"/>
      <c r="R648" s="9"/>
      <c r="S648" s="9"/>
      <c r="T648" s="9"/>
      <c r="U648" s="9"/>
      <c r="V648" s="9"/>
      <c r="W648" s="9"/>
      <c r="X648" s="9"/>
      <c r="Y648" s="9"/>
      <c r="Z648" s="9"/>
      <c r="AA648" s="9"/>
      <c r="AB648" s="9"/>
      <c r="AC648" s="9"/>
      <c r="AD648" s="9"/>
      <c r="AE648" s="9"/>
      <c r="AF648" s="9"/>
      <c r="AG648" s="9"/>
      <c r="AH648" s="9"/>
      <c r="AI648" s="9"/>
      <c r="AJ648" s="9"/>
      <c r="AK648" s="9"/>
      <c r="AL648" s="9"/>
      <c r="AM648" s="9"/>
      <c r="AN648" s="9"/>
      <c r="AO648" s="9"/>
      <c r="AP648" s="9"/>
      <c r="AQ648" s="9"/>
      <c r="AR648" s="9"/>
      <c r="AS648" s="9"/>
      <c r="AT648" s="9"/>
      <c r="AU648" s="9"/>
      <c r="AV648" s="9"/>
      <c r="AW648" s="9"/>
      <c r="AX648" s="9"/>
      <c r="AY648" s="9"/>
      <c r="AZ648" s="9"/>
      <c r="BA648" s="9"/>
      <c r="BB648" s="9"/>
      <c r="BC648" s="9"/>
      <c r="BD648" s="9"/>
      <c r="BE648" s="9"/>
      <c r="BF648" s="9"/>
      <c r="BG648" s="9"/>
      <c r="BH648" s="9"/>
      <c r="BI648" s="9"/>
      <c r="BJ648" s="9"/>
      <c r="BK648" s="9"/>
      <c r="BL648" s="9"/>
      <c r="BM648" s="9"/>
      <c r="BN648" s="9"/>
      <c r="BO648" s="9"/>
      <c r="BP648" s="9"/>
      <c r="BQ648" s="9"/>
      <c r="BR648" s="9"/>
      <c r="BS648" s="9"/>
      <c r="BT648" s="9"/>
      <c r="BU648" s="9"/>
      <c r="BV648" s="9"/>
      <c r="BW648" s="9"/>
    </row>
    <row r="649" spans="1:75" s="36" customFormat="1" ht="13.5">
      <c r="A649" s="2"/>
      <c r="B649" s="2"/>
      <c r="C649" s="56"/>
      <c r="D649" s="127" t="s">
        <v>530</v>
      </c>
      <c r="E649" s="5"/>
      <c r="F649" s="122"/>
      <c r="G649" s="123"/>
      <c r="H649" s="47"/>
      <c r="I649" s="9"/>
      <c r="J649" s="9"/>
      <c r="K649" s="9"/>
      <c r="L649" s="9"/>
      <c r="M649" s="9"/>
      <c r="N649" s="9"/>
      <c r="O649" s="9"/>
      <c r="P649" s="9"/>
      <c r="Q649" s="9"/>
      <c r="R649" s="9"/>
      <c r="S649" s="9"/>
      <c r="T649" s="9"/>
      <c r="U649" s="9"/>
      <c r="V649" s="9"/>
      <c r="W649" s="9"/>
      <c r="X649" s="9"/>
      <c r="Y649" s="9"/>
      <c r="Z649" s="9"/>
      <c r="AA649" s="9"/>
      <c r="AB649" s="9"/>
      <c r="AC649" s="9"/>
      <c r="AD649" s="9"/>
      <c r="AE649" s="9"/>
      <c r="AF649" s="9"/>
      <c r="AG649" s="9"/>
      <c r="AH649" s="9"/>
      <c r="AI649" s="9"/>
      <c r="AJ649" s="9"/>
      <c r="AK649" s="9"/>
      <c r="AL649" s="9"/>
      <c r="AM649" s="9"/>
      <c r="AN649" s="9"/>
      <c r="AO649" s="9"/>
      <c r="AP649" s="9"/>
      <c r="AQ649" s="9"/>
      <c r="AR649" s="9"/>
      <c r="AS649" s="9"/>
      <c r="AT649" s="9"/>
      <c r="AU649" s="9"/>
      <c r="AV649" s="9"/>
      <c r="AW649" s="9"/>
      <c r="AX649" s="9"/>
      <c r="AY649" s="9"/>
      <c r="AZ649" s="9"/>
      <c r="BA649" s="9"/>
      <c r="BB649" s="9"/>
      <c r="BC649" s="9"/>
      <c r="BD649" s="9"/>
      <c r="BE649" s="9"/>
      <c r="BF649" s="9"/>
      <c r="BG649" s="9"/>
      <c r="BH649" s="9"/>
      <c r="BI649" s="9"/>
      <c r="BJ649" s="9"/>
      <c r="BK649" s="9"/>
      <c r="BL649" s="9"/>
      <c r="BM649" s="9"/>
      <c r="BN649" s="9"/>
      <c r="BO649" s="9"/>
      <c r="BP649" s="9"/>
      <c r="BQ649" s="9"/>
      <c r="BR649" s="9"/>
      <c r="BS649" s="9"/>
      <c r="BT649" s="9"/>
      <c r="BU649" s="9"/>
      <c r="BV649" s="9"/>
      <c r="BW649" s="9"/>
    </row>
    <row r="650" spans="1:75" s="36" customFormat="1" ht="13.5">
      <c r="A650" s="2"/>
      <c r="B650" s="2"/>
      <c r="C650" s="56"/>
      <c r="D650" s="127" t="s">
        <v>531</v>
      </c>
      <c r="E650" s="5"/>
      <c r="F650" s="122"/>
      <c r="G650" s="123"/>
      <c r="H650" s="47"/>
      <c r="I650" s="9"/>
      <c r="J650" s="9"/>
      <c r="K650" s="9"/>
      <c r="L650" s="9"/>
      <c r="M650" s="9"/>
      <c r="N650" s="9"/>
      <c r="O650" s="9"/>
      <c r="P650" s="9"/>
      <c r="Q650" s="9"/>
      <c r="R650" s="9"/>
      <c r="S650" s="9"/>
      <c r="T650" s="9"/>
      <c r="U650" s="9"/>
      <c r="V650" s="9"/>
      <c r="W650" s="9"/>
      <c r="X650" s="9"/>
      <c r="Y650" s="9"/>
      <c r="Z650" s="9"/>
      <c r="AA650" s="9"/>
      <c r="AB650" s="9"/>
      <c r="AC650" s="9"/>
      <c r="AD650" s="9"/>
      <c r="AE650" s="9"/>
      <c r="AF650" s="9"/>
      <c r="AG650" s="9"/>
      <c r="AH650" s="9"/>
      <c r="AI650" s="9"/>
      <c r="AJ650" s="9"/>
      <c r="AK650" s="9"/>
      <c r="AL650" s="9"/>
      <c r="AM650" s="9"/>
      <c r="AN650" s="9"/>
      <c r="AO650" s="9"/>
      <c r="AP650" s="9"/>
      <c r="AQ650" s="9"/>
      <c r="AR650" s="9"/>
      <c r="AS650" s="9"/>
      <c r="AT650" s="9"/>
      <c r="AU650" s="9"/>
      <c r="AV650" s="9"/>
      <c r="AW650" s="9"/>
      <c r="AX650" s="9"/>
      <c r="AY650" s="9"/>
      <c r="AZ650" s="9"/>
      <c r="BA650" s="9"/>
      <c r="BB650" s="9"/>
      <c r="BC650" s="9"/>
      <c r="BD650" s="9"/>
      <c r="BE650" s="9"/>
      <c r="BF650" s="9"/>
      <c r="BG650" s="9"/>
      <c r="BH650" s="9"/>
      <c r="BI650" s="9"/>
      <c r="BJ650" s="9"/>
      <c r="BK650" s="9"/>
      <c r="BL650" s="9"/>
      <c r="BM650" s="9"/>
      <c r="BN650" s="9"/>
      <c r="BO650" s="9"/>
      <c r="BP650" s="9"/>
      <c r="BQ650" s="9"/>
      <c r="BR650" s="9"/>
      <c r="BS650" s="9"/>
      <c r="BT650" s="9"/>
      <c r="BU650" s="9"/>
      <c r="BV650" s="9"/>
      <c r="BW650" s="9"/>
    </row>
    <row r="651" spans="1:75" s="36" customFormat="1" ht="13.5">
      <c r="A651" s="2"/>
      <c r="B651" s="2"/>
      <c r="C651" s="56"/>
      <c r="D651" s="127" t="s">
        <v>532</v>
      </c>
      <c r="E651" s="5"/>
      <c r="F651" s="122"/>
      <c r="G651" s="123"/>
      <c r="H651" s="47"/>
      <c r="I651" s="9"/>
      <c r="J651" s="9"/>
      <c r="K651" s="9"/>
      <c r="L651" s="9"/>
      <c r="M651" s="9"/>
      <c r="N651" s="9"/>
      <c r="O651" s="9"/>
      <c r="P651" s="9"/>
      <c r="Q651" s="9"/>
      <c r="R651" s="9"/>
      <c r="S651" s="9"/>
      <c r="T651" s="9"/>
      <c r="U651" s="9"/>
      <c r="V651" s="9"/>
      <c r="W651" s="9"/>
      <c r="X651" s="9"/>
      <c r="Y651" s="9"/>
      <c r="Z651" s="9"/>
      <c r="AA651" s="9"/>
      <c r="AB651" s="9"/>
      <c r="AC651" s="9"/>
      <c r="AD651" s="9"/>
      <c r="AE651" s="9"/>
      <c r="AF651" s="9"/>
      <c r="AG651" s="9"/>
      <c r="AH651" s="9"/>
      <c r="AI651" s="9"/>
      <c r="AJ651" s="9"/>
      <c r="AK651" s="9"/>
      <c r="AL651" s="9"/>
      <c r="AM651" s="9"/>
      <c r="AN651" s="9"/>
      <c r="AO651" s="9"/>
      <c r="AP651" s="9"/>
      <c r="AQ651" s="9"/>
      <c r="AR651" s="9"/>
      <c r="AS651" s="9"/>
      <c r="AT651" s="9"/>
      <c r="AU651" s="9"/>
      <c r="AV651" s="9"/>
      <c r="AW651" s="9"/>
      <c r="AX651" s="9"/>
      <c r="AY651" s="9"/>
      <c r="AZ651" s="9"/>
      <c r="BA651" s="9"/>
      <c r="BB651" s="9"/>
      <c r="BC651" s="9"/>
      <c r="BD651" s="9"/>
      <c r="BE651" s="9"/>
      <c r="BF651" s="9"/>
      <c r="BG651" s="9"/>
      <c r="BH651" s="9"/>
      <c r="BI651" s="9"/>
      <c r="BJ651" s="9"/>
      <c r="BK651" s="9"/>
      <c r="BL651" s="9"/>
      <c r="BM651" s="9"/>
      <c r="BN651" s="9"/>
      <c r="BO651" s="9"/>
      <c r="BP651" s="9"/>
      <c r="BQ651" s="9"/>
      <c r="BR651" s="9"/>
      <c r="BS651" s="9"/>
      <c r="BT651" s="9"/>
      <c r="BU651" s="9"/>
      <c r="BV651" s="9"/>
      <c r="BW651" s="9"/>
    </row>
    <row r="652" spans="1:75" s="36" customFormat="1" ht="13.5">
      <c r="A652" s="2"/>
      <c r="B652" s="2"/>
      <c r="C652" s="56"/>
      <c r="D652" s="127" t="s">
        <v>533</v>
      </c>
      <c r="E652" s="5"/>
      <c r="F652" s="122"/>
      <c r="G652" s="123"/>
      <c r="H652" s="47"/>
      <c r="I652" s="9"/>
      <c r="J652" s="9"/>
      <c r="K652" s="9"/>
      <c r="L652" s="9"/>
      <c r="M652" s="9"/>
      <c r="N652" s="9"/>
      <c r="O652" s="9"/>
      <c r="P652" s="9"/>
      <c r="Q652" s="9"/>
      <c r="R652" s="9"/>
      <c r="S652" s="9"/>
      <c r="T652" s="9"/>
      <c r="U652" s="9"/>
      <c r="V652" s="9"/>
      <c r="W652" s="9"/>
      <c r="X652" s="9"/>
      <c r="Y652" s="9"/>
      <c r="Z652" s="9"/>
      <c r="AA652" s="9"/>
      <c r="AB652" s="9"/>
      <c r="AC652" s="9"/>
      <c r="AD652" s="9"/>
      <c r="AE652" s="9"/>
      <c r="AF652" s="9"/>
      <c r="AG652" s="9"/>
      <c r="AH652" s="9"/>
      <c r="AI652" s="9"/>
      <c r="AJ652" s="9"/>
      <c r="AK652" s="9"/>
      <c r="AL652" s="9"/>
      <c r="AM652" s="9"/>
      <c r="AN652" s="9"/>
      <c r="AO652" s="9"/>
      <c r="AP652" s="9"/>
      <c r="AQ652" s="9"/>
      <c r="AR652" s="9"/>
      <c r="AS652" s="9"/>
      <c r="AT652" s="9"/>
      <c r="AU652" s="9"/>
      <c r="AV652" s="9"/>
      <c r="AW652" s="9"/>
      <c r="AX652" s="9"/>
      <c r="AY652" s="9"/>
      <c r="AZ652" s="9"/>
      <c r="BA652" s="9"/>
      <c r="BB652" s="9"/>
      <c r="BC652" s="9"/>
      <c r="BD652" s="9"/>
      <c r="BE652" s="9"/>
      <c r="BF652" s="9"/>
      <c r="BG652" s="9"/>
      <c r="BH652" s="9"/>
      <c r="BI652" s="9"/>
      <c r="BJ652" s="9"/>
      <c r="BK652" s="9"/>
      <c r="BL652" s="9"/>
      <c r="BM652" s="9"/>
      <c r="BN652" s="9"/>
      <c r="BO652" s="9"/>
      <c r="BP652" s="9"/>
      <c r="BQ652" s="9"/>
      <c r="BR652" s="9"/>
      <c r="BS652" s="9"/>
      <c r="BT652" s="9"/>
      <c r="BU652" s="9"/>
      <c r="BV652" s="9"/>
      <c r="BW652" s="9"/>
    </row>
    <row r="653" spans="1:75" s="36" customFormat="1" ht="27">
      <c r="A653" s="2"/>
      <c r="B653" s="2"/>
      <c r="C653" s="56"/>
      <c r="D653" s="127" t="s">
        <v>534</v>
      </c>
      <c r="E653" s="5"/>
      <c r="F653" s="122"/>
      <c r="G653" s="123"/>
      <c r="H653" s="47"/>
      <c r="I653" s="9"/>
      <c r="J653" s="9"/>
      <c r="K653" s="9"/>
      <c r="L653" s="9"/>
      <c r="M653" s="9"/>
      <c r="N653" s="9"/>
      <c r="O653" s="9"/>
      <c r="P653" s="9"/>
      <c r="Q653" s="9"/>
      <c r="R653" s="9"/>
      <c r="S653" s="9"/>
      <c r="T653" s="9"/>
      <c r="U653" s="9"/>
      <c r="V653" s="9"/>
      <c r="W653" s="9"/>
      <c r="X653" s="9"/>
      <c r="Y653" s="9"/>
      <c r="Z653" s="9"/>
      <c r="AA653" s="9"/>
      <c r="AB653" s="9"/>
      <c r="AC653" s="9"/>
      <c r="AD653" s="9"/>
      <c r="AE653" s="9"/>
      <c r="AF653" s="9"/>
      <c r="AG653" s="9"/>
      <c r="AH653" s="9"/>
      <c r="AI653" s="9"/>
      <c r="AJ653" s="9"/>
      <c r="AK653" s="9"/>
      <c r="AL653" s="9"/>
      <c r="AM653" s="9"/>
      <c r="AN653" s="9"/>
      <c r="AO653" s="9"/>
      <c r="AP653" s="9"/>
      <c r="AQ653" s="9"/>
      <c r="AR653" s="9"/>
      <c r="AS653" s="9"/>
      <c r="AT653" s="9"/>
      <c r="AU653" s="9"/>
      <c r="AV653" s="9"/>
      <c r="AW653" s="9"/>
      <c r="AX653" s="9"/>
      <c r="AY653" s="9"/>
      <c r="AZ653" s="9"/>
      <c r="BA653" s="9"/>
      <c r="BB653" s="9"/>
      <c r="BC653" s="9"/>
      <c r="BD653" s="9"/>
      <c r="BE653" s="9"/>
      <c r="BF653" s="9"/>
      <c r="BG653" s="9"/>
      <c r="BH653" s="9"/>
      <c r="BI653" s="9"/>
      <c r="BJ653" s="9"/>
      <c r="BK653" s="9"/>
      <c r="BL653" s="9"/>
      <c r="BM653" s="9"/>
      <c r="BN653" s="9"/>
      <c r="BO653" s="9"/>
      <c r="BP653" s="9"/>
      <c r="BQ653" s="9"/>
      <c r="BR653" s="9"/>
      <c r="BS653" s="9"/>
      <c r="BT653" s="9"/>
      <c r="BU653" s="9"/>
      <c r="BV653" s="9"/>
      <c r="BW653" s="9"/>
    </row>
    <row r="654" spans="1:75" s="36" customFormat="1" ht="13.5">
      <c r="A654" s="2"/>
      <c r="B654" s="2"/>
      <c r="C654" s="56"/>
      <c r="D654" s="127" t="s">
        <v>535</v>
      </c>
      <c r="E654" s="5"/>
      <c r="F654" s="122"/>
      <c r="G654" s="123"/>
      <c r="H654" s="47"/>
      <c r="I654" s="9"/>
      <c r="J654" s="9"/>
      <c r="K654" s="9"/>
      <c r="L654" s="9"/>
      <c r="M654" s="9"/>
      <c r="N654" s="9"/>
      <c r="O654" s="9"/>
      <c r="P654" s="9"/>
      <c r="Q654" s="9"/>
      <c r="R654" s="9"/>
      <c r="S654" s="9"/>
      <c r="T654" s="9"/>
      <c r="U654" s="9"/>
      <c r="V654" s="9"/>
      <c r="W654" s="9"/>
      <c r="X654" s="9"/>
      <c r="Y654" s="9"/>
      <c r="Z654" s="9"/>
      <c r="AA654" s="9"/>
      <c r="AB654" s="9"/>
      <c r="AC654" s="9"/>
      <c r="AD654" s="9"/>
      <c r="AE654" s="9"/>
      <c r="AF654" s="9"/>
      <c r="AG654" s="9"/>
      <c r="AH654" s="9"/>
      <c r="AI654" s="9"/>
      <c r="AJ654" s="9"/>
      <c r="AK654" s="9"/>
      <c r="AL654" s="9"/>
      <c r="AM654" s="9"/>
      <c r="AN654" s="9"/>
      <c r="AO654" s="9"/>
      <c r="AP654" s="9"/>
      <c r="AQ654" s="9"/>
      <c r="AR654" s="9"/>
      <c r="AS654" s="9"/>
      <c r="AT654" s="9"/>
      <c r="AU654" s="9"/>
      <c r="AV654" s="9"/>
      <c r="AW654" s="9"/>
      <c r="AX654" s="9"/>
      <c r="AY654" s="9"/>
      <c r="AZ654" s="9"/>
      <c r="BA654" s="9"/>
      <c r="BB654" s="9"/>
      <c r="BC654" s="9"/>
      <c r="BD654" s="9"/>
      <c r="BE654" s="9"/>
      <c r="BF654" s="9"/>
      <c r="BG654" s="9"/>
      <c r="BH654" s="9"/>
      <c r="BI654" s="9"/>
      <c r="BJ654" s="9"/>
      <c r="BK654" s="9"/>
      <c r="BL654" s="9"/>
      <c r="BM654" s="9"/>
      <c r="BN654" s="9"/>
      <c r="BO654" s="9"/>
      <c r="BP654" s="9"/>
      <c r="BQ654" s="9"/>
      <c r="BR654" s="9"/>
      <c r="BS654" s="9"/>
      <c r="BT654" s="9"/>
      <c r="BU654" s="9"/>
      <c r="BV654" s="9"/>
      <c r="BW654" s="9"/>
    </row>
    <row r="655" spans="1:75" s="36" customFormat="1" ht="13.5">
      <c r="A655" s="2"/>
      <c r="B655" s="2"/>
      <c r="C655" s="56"/>
      <c r="D655" s="127" t="s">
        <v>536</v>
      </c>
      <c r="E655" s="5"/>
      <c r="F655" s="122"/>
      <c r="G655" s="123"/>
      <c r="H655" s="47"/>
      <c r="I655" s="9"/>
      <c r="J655" s="9"/>
      <c r="K655" s="9"/>
      <c r="L655" s="9"/>
      <c r="M655" s="9"/>
      <c r="N655" s="9"/>
      <c r="O655" s="9"/>
      <c r="P655" s="9"/>
      <c r="Q655" s="9"/>
      <c r="R655" s="9"/>
      <c r="S655" s="9"/>
      <c r="T655" s="9"/>
      <c r="U655" s="9"/>
      <c r="V655" s="9"/>
      <c r="W655" s="9"/>
      <c r="X655" s="9"/>
      <c r="Y655" s="9"/>
      <c r="Z655" s="9"/>
      <c r="AA655" s="9"/>
      <c r="AB655" s="9"/>
      <c r="AC655" s="9"/>
      <c r="AD655" s="9"/>
      <c r="AE655" s="9"/>
      <c r="AF655" s="9"/>
      <c r="AG655" s="9"/>
      <c r="AH655" s="9"/>
      <c r="AI655" s="9"/>
      <c r="AJ655" s="9"/>
      <c r="AK655" s="9"/>
      <c r="AL655" s="9"/>
      <c r="AM655" s="9"/>
      <c r="AN655" s="9"/>
      <c r="AO655" s="9"/>
      <c r="AP655" s="9"/>
      <c r="AQ655" s="9"/>
      <c r="AR655" s="9"/>
      <c r="AS655" s="9"/>
      <c r="AT655" s="9"/>
      <c r="AU655" s="9"/>
      <c r="AV655" s="9"/>
      <c r="AW655" s="9"/>
      <c r="AX655" s="9"/>
      <c r="AY655" s="9"/>
      <c r="AZ655" s="9"/>
      <c r="BA655" s="9"/>
      <c r="BB655" s="9"/>
      <c r="BC655" s="9"/>
      <c r="BD655" s="9"/>
      <c r="BE655" s="9"/>
      <c r="BF655" s="9"/>
      <c r="BG655" s="9"/>
      <c r="BH655" s="9"/>
      <c r="BI655" s="9"/>
      <c r="BJ655" s="9"/>
      <c r="BK655" s="9"/>
      <c r="BL655" s="9"/>
      <c r="BM655" s="9"/>
      <c r="BN655" s="9"/>
      <c r="BO655" s="9"/>
      <c r="BP655" s="9"/>
      <c r="BQ655" s="9"/>
      <c r="BR655" s="9"/>
      <c r="BS655" s="9"/>
      <c r="BT655" s="9"/>
      <c r="BU655" s="9"/>
      <c r="BV655" s="9"/>
      <c r="BW655" s="9"/>
    </row>
    <row r="656" spans="1:75" s="36" customFormat="1" ht="27">
      <c r="A656" s="2"/>
      <c r="B656" s="2"/>
      <c r="C656" s="56"/>
      <c r="D656" s="127" t="s">
        <v>537</v>
      </c>
      <c r="E656" s="5"/>
      <c r="F656" s="122"/>
      <c r="G656" s="123"/>
      <c r="H656" s="47"/>
      <c r="I656" s="9"/>
      <c r="J656" s="9"/>
      <c r="K656" s="9"/>
      <c r="L656" s="9"/>
      <c r="M656" s="9"/>
      <c r="N656" s="9"/>
      <c r="O656" s="9"/>
      <c r="P656" s="9"/>
      <c r="Q656" s="9"/>
      <c r="R656" s="9"/>
      <c r="S656" s="9"/>
      <c r="T656" s="9"/>
      <c r="U656" s="9"/>
      <c r="V656" s="9"/>
      <c r="W656" s="9"/>
      <c r="X656" s="9"/>
      <c r="Y656" s="9"/>
      <c r="Z656" s="9"/>
      <c r="AA656" s="9"/>
      <c r="AB656" s="9"/>
      <c r="AC656" s="9"/>
      <c r="AD656" s="9"/>
      <c r="AE656" s="9"/>
      <c r="AF656" s="9"/>
      <c r="AG656" s="9"/>
      <c r="AH656" s="9"/>
      <c r="AI656" s="9"/>
      <c r="AJ656" s="9"/>
      <c r="AK656" s="9"/>
      <c r="AL656" s="9"/>
      <c r="AM656" s="9"/>
      <c r="AN656" s="9"/>
      <c r="AO656" s="9"/>
      <c r="AP656" s="9"/>
      <c r="AQ656" s="9"/>
      <c r="AR656" s="9"/>
      <c r="AS656" s="9"/>
      <c r="AT656" s="9"/>
      <c r="AU656" s="9"/>
      <c r="AV656" s="9"/>
      <c r="AW656" s="9"/>
      <c r="AX656" s="9"/>
      <c r="AY656" s="9"/>
      <c r="AZ656" s="9"/>
      <c r="BA656" s="9"/>
      <c r="BB656" s="9"/>
      <c r="BC656" s="9"/>
      <c r="BD656" s="9"/>
      <c r="BE656" s="9"/>
      <c r="BF656" s="9"/>
      <c r="BG656" s="9"/>
      <c r="BH656" s="9"/>
      <c r="BI656" s="9"/>
      <c r="BJ656" s="9"/>
      <c r="BK656" s="9"/>
      <c r="BL656" s="9"/>
      <c r="BM656" s="9"/>
      <c r="BN656" s="9"/>
      <c r="BO656" s="9"/>
      <c r="BP656" s="9"/>
      <c r="BQ656" s="9"/>
      <c r="BR656" s="9"/>
      <c r="BS656" s="9"/>
      <c r="BT656" s="9"/>
      <c r="BU656" s="9"/>
      <c r="BV656" s="9"/>
      <c r="BW656" s="9"/>
    </row>
    <row r="657" spans="1:75" s="36" customFormat="1" ht="13.5">
      <c r="A657" s="2"/>
      <c r="B657" s="2"/>
      <c r="C657" s="56"/>
      <c r="D657" s="127" t="s">
        <v>538</v>
      </c>
      <c r="E657" s="5"/>
      <c r="F657" s="122"/>
      <c r="G657" s="123"/>
      <c r="H657" s="47"/>
      <c r="I657" s="9"/>
      <c r="J657" s="9"/>
      <c r="K657" s="9"/>
      <c r="L657" s="9"/>
      <c r="M657" s="9"/>
      <c r="N657" s="9"/>
      <c r="O657" s="9"/>
      <c r="P657" s="9"/>
      <c r="Q657" s="9"/>
      <c r="R657" s="9"/>
      <c r="S657" s="9"/>
      <c r="T657" s="9"/>
      <c r="U657" s="9"/>
      <c r="V657" s="9"/>
      <c r="W657" s="9"/>
      <c r="X657" s="9"/>
      <c r="Y657" s="9"/>
      <c r="Z657" s="9"/>
      <c r="AA657" s="9"/>
      <c r="AB657" s="9"/>
      <c r="AC657" s="9"/>
      <c r="AD657" s="9"/>
      <c r="AE657" s="9"/>
      <c r="AF657" s="9"/>
      <c r="AG657" s="9"/>
      <c r="AH657" s="9"/>
      <c r="AI657" s="9"/>
      <c r="AJ657" s="9"/>
      <c r="AK657" s="9"/>
      <c r="AL657" s="9"/>
      <c r="AM657" s="9"/>
      <c r="AN657" s="9"/>
      <c r="AO657" s="9"/>
      <c r="AP657" s="9"/>
      <c r="AQ657" s="9"/>
      <c r="AR657" s="9"/>
      <c r="AS657" s="9"/>
      <c r="AT657" s="9"/>
      <c r="AU657" s="9"/>
      <c r="AV657" s="9"/>
      <c r="AW657" s="9"/>
      <c r="AX657" s="9"/>
      <c r="AY657" s="9"/>
      <c r="AZ657" s="9"/>
      <c r="BA657" s="9"/>
      <c r="BB657" s="9"/>
      <c r="BC657" s="9"/>
      <c r="BD657" s="9"/>
      <c r="BE657" s="9"/>
      <c r="BF657" s="9"/>
      <c r="BG657" s="9"/>
      <c r="BH657" s="9"/>
      <c r="BI657" s="9"/>
      <c r="BJ657" s="9"/>
      <c r="BK657" s="9"/>
      <c r="BL657" s="9"/>
      <c r="BM657" s="9"/>
      <c r="BN657" s="9"/>
      <c r="BO657" s="9"/>
      <c r="BP657" s="9"/>
      <c r="BQ657" s="9"/>
      <c r="BR657" s="9"/>
      <c r="BS657" s="9"/>
      <c r="BT657" s="9"/>
      <c r="BU657" s="9"/>
      <c r="BV657" s="9"/>
      <c r="BW657" s="9"/>
    </row>
    <row r="658" spans="1:75" s="36" customFormat="1" ht="13.5">
      <c r="A658" s="2"/>
      <c r="B658" s="2"/>
      <c r="C658" s="263"/>
      <c r="D658" s="127"/>
      <c r="E658" s="5"/>
      <c r="F658" s="122"/>
      <c r="G658" s="123"/>
      <c r="H658" s="47"/>
      <c r="I658" s="9"/>
      <c r="J658" s="9"/>
      <c r="K658" s="9"/>
      <c r="L658" s="9"/>
      <c r="M658" s="9"/>
      <c r="N658" s="9"/>
      <c r="O658" s="9"/>
      <c r="P658" s="9"/>
      <c r="Q658" s="9"/>
      <c r="R658" s="9"/>
      <c r="S658" s="9"/>
      <c r="T658" s="9"/>
      <c r="U658" s="9"/>
      <c r="V658" s="9"/>
      <c r="W658" s="9"/>
      <c r="X658" s="9"/>
      <c r="Y658" s="9"/>
      <c r="Z658" s="9"/>
      <c r="AA658" s="9"/>
      <c r="AB658" s="9"/>
      <c r="AC658" s="9"/>
      <c r="AD658" s="9"/>
      <c r="AE658" s="9"/>
      <c r="AF658" s="9"/>
      <c r="AG658" s="9"/>
      <c r="AH658" s="9"/>
      <c r="AI658" s="9"/>
      <c r="AJ658" s="9"/>
      <c r="AK658" s="9"/>
      <c r="AL658" s="9"/>
      <c r="AM658" s="9"/>
      <c r="AN658" s="9"/>
      <c r="AO658" s="9"/>
      <c r="AP658" s="9"/>
      <c r="AQ658" s="9"/>
      <c r="AR658" s="9"/>
      <c r="AS658" s="9"/>
      <c r="AT658" s="9"/>
      <c r="AU658" s="9"/>
      <c r="AV658" s="9"/>
      <c r="AW658" s="9"/>
      <c r="AX658" s="9"/>
      <c r="AY658" s="9"/>
      <c r="AZ658" s="9"/>
      <c r="BA658" s="9"/>
      <c r="BB658" s="9"/>
      <c r="BC658" s="9"/>
      <c r="BD658" s="9"/>
      <c r="BE658" s="9"/>
      <c r="BF658" s="9"/>
      <c r="BG658" s="9"/>
      <c r="BH658" s="9"/>
      <c r="BI658" s="9"/>
      <c r="BJ658" s="9"/>
      <c r="BK658" s="9"/>
      <c r="BL658" s="9"/>
      <c r="BM658" s="9"/>
      <c r="BN658" s="9"/>
      <c r="BO658" s="9"/>
      <c r="BP658" s="9"/>
      <c r="BQ658" s="9"/>
      <c r="BR658" s="9"/>
      <c r="BS658" s="9"/>
      <c r="BT658" s="9"/>
      <c r="BU658" s="9"/>
      <c r="BV658" s="9"/>
      <c r="BW658" s="9"/>
    </row>
    <row r="659" spans="1:75" s="36" customFormat="1" ht="27">
      <c r="A659" s="139" t="s">
        <v>69</v>
      </c>
      <c r="B659" s="139" t="s">
        <v>27</v>
      </c>
      <c r="C659" s="264" t="s">
        <v>13</v>
      </c>
      <c r="D659" s="166" t="s">
        <v>539</v>
      </c>
      <c r="E659" s="101"/>
      <c r="F659" s="102"/>
      <c r="G659" s="207"/>
      <c r="H659" s="182"/>
      <c r="I659" s="9"/>
      <c r="J659" s="9"/>
      <c r="K659" s="9"/>
      <c r="L659" s="9"/>
      <c r="M659" s="9"/>
      <c r="N659" s="9"/>
      <c r="O659" s="9"/>
      <c r="P659" s="9"/>
      <c r="Q659" s="9"/>
      <c r="R659" s="9"/>
      <c r="S659" s="9"/>
      <c r="T659" s="9"/>
      <c r="U659" s="9"/>
      <c r="V659" s="9"/>
      <c r="W659" s="9"/>
      <c r="X659" s="9"/>
      <c r="Y659" s="9"/>
      <c r="Z659" s="9"/>
      <c r="AA659" s="9"/>
      <c r="AB659" s="9"/>
      <c r="AC659" s="9"/>
      <c r="AD659" s="9"/>
      <c r="AE659" s="9"/>
      <c r="AF659" s="9"/>
      <c r="AG659" s="9"/>
      <c r="AH659" s="9"/>
      <c r="AI659" s="9"/>
      <c r="AJ659" s="9"/>
      <c r="AK659" s="9"/>
      <c r="AL659" s="9"/>
      <c r="AM659" s="9"/>
      <c r="AN659" s="9"/>
      <c r="AO659" s="9"/>
      <c r="AP659" s="9"/>
      <c r="AQ659" s="9"/>
      <c r="AR659" s="9"/>
      <c r="AS659" s="9"/>
      <c r="AT659" s="9"/>
      <c r="AU659" s="9"/>
      <c r="AV659" s="9"/>
      <c r="AW659" s="9"/>
      <c r="AX659" s="9"/>
      <c r="AY659" s="9"/>
      <c r="AZ659" s="9"/>
      <c r="BA659" s="9"/>
      <c r="BB659" s="9"/>
      <c r="BC659" s="9"/>
      <c r="BD659" s="9"/>
      <c r="BE659" s="9"/>
      <c r="BF659" s="9"/>
      <c r="BG659" s="9"/>
      <c r="BH659" s="9"/>
      <c r="BI659" s="9"/>
      <c r="BJ659" s="9"/>
      <c r="BK659" s="9"/>
      <c r="BL659" s="9"/>
      <c r="BM659" s="9"/>
      <c r="BN659" s="9"/>
      <c r="BO659" s="9"/>
      <c r="BP659" s="9"/>
      <c r="BQ659" s="9"/>
      <c r="BR659" s="9"/>
      <c r="BS659" s="9"/>
      <c r="BT659" s="9"/>
      <c r="BU659" s="9"/>
      <c r="BV659" s="9"/>
      <c r="BW659" s="9"/>
    </row>
    <row r="660" spans="1:75" s="36" customFormat="1" ht="13.5">
      <c r="A660" s="233"/>
      <c r="B660" s="167"/>
      <c r="C660" s="265"/>
      <c r="D660" s="169" t="s">
        <v>540</v>
      </c>
      <c r="E660" s="170"/>
      <c r="F660" s="171"/>
      <c r="G660" s="172"/>
      <c r="H660" s="173"/>
      <c r="I660" s="9"/>
      <c r="J660" s="9"/>
      <c r="K660" s="9"/>
      <c r="L660" s="9"/>
      <c r="M660" s="9"/>
      <c r="N660" s="9"/>
      <c r="O660" s="9"/>
      <c r="P660" s="9"/>
      <c r="Q660" s="9"/>
      <c r="R660" s="9"/>
      <c r="S660" s="9"/>
      <c r="T660" s="9"/>
      <c r="U660" s="9"/>
      <c r="V660" s="9"/>
      <c r="W660" s="9"/>
      <c r="X660" s="9"/>
      <c r="Y660" s="9"/>
      <c r="Z660" s="9"/>
      <c r="AA660" s="9"/>
      <c r="AB660" s="9"/>
      <c r="AC660" s="9"/>
      <c r="AD660" s="9"/>
      <c r="AE660" s="9"/>
      <c r="AF660" s="9"/>
      <c r="AG660" s="9"/>
      <c r="AH660" s="9"/>
      <c r="AI660" s="9"/>
      <c r="AJ660" s="9"/>
      <c r="AK660" s="9"/>
      <c r="AL660" s="9"/>
      <c r="AM660" s="9"/>
      <c r="AN660" s="9"/>
      <c r="AO660" s="9"/>
      <c r="AP660" s="9"/>
      <c r="AQ660" s="9"/>
      <c r="AR660" s="9"/>
      <c r="AS660" s="9"/>
      <c r="AT660" s="9"/>
      <c r="AU660" s="9"/>
      <c r="AV660" s="9"/>
      <c r="AW660" s="9"/>
      <c r="AX660" s="9"/>
      <c r="AY660" s="9"/>
      <c r="AZ660" s="9"/>
      <c r="BA660" s="9"/>
      <c r="BB660" s="9"/>
      <c r="BC660" s="9"/>
      <c r="BD660" s="9"/>
      <c r="BE660" s="9"/>
      <c r="BF660" s="9"/>
      <c r="BG660" s="9"/>
      <c r="BH660" s="9"/>
      <c r="BI660" s="9"/>
      <c r="BJ660" s="9"/>
      <c r="BK660" s="9"/>
      <c r="BL660" s="9"/>
      <c r="BM660" s="9"/>
      <c r="BN660" s="9"/>
      <c r="BO660" s="9"/>
      <c r="BP660" s="9"/>
      <c r="BQ660" s="9"/>
      <c r="BR660" s="9"/>
      <c r="BS660" s="9"/>
      <c r="BT660" s="9"/>
      <c r="BU660" s="9"/>
      <c r="BV660" s="9"/>
      <c r="BW660" s="9"/>
    </row>
    <row r="661" spans="1:75" s="36" customFormat="1" ht="13.5">
      <c r="A661" s="237"/>
      <c r="B661" s="156"/>
      <c r="C661" s="266"/>
      <c r="D661" s="174" t="s">
        <v>541</v>
      </c>
      <c r="E661" s="175"/>
      <c r="F661" s="159"/>
      <c r="G661" s="28"/>
      <c r="H661" s="29"/>
      <c r="I661" s="9"/>
      <c r="J661" s="9"/>
      <c r="K661" s="9"/>
      <c r="L661" s="9"/>
      <c r="M661" s="9"/>
      <c r="N661" s="9"/>
      <c r="O661" s="9"/>
      <c r="P661" s="9"/>
      <c r="Q661" s="9"/>
      <c r="R661" s="9"/>
      <c r="S661" s="9"/>
      <c r="T661" s="9"/>
      <c r="U661" s="9"/>
      <c r="V661" s="9"/>
      <c r="W661" s="9"/>
      <c r="X661" s="9"/>
      <c r="Y661" s="9"/>
      <c r="Z661" s="9"/>
      <c r="AA661" s="9"/>
      <c r="AB661" s="9"/>
      <c r="AC661" s="9"/>
      <c r="AD661" s="9"/>
      <c r="AE661" s="9"/>
      <c r="AF661" s="9"/>
      <c r="AG661" s="9"/>
      <c r="AH661" s="9"/>
      <c r="AI661" s="9"/>
      <c r="AJ661" s="9"/>
      <c r="AK661" s="9"/>
      <c r="AL661" s="9"/>
      <c r="AM661" s="9"/>
      <c r="AN661" s="9"/>
      <c r="AO661" s="9"/>
      <c r="AP661" s="9"/>
      <c r="AQ661" s="9"/>
      <c r="AR661" s="9"/>
      <c r="AS661" s="9"/>
      <c r="AT661" s="9"/>
      <c r="AU661" s="9"/>
      <c r="AV661" s="9"/>
      <c r="AW661" s="9"/>
      <c r="AX661" s="9"/>
      <c r="AY661" s="9"/>
      <c r="AZ661" s="9"/>
      <c r="BA661" s="9"/>
      <c r="BB661" s="9"/>
      <c r="BC661" s="9"/>
      <c r="BD661" s="9"/>
      <c r="BE661" s="9"/>
      <c r="BF661" s="9"/>
      <c r="BG661" s="9"/>
      <c r="BH661" s="9"/>
      <c r="BI661" s="9"/>
      <c r="BJ661" s="9"/>
      <c r="BK661" s="9"/>
      <c r="BL661" s="9"/>
      <c r="BM661" s="9"/>
      <c r="BN661" s="9"/>
      <c r="BO661" s="9"/>
      <c r="BP661" s="9"/>
      <c r="BQ661" s="9"/>
      <c r="BR661" s="9"/>
      <c r="BS661" s="9"/>
      <c r="BT661" s="9"/>
      <c r="BU661" s="9"/>
      <c r="BV661" s="9"/>
      <c r="BW661" s="9"/>
    </row>
    <row r="662" spans="1:75" s="36" customFormat="1" ht="13.5">
      <c r="A662" s="70" t="s">
        <v>69</v>
      </c>
      <c r="B662" s="70" t="s">
        <v>27</v>
      </c>
      <c r="C662" s="267" t="s">
        <v>169</v>
      </c>
      <c r="D662" s="75" t="s">
        <v>542</v>
      </c>
      <c r="E662" s="268" t="s">
        <v>117</v>
      </c>
      <c r="F662" s="269">
        <v>108</v>
      </c>
      <c r="G662" s="484"/>
      <c r="H662" s="77">
        <f>ROUND((F662*G662),2)</f>
        <v>0</v>
      </c>
      <c r="I662" s="9"/>
      <c r="J662" s="9"/>
      <c r="K662" s="9"/>
      <c r="L662" s="9"/>
      <c r="M662" s="9"/>
      <c r="N662" s="9"/>
      <c r="O662" s="9"/>
      <c r="P662" s="9"/>
      <c r="Q662" s="9"/>
      <c r="R662" s="9"/>
      <c r="S662" s="9"/>
      <c r="T662" s="9"/>
      <c r="U662" s="9"/>
      <c r="V662" s="9"/>
      <c r="W662" s="9"/>
      <c r="X662" s="9"/>
      <c r="Y662" s="9"/>
      <c r="Z662" s="9"/>
      <c r="AA662" s="9"/>
      <c r="AB662" s="9"/>
      <c r="AC662" s="9"/>
      <c r="AD662" s="9"/>
      <c r="AE662" s="9"/>
      <c r="AF662" s="9"/>
      <c r="AG662" s="9"/>
      <c r="AH662" s="9"/>
      <c r="AI662" s="9"/>
      <c r="AJ662" s="9"/>
      <c r="AK662" s="9"/>
      <c r="AL662" s="9"/>
      <c r="AM662" s="9"/>
      <c r="AN662" s="9"/>
      <c r="AO662" s="9"/>
      <c r="AP662" s="9"/>
      <c r="AQ662" s="9"/>
      <c r="AR662" s="9"/>
      <c r="AS662" s="9"/>
      <c r="AT662" s="9"/>
      <c r="AU662" s="9"/>
      <c r="AV662" s="9"/>
      <c r="AW662" s="9"/>
      <c r="AX662" s="9"/>
      <c r="AY662" s="9"/>
      <c r="AZ662" s="9"/>
      <c r="BA662" s="9"/>
      <c r="BB662" s="9"/>
      <c r="BC662" s="9"/>
      <c r="BD662" s="9"/>
      <c r="BE662" s="9"/>
      <c r="BF662" s="9"/>
      <c r="BG662" s="9"/>
      <c r="BH662" s="9"/>
      <c r="BI662" s="9"/>
      <c r="BJ662" s="9"/>
      <c r="BK662" s="9"/>
      <c r="BL662" s="9"/>
      <c r="BM662" s="9"/>
      <c r="BN662" s="9"/>
      <c r="BO662" s="9"/>
      <c r="BP662" s="9"/>
      <c r="BQ662" s="9"/>
      <c r="BR662" s="9"/>
      <c r="BS662" s="9"/>
      <c r="BT662" s="9"/>
      <c r="BU662" s="9"/>
      <c r="BV662" s="9"/>
      <c r="BW662" s="9"/>
    </row>
    <row r="663" spans="1:75" s="36" customFormat="1" ht="13.5">
      <c r="A663" s="70" t="s">
        <v>69</v>
      </c>
      <c r="B663" s="70" t="s">
        <v>27</v>
      </c>
      <c r="C663" s="267" t="s">
        <v>171</v>
      </c>
      <c r="D663" s="75" t="s">
        <v>543</v>
      </c>
      <c r="E663" s="268" t="s">
        <v>117</v>
      </c>
      <c r="F663" s="269">
        <v>108</v>
      </c>
      <c r="G663" s="484"/>
      <c r="H663" s="77">
        <f>ROUND((F663*G663),2)</f>
        <v>0</v>
      </c>
      <c r="I663" s="9"/>
      <c r="J663" s="9"/>
      <c r="K663" s="9"/>
      <c r="L663" s="9"/>
      <c r="M663" s="9"/>
      <c r="N663" s="9"/>
      <c r="O663" s="9"/>
      <c r="P663" s="9"/>
      <c r="Q663" s="9"/>
      <c r="R663" s="9"/>
      <c r="S663" s="9"/>
      <c r="T663" s="9"/>
      <c r="U663" s="9"/>
      <c r="V663" s="9"/>
      <c r="W663" s="9"/>
      <c r="X663" s="9"/>
      <c r="Y663" s="9"/>
      <c r="Z663" s="9"/>
      <c r="AA663" s="9"/>
      <c r="AB663" s="9"/>
      <c r="AC663" s="9"/>
      <c r="AD663" s="9"/>
      <c r="AE663" s="9"/>
      <c r="AF663" s="9"/>
      <c r="AG663" s="9"/>
      <c r="AH663" s="9"/>
      <c r="AI663" s="9"/>
      <c r="AJ663" s="9"/>
      <c r="AK663" s="9"/>
      <c r="AL663" s="9"/>
      <c r="AM663" s="9"/>
      <c r="AN663" s="9"/>
      <c r="AO663" s="9"/>
      <c r="AP663" s="9"/>
      <c r="AQ663" s="9"/>
      <c r="AR663" s="9"/>
      <c r="AS663" s="9"/>
      <c r="AT663" s="9"/>
      <c r="AU663" s="9"/>
      <c r="AV663" s="9"/>
      <c r="AW663" s="9"/>
      <c r="AX663" s="9"/>
      <c r="AY663" s="9"/>
      <c r="AZ663" s="9"/>
      <c r="BA663" s="9"/>
      <c r="BB663" s="9"/>
      <c r="BC663" s="9"/>
      <c r="BD663" s="9"/>
      <c r="BE663" s="9"/>
      <c r="BF663" s="9"/>
      <c r="BG663" s="9"/>
      <c r="BH663" s="9"/>
      <c r="BI663" s="9"/>
      <c r="BJ663" s="9"/>
      <c r="BK663" s="9"/>
      <c r="BL663" s="9"/>
      <c r="BM663" s="9"/>
      <c r="BN663" s="9"/>
      <c r="BO663" s="9"/>
      <c r="BP663" s="9"/>
      <c r="BQ663" s="9"/>
      <c r="BR663" s="9"/>
      <c r="BS663" s="9"/>
      <c r="BT663" s="9"/>
      <c r="BU663" s="9"/>
      <c r="BV663" s="9"/>
      <c r="BW663" s="9"/>
    </row>
    <row r="664" spans="1:75" s="36" customFormat="1" ht="27">
      <c r="A664" s="70" t="s">
        <v>69</v>
      </c>
      <c r="B664" s="70" t="s">
        <v>27</v>
      </c>
      <c r="C664" s="267" t="s">
        <v>544</v>
      </c>
      <c r="D664" s="75" t="s">
        <v>545</v>
      </c>
      <c r="E664" s="268" t="s">
        <v>117</v>
      </c>
      <c r="F664" s="269">
        <v>10</v>
      </c>
      <c r="G664" s="484"/>
      <c r="H664" s="77">
        <f>ROUND((F664*G664),2)</f>
        <v>0</v>
      </c>
      <c r="I664" s="9"/>
      <c r="J664" s="9"/>
      <c r="K664" s="9"/>
      <c r="L664" s="9"/>
      <c r="M664" s="9"/>
      <c r="N664" s="9"/>
      <c r="O664" s="9"/>
      <c r="P664" s="9"/>
      <c r="Q664" s="9"/>
      <c r="R664" s="9"/>
      <c r="S664" s="9"/>
      <c r="T664" s="9"/>
      <c r="U664" s="9"/>
      <c r="V664" s="9"/>
      <c r="W664" s="9"/>
      <c r="X664" s="9"/>
      <c r="Y664" s="9"/>
      <c r="Z664" s="9"/>
      <c r="AA664" s="9"/>
      <c r="AB664" s="9"/>
      <c r="AC664" s="9"/>
      <c r="AD664" s="9"/>
      <c r="AE664" s="9"/>
      <c r="AF664" s="9"/>
      <c r="AG664" s="9"/>
      <c r="AH664" s="9"/>
      <c r="AI664" s="9"/>
      <c r="AJ664" s="9"/>
      <c r="AK664" s="9"/>
      <c r="AL664" s="9"/>
      <c r="AM664" s="9"/>
      <c r="AN664" s="9"/>
      <c r="AO664" s="9"/>
      <c r="AP664" s="9"/>
      <c r="AQ664" s="9"/>
      <c r="AR664" s="9"/>
      <c r="AS664" s="9"/>
      <c r="AT664" s="9"/>
      <c r="AU664" s="9"/>
      <c r="AV664" s="9"/>
      <c r="AW664" s="9"/>
      <c r="AX664" s="9"/>
      <c r="AY664" s="9"/>
      <c r="AZ664" s="9"/>
      <c r="BA664" s="9"/>
      <c r="BB664" s="9"/>
      <c r="BC664" s="9"/>
      <c r="BD664" s="9"/>
      <c r="BE664" s="9"/>
      <c r="BF664" s="9"/>
      <c r="BG664" s="9"/>
      <c r="BH664" s="9"/>
      <c r="BI664" s="9"/>
      <c r="BJ664" s="9"/>
      <c r="BK664" s="9"/>
      <c r="BL664" s="9"/>
      <c r="BM664" s="9"/>
      <c r="BN664" s="9"/>
      <c r="BO664" s="9"/>
      <c r="BP664" s="9"/>
      <c r="BQ664" s="9"/>
      <c r="BR664" s="9"/>
      <c r="BS664" s="9"/>
      <c r="BT664" s="9"/>
      <c r="BU664" s="9"/>
      <c r="BV664" s="9"/>
      <c r="BW664" s="9"/>
    </row>
    <row r="665" spans="1:75" s="36" customFormat="1" ht="40.5">
      <c r="A665" s="70" t="s">
        <v>69</v>
      </c>
      <c r="B665" s="70" t="s">
        <v>27</v>
      </c>
      <c r="C665" s="267" t="s">
        <v>546</v>
      </c>
      <c r="D665" s="75" t="s">
        <v>547</v>
      </c>
      <c r="E665" s="32" t="s">
        <v>117</v>
      </c>
      <c r="F665" s="33">
        <v>108</v>
      </c>
      <c r="G665" s="484"/>
      <c r="H665" s="77">
        <f>ROUND((F665*G665),2)</f>
        <v>0</v>
      </c>
      <c r="I665" s="9"/>
      <c r="J665" s="9"/>
      <c r="K665" s="9"/>
      <c r="L665" s="9"/>
      <c r="M665" s="9"/>
      <c r="N665" s="9"/>
      <c r="O665" s="9"/>
      <c r="P665" s="9"/>
      <c r="Q665" s="9"/>
      <c r="R665" s="9"/>
      <c r="S665" s="9"/>
      <c r="T665" s="9"/>
      <c r="U665" s="9"/>
      <c r="V665" s="9"/>
      <c r="W665" s="9"/>
      <c r="X665" s="9"/>
      <c r="Y665" s="9"/>
      <c r="Z665" s="9"/>
      <c r="AA665" s="9"/>
      <c r="AB665" s="9"/>
      <c r="AC665" s="9"/>
      <c r="AD665" s="9"/>
      <c r="AE665" s="9"/>
      <c r="AF665" s="9"/>
      <c r="AG665" s="9"/>
      <c r="AH665" s="9"/>
      <c r="AI665" s="9"/>
      <c r="AJ665" s="9"/>
      <c r="AK665" s="9"/>
      <c r="AL665" s="9"/>
      <c r="AM665" s="9"/>
      <c r="AN665" s="9"/>
      <c r="AO665" s="9"/>
      <c r="AP665" s="9"/>
      <c r="AQ665" s="9"/>
      <c r="AR665" s="9"/>
      <c r="AS665" s="9"/>
      <c r="AT665" s="9"/>
      <c r="AU665" s="9"/>
      <c r="AV665" s="9"/>
      <c r="AW665" s="9"/>
      <c r="AX665" s="9"/>
      <c r="AY665" s="9"/>
      <c r="AZ665" s="9"/>
      <c r="BA665" s="9"/>
      <c r="BB665" s="9"/>
      <c r="BC665" s="9"/>
      <c r="BD665" s="9"/>
      <c r="BE665" s="9"/>
      <c r="BF665" s="9"/>
      <c r="BG665" s="9"/>
      <c r="BH665" s="9"/>
      <c r="BI665" s="9"/>
      <c r="BJ665" s="9"/>
      <c r="BK665" s="9"/>
      <c r="BL665" s="9"/>
      <c r="BM665" s="9"/>
      <c r="BN665" s="9"/>
      <c r="BO665" s="9"/>
      <c r="BP665" s="9"/>
      <c r="BQ665" s="9"/>
      <c r="BR665" s="9"/>
      <c r="BS665" s="9"/>
      <c r="BT665" s="9"/>
      <c r="BU665" s="9"/>
      <c r="BV665" s="9"/>
      <c r="BW665" s="9"/>
    </row>
    <row r="666" spans="1:75" s="36" customFormat="1" ht="13.5">
      <c r="A666" s="79"/>
      <c r="B666" s="14"/>
      <c r="C666" s="270"/>
      <c r="D666" s="80"/>
      <c r="E666" s="47"/>
      <c r="F666" s="6"/>
      <c r="G666" s="7"/>
      <c r="H666" s="18"/>
      <c r="I666" s="9"/>
      <c r="J666" s="9"/>
      <c r="K666" s="9"/>
      <c r="L666" s="9"/>
      <c r="M666" s="9"/>
      <c r="N666" s="9"/>
      <c r="O666" s="9"/>
      <c r="P666" s="9"/>
      <c r="Q666" s="9"/>
      <c r="R666" s="9"/>
      <c r="S666" s="9"/>
      <c r="T666" s="9"/>
      <c r="U666" s="9"/>
      <c r="V666" s="9"/>
      <c r="W666" s="9"/>
      <c r="X666" s="9"/>
      <c r="Y666" s="9"/>
      <c r="Z666" s="9"/>
      <c r="AA666" s="9"/>
      <c r="AB666" s="9"/>
      <c r="AC666" s="9"/>
      <c r="AD666" s="9"/>
      <c r="AE666" s="9"/>
      <c r="AF666" s="9"/>
      <c r="AG666" s="9"/>
      <c r="AH666" s="9"/>
      <c r="AI666" s="9"/>
      <c r="AJ666" s="9"/>
      <c r="AK666" s="9"/>
      <c r="AL666" s="9"/>
      <c r="AM666" s="9"/>
      <c r="AN666" s="9"/>
      <c r="AO666" s="9"/>
      <c r="AP666" s="9"/>
      <c r="AQ666" s="9"/>
      <c r="AR666" s="9"/>
      <c r="AS666" s="9"/>
      <c r="AT666" s="9"/>
      <c r="AU666" s="9"/>
      <c r="AV666" s="9"/>
      <c r="AW666" s="9"/>
      <c r="AX666" s="9"/>
      <c r="AY666" s="9"/>
      <c r="AZ666" s="9"/>
      <c r="BA666" s="9"/>
      <c r="BB666" s="9"/>
      <c r="BC666" s="9"/>
      <c r="BD666" s="9"/>
      <c r="BE666" s="9"/>
      <c r="BF666" s="9"/>
      <c r="BG666" s="9"/>
      <c r="BH666" s="9"/>
      <c r="BI666" s="9"/>
      <c r="BJ666" s="9"/>
      <c r="BK666" s="9"/>
      <c r="BL666" s="9"/>
      <c r="BM666" s="9"/>
      <c r="BN666" s="9"/>
      <c r="BO666" s="9"/>
      <c r="BP666" s="9"/>
      <c r="BQ666" s="9"/>
      <c r="BR666" s="9"/>
      <c r="BS666" s="9"/>
      <c r="BT666" s="9"/>
      <c r="BU666" s="9"/>
      <c r="BV666" s="9"/>
      <c r="BW666" s="9"/>
    </row>
    <row r="667" spans="1:75" s="36" customFormat="1" ht="13.5">
      <c r="A667" s="70" t="s">
        <v>69</v>
      </c>
      <c r="B667" s="70" t="s">
        <v>27</v>
      </c>
      <c r="C667" s="267" t="s">
        <v>15</v>
      </c>
      <c r="D667" s="75" t="s">
        <v>548</v>
      </c>
      <c r="E667" s="32"/>
      <c r="F667" s="33"/>
      <c r="G667" s="34"/>
      <c r="H667" s="35"/>
      <c r="I667" s="9"/>
      <c r="J667" s="9"/>
      <c r="K667" s="9"/>
      <c r="L667" s="9"/>
      <c r="M667" s="9"/>
      <c r="N667" s="9"/>
      <c r="O667" s="9"/>
      <c r="P667" s="9"/>
      <c r="Q667" s="9"/>
      <c r="R667" s="9"/>
      <c r="S667" s="9"/>
      <c r="T667" s="9"/>
      <c r="U667" s="9"/>
      <c r="V667" s="9"/>
      <c r="W667" s="9"/>
      <c r="X667" s="9"/>
      <c r="Y667" s="9"/>
      <c r="Z667" s="9"/>
      <c r="AA667" s="9"/>
      <c r="AB667" s="9"/>
      <c r="AC667" s="9"/>
      <c r="AD667" s="9"/>
      <c r="AE667" s="9"/>
      <c r="AF667" s="9"/>
      <c r="AG667" s="9"/>
      <c r="AH667" s="9"/>
      <c r="AI667" s="9"/>
      <c r="AJ667" s="9"/>
      <c r="AK667" s="9"/>
      <c r="AL667" s="9"/>
      <c r="AM667" s="9"/>
      <c r="AN667" s="9"/>
      <c r="AO667" s="9"/>
      <c r="AP667" s="9"/>
      <c r="AQ667" s="9"/>
      <c r="AR667" s="9"/>
      <c r="AS667" s="9"/>
      <c r="AT667" s="9"/>
      <c r="AU667" s="9"/>
      <c r="AV667" s="9"/>
      <c r="AW667" s="9"/>
      <c r="AX667" s="9"/>
      <c r="AY667" s="9"/>
      <c r="AZ667" s="9"/>
      <c r="BA667" s="9"/>
      <c r="BB667" s="9"/>
      <c r="BC667" s="9"/>
      <c r="BD667" s="9"/>
      <c r="BE667" s="9"/>
      <c r="BF667" s="9"/>
      <c r="BG667" s="9"/>
      <c r="BH667" s="9"/>
      <c r="BI667" s="9"/>
      <c r="BJ667" s="9"/>
      <c r="BK667" s="9"/>
      <c r="BL667" s="9"/>
      <c r="BM667" s="9"/>
      <c r="BN667" s="9"/>
      <c r="BO667" s="9"/>
      <c r="BP667" s="9"/>
      <c r="BQ667" s="9"/>
      <c r="BR667" s="9"/>
      <c r="BS667" s="9"/>
      <c r="BT667" s="9"/>
      <c r="BU667" s="9"/>
      <c r="BV667" s="9"/>
      <c r="BW667" s="9"/>
    </row>
    <row r="668" spans="1:75" s="36" customFormat="1" ht="27">
      <c r="A668" s="70" t="s">
        <v>69</v>
      </c>
      <c r="B668" s="70" t="s">
        <v>27</v>
      </c>
      <c r="C668" s="267" t="s">
        <v>260</v>
      </c>
      <c r="D668" s="75" t="s">
        <v>549</v>
      </c>
      <c r="E668" s="32" t="s">
        <v>68</v>
      </c>
      <c r="F668" s="33">
        <v>18</v>
      </c>
      <c r="G668" s="484"/>
      <c r="H668" s="77">
        <f>ROUND((F668*G668),2)</f>
        <v>0</v>
      </c>
      <c r="I668" s="9"/>
      <c r="J668" s="9"/>
      <c r="K668" s="9"/>
      <c r="L668" s="9"/>
      <c r="M668" s="9"/>
      <c r="N668" s="9"/>
      <c r="O668" s="9"/>
      <c r="P668" s="9"/>
      <c r="Q668" s="9"/>
      <c r="R668" s="9"/>
      <c r="S668" s="9"/>
      <c r="T668" s="9"/>
      <c r="U668" s="9"/>
      <c r="V668" s="9"/>
      <c r="W668" s="9"/>
      <c r="X668" s="9"/>
      <c r="Y668" s="9"/>
      <c r="Z668" s="9"/>
      <c r="AA668" s="9"/>
      <c r="AB668" s="9"/>
      <c r="AC668" s="9"/>
      <c r="AD668" s="9"/>
      <c r="AE668" s="9"/>
      <c r="AF668" s="9"/>
      <c r="AG668" s="9"/>
      <c r="AH668" s="9"/>
      <c r="AI668" s="9"/>
      <c r="AJ668" s="9"/>
      <c r="AK668" s="9"/>
      <c r="AL668" s="9"/>
      <c r="AM668" s="9"/>
      <c r="AN668" s="9"/>
      <c r="AO668" s="9"/>
      <c r="AP668" s="9"/>
      <c r="AQ668" s="9"/>
      <c r="AR668" s="9"/>
      <c r="AS668" s="9"/>
      <c r="AT668" s="9"/>
      <c r="AU668" s="9"/>
      <c r="AV668" s="9"/>
      <c r="AW668" s="9"/>
      <c r="AX668" s="9"/>
      <c r="AY668" s="9"/>
      <c r="AZ668" s="9"/>
      <c r="BA668" s="9"/>
      <c r="BB668" s="9"/>
      <c r="BC668" s="9"/>
      <c r="BD668" s="9"/>
      <c r="BE668" s="9"/>
      <c r="BF668" s="9"/>
      <c r="BG668" s="9"/>
      <c r="BH668" s="9"/>
      <c r="BI668" s="9"/>
      <c r="BJ668" s="9"/>
      <c r="BK668" s="9"/>
      <c r="BL668" s="9"/>
      <c r="BM668" s="9"/>
      <c r="BN668" s="9"/>
      <c r="BO668" s="9"/>
      <c r="BP668" s="9"/>
      <c r="BQ668" s="9"/>
      <c r="BR668" s="9"/>
      <c r="BS668" s="9"/>
      <c r="BT668" s="9"/>
      <c r="BU668" s="9"/>
      <c r="BV668" s="9"/>
      <c r="BW668" s="9"/>
    </row>
    <row r="669" spans="1:75" s="36" customFormat="1" ht="13.5">
      <c r="A669" s="79"/>
      <c r="B669" s="14"/>
      <c r="C669" s="270"/>
      <c r="D669" s="80"/>
      <c r="E669" s="47"/>
      <c r="F669" s="6"/>
      <c r="G669" s="7"/>
      <c r="H669" s="18"/>
      <c r="I669" s="9"/>
      <c r="J669" s="9"/>
      <c r="K669" s="9"/>
      <c r="L669" s="9"/>
      <c r="M669" s="9"/>
      <c r="N669" s="9"/>
      <c r="O669" s="9"/>
      <c r="P669" s="9"/>
      <c r="Q669" s="9"/>
      <c r="R669" s="9"/>
      <c r="S669" s="9"/>
      <c r="T669" s="9"/>
      <c r="U669" s="9"/>
      <c r="V669" s="9"/>
      <c r="W669" s="9"/>
      <c r="X669" s="9"/>
      <c r="Y669" s="9"/>
      <c r="Z669" s="9"/>
      <c r="AA669" s="9"/>
      <c r="AB669" s="9"/>
      <c r="AC669" s="9"/>
      <c r="AD669" s="9"/>
      <c r="AE669" s="9"/>
      <c r="AF669" s="9"/>
      <c r="AG669" s="9"/>
      <c r="AH669" s="9"/>
      <c r="AI669" s="9"/>
      <c r="AJ669" s="9"/>
      <c r="AK669" s="9"/>
      <c r="AL669" s="9"/>
      <c r="AM669" s="9"/>
      <c r="AN669" s="9"/>
      <c r="AO669" s="9"/>
      <c r="AP669" s="9"/>
      <c r="AQ669" s="9"/>
      <c r="AR669" s="9"/>
      <c r="AS669" s="9"/>
      <c r="AT669" s="9"/>
      <c r="AU669" s="9"/>
      <c r="AV669" s="9"/>
      <c r="AW669" s="9"/>
      <c r="AX669" s="9"/>
      <c r="AY669" s="9"/>
      <c r="AZ669" s="9"/>
      <c r="BA669" s="9"/>
      <c r="BB669" s="9"/>
      <c r="BC669" s="9"/>
      <c r="BD669" s="9"/>
      <c r="BE669" s="9"/>
      <c r="BF669" s="9"/>
      <c r="BG669" s="9"/>
      <c r="BH669" s="9"/>
      <c r="BI669" s="9"/>
      <c r="BJ669" s="9"/>
      <c r="BK669" s="9"/>
      <c r="BL669" s="9"/>
      <c r="BM669" s="9"/>
      <c r="BN669" s="9"/>
      <c r="BO669" s="9"/>
      <c r="BP669" s="9"/>
      <c r="BQ669" s="9"/>
      <c r="BR669" s="9"/>
      <c r="BS669" s="9"/>
      <c r="BT669" s="9"/>
      <c r="BU669" s="9"/>
      <c r="BV669" s="9"/>
      <c r="BW669" s="9"/>
    </row>
    <row r="670" spans="1:75" s="36" customFormat="1" ht="54">
      <c r="A670" s="70" t="s">
        <v>69</v>
      </c>
      <c r="B670" s="70" t="s">
        <v>27</v>
      </c>
      <c r="C670" s="267" t="s">
        <v>17</v>
      </c>
      <c r="D670" s="271" t="s">
        <v>550</v>
      </c>
      <c r="E670" s="272"/>
      <c r="F670" s="273"/>
      <c r="G670" s="274"/>
      <c r="H670" s="275" t="s">
        <v>12</v>
      </c>
      <c r="I670" s="9"/>
      <c r="J670" s="9"/>
      <c r="K670" s="9"/>
      <c r="L670" s="9"/>
      <c r="M670" s="9"/>
      <c r="N670" s="9"/>
      <c r="O670" s="9"/>
      <c r="P670" s="9"/>
      <c r="Q670" s="9"/>
      <c r="R670" s="9"/>
      <c r="S670" s="9"/>
      <c r="T670" s="9"/>
      <c r="U670" s="9"/>
      <c r="V670" s="9"/>
      <c r="W670" s="9"/>
      <c r="X670" s="9"/>
      <c r="Y670" s="9"/>
      <c r="Z670" s="9"/>
      <c r="AA670" s="9"/>
      <c r="AB670" s="9"/>
      <c r="AC670" s="9"/>
      <c r="AD670" s="9"/>
      <c r="AE670" s="9"/>
      <c r="AF670" s="9"/>
      <c r="AG670" s="9"/>
      <c r="AH670" s="9"/>
      <c r="AI670" s="9"/>
      <c r="AJ670" s="9"/>
      <c r="AK670" s="9"/>
      <c r="AL670" s="9"/>
      <c r="AM670" s="9"/>
      <c r="AN670" s="9"/>
      <c r="AO670" s="9"/>
      <c r="AP670" s="9"/>
      <c r="AQ670" s="9"/>
      <c r="AR670" s="9"/>
      <c r="AS670" s="9"/>
      <c r="AT670" s="9"/>
      <c r="AU670" s="9"/>
      <c r="AV670" s="9"/>
      <c r="AW670" s="9"/>
      <c r="AX670" s="9"/>
      <c r="AY670" s="9"/>
      <c r="AZ670" s="9"/>
      <c r="BA670" s="9"/>
      <c r="BB670" s="9"/>
      <c r="BC670" s="9"/>
      <c r="BD670" s="9"/>
      <c r="BE670" s="9"/>
      <c r="BF670" s="9"/>
      <c r="BG670" s="9"/>
      <c r="BH670" s="9"/>
      <c r="BI670" s="9"/>
      <c r="BJ670" s="9"/>
      <c r="BK670" s="9"/>
      <c r="BL670" s="9"/>
      <c r="BM670" s="9"/>
      <c r="BN670" s="9"/>
      <c r="BO670" s="9"/>
      <c r="BP670" s="9"/>
      <c r="BQ670" s="9"/>
      <c r="BR670" s="9"/>
      <c r="BS670" s="9"/>
      <c r="BT670" s="9"/>
      <c r="BU670" s="9"/>
      <c r="BV670" s="9"/>
      <c r="BW670" s="9"/>
    </row>
    <row r="671" spans="1:75" s="36" customFormat="1" ht="13.5">
      <c r="A671" s="74"/>
      <c r="B671" s="70"/>
      <c r="C671" s="267"/>
      <c r="D671" s="271" t="s">
        <v>188</v>
      </c>
      <c r="E671" s="272"/>
      <c r="F671" s="273"/>
      <c r="G671" s="274"/>
      <c r="H671" s="275"/>
      <c r="I671" s="9"/>
      <c r="J671" s="9"/>
      <c r="K671" s="9"/>
      <c r="L671" s="9"/>
      <c r="M671" s="9"/>
      <c r="N671" s="9"/>
      <c r="O671" s="9"/>
      <c r="P671" s="9"/>
      <c r="Q671" s="9"/>
      <c r="R671" s="9"/>
      <c r="S671" s="9"/>
      <c r="T671" s="9"/>
      <c r="U671" s="9"/>
      <c r="V671" s="9"/>
      <c r="W671" s="9"/>
      <c r="X671" s="9"/>
      <c r="Y671" s="9"/>
      <c r="Z671" s="9"/>
      <c r="AA671" s="9"/>
      <c r="AB671" s="9"/>
      <c r="AC671" s="9"/>
      <c r="AD671" s="9"/>
      <c r="AE671" s="9"/>
      <c r="AF671" s="9"/>
      <c r="AG671" s="9"/>
      <c r="AH671" s="9"/>
      <c r="AI671" s="9"/>
      <c r="AJ671" s="9"/>
      <c r="AK671" s="9"/>
      <c r="AL671" s="9"/>
      <c r="AM671" s="9"/>
      <c r="AN671" s="9"/>
      <c r="AO671" s="9"/>
      <c r="AP671" s="9"/>
      <c r="AQ671" s="9"/>
      <c r="AR671" s="9"/>
      <c r="AS671" s="9"/>
      <c r="AT671" s="9"/>
      <c r="AU671" s="9"/>
      <c r="AV671" s="9"/>
      <c r="AW671" s="9"/>
      <c r="AX671" s="9"/>
      <c r="AY671" s="9"/>
      <c r="AZ671" s="9"/>
      <c r="BA671" s="9"/>
      <c r="BB671" s="9"/>
      <c r="BC671" s="9"/>
      <c r="BD671" s="9"/>
      <c r="BE671" s="9"/>
      <c r="BF671" s="9"/>
      <c r="BG671" s="9"/>
      <c r="BH671" s="9"/>
      <c r="BI671" s="9"/>
      <c r="BJ671" s="9"/>
      <c r="BK671" s="9"/>
      <c r="BL671" s="9"/>
      <c r="BM671" s="9"/>
      <c r="BN671" s="9"/>
      <c r="BO671" s="9"/>
      <c r="BP671" s="9"/>
      <c r="BQ671" s="9"/>
      <c r="BR671" s="9"/>
      <c r="BS671" s="9"/>
      <c r="BT671" s="9"/>
      <c r="BU671" s="9"/>
      <c r="BV671" s="9"/>
      <c r="BW671" s="9"/>
    </row>
    <row r="672" spans="1:75" s="36" customFormat="1" ht="13.5">
      <c r="A672" s="70" t="s">
        <v>69</v>
      </c>
      <c r="B672" s="70" t="s">
        <v>27</v>
      </c>
      <c r="C672" s="267" t="s">
        <v>122</v>
      </c>
      <c r="D672" s="271" t="s">
        <v>551</v>
      </c>
      <c r="E672" s="272" t="s">
        <v>552</v>
      </c>
      <c r="F672" s="273">
        <v>20</v>
      </c>
      <c r="G672" s="484"/>
      <c r="H672" s="77">
        <f>ROUND((F672*G672),2)</f>
        <v>0</v>
      </c>
      <c r="I672" s="9"/>
      <c r="J672" s="9"/>
      <c r="K672" s="9"/>
      <c r="L672" s="9"/>
      <c r="M672" s="9"/>
      <c r="N672" s="9"/>
      <c r="O672" s="9"/>
      <c r="P672" s="9"/>
      <c r="Q672" s="9"/>
      <c r="R672" s="9"/>
      <c r="S672" s="9"/>
      <c r="T672" s="9"/>
      <c r="U672" s="9"/>
      <c r="V672" s="9"/>
      <c r="W672" s="9"/>
      <c r="X672" s="9"/>
      <c r="Y672" s="9"/>
      <c r="Z672" s="9"/>
      <c r="AA672" s="9"/>
      <c r="AB672" s="9"/>
      <c r="AC672" s="9"/>
      <c r="AD672" s="9"/>
      <c r="AE672" s="9"/>
      <c r="AF672" s="9"/>
      <c r="AG672" s="9"/>
      <c r="AH672" s="9"/>
      <c r="AI672" s="9"/>
      <c r="AJ672" s="9"/>
      <c r="AK672" s="9"/>
      <c r="AL672" s="9"/>
      <c r="AM672" s="9"/>
      <c r="AN672" s="9"/>
      <c r="AO672" s="9"/>
      <c r="AP672" s="9"/>
      <c r="AQ672" s="9"/>
      <c r="AR672" s="9"/>
      <c r="AS672" s="9"/>
      <c r="AT672" s="9"/>
      <c r="AU672" s="9"/>
      <c r="AV672" s="9"/>
      <c r="AW672" s="9"/>
      <c r="AX672" s="9"/>
      <c r="AY672" s="9"/>
      <c r="AZ672" s="9"/>
      <c r="BA672" s="9"/>
      <c r="BB672" s="9"/>
      <c r="BC672" s="9"/>
      <c r="BD672" s="9"/>
      <c r="BE672" s="9"/>
      <c r="BF672" s="9"/>
      <c r="BG672" s="9"/>
      <c r="BH672" s="9"/>
      <c r="BI672" s="9"/>
      <c r="BJ672" s="9"/>
      <c r="BK672" s="9"/>
      <c r="BL672" s="9"/>
      <c r="BM672" s="9"/>
      <c r="BN672" s="9"/>
      <c r="BO672" s="9"/>
      <c r="BP672" s="9"/>
      <c r="BQ672" s="9"/>
      <c r="BR672" s="9"/>
      <c r="BS672" s="9"/>
      <c r="BT672" s="9"/>
      <c r="BU672" s="9"/>
      <c r="BV672" s="9"/>
      <c r="BW672" s="9"/>
    </row>
    <row r="673" spans="1:75" s="36" customFormat="1" ht="13.5">
      <c r="A673" s="70" t="s">
        <v>69</v>
      </c>
      <c r="B673" s="70" t="s">
        <v>27</v>
      </c>
      <c r="C673" s="267" t="s">
        <v>124</v>
      </c>
      <c r="D673" s="271" t="s">
        <v>553</v>
      </c>
      <c r="E673" s="272" t="s">
        <v>552</v>
      </c>
      <c r="F673" s="273">
        <v>10</v>
      </c>
      <c r="G673" s="484"/>
      <c r="H673" s="77">
        <f>ROUND((F673*G673),2)</f>
        <v>0</v>
      </c>
      <c r="I673" s="9"/>
      <c r="J673" s="9"/>
      <c r="K673" s="9"/>
      <c r="L673" s="9"/>
      <c r="M673" s="9"/>
      <c r="N673" s="9"/>
      <c r="O673" s="9"/>
      <c r="P673" s="9"/>
      <c r="Q673" s="9"/>
      <c r="R673" s="9"/>
      <c r="S673" s="9"/>
      <c r="T673" s="9"/>
      <c r="U673" s="9"/>
      <c r="V673" s="9"/>
      <c r="W673" s="9"/>
      <c r="X673" s="9"/>
      <c r="Y673" s="9"/>
      <c r="Z673" s="9"/>
      <c r="AA673" s="9"/>
      <c r="AB673" s="9"/>
      <c r="AC673" s="9"/>
      <c r="AD673" s="9"/>
      <c r="AE673" s="9"/>
      <c r="AF673" s="9"/>
      <c r="AG673" s="9"/>
      <c r="AH673" s="9"/>
      <c r="AI673" s="9"/>
      <c r="AJ673" s="9"/>
      <c r="AK673" s="9"/>
      <c r="AL673" s="9"/>
      <c r="AM673" s="9"/>
      <c r="AN673" s="9"/>
      <c r="AO673" s="9"/>
      <c r="AP673" s="9"/>
      <c r="AQ673" s="9"/>
      <c r="AR673" s="9"/>
      <c r="AS673" s="9"/>
      <c r="AT673" s="9"/>
      <c r="AU673" s="9"/>
      <c r="AV673" s="9"/>
      <c r="AW673" s="9"/>
      <c r="AX673" s="9"/>
      <c r="AY673" s="9"/>
      <c r="AZ673" s="9"/>
      <c r="BA673" s="9"/>
      <c r="BB673" s="9"/>
      <c r="BC673" s="9"/>
      <c r="BD673" s="9"/>
      <c r="BE673" s="9"/>
      <c r="BF673" s="9"/>
      <c r="BG673" s="9"/>
      <c r="BH673" s="9"/>
      <c r="BI673" s="9"/>
      <c r="BJ673" s="9"/>
      <c r="BK673" s="9"/>
      <c r="BL673" s="9"/>
      <c r="BM673" s="9"/>
      <c r="BN673" s="9"/>
      <c r="BO673" s="9"/>
      <c r="BP673" s="9"/>
      <c r="BQ673" s="9"/>
      <c r="BR673" s="9"/>
      <c r="BS673" s="9"/>
      <c r="BT673" s="9"/>
      <c r="BU673" s="9"/>
      <c r="BV673" s="9"/>
      <c r="BW673" s="9"/>
    </row>
    <row r="674" spans="1:75" s="36" customFormat="1" ht="13.5">
      <c r="A674" s="70" t="s">
        <v>69</v>
      </c>
      <c r="B674" s="70" t="s">
        <v>27</v>
      </c>
      <c r="C674" s="267" t="s">
        <v>126</v>
      </c>
      <c r="D674" s="271" t="s">
        <v>554</v>
      </c>
      <c r="E674" s="272" t="s">
        <v>552</v>
      </c>
      <c r="F674" s="273">
        <v>5</v>
      </c>
      <c r="G674" s="484"/>
      <c r="H674" s="77">
        <f>ROUND((F674*G674),2)</f>
        <v>0</v>
      </c>
      <c r="I674" s="9"/>
      <c r="J674" s="9"/>
      <c r="K674" s="9"/>
      <c r="L674" s="9"/>
      <c r="M674" s="9"/>
      <c r="N674" s="9"/>
      <c r="O674" s="9"/>
      <c r="P674" s="9"/>
      <c r="Q674" s="9"/>
      <c r="R674" s="9"/>
      <c r="S674" s="9"/>
      <c r="T674" s="9"/>
      <c r="U674" s="9"/>
      <c r="V674" s="9"/>
      <c r="W674" s="9"/>
      <c r="X674" s="9"/>
      <c r="Y674" s="9"/>
      <c r="Z674" s="9"/>
      <c r="AA674" s="9"/>
      <c r="AB674" s="9"/>
      <c r="AC674" s="9"/>
      <c r="AD674" s="9"/>
      <c r="AE674" s="9"/>
      <c r="AF674" s="9"/>
      <c r="AG674" s="9"/>
      <c r="AH674" s="9"/>
      <c r="AI674" s="9"/>
      <c r="AJ674" s="9"/>
      <c r="AK674" s="9"/>
      <c r="AL674" s="9"/>
      <c r="AM674" s="9"/>
      <c r="AN674" s="9"/>
      <c r="AO674" s="9"/>
      <c r="AP674" s="9"/>
      <c r="AQ674" s="9"/>
      <c r="AR674" s="9"/>
      <c r="AS674" s="9"/>
      <c r="AT674" s="9"/>
      <c r="AU674" s="9"/>
      <c r="AV674" s="9"/>
      <c r="AW674" s="9"/>
      <c r="AX674" s="9"/>
      <c r="AY674" s="9"/>
      <c r="AZ674" s="9"/>
      <c r="BA674" s="9"/>
      <c r="BB674" s="9"/>
      <c r="BC674" s="9"/>
      <c r="BD674" s="9"/>
      <c r="BE674" s="9"/>
      <c r="BF674" s="9"/>
      <c r="BG674" s="9"/>
      <c r="BH674" s="9"/>
      <c r="BI674" s="9"/>
      <c r="BJ674" s="9"/>
      <c r="BK674" s="9"/>
      <c r="BL674" s="9"/>
      <c r="BM674" s="9"/>
      <c r="BN674" s="9"/>
      <c r="BO674" s="9"/>
      <c r="BP674" s="9"/>
      <c r="BQ674" s="9"/>
      <c r="BR674" s="9"/>
      <c r="BS674" s="9"/>
      <c r="BT674" s="9"/>
      <c r="BU674" s="9"/>
      <c r="BV674" s="9"/>
      <c r="BW674" s="9"/>
    </row>
    <row r="675" spans="1:75" s="36" customFormat="1" ht="13.5">
      <c r="A675" s="79"/>
      <c r="B675" s="14"/>
      <c r="C675" s="15"/>
      <c r="D675" s="80"/>
      <c r="E675" s="47"/>
      <c r="F675" s="6"/>
      <c r="G675" s="7"/>
      <c r="H675" s="18"/>
      <c r="I675" s="9"/>
      <c r="J675" s="9"/>
      <c r="K675" s="9"/>
      <c r="L675" s="9"/>
      <c r="M675" s="9"/>
      <c r="N675" s="9"/>
      <c r="O675" s="9"/>
      <c r="P675" s="9"/>
      <c r="Q675" s="9"/>
      <c r="R675" s="9"/>
      <c r="S675" s="9"/>
      <c r="T675" s="9"/>
      <c r="U675" s="9"/>
      <c r="V675" s="9"/>
      <c r="W675" s="9"/>
      <c r="X675" s="9"/>
      <c r="Y675" s="9"/>
      <c r="Z675" s="9"/>
      <c r="AA675" s="9"/>
      <c r="AB675" s="9"/>
      <c r="AC675" s="9"/>
      <c r="AD675" s="9"/>
      <c r="AE675" s="9"/>
      <c r="AF675" s="9"/>
      <c r="AG675" s="9"/>
      <c r="AH675" s="9"/>
      <c r="AI675" s="9"/>
      <c r="AJ675" s="9"/>
      <c r="AK675" s="9"/>
      <c r="AL675" s="9"/>
      <c r="AM675" s="9"/>
      <c r="AN675" s="9"/>
      <c r="AO675" s="9"/>
      <c r="AP675" s="9"/>
      <c r="AQ675" s="9"/>
      <c r="AR675" s="9"/>
      <c r="AS675" s="9"/>
      <c r="AT675" s="9"/>
      <c r="AU675" s="9"/>
      <c r="AV675" s="9"/>
      <c r="AW675" s="9"/>
      <c r="AX675" s="9"/>
      <c r="AY675" s="9"/>
      <c r="AZ675" s="9"/>
      <c r="BA675" s="9"/>
      <c r="BB675" s="9"/>
      <c r="BC675" s="9"/>
      <c r="BD675" s="9"/>
      <c r="BE675" s="9"/>
      <c r="BF675" s="9"/>
      <c r="BG675" s="9"/>
      <c r="BH675" s="9"/>
      <c r="BI675" s="9"/>
      <c r="BJ675" s="9"/>
      <c r="BK675" s="9"/>
      <c r="BL675" s="9"/>
      <c r="BM675" s="9"/>
      <c r="BN675" s="9"/>
      <c r="BO675" s="9"/>
      <c r="BP675" s="9"/>
      <c r="BQ675" s="9"/>
      <c r="BR675" s="9"/>
      <c r="BS675" s="9"/>
      <c r="BT675" s="9"/>
      <c r="BU675" s="9"/>
      <c r="BV675" s="9"/>
      <c r="BW675" s="9"/>
    </row>
    <row r="676" spans="1:75" s="36" customFormat="1" ht="27">
      <c r="A676" s="139" t="s">
        <v>69</v>
      </c>
      <c r="B676" s="139" t="s">
        <v>27</v>
      </c>
      <c r="C676" s="264" t="s">
        <v>19</v>
      </c>
      <c r="D676" s="276" t="s">
        <v>555</v>
      </c>
      <c r="E676" s="277"/>
      <c r="F676" s="278"/>
      <c r="G676" s="279"/>
      <c r="H676" s="277"/>
      <c r="I676" s="9"/>
      <c r="J676" s="9"/>
      <c r="K676" s="9"/>
      <c r="L676" s="9"/>
      <c r="M676" s="9"/>
      <c r="N676" s="9"/>
      <c r="O676" s="9"/>
      <c r="P676" s="9"/>
      <c r="Q676" s="9"/>
      <c r="R676" s="9"/>
      <c r="S676" s="9"/>
      <c r="T676" s="9"/>
      <c r="U676" s="9"/>
      <c r="V676" s="9"/>
      <c r="W676" s="9"/>
      <c r="X676" s="9"/>
      <c r="Y676" s="9"/>
      <c r="Z676" s="9"/>
      <c r="AA676" s="9"/>
      <c r="AB676" s="9"/>
      <c r="AC676" s="9"/>
      <c r="AD676" s="9"/>
      <c r="AE676" s="9"/>
      <c r="AF676" s="9"/>
      <c r="AG676" s="9"/>
      <c r="AH676" s="9"/>
      <c r="AI676" s="9"/>
      <c r="AJ676" s="9"/>
      <c r="AK676" s="9"/>
      <c r="AL676" s="9"/>
      <c r="AM676" s="9"/>
      <c r="AN676" s="9"/>
      <c r="AO676" s="9"/>
      <c r="AP676" s="9"/>
      <c r="AQ676" s="9"/>
      <c r="AR676" s="9"/>
      <c r="AS676" s="9"/>
      <c r="AT676" s="9"/>
      <c r="AU676" s="9"/>
      <c r="AV676" s="9"/>
      <c r="AW676" s="9"/>
      <c r="AX676" s="9"/>
      <c r="AY676" s="9"/>
      <c r="AZ676" s="9"/>
      <c r="BA676" s="9"/>
      <c r="BB676" s="9"/>
      <c r="BC676" s="9"/>
      <c r="BD676" s="9"/>
      <c r="BE676" s="9"/>
      <c r="BF676" s="9"/>
      <c r="BG676" s="9"/>
      <c r="BH676" s="9"/>
      <c r="BI676" s="9"/>
      <c r="BJ676" s="9"/>
      <c r="BK676" s="9"/>
      <c r="BL676" s="9"/>
      <c r="BM676" s="9"/>
      <c r="BN676" s="9"/>
      <c r="BO676" s="9"/>
      <c r="BP676" s="9"/>
      <c r="BQ676" s="9"/>
      <c r="BR676" s="9"/>
      <c r="BS676" s="9"/>
      <c r="BT676" s="9"/>
      <c r="BU676" s="9"/>
      <c r="BV676" s="9"/>
      <c r="BW676" s="9"/>
    </row>
    <row r="677" spans="1:75" s="36" customFormat="1" ht="13.5">
      <c r="A677" s="237"/>
      <c r="B677" s="156"/>
      <c r="C677" s="280"/>
      <c r="D677" s="281" t="s">
        <v>188</v>
      </c>
      <c r="E677" s="282"/>
      <c r="F677" s="283"/>
      <c r="G677" s="284"/>
      <c r="H677" s="282"/>
      <c r="I677" s="9"/>
      <c r="J677" s="9"/>
      <c r="K677" s="9"/>
      <c r="L677" s="9"/>
      <c r="M677" s="9"/>
      <c r="N677" s="9"/>
      <c r="O677" s="9"/>
      <c r="P677" s="9"/>
      <c r="Q677" s="9"/>
      <c r="R677" s="9"/>
      <c r="S677" s="9"/>
      <c r="T677" s="9"/>
      <c r="U677" s="9"/>
      <c r="V677" s="9"/>
      <c r="W677" s="9"/>
      <c r="X677" s="9"/>
      <c r="Y677" s="9"/>
      <c r="Z677" s="9"/>
      <c r="AA677" s="9"/>
      <c r="AB677" s="9"/>
      <c r="AC677" s="9"/>
      <c r="AD677" s="9"/>
      <c r="AE677" s="9"/>
      <c r="AF677" s="9"/>
      <c r="AG677" s="9"/>
      <c r="AH677" s="9"/>
      <c r="AI677" s="9"/>
      <c r="AJ677" s="9"/>
      <c r="AK677" s="9"/>
      <c r="AL677" s="9"/>
      <c r="AM677" s="9"/>
      <c r="AN677" s="9"/>
      <c r="AO677" s="9"/>
      <c r="AP677" s="9"/>
      <c r="AQ677" s="9"/>
      <c r="AR677" s="9"/>
      <c r="AS677" s="9"/>
      <c r="AT677" s="9"/>
      <c r="AU677" s="9"/>
      <c r="AV677" s="9"/>
      <c r="AW677" s="9"/>
      <c r="AX677" s="9"/>
      <c r="AY677" s="9"/>
      <c r="AZ677" s="9"/>
      <c r="BA677" s="9"/>
      <c r="BB677" s="9"/>
      <c r="BC677" s="9"/>
      <c r="BD677" s="9"/>
      <c r="BE677" s="9"/>
      <c r="BF677" s="9"/>
      <c r="BG677" s="9"/>
      <c r="BH677" s="9"/>
      <c r="BI677" s="9"/>
      <c r="BJ677" s="9"/>
      <c r="BK677" s="9"/>
      <c r="BL677" s="9"/>
      <c r="BM677" s="9"/>
      <c r="BN677" s="9"/>
      <c r="BO677" s="9"/>
      <c r="BP677" s="9"/>
      <c r="BQ677" s="9"/>
      <c r="BR677" s="9"/>
      <c r="BS677" s="9"/>
      <c r="BT677" s="9"/>
      <c r="BU677" s="9"/>
      <c r="BV677" s="9"/>
      <c r="BW677" s="9"/>
    </row>
    <row r="678" spans="1:75" s="36" customFormat="1" ht="13.5">
      <c r="A678" s="70" t="s">
        <v>69</v>
      </c>
      <c r="B678" s="70" t="s">
        <v>27</v>
      </c>
      <c r="C678" s="285" t="s">
        <v>425</v>
      </c>
      <c r="D678" s="285" t="s">
        <v>556</v>
      </c>
      <c r="E678" s="286"/>
      <c r="F678" s="287"/>
      <c r="G678" s="288"/>
      <c r="H678" s="286"/>
      <c r="I678" s="9"/>
      <c r="J678" s="9"/>
      <c r="K678" s="9"/>
      <c r="L678" s="9"/>
      <c r="M678" s="9"/>
      <c r="N678" s="9"/>
      <c r="O678" s="9"/>
      <c r="P678" s="9"/>
      <c r="Q678" s="9"/>
      <c r="R678" s="9"/>
      <c r="S678" s="9"/>
      <c r="T678" s="9"/>
      <c r="U678" s="9"/>
      <c r="V678" s="9"/>
      <c r="W678" s="9"/>
      <c r="X678" s="9"/>
      <c r="Y678" s="9"/>
      <c r="Z678" s="9"/>
      <c r="AA678" s="9"/>
      <c r="AB678" s="9"/>
      <c r="AC678" s="9"/>
      <c r="AD678" s="9"/>
      <c r="AE678" s="9"/>
      <c r="AF678" s="9"/>
      <c r="AG678" s="9"/>
      <c r="AH678" s="9"/>
      <c r="AI678" s="9"/>
      <c r="AJ678" s="9"/>
      <c r="AK678" s="9"/>
      <c r="AL678" s="9"/>
      <c r="AM678" s="9"/>
      <c r="AN678" s="9"/>
      <c r="AO678" s="9"/>
      <c r="AP678" s="9"/>
      <c r="AQ678" s="9"/>
      <c r="AR678" s="9"/>
      <c r="AS678" s="9"/>
      <c r="AT678" s="9"/>
      <c r="AU678" s="9"/>
      <c r="AV678" s="9"/>
      <c r="AW678" s="9"/>
      <c r="AX678" s="9"/>
      <c r="AY678" s="9"/>
      <c r="AZ678" s="9"/>
      <c r="BA678" s="9"/>
      <c r="BB678" s="9"/>
      <c r="BC678" s="9"/>
      <c r="BD678" s="9"/>
      <c r="BE678" s="9"/>
      <c r="BF678" s="9"/>
      <c r="BG678" s="9"/>
      <c r="BH678" s="9"/>
      <c r="BI678" s="9"/>
      <c r="BJ678" s="9"/>
      <c r="BK678" s="9"/>
      <c r="BL678" s="9"/>
      <c r="BM678" s="9"/>
      <c r="BN678" s="9"/>
      <c r="BO678" s="9"/>
      <c r="BP678" s="9"/>
      <c r="BQ678" s="9"/>
      <c r="BR678" s="9"/>
      <c r="BS678" s="9"/>
      <c r="BT678" s="9"/>
      <c r="BU678" s="9"/>
      <c r="BV678" s="9"/>
      <c r="BW678" s="9"/>
    </row>
    <row r="679" spans="1:75" s="36" customFormat="1" ht="13.5">
      <c r="A679" s="70" t="s">
        <v>69</v>
      </c>
      <c r="B679" s="70" t="s">
        <v>27</v>
      </c>
      <c r="C679" s="285" t="s">
        <v>426</v>
      </c>
      <c r="D679" s="285" t="s">
        <v>557</v>
      </c>
      <c r="E679" s="286" t="s">
        <v>211</v>
      </c>
      <c r="F679" s="287">
        <v>100</v>
      </c>
      <c r="G679" s="486"/>
      <c r="H679" s="77">
        <f>ROUND((F679*G679),2)</f>
        <v>0</v>
      </c>
      <c r="I679" s="9"/>
      <c r="J679" s="9"/>
      <c r="K679" s="9"/>
      <c r="L679" s="9"/>
      <c r="M679" s="9"/>
      <c r="N679" s="9"/>
      <c r="O679" s="9"/>
      <c r="P679" s="9"/>
      <c r="Q679" s="9"/>
      <c r="R679" s="9"/>
      <c r="S679" s="9"/>
      <c r="T679" s="9"/>
      <c r="U679" s="9"/>
      <c r="V679" s="9"/>
      <c r="W679" s="9"/>
      <c r="X679" s="9"/>
      <c r="Y679" s="9"/>
      <c r="Z679" s="9"/>
      <c r="AA679" s="9"/>
      <c r="AB679" s="9"/>
      <c r="AC679" s="9"/>
      <c r="AD679" s="9"/>
      <c r="AE679" s="9"/>
      <c r="AF679" s="9"/>
      <c r="AG679" s="9"/>
      <c r="AH679" s="9"/>
      <c r="AI679" s="9"/>
      <c r="AJ679" s="9"/>
      <c r="AK679" s="9"/>
      <c r="AL679" s="9"/>
      <c r="AM679" s="9"/>
      <c r="AN679" s="9"/>
      <c r="AO679" s="9"/>
      <c r="AP679" s="9"/>
      <c r="AQ679" s="9"/>
      <c r="AR679" s="9"/>
      <c r="AS679" s="9"/>
      <c r="AT679" s="9"/>
      <c r="AU679" s="9"/>
      <c r="AV679" s="9"/>
      <c r="AW679" s="9"/>
      <c r="AX679" s="9"/>
      <c r="AY679" s="9"/>
      <c r="AZ679" s="9"/>
      <c r="BA679" s="9"/>
      <c r="BB679" s="9"/>
      <c r="BC679" s="9"/>
      <c r="BD679" s="9"/>
      <c r="BE679" s="9"/>
      <c r="BF679" s="9"/>
      <c r="BG679" s="9"/>
      <c r="BH679" s="9"/>
      <c r="BI679" s="9"/>
      <c r="BJ679" s="9"/>
      <c r="BK679" s="9"/>
      <c r="BL679" s="9"/>
      <c r="BM679" s="9"/>
      <c r="BN679" s="9"/>
      <c r="BO679" s="9"/>
      <c r="BP679" s="9"/>
      <c r="BQ679" s="9"/>
      <c r="BR679" s="9"/>
      <c r="BS679" s="9"/>
      <c r="BT679" s="9"/>
      <c r="BU679" s="9"/>
      <c r="BV679" s="9"/>
      <c r="BW679" s="9"/>
    </row>
    <row r="680" spans="1:75" s="36" customFormat="1" ht="13.5">
      <c r="A680" s="70" t="s">
        <v>69</v>
      </c>
      <c r="B680" s="70" t="s">
        <v>27</v>
      </c>
      <c r="C680" s="285" t="s">
        <v>427</v>
      </c>
      <c r="D680" s="285" t="s">
        <v>558</v>
      </c>
      <c r="E680" s="286" t="s">
        <v>211</v>
      </c>
      <c r="F680" s="287">
        <v>50</v>
      </c>
      <c r="G680" s="486"/>
      <c r="H680" s="77">
        <f>ROUND((F680*G680),2)</f>
        <v>0</v>
      </c>
      <c r="I680" s="9"/>
      <c r="J680" s="9"/>
      <c r="K680" s="9"/>
      <c r="L680" s="9"/>
      <c r="M680" s="9"/>
      <c r="N680" s="9"/>
      <c r="O680" s="9"/>
      <c r="P680" s="9"/>
      <c r="Q680" s="9"/>
      <c r="R680" s="9"/>
      <c r="S680" s="9"/>
      <c r="T680" s="9"/>
      <c r="U680" s="9"/>
      <c r="V680" s="9"/>
      <c r="W680" s="9"/>
      <c r="X680" s="9"/>
      <c r="Y680" s="9"/>
      <c r="Z680" s="9"/>
      <c r="AA680" s="9"/>
      <c r="AB680" s="9"/>
      <c r="AC680" s="9"/>
      <c r="AD680" s="9"/>
      <c r="AE680" s="9"/>
      <c r="AF680" s="9"/>
      <c r="AG680" s="9"/>
      <c r="AH680" s="9"/>
      <c r="AI680" s="9"/>
      <c r="AJ680" s="9"/>
      <c r="AK680" s="9"/>
      <c r="AL680" s="9"/>
      <c r="AM680" s="9"/>
      <c r="AN680" s="9"/>
      <c r="AO680" s="9"/>
      <c r="AP680" s="9"/>
      <c r="AQ680" s="9"/>
      <c r="AR680" s="9"/>
      <c r="AS680" s="9"/>
      <c r="AT680" s="9"/>
      <c r="AU680" s="9"/>
      <c r="AV680" s="9"/>
      <c r="AW680" s="9"/>
      <c r="AX680" s="9"/>
      <c r="AY680" s="9"/>
      <c r="AZ680" s="9"/>
      <c r="BA680" s="9"/>
      <c r="BB680" s="9"/>
      <c r="BC680" s="9"/>
      <c r="BD680" s="9"/>
      <c r="BE680" s="9"/>
      <c r="BF680" s="9"/>
      <c r="BG680" s="9"/>
      <c r="BH680" s="9"/>
      <c r="BI680" s="9"/>
      <c r="BJ680" s="9"/>
      <c r="BK680" s="9"/>
      <c r="BL680" s="9"/>
      <c r="BM680" s="9"/>
      <c r="BN680" s="9"/>
      <c r="BO680" s="9"/>
      <c r="BP680" s="9"/>
      <c r="BQ680" s="9"/>
      <c r="BR680" s="9"/>
      <c r="BS680" s="9"/>
      <c r="BT680" s="9"/>
      <c r="BU680" s="9"/>
      <c r="BV680" s="9"/>
      <c r="BW680" s="9"/>
    </row>
    <row r="681" spans="1:75" s="36" customFormat="1" ht="13.5">
      <c r="A681" s="70" t="s">
        <v>69</v>
      </c>
      <c r="B681" s="70" t="s">
        <v>27</v>
      </c>
      <c r="C681" s="289" t="s">
        <v>559</v>
      </c>
      <c r="D681" s="285" t="s">
        <v>560</v>
      </c>
      <c r="E681" s="286" t="s">
        <v>211</v>
      </c>
      <c r="F681" s="287">
        <v>30</v>
      </c>
      <c r="G681" s="486"/>
      <c r="H681" s="77">
        <f>ROUND((F681*G681),2)</f>
        <v>0</v>
      </c>
      <c r="I681" s="9"/>
      <c r="J681" s="9"/>
      <c r="K681" s="9"/>
      <c r="L681" s="9"/>
      <c r="M681" s="9"/>
      <c r="N681" s="9"/>
      <c r="O681" s="9"/>
      <c r="P681" s="9"/>
      <c r="Q681" s="9"/>
      <c r="R681" s="9"/>
      <c r="S681" s="9"/>
      <c r="T681" s="9"/>
      <c r="U681" s="9"/>
      <c r="V681" s="9"/>
      <c r="W681" s="9"/>
      <c r="X681" s="9"/>
      <c r="Y681" s="9"/>
      <c r="Z681" s="9"/>
      <c r="AA681" s="9"/>
      <c r="AB681" s="9"/>
      <c r="AC681" s="9"/>
      <c r="AD681" s="9"/>
      <c r="AE681" s="9"/>
      <c r="AF681" s="9"/>
      <c r="AG681" s="9"/>
      <c r="AH681" s="9"/>
      <c r="AI681" s="9"/>
      <c r="AJ681" s="9"/>
      <c r="AK681" s="9"/>
      <c r="AL681" s="9"/>
      <c r="AM681" s="9"/>
      <c r="AN681" s="9"/>
      <c r="AO681" s="9"/>
      <c r="AP681" s="9"/>
      <c r="AQ681" s="9"/>
      <c r="AR681" s="9"/>
      <c r="AS681" s="9"/>
      <c r="AT681" s="9"/>
      <c r="AU681" s="9"/>
      <c r="AV681" s="9"/>
      <c r="AW681" s="9"/>
      <c r="AX681" s="9"/>
      <c r="AY681" s="9"/>
      <c r="AZ681" s="9"/>
      <c r="BA681" s="9"/>
      <c r="BB681" s="9"/>
      <c r="BC681" s="9"/>
      <c r="BD681" s="9"/>
      <c r="BE681" s="9"/>
      <c r="BF681" s="9"/>
      <c r="BG681" s="9"/>
      <c r="BH681" s="9"/>
      <c r="BI681" s="9"/>
      <c r="BJ681" s="9"/>
      <c r="BK681" s="9"/>
      <c r="BL681" s="9"/>
      <c r="BM681" s="9"/>
      <c r="BN681" s="9"/>
      <c r="BO681" s="9"/>
      <c r="BP681" s="9"/>
      <c r="BQ681" s="9"/>
      <c r="BR681" s="9"/>
      <c r="BS681" s="9"/>
      <c r="BT681" s="9"/>
      <c r="BU681" s="9"/>
      <c r="BV681" s="9"/>
      <c r="BW681" s="9"/>
    </row>
    <row r="682" spans="1:75" s="36" customFormat="1" ht="13.5">
      <c r="A682" s="70" t="s">
        <v>69</v>
      </c>
      <c r="B682" s="70" t="s">
        <v>27</v>
      </c>
      <c r="C682" s="285" t="s">
        <v>428</v>
      </c>
      <c r="D682" s="285" t="s">
        <v>561</v>
      </c>
      <c r="E682" s="286"/>
      <c r="F682" s="287"/>
      <c r="G682" s="290"/>
      <c r="H682" s="286"/>
      <c r="I682" s="9"/>
      <c r="J682" s="9"/>
      <c r="K682" s="9"/>
      <c r="L682" s="9"/>
      <c r="M682" s="9"/>
      <c r="N682" s="9"/>
      <c r="O682" s="9"/>
      <c r="P682" s="9"/>
      <c r="Q682" s="9"/>
      <c r="R682" s="9"/>
      <c r="S682" s="9"/>
      <c r="T682" s="9"/>
      <c r="U682" s="9"/>
      <c r="V682" s="9"/>
      <c r="W682" s="9"/>
      <c r="X682" s="9"/>
      <c r="Y682" s="9"/>
      <c r="Z682" s="9"/>
      <c r="AA682" s="9"/>
      <c r="AB682" s="9"/>
      <c r="AC682" s="9"/>
      <c r="AD682" s="9"/>
      <c r="AE682" s="9"/>
      <c r="AF682" s="9"/>
      <c r="AG682" s="9"/>
      <c r="AH682" s="9"/>
      <c r="AI682" s="9"/>
      <c r="AJ682" s="9"/>
      <c r="AK682" s="9"/>
      <c r="AL682" s="9"/>
      <c r="AM682" s="9"/>
      <c r="AN682" s="9"/>
      <c r="AO682" s="9"/>
      <c r="AP682" s="9"/>
      <c r="AQ682" s="9"/>
      <c r="AR682" s="9"/>
      <c r="AS682" s="9"/>
      <c r="AT682" s="9"/>
      <c r="AU682" s="9"/>
      <c r="AV682" s="9"/>
      <c r="AW682" s="9"/>
      <c r="AX682" s="9"/>
      <c r="AY682" s="9"/>
      <c r="AZ682" s="9"/>
      <c r="BA682" s="9"/>
      <c r="BB682" s="9"/>
      <c r="BC682" s="9"/>
      <c r="BD682" s="9"/>
      <c r="BE682" s="9"/>
      <c r="BF682" s="9"/>
      <c r="BG682" s="9"/>
      <c r="BH682" s="9"/>
      <c r="BI682" s="9"/>
      <c r="BJ682" s="9"/>
      <c r="BK682" s="9"/>
      <c r="BL682" s="9"/>
      <c r="BM682" s="9"/>
      <c r="BN682" s="9"/>
      <c r="BO682" s="9"/>
      <c r="BP682" s="9"/>
      <c r="BQ682" s="9"/>
      <c r="BR682" s="9"/>
      <c r="BS682" s="9"/>
      <c r="BT682" s="9"/>
      <c r="BU682" s="9"/>
      <c r="BV682" s="9"/>
      <c r="BW682" s="9"/>
    </row>
    <row r="683" spans="1:75" s="36" customFormat="1" ht="13.5">
      <c r="A683" s="70" t="s">
        <v>69</v>
      </c>
      <c r="B683" s="70" t="s">
        <v>27</v>
      </c>
      <c r="C683" s="285" t="s">
        <v>562</v>
      </c>
      <c r="D683" s="285" t="s">
        <v>563</v>
      </c>
      <c r="E683" s="286" t="s">
        <v>552</v>
      </c>
      <c r="F683" s="287">
        <v>10</v>
      </c>
      <c r="G683" s="486"/>
      <c r="H683" s="77">
        <f>ROUND((F683*G683),2)</f>
        <v>0</v>
      </c>
      <c r="I683" s="9"/>
      <c r="J683" s="9"/>
      <c r="K683" s="9"/>
      <c r="L683" s="9"/>
      <c r="M683" s="9"/>
      <c r="N683" s="9"/>
      <c r="O683" s="9"/>
      <c r="P683" s="9"/>
      <c r="Q683" s="9"/>
      <c r="R683" s="9"/>
      <c r="S683" s="9"/>
      <c r="T683" s="9"/>
      <c r="U683" s="9"/>
      <c r="V683" s="9"/>
      <c r="W683" s="9"/>
      <c r="X683" s="9"/>
      <c r="Y683" s="9"/>
      <c r="Z683" s="9"/>
      <c r="AA683" s="9"/>
      <c r="AB683" s="9"/>
      <c r="AC683" s="9"/>
      <c r="AD683" s="9"/>
      <c r="AE683" s="9"/>
      <c r="AF683" s="9"/>
      <c r="AG683" s="9"/>
      <c r="AH683" s="9"/>
      <c r="AI683" s="9"/>
      <c r="AJ683" s="9"/>
      <c r="AK683" s="9"/>
      <c r="AL683" s="9"/>
      <c r="AM683" s="9"/>
      <c r="AN683" s="9"/>
      <c r="AO683" s="9"/>
      <c r="AP683" s="9"/>
      <c r="AQ683" s="9"/>
      <c r="AR683" s="9"/>
      <c r="AS683" s="9"/>
      <c r="AT683" s="9"/>
      <c r="AU683" s="9"/>
      <c r="AV683" s="9"/>
      <c r="AW683" s="9"/>
      <c r="AX683" s="9"/>
      <c r="AY683" s="9"/>
      <c r="AZ683" s="9"/>
      <c r="BA683" s="9"/>
      <c r="BB683" s="9"/>
      <c r="BC683" s="9"/>
      <c r="BD683" s="9"/>
      <c r="BE683" s="9"/>
      <c r="BF683" s="9"/>
      <c r="BG683" s="9"/>
      <c r="BH683" s="9"/>
      <c r="BI683" s="9"/>
      <c r="BJ683" s="9"/>
      <c r="BK683" s="9"/>
      <c r="BL683" s="9"/>
      <c r="BM683" s="9"/>
      <c r="BN683" s="9"/>
      <c r="BO683" s="9"/>
      <c r="BP683" s="9"/>
      <c r="BQ683" s="9"/>
      <c r="BR683" s="9"/>
      <c r="BS683" s="9"/>
      <c r="BT683" s="9"/>
      <c r="BU683" s="9"/>
      <c r="BV683" s="9"/>
      <c r="BW683" s="9"/>
    </row>
    <row r="684" spans="1:75" s="36" customFormat="1" ht="13.5">
      <c r="A684" s="70" t="s">
        <v>69</v>
      </c>
      <c r="B684" s="70" t="s">
        <v>27</v>
      </c>
      <c r="C684" s="285" t="s">
        <v>564</v>
      </c>
      <c r="D684" s="285" t="s">
        <v>565</v>
      </c>
      <c r="E684" s="286" t="s">
        <v>552</v>
      </c>
      <c r="F684" s="287">
        <v>10</v>
      </c>
      <c r="G684" s="486"/>
      <c r="H684" s="77">
        <f>ROUND((F684*G684),2)</f>
        <v>0</v>
      </c>
      <c r="I684" s="9"/>
      <c r="J684" s="9"/>
      <c r="K684" s="9"/>
      <c r="L684" s="9"/>
      <c r="M684" s="9"/>
      <c r="N684" s="9"/>
      <c r="O684" s="9"/>
      <c r="P684" s="9"/>
      <c r="Q684" s="9"/>
      <c r="R684" s="9"/>
      <c r="S684" s="9"/>
      <c r="T684" s="9"/>
      <c r="U684" s="9"/>
      <c r="V684" s="9"/>
      <c r="W684" s="9"/>
      <c r="X684" s="9"/>
      <c r="Y684" s="9"/>
      <c r="Z684" s="9"/>
      <c r="AA684" s="9"/>
      <c r="AB684" s="9"/>
      <c r="AC684" s="9"/>
      <c r="AD684" s="9"/>
      <c r="AE684" s="9"/>
      <c r="AF684" s="9"/>
      <c r="AG684" s="9"/>
      <c r="AH684" s="9"/>
      <c r="AI684" s="9"/>
      <c r="AJ684" s="9"/>
      <c r="AK684" s="9"/>
      <c r="AL684" s="9"/>
      <c r="AM684" s="9"/>
      <c r="AN684" s="9"/>
      <c r="AO684" s="9"/>
      <c r="AP684" s="9"/>
      <c r="AQ684" s="9"/>
      <c r="AR684" s="9"/>
      <c r="AS684" s="9"/>
      <c r="AT684" s="9"/>
      <c r="AU684" s="9"/>
      <c r="AV684" s="9"/>
      <c r="AW684" s="9"/>
      <c r="AX684" s="9"/>
      <c r="AY684" s="9"/>
      <c r="AZ684" s="9"/>
      <c r="BA684" s="9"/>
      <c r="BB684" s="9"/>
      <c r="BC684" s="9"/>
      <c r="BD684" s="9"/>
      <c r="BE684" s="9"/>
      <c r="BF684" s="9"/>
      <c r="BG684" s="9"/>
      <c r="BH684" s="9"/>
      <c r="BI684" s="9"/>
      <c r="BJ684" s="9"/>
      <c r="BK684" s="9"/>
      <c r="BL684" s="9"/>
      <c r="BM684" s="9"/>
      <c r="BN684" s="9"/>
      <c r="BO684" s="9"/>
      <c r="BP684" s="9"/>
      <c r="BQ684" s="9"/>
      <c r="BR684" s="9"/>
      <c r="BS684" s="9"/>
      <c r="BT684" s="9"/>
      <c r="BU684" s="9"/>
      <c r="BV684" s="9"/>
      <c r="BW684" s="9"/>
    </row>
    <row r="685" spans="1:75" s="36" customFormat="1" ht="13.5">
      <c r="A685" s="79"/>
      <c r="B685" s="14"/>
      <c r="C685" s="15"/>
      <c r="D685" s="80"/>
      <c r="E685" s="47"/>
      <c r="F685" s="6"/>
      <c r="G685" s="7"/>
      <c r="H685" s="18"/>
      <c r="I685" s="9"/>
      <c r="J685" s="9"/>
      <c r="K685" s="9"/>
      <c r="L685" s="9"/>
      <c r="M685" s="9"/>
      <c r="N685" s="9"/>
      <c r="O685" s="9"/>
      <c r="P685" s="9"/>
      <c r="Q685" s="9"/>
      <c r="R685" s="9"/>
      <c r="S685" s="9"/>
      <c r="T685" s="9"/>
      <c r="U685" s="9"/>
      <c r="V685" s="9"/>
      <c r="W685" s="9"/>
      <c r="X685" s="9"/>
      <c r="Y685" s="9"/>
      <c r="Z685" s="9"/>
      <c r="AA685" s="9"/>
      <c r="AB685" s="9"/>
      <c r="AC685" s="9"/>
      <c r="AD685" s="9"/>
      <c r="AE685" s="9"/>
      <c r="AF685" s="9"/>
      <c r="AG685" s="9"/>
      <c r="AH685" s="9"/>
      <c r="AI685" s="9"/>
      <c r="AJ685" s="9"/>
      <c r="AK685" s="9"/>
      <c r="AL685" s="9"/>
      <c r="AM685" s="9"/>
      <c r="AN685" s="9"/>
      <c r="AO685" s="9"/>
      <c r="AP685" s="9"/>
      <c r="AQ685" s="9"/>
      <c r="AR685" s="9"/>
      <c r="AS685" s="9"/>
      <c r="AT685" s="9"/>
      <c r="AU685" s="9"/>
      <c r="AV685" s="9"/>
      <c r="AW685" s="9"/>
      <c r="AX685" s="9"/>
      <c r="AY685" s="9"/>
      <c r="AZ685" s="9"/>
      <c r="BA685" s="9"/>
      <c r="BB685" s="9"/>
      <c r="BC685" s="9"/>
      <c r="BD685" s="9"/>
      <c r="BE685" s="9"/>
      <c r="BF685" s="9"/>
      <c r="BG685" s="9"/>
      <c r="BH685" s="9"/>
      <c r="BI685" s="9"/>
      <c r="BJ685" s="9"/>
      <c r="BK685" s="9"/>
      <c r="BL685" s="9"/>
      <c r="BM685" s="9"/>
      <c r="BN685" s="9"/>
      <c r="BO685" s="9"/>
      <c r="BP685" s="9"/>
      <c r="BQ685" s="9"/>
      <c r="BR685" s="9"/>
      <c r="BS685" s="9"/>
      <c r="BT685" s="9"/>
      <c r="BU685" s="9"/>
      <c r="BV685" s="9"/>
      <c r="BW685" s="9"/>
    </row>
    <row r="686" spans="1:75" s="36" customFormat="1" ht="13.5">
      <c r="A686" s="139" t="s">
        <v>69</v>
      </c>
      <c r="B686" s="139" t="s">
        <v>27</v>
      </c>
      <c r="C686" s="264" t="s">
        <v>21</v>
      </c>
      <c r="D686" s="291" t="s">
        <v>566</v>
      </c>
      <c r="E686" s="277"/>
      <c r="F686" s="278"/>
      <c r="G686" s="279"/>
      <c r="H686" s="292"/>
      <c r="I686" s="9"/>
      <c r="J686" s="9"/>
      <c r="K686" s="9"/>
      <c r="L686" s="9"/>
      <c r="M686" s="9"/>
      <c r="N686" s="9"/>
      <c r="O686" s="9"/>
      <c r="P686" s="9"/>
      <c r="Q686" s="9"/>
      <c r="R686" s="9"/>
      <c r="S686" s="9"/>
      <c r="T686" s="9"/>
      <c r="U686" s="9"/>
      <c r="V686" s="9"/>
      <c r="W686" s="9"/>
      <c r="X686" s="9"/>
      <c r="Y686" s="9"/>
      <c r="Z686" s="9"/>
      <c r="AA686" s="9"/>
      <c r="AB686" s="9"/>
      <c r="AC686" s="9"/>
      <c r="AD686" s="9"/>
      <c r="AE686" s="9"/>
      <c r="AF686" s="9"/>
      <c r="AG686" s="9"/>
      <c r="AH686" s="9"/>
      <c r="AI686" s="9"/>
      <c r="AJ686" s="9"/>
      <c r="AK686" s="9"/>
      <c r="AL686" s="9"/>
      <c r="AM686" s="9"/>
      <c r="AN686" s="9"/>
      <c r="AO686" s="9"/>
      <c r="AP686" s="9"/>
      <c r="AQ686" s="9"/>
      <c r="AR686" s="9"/>
      <c r="AS686" s="9"/>
      <c r="AT686" s="9"/>
      <c r="AU686" s="9"/>
      <c r="AV686" s="9"/>
      <c r="AW686" s="9"/>
      <c r="AX686" s="9"/>
      <c r="AY686" s="9"/>
      <c r="AZ686" s="9"/>
      <c r="BA686" s="9"/>
      <c r="BB686" s="9"/>
      <c r="BC686" s="9"/>
      <c r="BD686" s="9"/>
      <c r="BE686" s="9"/>
      <c r="BF686" s="9"/>
      <c r="BG686" s="9"/>
      <c r="BH686" s="9"/>
      <c r="BI686" s="9"/>
      <c r="BJ686" s="9"/>
      <c r="BK686" s="9"/>
      <c r="BL686" s="9"/>
      <c r="BM686" s="9"/>
      <c r="BN686" s="9"/>
      <c r="BO686" s="9"/>
      <c r="BP686" s="9"/>
      <c r="BQ686" s="9"/>
      <c r="BR686" s="9"/>
      <c r="BS686" s="9"/>
      <c r="BT686" s="9"/>
      <c r="BU686" s="9"/>
      <c r="BV686" s="9"/>
      <c r="BW686" s="9"/>
    </row>
    <row r="687" spans="1:75" s="36" customFormat="1" ht="13.5">
      <c r="A687" s="237"/>
      <c r="B687" s="156"/>
      <c r="C687" s="293"/>
      <c r="D687" s="294" t="s">
        <v>318</v>
      </c>
      <c r="E687" s="282" t="s">
        <v>129</v>
      </c>
      <c r="F687" s="283">
        <v>500</v>
      </c>
      <c r="G687" s="487"/>
      <c r="H687" s="77">
        <f>ROUND((F687*G687),2)</f>
        <v>0</v>
      </c>
      <c r="I687" s="9"/>
      <c r="J687" s="9"/>
      <c r="K687" s="9"/>
      <c r="L687" s="9"/>
      <c r="M687" s="9"/>
      <c r="N687" s="9"/>
      <c r="O687" s="9"/>
      <c r="P687" s="9"/>
      <c r="Q687" s="9"/>
      <c r="R687" s="9"/>
      <c r="S687" s="9"/>
      <c r="T687" s="9"/>
      <c r="U687" s="9"/>
      <c r="V687" s="9"/>
      <c r="W687" s="9"/>
      <c r="X687" s="9"/>
      <c r="Y687" s="9"/>
      <c r="Z687" s="9"/>
      <c r="AA687" s="9"/>
      <c r="AB687" s="9"/>
      <c r="AC687" s="9"/>
      <c r="AD687" s="9"/>
      <c r="AE687" s="9"/>
      <c r="AF687" s="9"/>
      <c r="AG687" s="9"/>
      <c r="AH687" s="9"/>
      <c r="AI687" s="9"/>
      <c r="AJ687" s="9"/>
      <c r="AK687" s="9"/>
      <c r="AL687" s="9"/>
      <c r="AM687" s="9"/>
      <c r="AN687" s="9"/>
      <c r="AO687" s="9"/>
      <c r="AP687" s="9"/>
      <c r="AQ687" s="9"/>
      <c r="AR687" s="9"/>
      <c r="AS687" s="9"/>
      <c r="AT687" s="9"/>
      <c r="AU687" s="9"/>
      <c r="AV687" s="9"/>
      <c r="AW687" s="9"/>
      <c r="AX687" s="9"/>
      <c r="AY687" s="9"/>
      <c r="AZ687" s="9"/>
      <c r="BA687" s="9"/>
      <c r="BB687" s="9"/>
      <c r="BC687" s="9"/>
      <c r="BD687" s="9"/>
      <c r="BE687" s="9"/>
      <c r="BF687" s="9"/>
      <c r="BG687" s="9"/>
      <c r="BH687" s="9"/>
      <c r="BI687" s="9"/>
      <c r="BJ687" s="9"/>
      <c r="BK687" s="9"/>
      <c r="BL687" s="9"/>
      <c r="BM687" s="9"/>
      <c r="BN687" s="9"/>
      <c r="BO687" s="9"/>
      <c r="BP687" s="9"/>
      <c r="BQ687" s="9"/>
      <c r="BR687" s="9"/>
      <c r="BS687" s="9"/>
      <c r="BT687" s="9"/>
      <c r="BU687" s="9"/>
      <c r="BV687" s="9"/>
      <c r="BW687" s="9"/>
    </row>
    <row r="688" spans="1:75" s="36" customFormat="1" ht="13.5">
      <c r="A688" s="79"/>
      <c r="B688" s="14"/>
      <c r="C688" s="295"/>
      <c r="D688" s="296"/>
      <c r="E688" s="297"/>
      <c r="F688" s="298"/>
      <c r="G688" s="299"/>
      <c r="H688" s="300"/>
      <c r="I688" s="9"/>
      <c r="J688" s="9"/>
      <c r="K688" s="9"/>
      <c r="L688" s="9"/>
      <c r="M688" s="9"/>
      <c r="N688" s="9"/>
      <c r="O688" s="9"/>
      <c r="P688" s="9"/>
      <c r="Q688" s="9"/>
      <c r="R688" s="9"/>
      <c r="S688" s="9"/>
      <c r="T688" s="9"/>
      <c r="U688" s="9"/>
      <c r="V688" s="9"/>
      <c r="W688" s="9"/>
      <c r="X688" s="9"/>
      <c r="Y688" s="9"/>
      <c r="Z688" s="9"/>
      <c r="AA688" s="9"/>
      <c r="AB688" s="9"/>
      <c r="AC688" s="9"/>
      <c r="AD688" s="9"/>
      <c r="AE688" s="9"/>
      <c r="AF688" s="9"/>
      <c r="AG688" s="9"/>
      <c r="AH688" s="9"/>
      <c r="AI688" s="9"/>
      <c r="AJ688" s="9"/>
      <c r="AK688" s="9"/>
      <c r="AL688" s="9"/>
      <c r="AM688" s="9"/>
      <c r="AN688" s="9"/>
      <c r="AO688" s="9"/>
      <c r="AP688" s="9"/>
      <c r="AQ688" s="9"/>
      <c r="AR688" s="9"/>
      <c r="AS688" s="9"/>
      <c r="AT688" s="9"/>
      <c r="AU688" s="9"/>
      <c r="AV688" s="9"/>
      <c r="AW688" s="9"/>
      <c r="AX688" s="9"/>
      <c r="AY688" s="9"/>
      <c r="AZ688" s="9"/>
      <c r="BA688" s="9"/>
      <c r="BB688" s="9"/>
      <c r="BC688" s="9"/>
      <c r="BD688" s="9"/>
      <c r="BE688" s="9"/>
      <c r="BF688" s="9"/>
      <c r="BG688" s="9"/>
      <c r="BH688" s="9"/>
      <c r="BI688" s="9"/>
      <c r="BJ688" s="9"/>
      <c r="BK688" s="9"/>
      <c r="BL688" s="9"/>
      <c r="BM688" s="9"/>
      <c r="BN688" s="9"/>
      <c r="BO688" s="9"/>
      <c r="BP688" s="9"/>
      <c r="BQ688" s="9"/>
      <c r="BR688" s="9"/>
      <c r="BS688" s="9"/>
      <c r="BT688" s="9"/>
      <c r="BU688" s="9"/>
      <c r="BV688" s="9"/>
      <c r="BW688" s="9"/>
    </row>
    <row r="689" spans="1:75" s="36" customFormat="1" ht="13.5">
      <c r="A689" s="139" t="s">
        <v>69</v>
      </c>
      <c r="B689" s="139" t="s">
        <v>27</v>
      </c>
      <c r="C689" s="264" t="s">
        <v>23</v>
      </c>
      <c r="D689" s="276" t="s">
        <v>567</v>
      </c>
      <c r="E689" s="301"/>
      <c r="F689" s="302"/>
      <c r="G689" s="303"/>
      <c r="H689" s="304" t="s">
        <v>12</v>
      </c>
      <c r="I689" s="9"/>
      <c r="J689" s="9"/>
      <c r="K689" s="9"/>
      <c r="L689" s="9"/>
      <c r="M689" s="9"/>
      <c r="N689" s="9"/>
      <c r="O689" s="9"/>
      <c r="P689" s="9"/>
      <c r="Q689" s="9"/>
      <c r="R689" s="9"/>
      <c r="S689" s="9"/>
      <c r="T689" s="9"/>
      <c r="U689" s="9"/>
      <c r="V689" s="9"/>
      <c r="W689" s="9"/>
      <c r="X689" s="9"/>
      <c r="Y689" s="9"/>
      <c r="Z689" s="9"/>
      <c r="AA689" s="9"/>
      <c r="AB689" s="9"/>
      <c r="AC689" s="9"/>
      <c r="AD689" s="9"/>
      <c r="AE689" s="9"/>
      <c r="AF689" s="9"/>
      <c r="AG689" s="9"/>
      <c r="AH689" s="9"/>
      <c r="AI689" s="9"/>
      <c r="AJ689" s="9"/>
      <c r="AK689" s="9"/>
      <c r="AL689" s="9"/>
      <c r="AM689" s="9"/>
      <c r="AN689" s="9"/>
      <c r="AO689" s="9"/>
      <c r="AP689" s="9"/>
      <c r="AQ689" s="9"/>
      <c r="AR689" s="9"/>
      <c r="AS689" s="9"/>
      <c r="AT689" s="9"/>
      <c r="AU689" s="9"/>
      <c r="AV689" s="9"/>
      <c r="AW689" s="9"/>
      <c r="AX689" s="9"/>
      <c r="AY689" s="9"/>
      <c r="AZ689" s="9"/>
      <c r="BA689" s="9"/>
      <c r="BB689" s="9"/>
      <c r="BC689" s="9"/>
      <c r="BD689" s="9"/>
      <c r="BE689" s="9"/>
      <c r="BF689" s="9"/>
      <c r="BG689" s="9"/>
      <c r="BH689" s="9"/>
      <c r="BI689" s="9"/>
      <c r="BJ689" s="9"/>
      <c r="BK689" s="9"/>
      <c r="BL689" s="9"/>
      <c r="BM689" s="9"/>
      <c r="BN689" s="9"/>
      <c r="BO689" s="9"/>
      <c r="BP689" s="9"/>
      <c r="BQ689" s="9"/>
      <c r="BR689" s="9"/>
      <c r="BS689" s="9"/>
      <c r="BT689" s="9"/>
      <c r="BU689" s="9"/>
      <c r="BV689" s="9"/>
      <c r="BW689" s="9"/>
    </row>
    <row r="690" spans="1:75" s="36" customFormat="1" ht="13.5">
      <c r="A690" s="237"/>
      <c r="B690" s="156"/>
      <c r="C690" s="26"/>
      <c r="D690" s="305" t="s">
        <v>568</v>
      </c>
      <c r="E690" s="306"/>
      <c r="F690" s="307"/>
      <c r="G690" s="308"/>
      <c r="H690" s="309"/>
      <c r="I690" s="9"/>
      <c r="J690" s="9"/>
      <c r="K690" s="9"/>
      <c r="L690" s="9"/>
      <c r="M690" s="9"/>
      <c r="N690" s="9"/>
      <c r="O690" s="9"/>
      <c r="P690" s="9"/>
      <c r="Q690" s="9"/>
      <c r="R690" s="9"/>
      <c r="S690" s="9"/>
      <c r="T690" s="9"/>
      <c r="U690" s="9"/>
      <c r="V690" s="9"/>
      <c r="W690" s="9"/>
      <c r="X690" s="9"/>
      <c r="Y690" s="9"/>
      <c r="Z690" s="9"/>
      <c r="AA690" s="9"/>
      <c r="AB690" s="9"/>
      <c r="AC690" s="9"/>
      <c r="AD690" s="9"/>
      <c r="AE690" s="9"/>
      <c r="AF690" s="9"/>
      <c r="AG690" s="9"/>
      <c r="AH690" s="9"/>
      <c r="AI690" s="9"/>
      <c r="AJ690" s="9"/>
      <c r="AK690" s="9"/>
      <c r="AL690" s="9"/>
      <c r="AM690" s="9"/>
      <c r="AN690" s="9"/>
      <c r="AO690" s="9"/>
      <c r="AP690" s="9"/>
      <c r="AQ690" s="9"/>
      <c r="AR690" s="9"/>
      <c r="AS690" s="9"/>
      <c r="AT690" s="9"/>
      <c r="AU690" s="9"/>
      <c r="AV690" s="9"/>
      <c r="AW690" s="9"/>
      <c r="AX690" s="9"/>
      <c r="AY690" s="9"/>
      <c r="AZ690" s="9"/>
      <c r="BA690" s="9"/>
      <c r="BB690" s="9"/>
      <c r="BC690" s="9"/>
      <c r="BD690" s="9"/>
      <c r="BE690" s="9"/>
      <c r="BF690" s="9"/>
      <c r="BG690" s="9"/>
      <c r="BH690" s="9"/>
      <c r="BI690" s="9"/>
      <c r="BJ690" s="9"/>
      <c r="BK690" s="9"/>
      <c r="BL690" s="9"/>
      <c r="BM690" s="9"/>
      <c r="BN690" s="9"/>
      <c r="BO690" s="9"/>
      <c r="BP690" s="9"/>
      <c r="BQ690" s="9"/>
      <c r="BR690" s="9"/>
      <c r="BS690" s="9"/>
      <c r="BT690" s="9"/>
      <c r="BU690" s="9"/>
      <c r="BV690" s="9"/>
      <c r="BW690" s="9"/>
    </row>
    <row r="691" spans="1:75" s="36" customFormat="1" ht="13.5">
      <c r="A691" s="70" t="s">
        <v>69</v>
      </c>
      <c r="B691" s="70" t="s">
        <v>27</v>
      </c>
      <c r="C691" s="267" t="s">
        <v>72</v>
      </c>
      <c r="D691" s="271" t="s">
        <v>569</v>
      </c>
      <c r="E691" s="272" t="s">
        <v>77</v>
      </c>
      <c r="F691" s="273">
        <v>300</v>
      </c>
      <c r="G691" s="484"/>
      <c r="H691" s="77">
        <f>ROUND((F691*G691),2)</f>
        <v>0</v>
      </c>
      <c r="I691" s="9"/>
      <c r="J691" s="9"/>
      <c r="K691" s="9"/>
      <c r="L691" s="9"/>
      <c r="M691" s="9"/>
      <c r="N691" s="9"/>
      <c r="O691" s="9"/>
      <c r="P691" s="9"/>
      <c r="Q691" s="9"/>
      <c r="R691" s="9"/>
      <c r="S691" s="9"/>
      <c r="T691" s="9"/>
      <c r="U691" s="9"/>
      <c r="V691" s="9"/>
      <c r="W691" s="9"/>
      <c r="X691" s="9"/>
      <c r="Y691" s="9"/>
      <c r="Z691" s="9"/>
      <c r="AA691" s="9"/>
      <c r="AB691" s="9"/>
      <c r="AC691" s="9"/>
      <c r="AD691" s="9"/>
      <c r="AE691" s="9"/>
      <c r="AF691" s="9"/>
      <c r="AG691" s="9"/>
      <c r="AH691" s="9"/>
      <c r="AI691" s="9"/>
      <c r="AJ691" s="9"/>
      <c r="AK691" s="9"/>
      <c r="AL691" s="9"/>
      <c r="AM691" s="9"/>
      <c r="AN691" s="9"/>
      <c r="AO691" s="9"/>
      <c r="AP691" s="9"/>
      <c r="AQ691" s="9"/>
      <c r="AR691" s="9"/>
      <c r="AS691" s="9"/>
      <c r="AT691" s="9"/>
      <c r="AU691" s="9"/>
      <c r="AV691" s="9"/>
      <c r="AW691" s="9"/>
      <c r="AX691" s="9"/>
      <c r="AY691" s="9"/>
      <c r="AZ691" s="9"/>
      <c r="BA691" s="9"/>
      <c r="BB691" s="9"/>
      <c r="BC691" s="9"/>
      <c r="BD691" s="9"/>
      <c r="BE691" s="9"/>
      <c r="BF691" s="9"/>
      <c r="BG691" s="9"/>
      <c r="BH691" s="9"/>
      <c r="BI691" s="9"/>
      <c r="BJ691" s="9"/>
      <c r="BK691" s="9"/>
      <c r="BL691" s="9"/>
      <c r="BM691" s="9"/>
      <c r="BN691" s="9"/>
      <c r="BO691" s="9"/>
      <c r="BP691" s="9"/>
      <c r="BQ691" s="9"/>
      <c r="BR691" s="9"/>
      <c r="BS691" s="9"/>
      <c r="BT691" s="9"/>
      <c r="BU691" s="9"/>
      <c r="BV691" s="9"/>
      <c r="BW691" s="9"/>
    </row>
    <row r="692" spans="1:75" s="36" customFormat="1" ht="13.5">
      <c r="A692" s="70" t="s">
        <v>69</v>
      </c>
      <c r="B692" s="70" t="s">
        <v>27</v>
      </c>
      <c r="C692" s="267" t="s">
        <v>74</v>
      </c>
      <c r="D692" s="271" t="s">
        <v>570</v>
      </c>
      <c r="E692" s="272" t="s">
        <v>77</v>
      </c>
      <c r="F692" s="273">
        <v>100</v>
      </c>
      <c r="G692" s="484"/>
      <c r="H692" s="77">
        <f>ROUND((F692*G692),2)</f>
        <v>0</v>
      </c>
      <c r="I692" s="9"/>
      <c r="J692" s="9"/>
      <c r="K692" s="9"/>
      <c r="L692" s="9"/>
      <c r="M692" s="9"/>
      <c r="N692" s="9"/>
      <c r="O692" s="9"/>
      <c r="P692" s="9"/>
      <c r="Q692" s="9"/>
      <c r="R692" s="9"/>
      <c r="S692" s="9"/>
      <c r="T692" s="9"/>
      <c r="U692" s="9"/>
      <c r="V692" s="9"/>
      <c r="W692" s="9"/>
      <c r="X692" s="9"/>
      <c r="Y692" s="9"/>
      <c r="Z692" s="9"/>
      <c r="AA692" s="9"/>
      <c r="AB692" s="9"/>
      <c r="AC692" s="9"/>
      <c r="AD692" s="9"/>
      <c r="AE692" s="9"/>
      <c r="AF692" s="9"/>
      <c r="AG692" s="9"/>
      <c r="AH692" s="9"/>
      <c r="AI692" s="9"/>
      <c r="AJ692" s="9"/>
      <c r="AK692" s="9"/>
      <c r="AL692" s="9"/>
      <c r="AM692" s="9"/>
      <c r="AN692" s="9"/>
      <c r="AO692" s="9"/>
      <c r="AP692" s="9"/>
      <c r="AQ692" s="9"/>
      <c r="AR692" s="9"/>
      <c r="AS692" s="9"/>
      <c r="AT692" s="9"/>
      <c r="AU692" s="9"/>
      <c r="AV692" s="9"/>
      <c r="AW692" s="9"/>
      <c r="AX692" s="9"/>
      <c r="AY692" s="9"/>
      <c r="AZ692" s="9"/>
      <c r="BA692" s="9"/>
      <c r="BB692" s="9"/>
      <c r="BC692" s="9"/>
      <c r="BD692" s="9"/>
      <c r="BE692" s="9"/>
      <c r="BF692" s="9"/>
      <c r="BG692" s="9"/>
      <c r="BH692" s="9"/>
      <c r="BI692" s="9"/>
      <c r="BJ692" s="9"/>
      <c r="BK692" s="9"/>
      <c r="BL692" s="9"/>
      <c r="BM692" s="9"/>
      <c r="BN692" s="9"/>
      <c r="BO692" s="9"/>
      <c r="BP692" s="9"/>
      <c r="BQ692" s="9"/>
      <c r="BR692" s="9"/>
      <c r="BS692" s="9"/>
      <c r="BT692" s="9"/>
      <c r="BU692" s="9"/>
      <c r="BV692" s="9"/>
      <c r="BW692" s="9"/>
    </row>
    <row r="693" spans="1:75" s="36" customFormat="1" ht="13.5">
      <c r="A693" s="70" t="s">
        <v>69</v>
      </c>
      <c r="B693" s="70" t="s">
        <v>27</v>
      </c>
      <c r="C693" s="267" t="s">
        <v>75</v>
      </c>
      <c r="D693" s="271" t="s">
        <v>571</v>
      </c>
      <c r="E693" s="272" t="s">
        <v>77</v>
      </c>
      <c r="F693" s="273">
        <v>50</v>
      </c>
      <c r="G693" s="484"/>
      <c r="H693" s="77">
        <f>ROUND((F693*G693),2)</f>
        <v>0</v>
      </c>
      <c r="I693" s="9"/>
      <c r="J693" s="9"/>
      <c r="K693" s="9"/>
      <c r="L693" s="9"/>
      <c r="M693" s="9"/>
      <c r="N693" s="9"/>
      <c r="O693" s="9"/>
      <c r="P693" s="9"/>
      <c r="Q693" s="9"/>
      <c r="R693" s="9"/>
      <c r="S693" s="9"/>
      <c r="T693" s="9"/>
      <c r="U693" s="9"/>
      <c r="V693" s="9"/>
      <c r="W693" s="9"/>
      <c r="X693" s="9"/>
      <c r="Y693" s="9"/>
      <c r="Z693" s="9"/>
      <c r="AA693" s="9"/>
      <c r="AB693" s="9"/>
      <c r="AC693" s="9"/>
      <c r="AD693" s="9"/>
      <c r="AE693" s="9"/>
      <c r="AF693" s="9"/>
      <c r="AG693" s="9"/>
      <c r="AH693" s="9"/>
      <c r="AI693" s="9"/>
      <c r="AJ693" s="9"/>
      <c r="AK693" s="9"/>
      <c r="AL693" s="9"/>
      <c r="AM693" s="9"/>
      <c r="AN693" s="9"/>
      <c r="AO693" s="9"/>
      <c r="AP693" s="9"/>
      <c r="AQ693" s="9"/>
      <c r="AR693" s="9"/>
      <c r="AS693" s="9"/>
      <c r="AT693" s="9"/>
      <c r="AU693" s="9"/>
      <c r="AV693" s="9"/>
      <c r="AW693" s="9"/>
      <c r="AX693" s="9"/>
      <c r="AY693" s="9"/>
      <c r="AZ693" s="9"/>
      <c r="BA693" s="9"/>
      <c r="BB693" s="9"/>
      <c r="BC693" s="9"/>
      <c r="BD693" s="9"/>
      <c r="BE693" s="9"/>
      <c r="BF693" s="9"/>
      <c r="BG693" s="9"/>
      <c r="BH693" s="9"/>
      <c r="BI693" s="9"/>
      <c r="BJ693" s="9"/>
      <c r="BK693" s="9"/>
      <c r="BL693" s="9"/>
      <c r="BM693" s="9"/>
      <c r="BN693" s="9"/>
      <c r="BO693" s="9"/>
      <c r="BP693" s="9"/>
      <c r="BQ693" s="9"/>
      <c r="BR693" s="9"/>
      <c r="BS693" s="9"/>
      <c r="BT693" s="9"/>
      <c r="BU693" s="9"/>
      <c r="BV693" s="9"/>
      <c r="BW693" s="9"/>
    </row>
    <row r="694" spans="1:75" s="36" customFormat="1" ht="13.5">
      <c r="A694" s="79"/>
      <c r="B694" s="14"/>
      <c r="C694" s="15"/>
      <c r="D694" s="310"/>
      <c r="E694" s="16"/>
      <c r="F694" s="6"/>
      <c r="G694" s="7"/>
      <c r="H694" s="18"/>
      <c r="I694" s="9"/>
      <c r="J694" s="9"/>
      <c r="K694" s="9"/>
      <c r="L694" s="9"/>
      <c r="M694" s="9"/>
      <c r="N694" s="9"/>
      <c r="O694" s="9"/>
      <c r="P694" s="9"/>
      <c r="Q694" s="9"/>
      <c r="R694" s="9"/>
      <c r="S694" s="9"/>
      <c r="T694" s="9"/>
      <c r="U694" s="9"/>
      <c r="V694" s="9"/>
      <c r="W694" s="9"/>
      <c r="X694" s="9"/>
      <c r="Y694" s="9"/>
      <c r="Z694" s="9"/>
      <c r="AA694" s="9"/>
      <c r="AB694" s="9"/>
      <c r="AC694" s="9"/>
      <c r="AD694" s="9"/>
      <c r="AE694" s="9"/>
      <c r="AF694" s="9"/>
      <c r="AG694" s="9"/>
      <c r="AH694" s="9"/>
      <c r="AI694" s="9"/>
      <c r="AJ694" s="9"/>
      <c r="AK694" s="9"/>
      <c r="AL694" s="9"/>
      <c r="AM694" s="9"/>
      <c r="AN694" s="9"/>
      <c r="AO694" s="9"/>
      <c r="AP694" s="9"/>
      <c r="AQ694" s="9"/>
      <c r="AR694" s="9"/>
      <c r="AS694" s="9"/>
      <c r="AT694" s="9"/>
      <c r="AU694" s="9"/>
      <c r="AV694" s="9"/>
      <c r="AW694" s="9"/>
      <c r="AX694" s="9"/>
      <c r="AY694" s="9"/>
      <c r="AZ694" s="9"/>
      <c r="BA694" s="9"/>
      <c r="BB694" s="9"/>
      <c r="BC694" s="9"/>
      <c r="BD694" s="9"/>
      <c r="BE694" s="9"/>
      <c r="BF694" s="9"/>
      <c r="BG694" s="9"/>
      <c r="BH694" s="9"/>
      <c r="BI694" s="9"/>
      <c r="BJ694" s="9"/>
      <c r="BK694" s="9"/>
      <c r="BL694" s="9"/>
      <c r="BM694" s="9"/>
      <c r="BN694" s="9"/>
      <c r="BO694" s="9"/>
      <c r="BP694" s="9"/>
      <c r="BQ694" s="9"/>
      <c r="BR694" s="9"/>
      <c r="BS694" s="9"/>
      <c r="BT694" s="9"/>
      <c r="BU694" s="9"/>
      <c r="BV694" s="9"/>
      <c r="BW694" s="9"/>
    </row>
    <row r="695" spans="1:75" s="36" customFormat="1" ht="13.5">
      <c r="A695" s="139" t="s">
        <v>69</v>
      </c>
      <c r="B695" s="139" t="s">
        <v>27</v>
      </c>
      <c r="C695" s="264" t="s">
        <v>25</v>
      </c>
      <c r="D695" s="311" t="s">
        <v>572</v>
      </c>
      <c r="E695" s="312" t="s">
        <v>129</v>
      </c>
      <c r="F695" s="102">
        <v>77</v>
      </c>
      <c r="G695" s="103"/>
      <c r="H695" s="77">
        <f>ROUND((F695*G695),2)</f>
        <v>0</v>
      </c>
      <c r="I695" s="9"/>
      <c r="J695" s="9"/>
      <c r="K695" s="9"/>
      <c r="L695" s="9"/>
      <c r="M695" s="9"/>
      <c r="N695" s="9"/>
      <c r="O695" s="9"/>
      <c r="P695" s="9"/>
      <c r="Q695" s="9"/>
      <c r="R695" s="9"/>
      <c r="S695" s="9"/>
      <c r="T695" s="9"/>
      <c r="U695" s="9"/>
      <c r="V695" s="9"/>
      <c r="W695" s="9"/>
      <c r="X695" s="9"/>
      <c r="Y695" s="9"/>
      <c r="Z695" s="9"/>
      <c r="AA695" s="9"/>
      <c r="AB695" s="9"/>
      <c r="AC695" s="9"/>
      <c r="AD695" s="9"/>
      <c r="AE695" s="9"/>
      <c r="AF695" s="9"/>
      <c r="AG695" s="9"/>
      <c r="AH695" s="9"/>
      <c r="AI695" s="9"/>
      <c r="AJ695" s="9"/>
      <c r="AK695" s="9"/>
      <c r="AL695" s="9"/>
      <c r="AM695" s="9"/>
      <c r="AN695" s="9"/>
      <c r="AO695" s="9"/>
      <c r="AP695" s="9"/>
      <c r="AQ695" s="9"/>
      <c r="AR695" s="9"/>
      <c r="AS695" s="9"/>
      <c r="AT695" s="9"/>
      <c r="AU695" s="9"/>
      <c r="AV695" s="9"/>
      <c r="AW695" s="9"/>
      <c r="AX695" s="9"/>
      <c r="AY695" s="9"/>
      <c r="AZ695" s="9"/>
      <c r="BA695" s="9"/>
      <c r="BB695" s="9"/>
      <c r="BC695" s="9"/>
      <c r="BD695" s="9"/>
      <c r="BE695" s="9"/>
      <c r="BF695" s="9"/>
      <c r="BG695" s="9"/>
      <c r="BH695" s="9"/>
      <c r="BI695" s="9"/>
      <c r="BJ695" s="9"/>
      <c r="BK695" s="9"/>
      <c r="BL695" s="9"/>
      <c r="BM695" s="9"/>
      <c r="BN695" s="9"/>
      <c r="BO695" s="9"/>
      <c r="BP695" s="9"/>
      <c r="BQ695" s="9"/>
      <c r="BR695" s="9"/>
      <c r="BS695" s="9"/>
      <c r="BT695" s="9"/>
      <c r="BU695" s="9"/>
      <c r="BV695" s="9"/>
      <c r="BW695" s="9"/>
    </row>
    <row r="696" spans="1:75" s="36" customFormat="1" ht="54">
      <c r="A696" s="233"/>
      <c r="B696" s="167"/>
      <c r="C696" s="168"/>
      <c r="D696" s="313" t="s">
        <v>573</v>
      </c>
      <c r="E696" s="314"/>
      <c r="F696" s="171"/>
      <c r="G696" s="172"/>
      <c r="H696" s="173"/>
      <c r="I696" s="9"/>
      <c r="J696" s="9"/>
      <c r="K696" s="9"/>
      <c r="L696" s="9"/>
      <c r="M696" s="9"/>
      <c r="N696" s="9"/>
      <c r="O696" s="9"/>
      <c r="P696" s="9"/>
      <c r="Q696" s="9"/>
      <c r="R696" s="9"/>
      <c r="S696" s="9"/>
      <c r="T696" s="9"/>
      <c r="U696" s="9"/>
      <c r="V696" s="9"/>
      <c r="W696" s="9"/>
      <c r="X696" s="9"/>
      <c r="Y696" s="9"/>
      <c r="Z696" s="9"/>
      <c r="AA696" s="9"/>
      <c r="AB696" s="9"/>
      <c r="AC696" s="9"/>
      <c r="AD696" s="9"/>
      <c r="AE696" s="9"/>
      <c r="AF696" s="9"/>
      <c r="AG696" s="9"/>
      <c r="AH696" s="9"/>
      <c r="AI696" s="9"/>
      <c r="AJ696" s="9"/>
      <c r="AK696" s="9"/>
      <c r="AL696" s="9"/>
      <c r="AM696" s="9"/>
      <c r="AN696" s="9"/>
      <c r="AO696" s="9"/>
      <c r="AP696" s="9"/>
      <c r="AQ696" s="9"/>
      <c r="AR696" s="9"/>
      <c r="AS696" s="9"/>
      <c r="AT696" s="9"/>
      <c r="AU696" s="9"/>
      <c r="AV696" s="9"/>
      <c r="AW696" s="9"/>
      <c r="AX696" s="9"/>
      <c r="AY696" s="9"/>
      <c r="AZ696" s="9"/>
      <c r="BA696" s="9"/>
      <c r="BB696" s="9"/>
      <c r="BC696" s="9"/>
      <c r="BD696" s="9"/>
      <c r="BE696" s="9"/>
      <c r="BF696" s="9"/>
      <c r="BG696" s="9"/>
      <c r="BH696" s="9"/>
      <c r="BI696" s="9"/>
      <c r="BJ696" s="9"/>
      <c r="BK696" s="9"/>
      <c r="BL696" s="9"/>
      <c r="BM696" s="9"/>
      <c r="BN696" s="9"/>
      <c r="BO696" s="9"/>
      <c r="BP696" s="9"/>
      <c r="BQ696" s="9"/>
      <c r="BR696" s="9"/>
      <c r="BS696" s="9"/>
      <c r="BT696" s="9"/>
      <c r="BU696" s="9"/>
      <c r="BV696" s="9"/>
      <c r="BW696" s="9"/>
    </row>
    <row r="697" spans="1:75" s="36" customFormat="1" ht="13.5">
      <c r="A697" s="237"/>
      <c r="B697" s="156"/>
      <c r="C697" s="26"/>
      <c r="D697" s="315" t="s">
        <v>574</v>
      </c>
      <c r="E697" s="27" t="s">
        <v>12</v>
      </c>
      <c r="F697" s="284"/>
      <c r="G697" s="284" t="s">
        <v>12</v>
      </c>
      <c r="H697" s="29"/>
      <c r="I697" s="9"/>
      <c r="J697" s="9"/>
      <c r="K697" s="9"/>
      <c r="L697" s="9"/>
      <c r="M697" s="9"/>
      <c r="N697" s="9"/>
      <c r="O697" s="9"/>
      <c r="P697" s="9"/>
      <c r="Q697" s="9"/>
      <c r="R697" s="9"/>
      <c r="S697" s="9"/>
      <c r="T697" s="9"/>
      <c r="U697" s="9"/>
      <c r="V697" s="9"/>
      <c r="W697" s="9"/>
      <c r="X697" s="9"/>
      <c r="Y697" s="9"/>
      <c r="Z697" s="9"/>
      <c r="AA697" s="9"/>
      <c r="AB697" s="9"/>
      <c r="AC697" s="9"/>
      <c r="AD697" s="9"/>
      <c r="AE697" s="9"/>
      <c r="AF697" s="9"/>
      <c r="AG697" s="9"/>
      <c r="AH697" s="9"/>
      <c r="AI697" s="9"/>
      <c r="AJ697" s="9"/>
      <c r="AK697" s="9"/>
      <c r="AL697" s="9"/>
      <c r="AM697" s="9"/>
      <c r="AN697" s="9"/>
      <c r="AO697" s="9"/>
      <c r="AP697" s="9"/>
      <c r="AQ697" s="9"/>
      <c r="AR697" s="9"/>
      <c r="AS697" s="9"/>
      <c r="AT697" s="9"/>
      <c r="AU697" s="9"/>
      <c r="AV697" s="9"/>
      <c r="AW697" s="9"/>
      <c r="AX697" s="9"/>
      <c r="AY697" s="9"/>
      <c r="AZ697" s="9"/>
      <c r="BA697" s="9"/>
      <c r="BB697" s="9"/>
      <c r="BC697" s="9"/>
      <c r="BD697" s="9"/>
      <c r="BE697" s="9"/>
      <c r="BF697" s="9"/>
      <c r="BG697" s="9"/>
      <c r="BH697" s="9"/>
      <c r="BI697" s="9"/>
      <c r="BJ697" s="9"/>
      <c r="BK697" s="9"/>
      <c r="BL697" s="9"/>
      <c r="BM697" s="9"/>
      <c r="BN697" s="9"/>
      <c r="BO697" s="9"/>
      <c r="BP697" s="9"/>
      <c r="BQ697" s="9"/>
      <c r="BR697" s="9"/>
      <c r="BS697" s="9"/>
      <c r="BT697" s="9"/>
      <c r="BU697" s="9"/>
      <c r="BV697" s="9"/>
      <c r="BW697" s="9"/>
    </row>
    <row r="698" spans="1:75" s="36" customFormat="1" ht="13.5">
      <c r="A698" s="79"/>
      <c r="B698" s="14"/>
      <c r="C698" s="15"/>
      <c r="D698" s="310"/>
      <c r="E698" s="16"/>
      <c r="F698" s="6"/>
      <c r="G698" s="7"/>
      <c r="H698" s="18"/>
      <c r="I698" s="9"/>
      <c r="J698" s="9"/>
      <c r="K698" s="9"/>
      <c r="L698" s="9"/>
      <c r="M698" s="9"/>
      <c r="N698" s="9"/>
      <c r="O698" s="9"/>
      <c r="P698" s="9"/>
      <c r="Q698" s="9"/>
      <c r="R698" s="9"/>
      <c r="S698" s="9"/>
      <c r="T698" s="9"/>
      <c r="U698" s="9"/>
      <c r="V698" s="9"/>
      <c r="W698" s="9"/>
      <c r="X698" s="9"/>
      <c r="Y698" s="9"/>
      <c r="Z698" s="9"/>
      <c r="AA698" s="9"/>
      <c r="AB698" s="9"/>
      <c r="AC698" s="9"/>
      <c r="AD698" s="9"/>
      <c r="AE698" s="9"/>
      <c r="AF698" s="9"/>
      <c r="AG698" s="9"/>
      <c r="AH698" s="9"/>
      <c r="AI698" s="9"/>
      <c r="AJ698" s="9"/>
      <c r="AK698" s="9"/>
      <c r="AL698" s="9"/>
      <c r="AM698" s="9"/>
      <c r="AN698" s="9"/>
      <c r="AO698" s="9"/>
      <c r="AP698" s="9"/>
      <c r="AQ698" s="9"/>
      <c r="AR698" s="9"/>
      <c r="AS698" s="9"/>
      <c r="AT698" s="9"/>
      <c r="AU698" s="9"/>
      <c r="AV698" s="9"/>
      <c r="AW698" s="9"/>
      <c r="AX698" s="9"/>
      <c r="AY698" s="9"/>
      <c r="AZ698" s="9"/>
      <c r="BA698" s="9"/>
      <c r="BB698" s="9"/>
      <c r="BC698" s="9"/>
      <c r="BD698" s="9"/>
      <c r="BE698" s="9"/>
      <c r="BF698" s="9"/>
      <c r="BG698" s="9"/>
      <c r="BH698" s="9"/>
      <c r="BI698" s="9"/>
      <c r="BJ698" s="9"/>
      <c r="BK698" s="9"/>
      <c r="BL698" s="9"/>
      <c r="BM698" s="9"/>
      <c r="BN698" s="9"/>
      <c r="BO698" s="9"/>
      <c r="BP698" s="9"/>
      <c r="BQ698" s="9"/>
      <c r="BR698" s="9"/>
      <c r="BS698" s="9"/>
      <c r="BT698" s="9"/>
      <c r="BU698" s="9"/>
      <c r="BV698" s="9"/>
      <c r="BW698" s="9"/>
    </row>
    <row r="699" spans="1:75" s="36" customFormat="1" ht="13.5">
      <c r="A699" s="139" t="s">
        <v>69</v>
      </c>
      <c r="B699" s="139" t="s">
        <v>27</v>
      </c>
      <c r="C699" s="264" t="s">
        <v>27</v>
      </c>
      <c r="D699" s="311" t="s">
        <v>575</v>
      </c>
      <c r="E699" s="312" t="s">
        <v>129</v>
      </c>
      <c r="F699" s="102">
        <v>50</v>
      </c>
      <c r="G699" s="103"/>
      <c r="H699" s="77">
        <f>ROUND((F699*G699),2)</f>
        <v>0</v>
      </c>
      <c r="I699" s="9"/>
      <c r="J699" s="9"/>
      <c r="K699" s="9"/>
      <c r="L699" s="9"/>
      <c r="M699" s="9"/>
      <c r="N699" s="9"/>
      <c r="O699" s="9"/>
      <c r="P699" s="9"/>
      <c r="Q699" s="9"/>
      <c r="R699" s="9"/>
      <c r="S699" s="9"/>
      <c r="T699" s="9"/>
      <c r="U699" s="9"/>
      <c r="V699" s="9"/>
      <c r="W699" s="9"/>
      <c r="X699" s="9"/>
      <c r="Y699" s="9"/>
      <c r="Z699" s="9"/>
      <c r="AA699" s="9"/>
      <c r="AB699" s="9"/>
      <c r="AC699" s="9"/>
      <c r="AD699" s="9"/>
      <c r="AE699" s="9"/>
      <c r="AF699" s="9"/>
      <c r="AG699" s="9"/>
      <c r="AH699" s="9"/>
      <c r="AI699" s="9"/>
      <c r="AJ699" s="9"/>
      <c r="AK699" s="9"/>
      <c r="AL699" s="9"/>
      <c r="AM699" s="9"/>
      <c r="AN699" s="9"/>
      <c r="AO699" s="9"/>
      <c r="AP699" s="9"/>
      <c r="AQ699" s="9"/>
      <c r="AR699" s="9"/>
      <c r="AS699" s="9"/>
      <c r="AT699" s="9"/>
      <c r="AU699" s="9"/>
      <c r="AV699" s="9"/>
      <c r="AW699" s="9"/>
      <c r="AX699" s="9"/>
      <c r="AY699" s="9"/>
      <c r="AZ699" s="9"/>
      <c r="BA699" s="9"/>
      <c r="BB699" s="9"/>
      <c r="BC699" s="9"/>
      <c r="BD699" s="9"/>
      <c r="BE699" s="9"/>
      <c r="BF699" s="9"/>
      <c r="BG699" s="9"/>
      <c r="BH699" s="9"/>
      <c r="BI699" s="9"/>
      <c r="BJ699" s="9"/>
      <c r="BK699" s="9"/>
      <c r="BL699" s="9"/>
      <c r="BM699" s="9"/>
      <c r="BN699" s="9"/>
      <c r="BO699" s="9"/>
      <c r="BP699" s="9"/>
      <c r="BQ699" s="9"/>
      <c r="BR699" s="9"/>
      <c r="BS699" s="9"/>
      <c r="BT699" s="9"/>
      <c r="BU699" s="9"/>
      <c r="BV699" s="9"/>
      <c r="BW699" s="9"/>
    </row>
    <row r="700" spans="1:75" s="36" customFormat="1" ht="81">
      <c r="A700" s="82"/>
      <c r="B700" s="83"/>
      <c r="C700" s="84"/>
      <c r="D700" s="316" t="s">
        <v>576</v>
      </c>
      <c r="E700" s="317"/>
      <c r="F700" s="87"/>
      <c r="G700" s="204"/>
      <c r="H700" s="187"/>
      <c r="I700" s="9"/>
      <c r="J700" s="9"/>
      <c r="K700" s="9"/>
      <c r="L700" s="9"/>
      <c r="M700" s="9"/>
      <c r="N700" s="9"/>
      <c r="O700" s="9"/>
      <c r="P700" s="9"/>
      <c r="Q700" s="9"/>
      <c r="R700" s="9"/>
      <c r="S700" s="9"/>
      <c r="T700" s="9"/>
      <c r="U700" s="9"/>
      <c r="V700" s="9"/>
      <c r="W700" s="9"/>
      <c r="X700" s="9"/>
      <c r="Y700" s="9"/>
      <c r="Z700" s="9"/>
      <c r="AA700" s="9"/>
      <c r="AB700" s="9"/>
      <c r="AC700" s="9"/>
      <c r="AD700" s="9"/>
      <c r="AE700" s="9"/>
      <c r="AF700" s="9"/>
      <c r="AG700" s="9"/>
      <c r="AH700" s="9"/>
      <c r="AI700" s="9"/>
      <c r="AJ700" s="9"/>
      <c r="AK700" s="9"/>
      <c r="AL700" s="9"/>
      <c r="AM700" s="9"/>
      <c r="AN700" s="9"/>
      <c r="AO700" s="9"/>
      <c r="AP700" s="9"/>
      <c r="AQ700" s="9"/>
      <c r="AR700" s="9"/>
      <c r="AS700" s="9"/>
      <c r="AT700" s="9"/>
      <c r="AU700" s="9"/>
      <c r="AV700" s="9"/>
      <c r="AW700" s="9"/>
      <c r="AX700" s="9"/>
      <c r="AY700" s="9"/>
      <c r="AZ700" s="9"/>
      <c r="BA700" s="9"/>
      <c r="BB700" s="9"/>
      <c r="BC700" s="9"/>
      <c r="BD700" s="9"/>
      <c r="BE700" s="9"/>
      <c r="BF700" s="9"/>
      <c r="BG700" s="9"/>
      <c r="BH700" s="9"/>
      <c r="BI700" s="9"/>
      <c r="BJ700" s="9"/>
      <c r="BK700" s="9"/>
      <c r="BL700" s="9"/>
      <c r="BM700" s="9"/>
      <c r="BN700" s="9"/>
      <c r="BO700" s="9"/>
      <c r="BP700" s="9"/>
      <c r="BQ700" s="9"/>
      <c r="BR700" s="9"/>
      <c r="BS700" s="9"/>
      <c r="BT700" s="9"/>
      <c r="BU700" s="9"/>
      <c r="BV700" s="9"/>
      <c r="BW700" s="9"/>
    </row>
    <row r="701" spans="1:75" s="36" customFormat="1">
      <c r="A701" s="318"/>
      <c r="B701" s="318"/>
      <c r="C701" s="318"/>
      <c r="D701" s="319" t="s">
        <v>577</v>
      </c>
      <c r="E701" s="318"/>
      <c r="F701" s="318"/>
      <c r="G701" s="485"/>
      <c r="H701" s="318"/>
      <c r="I701" s="9"/>
      <c r="J701" s="9"/>
      <c r="K701" s="9"/>
      <c r="L701" s="9"/>
      <c r="M701" s="9"/>
      <c r="N701" s="9"/>
      <c r="O701" s="9"/>
      <c r="P701" s="9"/>
      <c r="Q701" s="9"/>
      <c r="R701" s="9"/>
      <c r="S701" s="9"/>
      <c r="T701" s="9"/>
      <c r="U701" s="9"/>
      <c r="V701" s="9"/>
      <c r="W701" s="9"/>
      <c r="X701" s="9"/>
      <c r="Y701" s="9"/>
      <c r="Z701" s="9"/>
      <c r="AA701" s="9"/>
      <c r="AB701" s="9"/>
      <c r="AC701" s="9"/>
      <c r="AD701" s="9"/>
      <c r="AE701" s="9"/>
      <c r="AF701" s="9"/>
      <c r="AG701" s="9"/>
      <c r="AH701" s="9"/>
      <c r="AI701" s="9"/>
      <c r="AJ701" s="9"/>
      <c r="AK701" s="9"/>
      <c r="AL701" s="9"/>
      <c r="AM701" s="9"/>
      <c r="AN701" s="9"/>
      <c r="AO701" s="9"/>
      <c r="AP701" s="9"/>
      <c r="AQ701" s="9"/>
      <c r="AR701" s="9"/>
      <c r="AS701" s="9"/>
      <c r="AT701" s="9"/>
      <c r="AU701" s="9"/>
      <c r="AV701" s="9"/>
      <c r="AW701" s="9"/>
      <c r="AX701" s="9"/>
      <c r="AY701" s="9"/>
      <c r="AZ701" s="9"/>
      <c r="BA701" s="9"/>
      <c r="BB701" s="9"/>
      <c r="BC701" s="9"/>
      <c r="BD701" s="9"/>
      <c r="BE701" s="9"/>
      <c r="BF701" s="9"/>
      <c r="BG701" s="9"/>
      <c r="BH701" s="9"/>
      <c r="BI701" s="9"/>
      <c r="BJ701" s="9"/>
      <c r="BK701" s="9"/>
      <c r="BL701" s="9"/>
      <c r="BM701" s="9"/>
      <c r="BN701" s="9"/>
      <c r="BO701" s="9"/>
      <c r="BP701" s="9"/>
      <c r="BQ701" s="9"/>
      <c r="BR701" s="9"/>
      <c r="BS701" s="9"/>
      <c r="BT701" s="9"/>
      <c r="BU701" s="9"/>
      <c r="BV701" s="9"/>
      <c r="BW701" s="9"/>
    </row>
    <row r="702" spans="1:75" s="36" customFormat="1" ht="13.5">
      <c r="A702" s="79"/>
      <c r="B702" s="14"/>
      <c r="C702" s="15"/>
      <c r="D702" s="310"/>
      <c r="E702" s="16"/>
      <c r="F702" s="6"/>
      <c r="G702" s="7"/>
      <c r="H702" s="18"/>
      <c r="I702" s="9"/>
      <c r="J702" s="9"/>
      <c r="K702" s="9"/>
      <c r="L702" s="9"/>
      <c r="M702" s="9"/>
      <c r="N702" s="9"/>
      <c r="O702" s="9"/>
      <c r="P702" s="9"/>
      <c r="Q702" s="9"/>
      <c r="R702" s="9"/>
      <c r="S702" s="9"/>
      <c r="T702" s="9"/>
      <c r="U702" s="9"/>
      <c r="V702" s="9"/>
      <c r="W702" s="9"/>
      <c r="X702" s="9"/>
      <c r="Y702" s="9"/>
      <c r="Z702" s="9"/>
      <c r="AA702" s="9"/>
      <c r="AB702" s="9"/>
      <c r="AC702" s="9"/>
      <c r="AD702" s="9"/>
      <c r="AE702" s="9"/>
      <c r="AF702" s="9"/>
      <c r="AG702" s="9"/>
      <c r="AH702" s="9"/>
      <c r="AI702" s="9"/>
      <c r="AJ702" s="9"/>
      <c r="AK702" s="9"/>
      <c r="AL702" s="9"/>
      <c r="AM702" s="9"/>
      <c r="AN702" s="9"/>
      <c r="AO702" s="9"/>
      <c r="AP702" s="9"/>
      <c r="AQ702" s="9"/>
      <c r="AR702" s="9"/>
      <c r="AS702" s="9"/>
      <c r="AT702" s="9"/>
      <c r="AU702" s="9"/>
      <c r="AV702" s="9"/>
      <c r="AW702" s="9"/>
      <c r="AX702" s="9"/>
      <c r="AY702" s="9"/>
      <c r="AZ702" s="9"/>
      <c r="BA702" s="9"/>
      <c r="BB702" s="9"/>
      <c r="BC702" s="9"/>
      <c r="BD702" s="9"/>
      <c r="BE702" s="9"/>
      <c r="BF702" s="9"/>
      <c r="BG702" s="9"/>
      <c r="BH702" s="9"/>
      <c r="BI702" s="9"/>
      <c r="BJ702" s="9"/>
      <c r="BK702" s="9"/>
      <c r="BL702" s="9"/>
      <c r="BM702" s="9"/>
      <c r="BN702" s="9"/>
      <c r="BO702" s="9"/>
      <c r="BP702" s="9"/>
      <c r="BQ702" s="9"/>
      <c r="BR702" s="9"/>
      <c r="BS702" s="9"/>
      <c r="BT702" s="9"/>
      <c r="BU702" s="9"/>
      <c r="BV702" s="9"/>
      <c r="BW702" s="9"/>
    </row>
    <row r="703" spans="1:75" s="320" customFormat="1" ht="13.5">
      <c r="A703" s="110"/>
      <c r="B703" s="110"/>
      <c r="C703" s="111"/>
      <c r="D703" s="112" t="s">
        <v>578</v>
      </c>
      <c r="E703" s="113"/>
      <c r="F703" s="114"/>
      <c r="G703" s="115"/>
      <c r="H703" s="116">
        <f>SUM(H659:H701)</f>
        <v>0</v>
      </c>
      <c r="I703" s="9"/>
      <c r="J703" s="9"/>
      <c r="K703" s="9"/>
      <c r="L703" s="9"/>
      <c r="M703" s="9"/>
      <c r="N703" s="9"/>
      <c r="O703" s="9"/>
      <c r="P703" s="9"/>
      <c r="Q703" s="9"/>
      <c r="R703" s="9"/>
      <c r="S703" s="9"/>
      <c r="T703" s="9"/>
      <c r="U703" s="9"/>
      <c r="V703" s="9"/>
      <c r="W703" s="9"/>
      <c r="X703" s="9"/>
      <c r="Y703" s="9"/>
      <c r="Z703" s="9"/>
      <c r="AA703" s="9"/>
      <c r="AB703" s="9"/>
      <c r="AC703" s="9"/>
      <c r="AD703" s="9"/>
      <c r="AE703" s="9"/>
      <c r="AF703" s="9"/>
      <c r="AG703" s="9"/>
      <c r="AH703" s="9"/>
      <c r="AI703" s="9"/>
      <c r="AJ703" s="9"/>
      <c r="AK703" s="9"/>
      <c r="AL703" s="9"/>
      <c r="AM703" s="9"/>
      <c r="AN703" s="9"/>
      <c r="AO703" s="9"/>
      <c r="AP703" s="9"/>
      <c r="AQ703" s="9"/>
      <c r="AR703" s="9"/>
      <c r="AS703" s="9"/>
      <c r="AT703" s="9"/>
      <c r="AU703" s="9"/>
      <c r="AV703" s="9"/>
      <c r="AW703" s="9"/>
      <c r="AX703" s="9"/>
      <c r="AY703" s="9"/>
      <c r="AZ703" s="9"/>
      <c r="BA703" s="9"/>
      <c r="BB703" s="9"/>
      <c r="BC703" s="9"/>
      <c r="BD703" s="9"/>
      <c r="BE703" s="9"/>
      <c r="BF703" s="9"/>
      <c r="BG703" s="9"/>
      <c r="BH703" s="9"/>
      <c r="BI703" s="9"/>
      <c r="BJ703" s="9"/>
      <c r="BK703" s="9"/>
      <c r="BL703" s="9"/>
      <c r="BM703" s="9"/>
      <c r="BN703" s="9"/>
      <c r="BO703" s="9"/>
      <c r="BP703" s="9"/>
      <c r="BQ703" s="9"/>
      <c r="BR703" s="9"/>
      <c r="BS703" s="9"/>
      <c r="BT703" s="9"/>
      <c r="BU703" s="9"/>
      <c r="BV703" s="9"/>
      <c r="BW703" s="9"/>
    </row>
    <row r="704" spans="1:75" s="320" customFormat="1" ht="13.5">
      <c r="A704" s="2"/>
      <c r="B704" s="2"/>
      <c r="C704" s="15"/>
      <c r="D704" s="80"/>
      <c r="E704" s="47"/>
      <c r="F704" s="6"/>
      <c r="G704" s="7"/>
      <c r="H704" s="8"/>
      <c r="I704" s="9"/>
      <c r="J704" s="9"/>
      <c r="K704" s="9"/>
      <c r="L704" s="9"/>
      <c r="M704" s="9"/>
      <c r="N704" s="9"/>
      <c r="O704" s="9"/>
      <c r="P704" s="9"/>
      <c r="Q704" s="9"/>
      <c r="R704" s="9"/>
      <c r="S704" s="9"/>
      <c r="T704" s="9"/>
      <c r="U704" s="9"/>
      <c r="V704" s="9"/>
      <c r="W704" s="9"/>
      <c r="X704" s="9"/>
      <c r="Y704" s="9"/>
      <c r="Z704" s="9"/>
      <c r="AA704" s="9"/>
      <c r="AB704" s="9"/>
      <c r="AC704" s="9"/>
      <c r="AD704" s="9"/>
      <c r="AE704" s="9"/>
      <c r="AF704" s="9"/>
      <c r="AG704" s="9"/>
      <c r="AH704" s="9"/>
      <c r="AI704" s="9"/>
      <c r="AJ704" s="9"/>
      <c r="AK704" s="9"/>
      <c r="AL704" s="9"/>
      <c r="AM704" s="9"/>
      <c r="AN704" s="9"/>
      <c r="AO704" s="9"/>
      <c r="AP704" s="9"/>
      <c r="AQ704" s="9"/>
      <c r="AR704" s="9"/>
      <c r="AS704" s="9"/>
      <c r="AT704" s="9"/>
      <c r="AU704" s="9"/>
      <c r="AV704" s="9"/>
      <c r="AW704" s="9"/>
      <c r="AX704" s="9"/>
      <c r="AY704" s="9"/>
      <c r="AZ704" s="9"/>
      <c r="BA704" s="9"/>
      <c r="BB704" s="9"/>
      <c r="BC704" s="9"/>
      <c r="BD704" s="9"/>
      <c r="BE704" s="9"/>
      <c r="BF704" s="9"/>
      <c r="BG704" s="9"/>
      <c r="BH704" s="9"/>
      <c r="BI704" s="9"/>
      <c r="BJ704" s="9"/>
      <c r="BK704" s="9"/>
      <c r="BL704" s="9"/>
      <c r="BM704" s="9"/>
      <c r="BN704" s="9"/>
      <c r="BO704" s="9"/>
      <c r="BP704" s="9"/>
      <c r="BQ704" s="9"/>
      <c r="BR704" s="9"/>
      <c r="BS704" s="9"/>
      <c r="BT704" s="9"/>
      <c r="BU704" s="9"/>
      <c r="BV704" s="9"/>
      <c r="BW704" s="9"/>
    </row>
    <row r="705" spans="1:8" s="12" customFormat="1" ht="13.5">
      <c r="A705" s="94"/>
      <c r="B705" s="321" t="s">
        <v>29</v>
      </c>
      <c r="C705" s="131"/>
      <c r="D705" s="165" t="s">
        <v>30</v>
      </c>
      <c r="E705" s="95"/>
      <c r="F705" s="132"/>
      <c r="G705" s="97"/>
      <c r="H705" s="95"/>
    </row>
    <row r="706" spans="1:8" s="12" customFormat="1" ht="13.5">
      <c r="A706" s="94"/>
      <c r="B706" s="94"/>
      <c r="C706" s="131"/>
      <c r="D706" s="94"/>
      <c r="E706" s="95"/>
      <c r="F706" s="132"/>
      <c r="G706" s="97"/>
      <c r="H706" s="95"/>
    </row>
    <row r="707" spans="1:8" s="12" customFormat="1" ht="54">
      <c r="A707" s="94"/>
      <c r="B707" s="94"/>
      <c r="C707" s="131"/>
      <c r="D707" s="53" t="s">
        <v>41</v>
      </c>
      <c r="E707" s="95"/>
      <c r="F707" s="132"/>
      <c r="G707" s="97"/>
      <c r="H707" s="95"/>
    </row>
    <row r="708" spans="1:8" s="12" customFormat="1" ht="81">
      <c r="A708" s="94"/>
      <c r="B708" s="94"/>
      <c r="C708" s="131"/>
      <c r="D708" s="46" t="s">
        <v>40</v>
      </c>
      <c r="E708" s="95"/>
      <c r="F708" s="132"/>
      <c r="G708" s="97"/>
      <c r="H708" s="95"/>
    </row>
    <row r="709" spans="1:8" s="12" customFormat="1" ht="27">
      <c r="A709" s="94"/>
      <c r="B709" s="94"/>
      <c r="C709" s="131"/>
      <c r="D709" s="53" t="s">
        <v>43</v>
      </c>
      <c r="E709" s="95"/>
      <c r="F709" s="132"/>
      <c r="G709" s="97"/>
      <c r="H709" s="95"/>
    </row>
    <row r="710" spans="1:8" s="12" customFormat="1" ht="54">
      <c r="A710" s="94"/>
      <c r="B710" s="94"/>
      <c r="C710" s="131"/>
      <c r="D710" s="53" t="s">
        <v>60</v>
      </c>
      <c r="E710" s="95"/>
      <c r="F710" s="132"/>
      <c r="G710" s="97"/>
      <c r="H710" s="95"/>
    </row>
    <row r="711" spans="1:8" s="12" customFormat="1" ht="108">
      <c r="A711" s="94"/>
      <c r="B711" s="94"/>
      <c r="C711" s="131"/>
      <c r="D711" s="69" t="s">
        <v>48</v>
      </c>
      <c r="E711" s="95"/>
      <c r="F711" s="132"/>
      <c r="G711" s="97"/>
      <c r="H711" s="95"/>
    </row>
    <row r="712" spans="1:8" s="12" customFormat="1" ht="40.5">
      <c r="A712" s="94"/>
      <c r="B712" s="94"/>
      <c r="C712" s="131"/>
      <c r="D712" s="53" t="s">
        <v>49</v>
      </c>
      <c r="E712" s="95"/>
      <c r="F712" s="132"/>
      <c r="G712" s="97"/>
      <c r="H712" s="95"/>
    </row>
    <row r="713" spans="1:8" s="12" customFormat="1" ht="13.5">
      <c r="A713" s="94"/>
      <c r="B713" s="94"/>
      <c r="C713" s="131"/>
      <c r="D713" s="94"/>
      <c r="E713" s="95"/>
      <c r="F713" s="132"/>
      <c r="G713" s="97"/>
      <c r="H713" s="95"/>
    </row>
    <row r="714" spans="1:8" s="12" customFormat="1" ht="13.5">
      <c r="A714" s="94"/>
      <c r="B714" s="94"/>
      <c r="C714" s="131"/>
      <c r="D714" s="322" t="s">
        <v>579</v>
      </c>
      <c r="E714" s="95"/>
      <c r="F714" s="132"/>
      <c r="G714" s="97"/>
      <c r="H714" s="95"/>
    </row>
    <row r="715" spans="1:8" s="12" customFormat="1" ht="27">
      <c r="A715" s="94"/>
      <c r="B715" s="94"/>
      <c r="C715" s="131"/>
      <c r="D715" s="323" t="s">
        <v>580</v>
      </c>
      <c r="E715" s="95"/>
      <c r="F715" s="132"/>
      <c r="G715" s="97"/>
      <c r="H715" s="95"/>
    </row>
    <row r="716" spans="1:8" s="12" customFormat="1" ht="27">
      <c r="A716" s="94"/>
      <c r="B716" s="94"/>
      <c r="C716" s="131"/>
      <c r="D716" s="323" t="s">
        <v>581</v>
      </c>
      <c r="E716" s="95"/>
      <c r="F716" s="132"/>
      <c r="G716" s="97"/>
      <c r="H716" s="95"/>
    </row>
    <row r="717" spans="1:8" s="12" customFormat="1" ht="27">
      <c r="A717" s="94"/>
      <c r="B717" s="94"/>
      <c r="C717" s="131"/>
      <c r="D717" s="323" t="s">
        <v>582</v>
      </c>
      <c r="E717" s="95"/>
      <c r="F717" s="132"/>
      <c r="G717" s="97"/>
      <c r="H717" s="95"/>
    </row>
    <row r="718" spans="1:8" s="12" customFormat="1" ht="27">
      <c r="A718" s="94"/>
      <c r="B718" s="94"/>
      <c r="C718" s="131"/>
      <c r="D718" s="323" t="s">
        <v>583</v>
      </c>
      <c r="E718" s="95"/>
      <c r="F718" s="132"/>
      <c r="G718" s="97"/>
      <c r="H718" s="95"/>
    </row>
    <row r="719" spans="1:8" s="12" customFormat="1" ht="13.5">
      <c r="A719" s="94"/>
      <c r="B719" s="94"/>
      <c r="C719" s="131"/>
      <c r="D719" s="323" t="s">
        <v>584</v>
      </c>
      <c r="E719" s="95"/>
      <c r="F719" s="132"/>
      <c r="G719" s="97"/>
      <c r="H719" s="95"/>
    </row>
    <row r="720" spans="1:8" s="12" customFormat="1" ht="27">
      <c r="A720" s="94"/>
      <c r="B720" s="94"/>
      <c r="C720" s="131"/>
      <c r="D720" s="323" t="s">
        <v>585</v>
      </c>
      <c r="E720" s="95"/>
      <c r="F720" s="132"/>
      <c r="G720" s="97"/>
      <c r="H720" s="95"/>
    </row>
    <row r="721" spans="1:8" s="12" customFormat="1" ht="40.5">
      <c r="A721" s="94"/>
      <c r="B721" s="94"/>
      <c r="C721" s="131"/>
      <c r="D721" s="323" t="s">
        <v>586</v>
      </c>
      <c r="E721" s="95"/>
      <c r="F721" s="132"/>
      <c r="G721" s="97"/>
      <c r="H721" s="95"/>
    </row>
    <row r="722" spans="1:8" s="12" customFormat="1" ht="13.5">
      <c r="A722" s="94"/>
      <c r="B722" s="94"/>
      <c r="C722" s="131"/>
      <c r="D722" s="323" t="s">
        <v>587</v>
      </c>
      <c r="E722" s="95"/>
      <c r="F722" s="132"/>
      <c r="G722" s="97"/>
      <c r="H722" s="95"/>
    </row>
    <row r="723" spans="1:8" s="12" customFormat="1" ht="27">
      <c r="A723" s="94"/>
      <c r="B723" s="94"/>
      <c r="C723" s="131"/>
      <c r="D723" s="323" t="s">
        <v>588</v>
      </c>
      <c r="E723" s="95"/>
      <c r="F723" s="132"/>
      <c r="G723" s="97"/>
      <c r="H723" s="95"/>
    </row>
    <row r="724" spans="1:8" s="12" customFormat="1" ht="27">
      <c r="A724" s="94"/>
      <c r="B724" s="94"/>
      <c r="C724" s="131"/>
      <c r="D724" s="323" t="s">
        <v>589</v>
      </c>
      <c r="E724" s="95"/>
      <c r="F724" s="132"/>
      <c r="G724" s="97"/>
      <c r="H724" s="95"/>
    </row>
    <row r="725" spans="1:8" s="12" customFormat="1" ht="27">
      <c r="A725" s="94"/>
      <c r="B725" s="94"/>
      <c r="C725" s="131"/>
      <c r="D725" s="323" t="s">
        <v>590</v>
      </c>
      <c r="E725" s="95"/>
      <c r="F725" s="132"/>
      <c r="G725" s="97"/>
      <c r="H725" s="95"/>
    </row>
    <row r="726" spans="1:8" s="12" customFormat="1" ht="13.5">
      <c r="A726" s="94"/>
      <c r="B726" s="94"/>
      <c r="C726" s="131"/>
      <c r="D726" s="323" t="s">
        <v>591</v>
      </c>
      <c r="E726" s="95"/>
      <c r="F726" s="132"/>
      <c r="G726" s="97"/>
      <c r="H726" s="95"/>
    </row>
    <row r="727" spans="1:8" s="12" customFormat="1" ht="13.5">
      <c r="A727" s="94"/>
      <c r="B727" s="94"/>
      <c r="C727" s="131"/>
      <c r="D727" s="323" t="s">
        <v>592</v>
      </c>
      <c r="E727" s="95"/>
      <c r="F727" s="132"/>
      <c r="G727" s="97"/>
      <c r="H727" s="95"/>
    </row>
    <row r="728" spans="1:8" s="12" customFormat="1" ht="13.5">
      <c r="A728" s="94"/>
      <c r="B728" s="94"/>
      <c r="C728" s="131"/>
      <c r="D728" s="323" t="s">
        <v>593</v>
      </c>
      <c r="E728" s="95"/>
      <c r="F728" s="132"/>
      <c r="G728" s="97"/>
      <c r="H728" s="95"/>
    </row>
    <row r="729" spans="1:8" s="12" customFormat="1" ht="13.5">
      <c r="A729" s="94"/>
      <c r="B729" s="94"/>
      <c r="C729" s="131"/>
      <c r="D729" s="323" t="s">
        <v>594</v>
      </c>
      <c r="E729" s="95"/>
      <c r="F729" s="132"/>
      <c r="G729" s="97"/>
      <c r="H729" s="95"/>
    </row>
    <row r="730" spans="1:8" s="12" customFormat="1" ht="27">
      <c r="A730" s="94"/>
      <c r="B730" s="94"/>
      <c r="C730" s="131"/>
      <c r="D730" s="323" t="s">
        <v>595</v>
      </c>
      <c r="E730" s="95"/>
      <c r="F730" s="132"/>
      <c r="G730" s="97"/>
      <c r="H730" s="95"/>
    </row>
    <row r="731" spans="1:8" s="12" customFormat="1" ht="27">
      <c r="A731" s="94"/>
      <c r="B731" s="94"/>
      <c r="C731" s="131"/>
      <c r="D731" s="323" t="s">
        <v>596</v>
      </c>
      <c r="E731" s="95"/>
      <c r="F731" s="132"/>
      <c r="G731" s="97"/>
      <c r="H731" s="95"/>
    </row>
    <row r="732" spans="1:8" s="12" customFormat="1" ht="13.5">
      <c r="A732" s="94"/>
      <c r="B732" s="94"/>
      <c r="C732" s="131"/>
      <c r="D732" s="322" t="s">
        <v>597</v>
      </c>
      <c r="E732" s="95"/>
      <c r="F732" s="132"/>
      <c r="G732" s="97"/>
      <c r="H732" s="95"/>
    </row>
    <row r="733" spans="1:8" s="12" customFormat="1" ht="40.5">
      <c r="A733" s="94"/>
      <c r="B733" s="94"/>
      <c r="C733" s="131"/>
      <c r="D733" s="323" t="s">
        <v>598</v>
      </c>
      <c r="E733" s="95"/>
      <c r="F733" s="132"/>
      <c r="G733" s="97"/>
      <c r="H733" s="95"/>
    </row>
    <row r="734" spans="1:8" s="12" customFormat="1" ht="27">
      <c r="A734" s="94"/>
      <c r="B734" s="94"/>
      <c r="C734" s="131"/>
      <c r="D734" s="323" t="s">
        <v>599</v>
      </c>
      <c r="E734" s="95"/>
      <c r="F734" s="132"/>
      <c r="G734" s="97"/>
      <c r="H734" s="95"/>
    </row>
    <row r="735" spans="1:8" s="12" customFormat="1" ht="13.5">
      <c r="A735" s="94"/>
      <c r="B735" s="94"/>
      <c r="C735" s="131"/>
      <c r="D735" s="323" t="s">
        <v>600</v>
      </c>
      <c r="E735" s="95"/>
      <c r="F735" s="132"/>
      <c r="G735" s="97"/>
      <c r="H735" s="95"/>
    </row>
    <row r="736" spans="1:8" s="12" customFormat="1" ht="13.5">
      <c r="A736" s="94"/>
      <c r="B736" s="94"/>
      <c r="C736" s="131"/>
      <c r="D736" s="323" t="s">
        <v>601</v>
      </c>
      <c r="E736" s="95"/>
      <c r="F736" s="132"/>
      <c r="G736" s="97"/>
      <c r="H736" s="95"/>
    </row>
    <row r="737" spans="1:8" s="12" customFormat="1" ht="27">
      <c r="A737" s="94"/>
      <c r="B737" s="94"/>
      <c r="C737" s="131"/>
      <c r="D737" s="324" t="s">
        <v>602</v>
      </c>
      <c r="E737" s="95"/>
      <c r="F737" s="132"/>
      <c r="G737" s="97"/>
      <c r="H737" s="95"/>
    </row>
    <row r="738" spans="1:8" s="12" customFormat="1" ht="40.5">
      <c r="A738" s="94"/>
      <c r="B738" s="94"/>
      <c r="C738" s="131"/>
      <c r="D738" s="323" t="s">
        <v>283</v>
      </c>
      <c r="E738" s="95"/>
      <c r="F738" s="132"/>
      <c r="G738" s="97"/>
      <c r="H738" s="95"/>
    </row>
    <row r="739" spans="1:8" s="12" customFormat="1" ht="40.5">
      <c r="A739" s="94"/>
      <c r="B739" s="94"/>
      <c r="C739" s="131"/>
      <c r="D739" s="325" t="s">
        <v>603</v>
      </c>
      <c r="E739" s="95"/>
      <c r="F739" s="132"/>
      <c r="G739" s="97"/>
      <c r="H739" s="95"/>
    </row>
    <row r="740" spans="1:8" s="12" customFormat="1" ht="13.5">
      <c r="A740" s="94"/>
      <c r="B740" s="94"/>
      <c r="C740" s="131"/>
      <c r="D740" s="323"/>
      <c r="E740" s="95"/>
      <c r="F740" s="132"/>
      <c r="G740" s="97"/>
      <c r="H740" s="95"/>
    </row>
    <row r="741" spans="1:8" s="12" customFormat="1" ht="27">
      <c r="A741" s="94"/>
      <c r="B741" s="94"/>
      <c r="C741" s="131"/>
      <c r="D741" s="326" t="s">
        <v>604</v>
      </c>
      <c r="E741" s="95"/>
      <c r="F741" s="132"/>
      <c r="G741" s="97"/>
      <c r="H741" s="95"/>
    </row>
    <row r="742" spans="1:8" s="12" customFormat="1" ht="27">
      <c r="A742" s="94"/>
      <c r="B742" s="94"/>
      <c r="C742" s="131"/>
      <c r="D742" s="322" t="s">
        <v>605</v>
      </c>
      <c r="E742" s="95"/>
      <c r="F742" s="132"/>
      <c r="G742" s="97"/>
      <c r="H742" s="95"/>
    </row>
    <row r="743" spans="1:8" s="12" customFormat="1" ht="13.5">
      <c r="A743" s="94"/>
      <c r="B743" s="94"/>
      <c r="C743" s="131"/>
      <c r="D743" s="322" t="s">
        <v>606</v>
      </c>
      <c r="E743" s="95"/>
      <c r="F743" s="132"/>
      <c r="G743" s="97"/>
      <c r="H743" s="95"/>
    </row>
    <row r="744" spans="1:8" s="12" customFormat="1" ht="27">
      <c r="A744" s="94"/>
      <c r="B744" s="94"/>
      <c r="C744" s="131"/>
      <c r="D744" s="322" t="s">
        <v>607</v>
      </c>
      <c r="E744" s="95"/>
      <c r="F744" s="132"/>
      <c r="G744" s="97"/>
      <c r="H744" s="95"/>
    </row>
    <row r="745" spans="1:8" s="12" customFormat="1" ht="13.5">
      <c r="A745" s="94"/>
      <c r="B745" s="94"/>
      <c r="C745" s="131"/>
      <c r="D745" s="327" t="s">
        <v>608</v>
      </c>
      <c r="E745" s="95"/>
      <c r="F745" s="132"/>
      <c r="G745" s="97"/>
      <c r="H745" s="95"/>
    </row>
    <row r="746" spans="1:8" s="12" customFormat="1" ht="13.5">
      <c r="A746" s="94"/>
      <c r="B746" s="94"/>
      <c r="C746" s="131"/>
      <c r="D746" s="323" t="s">
        <v>609</v>
      </c>
      <c r="E746" s="95"/>
      <c r="F746" s="132"/>
      <c r="G746" s="97"/>
      <c r="H746" s="95"/>
    </row>
    <row r="747" spans="1:8" s="12" customFormat="1" ht="13.5">
      <c r="A747" s="94"/>
      <c r="B747" s="94"/>
      <c r="C747" s="131"/>
      <c r="D747" s="323" t="s">
        <v>610</v>
      </c>
      <c r="E747" s="95"/>
      <c r="F747" s="132"/>
      <c r="G747" s="97"/>
      <c r="H747" s="95"/>
    </row>
    <row r="748" spans="1:8" s="12" customFormat="1" ht="27">
      <c r="A748" s="94"/>
      <c r="B748" s="94"/>
      <c r="C748" s="131"/>
      <c r="D748" s="327" t="s">
        <v>611</v>
      </c>
      <c r="E748" s="95"/>
      <c r="F748" s="132"/>
      <c r="G748" s="97"/>
      <c r="H748" s="95"/>
    </row>
    <row r="749" spans="1:8" s="12" customFormat="1" ht="13.5">
      <c r="A749" s="94"/>
      <c r="B749" s="94"/>
      <c r="C749" s="131"/>
      <c r="D749" s="327" t="s">
        <v>612</v>
      </c>
      <c r="E749" s="95"/>
      <c r="F749" s="132"/>
      <c r="G749" s="97"/>
      <c r="H749" s="95"/>
    </row>
    <row r="750" spans="1:8" s="12" customFormat="1" ht="27">
      <c r="A750" s="94"/>
      <c r="B750" s="94"/>
      <c r="C750" s="131"/>
      <c r="D750" s="327" t="s">
        <v>613</v>
      </c>
      <c r="E750" s="95"/>
      <c r="F750" s="132"/>
      <c r="G750" s="97"/>
      <c r="H750" s="95"/>
    </row>
    <row r="751" spans="1:8" s="12" customFormat="1" ht="13.5">
      <c r="A751" s="94"/>
      <c r="B751" s="94"/>
      <c r="C751" s="131"/>
      <c r="D751" s="327" t="s">
        <v>614</v>
      </c>
      <c r="E751" s="95"/>
      <c r="F751" s="132"/>
      <c r="G751" s="97"/>
      <c r="H751" s="95"/>
    </row>
    <row r="752" spans="1:8" s="12" customFormat="1" ht="13.5">
      <c r="A752" s="94"/>
      <c r="B752" s="94"/>
      <c r="C752" s="131"/>
      <c r="D752" s="327" t="s">
        <v>615</v>
      </c>
      <c r="E752" s="95"/>
      <c r="F752" s="132"/>
      <c r="G752" s="97"/>
      <c r="H752" s="95"/>
    </row>
    <row r="753" spans="1:8" s="12" customFormat="1" ht="27">
      <c r="A753" s="94"/>
      <c r="B753" s="94"/>
      <c r="C753" s="131"/>
      <c r="D753" s="327" t="s">
        <v>616</v>
      </c>
      <c r="E753" s="95"/>
      <c r="F753" s="132"/>
      <c r="G753" s="97"/>
      <c r="H753" s="95"/>
    </row>
    <row r="754" spans="1:8" s="12" customFormat="1" ht="13.5">
      <c r="A754" s="94"/>
      <c r="B754" s="94"/>
      <c r="C754" s="131"/>
      <c r="D754" s="327" t="s">
        <v>617</v>
      </c>
      <c r="E754" s="95"/>
      <c r="F754" s="132"/>
      <c r="G754" s="97"/>
      <c r="H754" s="95"/>
    </row>
    <row r="755" spans="1:8" s="12" customFormat="1" ht="27">
      <c r="A755" s="94"/>
      <c r="B755" s="94"/>
      <c r="C755" s="131"/>
      <c r="D755" s="327" t="s">
        <v>618</v>
      </c>
      <c r="E755" s="95"/>
      <c r="F755" s="132"/>
      <c r="G755" s="97"/>
      <c r="H755" s="95"/>
    </row>
    <row r="756" spans="1:8" s="12" customFormat="1" ht="13.5">
      <c r="A756" s="94"/>
      <c r="B756" s="94"/>
      <c r="C756" s="131"/>
      <c r="D756" s="327" t="s">
        <v>619</v>
      </c>
      <c r="E756" s="95"/>
      <c r="F756" s="132"/>
      <c r="G756" s="97"/>
      <c r="H756" s="95"/>
    </row>
    <row r="757" spans="1:8" s="12" customFormat="1" ht="13.5">
      <c r="A757" s="94"/>
      <c r="B757" s="94"/>
      <c r="C757" s="131"/>
      <c r="D757" s="327" t="s">
        <v>620</v>
      </c>
      <c r="E757" s="95"/>
      <c r="F757" s="132"/>
      <c r="G757" s="97"/>
      <c r="H757" s="95"/>
    </row>
    <row r="758" spans="1:8" s="12" customFormat="1" ht="27">
      <c r="A758" s="94"/>
      <c r="B758" s="94"/>
      <c r="C758" s="131"/>
      <c r="D758" s="327" t="s">
        <v>621</v>
      </c>
      <c r="E758" s="95"/>
      <c r="F758" s="132"/>
      <c r="G758" s="97"/>
      <c r="H758" s="95"/>
    </row>
    <row r="759" spans="1:8" s="12" customFormat="1" ht="13.5">
      <c r="A759" s="94"/>
      <c r="B759" s="94"/>
      <c r="C759" s="131"/>
      <c r="D759" s="327" t="s">
        <v>622</v>
      </c>
      <c r="E759" s="95"/>
      <c r="F759" s="132"/>
      <c r="G759" s="97"/>
      <c r="H759" s="95"/>
    </row>
    <row r="760" spans="1:8" s="12" customFormat="1" ht="27">
      <c r="A760" s="94"/>
      <c r="B760" s="94"/>
      <c r="C760" s="131"/>
      <c r="D760" s="327" t="s">
        <v>623</v>
      </c>
      <c r="E760" s="95"/>
      <c r="F760" s="132"/>
      <c r="G760" s="97"/>
      <c r="H760" s="95"/>
    </row>
    <row r="761" spans="1:8" s="12" customFormat="1" ht="13.5">
      <c r="A761" s="94"/>
      <c r="B761" s="94"/>
      <c r="C761" s="131"/>
      <c r="D761" s="327" t="s">
        <v>624</v>
      </c>
      <c r="E761" s="95"/>
      <c r="F761" s="132"/>
      <c r="G761" s="97"/>
      <c r="H761" s="95"/>
    </row>
    <row r="762" spans="1:8" s="12" customFormat="1" ht="27">
      <c r="A762" s="94"/>
      <c r="B762" s="94"/>
      <c r="C762" s="131"/>
      <c r="D762" s="327" t="s">
        <v>625</v>
      </c>
      <c r="E762" s="95"/>
      <c r="F762" s="132"/>
      <c r="G762" s="97"/>
      <c r="H762" s="95"/>
    </row>
    <row r="763" spans="1:8" s="12" customFormat="1" ht="13.5">
      <c r="A763" s="94"/>
      <c r="B763" s="94"/>
      <c r="C763" s="131"/>
      <c r="D763" s="327" t="s">
        <v>626</v>
      </c>
      <c r="E763" s="95"/>
      <c r="F763" s="132"/>
      <c r="G763" s="97"/>
      <c r="H763" s="95"/>
    </row>
    <row r="764" spans="1:8" s="12" customFormat="1" ht="27">
      <c r="A764" s="94"/>
      <c r="B764" s="94"/>
      <c r="C764" s="131"/>
      <c r="D764" s="327" t="s">
        <v>627</v>
      </c>
      <c r="E764" s="95"/>
      <c r="F764" s="132"/>
      <c r="G764" s="97"/>
      <c r="H764" s="95"/>
    </row>
    <row r="765" spans="1:8" s="12" customFormat="1" ht="13.5">
      <c r="A765" s="94"/>
      <c r="B765" s="94"/>
      <c r="C765" s="131"/>
      <c r="D765" s="327" t="s">
        <v>628</v>
      </c>
      <c r="E765" s="95"/>
      <c r="F765" s="132"/>
      <c r="G765" s="97"/>
      <c r="H765" s="95"/>
    </row>
    <row r="766" spans="1:8" s="12" customFormat="1" ht="27">
      <c r="A766" s="94"/>
      <c r="B766" s="94"/>
      <c r="C766" s="131"/>
      <c r="D766" s="327" t="s">
        <v>629</v>
      </c>
      <c r="E766" s="95"/>
      <c r="F766" s="132"/>
      <c r="G766" s="97"/>
      <c r="H766" s="95"/>
    </row>
    <row r="767" spans="1:8" s="12" customFormat="1" ht="13.5">
      <c r="A767" s="94"/>
      <c r="B767" s="94"/>
      <c r="C767" s="131"/>
      <c r="D767" s="327" t="s">
        <v>630</v>
      </c>
      <c r="E767" s="95"/>
      <c r="F767" s="132"/>
      <c r="G767" s="97"/>
      <c r="H767" s="95"/>
    </row>
    <row r="768" spans="1:8" s="12" customFormat="1" ht="13.5">
      <c r="A768" s="94"/>
      <c r="B768" s="94"/>
      <c r="C768" s="131"/>
      <c r="D768" s="327" t="s">
        <v>631</v>
      </c>
      <c r="E768" s="95"/>
      <c r="F768" s="132"/>
      <c r="G768" s="97"/>
      <c r="H768" s="95"/>
    </row>
    <row r="769" spans="1:8" s="12" customFormat="1" ht="13.5">
      <c r="A769" s="94"/>
      <c r="B769" s="94"/>
      <c r="C769" s="131"/>
      <c r="D769" s="327" t="s">
        <v>632</v>
      </c>
      <c r="E769" s="95"/>
      <c r="F769" s="132"/>
      <c r="G769" s="97"/>
      <c r="H769" s="95"/>
    </row>
    <row r="770" spans="1:8" s="12" customFormat="1" ht="13.5">
      <c r="A770" s="94"/>
      <c r="B770" s="94"/>
      <c r="C770" s="131"/>
      <c r="D770" s="327" t="s">
        <v>633</v>
      </c>
      <c r="E770" s="95"/>
      <c r="F770" s="132"/>
      <c r="G770" s="97"/>
      <c r="H770" s="95"/>
    </row>
    <row r="771" spans="1:8" s="12" customFormat="1" ht="13.5">
      <c r="A771" s="94"/>
      <c r="B771" s="94"/>
      <c r="C771" s="131"/>
      <c r="D771" s="327" t="s">
        <v>634</v>
      </c>
      <c r="E771" s="95"/>
      <c r="F771" s="132"/>
      <c r="G771" s="97"/>
      <c r="H771" s="95"/>
    </row>
    <row r="772" spans="1:8" s="12" customFormat="1" ht="13.5">
      <c r="A772" s="94"/>
      <c r="B772" s="94"/>
      <c r="C772" s="131"/>
      <c r="D772" s="327" t="s">
        <v>635</v>
      </c>
      <c r="E772" s="95"/>
      <c r="F772" s="132"/>
      <c r="G772" s="97"/>
      <c r="H772" s="95"/>
    </row>
    <row r="773" spans="1:8" s="12" customFormat="1" ht="13.5">
      <c r="A773" s="94"/>
      <c r="B773" s="94"/>
      <c r="C773" s="131"/>
      <c r="D773" s="323" t="s">
        <v>609</v>
      </c>
      <c r="E773" s="95"/>
      <c r="F773" s="132"/>
      <c r="G773" s="97"/>
      <c r="H773" s="95"/>
    </row>
    <row r="774" spans="1:8" s="12" customFormat="1" ht="13.5">
      <c r="A774" s="94"/>
      <c r="B774" s="94"/>
      <c r="C774" s="131"/>
      <c r="D774" s="323" t="s">
        <v>610</v>
      </c>
      <c r="E774" s="95"/>
      <c r="F774" s="132"/>
      <c r="G774" s="97"/>
      <c r="H774" s="95"/>
    </row>
    <row r="775" spans="1:8" s="12" customFormat="1" ht="13.5">
      <c r="A775" s="94"/>
      <c r="B775" s="94"/>
      <c r="C775" s="131"/>
      <c r="D775" s="94"/>
      <c r="E775" s="95"/>
      <c r="F775" s="132"/>
      <c r="G775" s="97"/>
      <c r="H775" s="95"/>
    </row>
    <row r="776" spans="1:8" s="12" customFormat="1" ht="13.5">
      <c r="A776" s="94"/>
      <c r="B776" s="94"/>
      <c r="C776" s="131"/>
      <c r="D776" s="178" t="s">
        <v>636</v>
      </c>
      <c r="E776" s="95"/>
      <c r="F776" s="132"/>
      <c r="G776" s="97"/>
      <c r="H776" s="95"/>
    </row>
    <row r="777" spans="1:8" s="12" customFormat="1" ht="13.5">
      <c r="A777" s="94"/>
      <c r="B777" s="94"/>
      <c r="C777" s="131"/>
      <c r="D777" s="178" t="s">
        <v>637</v>
      </c>
      <c r="E777" s="95"/>
      <c r="F777" s="132"/>
      <c r="G777" s="97"/>
      <c r="H777" s="95"/>
    </row>
    <row r="778" spans="1:8" s="12" customFormat="1" ht="40.5">
      <c r="A778" s="94"/>
      <c r="B778" s="94"/>
      <c r="C778" s="131"/>
      <c r="D778" s="129" t="s">
        <v>638</v>
      </c>
      <c r="E778" s="95"/>
      <c r="F778" s="132"/>
      <c r="G778" s="97"/>
      <c r="H778" s="95"/>
    </row>
    <row r="779" spans="1:8" s="12" customFormat="1" ht="13.5">
      <c r="A779" s="94"/>
      <c r="B779" s="94"/>
      <c r="C779" s="131"/>
      <c r="D779" s="129" t="s">
        <v>639</v>
      </c>
      <c r="E779" s="95"/>
      <c r="F779" s="132"/>
      <c r="G779" s="97"/>
      <c r="H779" s="95"/>
    </row>
    <row r="780" spans="1:8" s="12" customFormat="1" ht="13.5">
      <c r="A780" s="94"/>
      <c r="B780" s="94"/>
      <c r="C780" s="131"/>
      <c r="D780" s="129"/>
      <c r="E780" s="95"/>
      <c r="F780" s="132"/>
      <c r="G780" s="97"/>
      <c r="H780" s="95"/>
    </row>
    <row r="781" spans="1:8" s="12" customFormat="1" ht="13.5">
      <c r="A781" s="94"/>
      <c r="B781" s="94"/>
      <c r="C781" s="131"/>
      <c r="D781" s="178" t="s">
        <v>640</v>
      </c>
      <c r="E781" s="95"/>
      <c r="F781" s="132"/>
      <c r="G781" s="97"/>
      <c r="H781" s="95"/>
    </row>
    <row r="782" spans="1:8" s="12" customFormat="1" ht="27">
      <c r="A782" s="94"/>
      <c r="B782" s="94"/>
      <c r="C782" s="131"/>
      <c r="D782" s="129" t="s">
        <v>641</v>
      </c>
      <c r="E782" s="95"/>
      <c r="F782" s="132"/>
      <c r="G782" s="97"/>
      <c r="H782" s="95"/>
    </row>
    <row r="783" spans="1:8" s="12" customFormat="1" ht="27">
      <c r="A783" s="94"/>
      <c r="B783" s="94"/>
      <c r="C783" s="131"/>
      <c r="D783" s="129" t="s">
        <v>642</v>
      </c>
      <c r="E783" s="95"/>
      <c r="F783" s="132"/>
      <c r="G783" s="97"/>
      <c r="H783" s="95"/>
    </row>
    <row r="784" spans="1:8" s="12" customFormat="1" ht="13.5">
      <c r="A784" s="94"/>
      <c r="B784" s="94"/>
      <c r="C784" s="131"/>
      <c r="D784" s="129" t="s">
        <v>643</v>
      </c>
      <c r="E784" s="95"/>
      <c r="F784" s="132"/>
      <c r="G784" s="97"/>
      <c r="H784" s="95"/>
    </row>
    <row r="785" spans="1:8" s="12" customFormat="1" ht="40.5">
      <c r="A785" s="94"/>
      <c r="B785" s="94"/>
      <c r="C785" s="131"/>
      <c r="D785" s="129" t="s">
        <v>644</v>
      </c>
      <c r="E785" s="95"/>
      <c r="F785" s="132"/>
      <c r="G785" s="97"/>
      <c r="H785" s="95"/>
    </row>
    <row r="786" spans="1:8" s="12" customFormat="1" ht="27">
      <c r="A786" s="94"/>
      <c r="B786" s="94"/>
      <c r="C786" s="131"/>
      <c r="D786" s="129" t="s">
        <v>645</v>
      </c>
      <c r="E786" s="95"/>
      <c r="F786" s="132"/>
      <c r="G786" s="97"/>
      <c r="H786" s="95"/>
    </row>
    <row r="787" spans="1:8" s="12" customFormat="1" ht="27">
      <c r="A787" s="94"/>
      <c r="B787" s="94"/>
      <c r="C787" s="131"/>
      <c r="D787" s="129" t="s">
        <v>646</v>
      </c>
      <c r="E787" s="95"/>
      <c r="F787" s="132"/>
      <c r="G787" s="97"/>
      <c r="H787" s="95"/>
    </row>
    <row r="788" spans="1:8" s="12" customFormat="1" ht="13.5">
      <c r="A788" s="94"/>
      <c r="B788" s="94"/>
      <c r="C788" s="131"/>
      <c r="D788" s="129" t="s">
        <v>647</v>
      </c>
      <c r="E788" s="95"/>
      <c r="F788" s="132"/>
      <c r="G788" s="97"/>
      <c r="H788" s="95"/>
    </row>
    <row r="789" spans="1:8" s="12" customFormat="1" ht="27">
      <c r="A789" s="94"/>
      <c r="B789" s="94"/>
      <c r="C789" s="131"/>
      <c r="D789" s="129" t="s">
        <v>648</v>
      </c>
      <c r="E789" s="95"/>
      <c r="F789" s="132"/>
      <c r="G789" s="97"/>
      <c r="H789" s="95"/>
    </row>
    <row r="790" spans="1:8" s="12" customFormat="1" ht="27">
      <c r="A790" s="94"/>
      <c r="B790" s="94"/>
      <c r="C790" s="131"/>
      <c r="D790" s="129" t="s">
        <v>649</v>
      </c>
      <c r="E790" s="95"/>
      <c r="F790" s="132"/>
      <c r="G790" s="97"/>
      <c r="H790" s="95"/>
    </row>
    <row r="791" spans="1:8" s="12" customFormat="1" ht="54">
      <c r="A791" s="94"/>
      <c r="B791" s="94"/>
      <c r="C791" s="131"/>
      <c r="D791" s="129" t="s">
        <v>650</v>
      </c>
      <c r="E791" s="95"/>
      <c r="F791" s="132"/>
      <c r="G791" s="97"/>
      <c r="H791" s="95"/>
    </row>
    <row r="792" spans="1:8" s="12" customFormat="1" ht="13.5">
      <c r="A792" s="94"/>
      <c r="B792" s="94"/>
      <c r="C792" s="131"/>
      <c r="D792" s="129"/>
      <c r="E792" s="95"/>
      <c r="F792" s="132"/>
      <c r="G792" s="97"/>
      <c r="H792" s="95"/>
    </row>
    <row r="793" spans="1:8" s="12" customFormat="1" ht="13.5">
      <c r="A793" s="94"/>
      <c r="B793" s="94"/>
      <c r="C793" s="131"/>
      <c r="D793" s="178" t="s">
        <v>651</v>
      </c>
      <c r="E793" s="95"/>
      <c r="F793" s="132"/>
      <c r="G793" s="97"/>
      <c r="H793" s="95"/>
    </row>
    <row r="794" spans="1:8" s="12" customFormat="1" ht="40.5">
      <c r="A794" s="94"/>
      <c r="B794" s="94"/>
      <c r="C794" s="131"/>
      <c r="D794" s="129" t="s">
        <v>652</v>
      </c>
      <c r="E794" s="95"/>
      <c r="F794" s="132"/>
      <c r="G794" s="97"/>
      <c r="H794" s="95"/>
    </row>
    <row r="795" spans="1:8" s="12" customFormat="1" ht="67.5">
      <c r="A795" s="94"/>
      <c r="B795" s="94"/>
      <c r="C795" s="131"/>
      <c r="D795" s="129" t="s">
        <v>653</v>
      </c>
      <c r="E795" s="95"/>
      <c r="F795" s="132"/>
      <c r="G795" s="97"/>
      <c r="H795" s="95"/>
    </row>
    <row r="796" spans="1:8" s="12" customFormat="1" ht="27">
      <c r="A796" s="94"/>
      <c r="B796" s="94"/>
      <c r="C796" s="131"/>
      <c r="D796" s="129" t="s">
        <v>654</v>
      </c>
      <c r="E796" s="95"/>
      <c r="F796" s="132"/>
      <c r="G796" s="97"/>
      <c r="H796" s="95"/>
    </row>
    <row r="797" spans="1:8" s="12" customFormat="1" ht="94.5">
      <c r="A797" s="94"/>
      <c r="B797" s="94"/>
      <c r="C797" s="131"/>
      <c r="D797" s="129" t="s">
        <v>655</v>
      </c>
      <c r="E797" s="95"/>
      <c r="F797" s="132"/>
      <c r="G797" s="97"/>
      <c r="H797" s="95"/>
    </row>
    <row r="798" spans="1:8" s="12" customFormat="1" ht="13.5">
      <c r="A798" s="94"/>
      <c r="B798" s="94"/>
      <c r="C798" s="131"/>
      <c r="D798" s="129"/>
      <c r="E798" s="95"/>
      <c r="F798" s="132"/>
      <c r="G798" s="97"/>
      <c r="H798" s="95"/>
    </row>
    <row r="799" spans="1:8" s="12" customFormat="1" ht="13.5">
      <c r="A799" s="94"/>
      <c r="B799" s="94"/>
      <c r="C799" s="131"/>
      <c r="D799" s="178" t="s">
        <v>656</v>
      </c>
      <c r="E799" s="95"/>
      <c r="F799" s="132"/>
      <c r="G799" s="97"/>
      <c r="H799" s="95"/>
    </row>
    <row r="800" spans="1:8" s="12" customFormat="1" ht="27">
      <c r="A800" s="94"/>
      <c r="B800" s="94"/>
      <c r="C800" s="131"/>
      <c r="D800" s="129" t="s">
        <v>657</v>
      </c>
      <c r="E800" s="95"/>
      <c r="F800" s="132"/>
      <c r="G800" s="97"/>
      <c r="H800" s="95"/>
    </row>
    <row r="801" spans="1:8" s="12" customFormat="1" ht="27">
      <c r="A801" s="94"/>
      <c r="B801" s="94"/>
      <c r="C801" s="131"/>
      <c r="D801" s="129" t="s">
        <v>658</v>
      </c>
      <c r="E801" s="95"/>
      <c r="F801" s="132"/>
      <c r="G801" s="97"/>
      <c r="H801" s="95"/>
    </row>
    <row r="802" spans="1:8" s="12" customFormat="1" ht="13.5">
      <c r="A802" s="94"/>
      <c r="B802" s="94"/>
      <c r="C802" s="131"/>
      <c r="D802" s="129" t="s">
        <v>659</v>
      </c>
      <c r="E802" s="95"/>
      <c r="F802" s="132"/>
      <c r="G802" s="97"/>
      <c r="H802" s="95"/>
    </row>
    <row r="803" spans="1:8" s="12" customFormat="1" ht="13.5">
      <c r="A803" s="94"/>
      <c r="B803" s="94"/>
      <c r="C803" s="131"/>
      <c r="D803" s="129" t="s">
        <v>660</v>
      </c>
      <c r="E803" s="95"/>
      <c r="F803" s="132"/>
      <c r="G803" s="97"/>
      <c r="H803" s="95"/>
    </row>
    <row r="804" spans="1:8" s="12" customFormat="1" ht="13.5">
      <c r="A804" s="94"/>
      <c r="B804" s="94"/>
      <c r="C804" s="131"/>
      <c r="D804" s="129" t="s">
        <v>661</v>
      </c>
      <c r="E804" s="95"/>
      <c r="F804" s="132"/>
      <c r="G804" s="97"/>
      <c r="H804" s="95"/>
    </row>
    <row r="805" spans="1:8" s="12" customFormat="1" ht="27">
      <c r="A805" s="94"/>
      <c r="B805" s="94"/>
      <c r="C805" s="131"/>
      <c r="D805" s="129" t="s">
        <v>662</v>
      </c>
      <c r="E805" s="95"/>
      <c r="F805" s="132"/>
      <c r="G805" s="97"/>
      <c r="H805" s="95"/>
    </row>
    <row r="806" spans="1:8" s="12" customFormat="1" ht="13.5">
      <c r="A806" s="94"/>
      <c r="B806" s="94"/>
      <c r="C806" s="131"/>
      <c r="D806" s="129" t="s">
        <v>663</v>
      </c>
      <c r="E806" s="95"/>
      <c r="F806" s="132"/>
      <c r="G806" s="97"/>
      <c r="H806" s="95"/>
    </row>
    <row r="807" spans="1:8" s="12" customFormat="1" ht="13.5">
      <c r="A807" s="94"/>
      <c r="B807" s="94"/>
      <c r="C807" s="131"/>
      <c r="D807" s="129"/>
      <c r="E807" s="95"/>
      <c r="F807" s="132"/>
      <c r="G807" s="97"/>
      <c r="H807" s="95"/>
    </row>
    <row r="808" spans="1:8" s="12" customFormat="1" ht="13.5">
      <c r="A808" s="94"/>
      <c r="B808" s="94"/>
      <c r="C808" s="131"/>
      <c r="D808" s="178" t="s">
        <v>664</v>
      </c>
      <c r="E808" s="95"/>
      <c r="F808" s="132"/>
      <c r="G808" s="97"/>
      <c r="H808" s="95"/>
    </row>
    <row r="809" spans="1:8" s="12" customFormat="1" ht="27">
      <c r="A809" s="94"/>
      <c r="B809" s="94"/>
      <c r="C809" s="131"/>
      <c r="D809" s="129" t="s">
        <v>665</v>
      </c>
      <c r="E809" s="95"/>
      <c r="F809" s="132"/>
      <c r="G809" s="97"/>
      <c r="H809" s="95"/>
    </row>
    <row r="810" spans="1:8" s="12" customFormat="1" ht="27">
      <c r="A810" s="94"/>
      <c r="B810" s="94"/>
      <c r="C810" s="131"/>
      <c r="D810" s="129" t="s">
        <v>666</v>
      </c>
      <c r="E810" s="95"/>
      <c r="F810" s="132"/>
      <c r="G810" s="97"/>
      <c r="H810" s="95"/>
    </row>
    <row r="811" spans="1:8" s="12" customFormat="1" ht="27">
      <c r="A811" s="94"/>
      <c r="B811" s="94"/>
      <c r="C811" s="131"/>
      <c r="D811" s="129" t="s">
        <v>667</v>
      </c>
      <c r="E811" s="95"/>
      <c r="F811" s="132"/>
      <c r="G811" s="97"/>
      <c r="H811" s="95"/>
    </row>
    <row r="812" spans="1:8" s="12" customFormat="1" ht="27">
      <c r="A812" s="94"/>
      <c r="B812" s="94"/>
      <c r="C812" s="131"/>
      <c r="D812" s="129" t="s">
        <v>668</v>
      </c>
      <c r="E812" s="95"/>
      <c r="F812" s="132"/>
      <c r="G812" s="97"/>
      <c r="H812" s="95"/>
    </row>
    <row r="813" spans="1:8" s="12" customFormat="1" ht="27">
      <c r="A813" s="94"/>
      <c r="B813" s="94"/>
      <c r="C813" s="131"/>
      <c r="D813" s="129" t="s">
        <v>669</v>
      </c>
      <c r="E813" s="95"/>
      <c r="F813" s="132"/>
      <c r="G813" s="97"/>
      <c r="H813" s="95"/>
    </row>
    <row r="814" spans="1:8" s="12" customFormat="1" ht="13.5">
      <c r="A814" s="94"/>
      <c r="B814" s="94"/>
      <c r="C814" s="131"/>
      <c r="D814" s="129"/>
      <c r="E814" s="95"/>
      <c r="F814" s="132"/>
      <c r="G814" s="97"/>
      <c r="H814" s="95"/>
    </row>
    <row r="815" spans="1:8" s="12" customFormat="1" ht="13.5">
      <c r="A815" s="94"/>
      <c r="B815" s="94"/>
      <c r="C815" s="131"/>
      <c r="D815" s="178" t="s">
        <v>670</v>
      </c>
      <c r="E815" s="95"/>
      <c r="F815" s="132"/>
      <c r="G815" s="97"/>
      <c r="H815" s="95"/>
    </row>
    <row r="816" spans="1:8" s="12" customFormat="1" ht="27">
      <c r="A816" s="94"/>
      <c r="B816" s="94"/>
      <c r="C816" s="131"/>
      <c r="D816" s="129" t="s">
        <v>671</v>
      </c>
      <c r="E816" s="95"/>
      <c r="F816" s="132"/>
      <c r="G816" s="97"/>
      <c r="H816" s="95"/>
    </row>
    <row r="817" spans="1:8" s="12" customFormat="1" ht="27">
      <c r="A817" s="94"/>
      <c r="B817" s="94"/>
      <c r="C817" s="131"/>
      <c r="D817" s="129" t="s">
        <v>666</v>
      </c>
      <c r="E817" s="95"/>
      <c r="F817" s="132"/>
      <c r="G817" s="97"/>
      <c r="H817" s="95"/>
    </row>
    <row r="818" spans="1:8" s="12" customFormat="1" ht="27">
      <c r="A818" s="94"/>
      <c r="B818" s="94"/>
      <c r="C818" s="131"/>
      <c r="D818" s="129" t="s">
        <v>672</v>
      </c>
      <c r="E818" s="95"/>
      <c r="F818" s="132"/>
      <c r="G818" s="97"/>
      <c r="H818" s="95"/>
    </row>
    <row r="819" spans="1:8" s="12" customFormat="1" ht="27">
      <c r="A819" s="94"/>
      <c r="B819" s="94"/>
      <c r="C819" s="131"/>
      <c r="D819" s="129" t="s">
        <v>673</v>
      </c>
      <c r="E819" s="95"/>
      <c r="F819" s="132"/>
      <c r="G819" s="97"/>
      <c r="H819" s="95"/>
    </row>
    <row r="820" spans="1:8" s="12" customFormat="1" ht="27">
      <c r="A820" s="94"/>
      <c r="B820" s="94"/>
      <c r="C820" s="131"/>
      <c r="D820" s="129" t="s">
        <v>669</v>
      </c>
      <c r="E820" s="95"/>
      <c r="F820" s="132"/>
      <c r="G820" s="97"/>
      <c r="H820" s="95"/>
    </row>
    <row r="821" spans="1:8" s="12" customFormat="1" ht="27">
      <c r="A821" s="94"/>
      <c r="B821" s="94"/>
      <c r="C821" s="131"/>
      <c r="D821" s="129" t="s">
        <v>674</v>
      </c>
      <c r="E821" s="95"/>
      <c r="F821" s="132"/>
      <c r="G821" s="97"/>
      <c r="H821" s="95"/>
    </row>
    <row r="822" spans="1:8" s="12" customFormat="1" ht="13.5">
      <c r="A822" s="94"/>
      <c r="B822" s="94"/>
      <c r="C822" s="131"/>
      <c r="D822" s="129"/>
      <c r="E822" s="95"/>
      <c r="F822" s="132"/>
      <c r="G822" s="97"/>
      <c r="H822" s="95"/>
    </row>
    <row r="823" spans="1:8" s="12" customFormat="1" ht="13.5">
      <c r="A823" s="94"/>
      <c r="B823" s="94"/>
      <c r="C823" s="131"/>
      <c r="D823" s="129" t="s">
        <v>675</v>
      </c>
      <c r="E823" s="95"/>
      <c r="F823" s="132"/>
      <c r="G823" s="97"/>
      <c r="H823" s="95"/>
    </row>
    <row r="824" spans="1:8" s="12" customFormat="1" ht="27">
      <c r="A824" s="94"/>
      <c r="B824" s="94"/>
      <c r="C824" s="131"/>
      <c r="D824" s="129" t="s">
        <v>676</v>
      </c>
      <c r="E824" s="95"/>
      <c r="F824" s="132"/>
      <c r="G824" s="97"/>
      <c r="H824" s="95"/>
    </row>
    <row r="825" spans="1:8" s="12" customFormat="1" ht="27">
      <c r="A825" s="94"/>
      <c r="B825" s="94"/>
      <c r="C825" s="131"/>
      <c r="D825" s="129" t="s">
        <v>677</v>
      </c>
      <c r="E825" s="95"/>
      <c r="F825" s="132"/>
      <c r="G825" s="97"/>
      <c r="H825" s="95"/>
    </row>
    <row r="826" spans="1:8" s="12" customFormat="1" ht="13.5">
      <c r="A826" s="94"/>
      <c r="B826" s="94"/>
      <c r="C826" s="131"/>
      <c r="D826" s="129"/>
      <c r="E826" s="95"/>
      <c r="F826" s="132"/>
      <c r="G826" s="97"/>
      <c r="H826" s="95"/>
    </row>
    <row r="827" spans="1:8" s="12" customFormat="1" ht="67.5">
      <c r="A827" s="74" t="s">
        <v>1</v>
      </c>
      <c r="B827" s="70" t="s">
        <v>29</v>
      </c>
      <c r="C827" s="30" t="s">
        <v>13</v>
      </c>
      <c r="D827" s="179" t="s">
        <v>678</v>
      </c>
      <c r="E827" s="98"/>
      <c r="F827" s="150"/>
      <c r="G827" s="100"/>
      <c r="H827" s="98"/>
    </row>
    <row r="828" spans="1:8" s="12" customFormat="1" ht="202.5">
      <c r="A828" s="74" t="s">
        <v>1</v>
      </c>
      <c r="B828" s="70" t="s">
        <v>29</v>
      </c>
      <c r="C828" s="328" t="s">
        <v>679</v>
      </c>
      <c r="D828" s="179" t="s">
        <v>680</v>
      </c>
      <c r="E828" s="98"/>
      <c r="F828" s="150"/>
      <c r="G828" s="100"/>
      <c r="H828" s="98"/>
    </row>
    <row r="829" spans="1:8" s="12" customFormat="1" ht="13.5">
      <c r="A829" s="74"/>
      <c r="B829" s="70"/>
      <c r="C829" s="328"/>
      <c r="D829" s="179" t="s">
        <v>681</v>
      </c>
      <c r="E829" s="98"/>
      <c r="F829" s="150"/>
      <c r="G829" s="100"/>
      <c r="H829" s="98"/>
    </row>
    <row r="830" spans="1:8" s="12" customFormat="1" ht="27">
      <c r="A830" s="70"/>
      <c r="B830" s="70"/>
      <c r="C830" s="328"/>
      <c r="D830" s="179" t="s">
        <v>682</v>
      </c>
      <c r="E830" s="32" t="s">
        <v>143</v>
      </c>
      <c r="F830" s="33">
        <v>122117</v>
      </c>
      <c r="G830" s="76"/>
      <c r="H830" s="77">
        <f>ROUND((F830*G830),2)</f>
        <v>0</v>
      </c>
    </row>
    <row r="831" spans="1:8" s="12" customFormat="1" ht="13.5">
      <c r="A831" s="74" t="s">
        <v>1</v>
      </c>
      <c r="B831" s="70" t="s">
        <v>29</v>
      </c>
      <c r="C831" s="328" t="s">
        <v>683</v>
      </c>
      <c r="D831" s="179" t="s">
        <v>684</v>
      </c>
      <c r="E831" s="98"/>
      <c r="F831" s="150"/>
      <c r="G831" s="100"/>
      <c r="H831" s="98"/>
    </row>
    <row r="832" spans="1:8" s="12" customFormat="1" ht="121.5">
      <c r="A832" s="149"/>
      <c r="B832" s="149"/>
      <c r="C832" s="217"/>
      <c r="D832" s="179" t="s">
        <v>685</v>
      </c>
      <c r="E832" s="98"/>
      <c r="F832" s="150"/>
      <c r="G832" s="100"/>
      <c r="H832" s="98"/>
    </row>
    <row r="833" spans="1:8" s="12" customFormat="1" ht="27">
      <c r="A833" s="149"/>
      <c r="B833" s="149"/>
      <c r="C833" s="217"/>
      <c r="D833" s="179" t="s">
        <v>682</v>
      </c>
      <c r="E833" s="32" t="s">
        <v>143</v>
      </c>
      <c r="F833" s="33">
        <v>2700.3</v>
      </c>
      <c r="G833" s="76"/>
      <c r="H833" s="77">
        <f>ROUND((F833*G833),2)</f>
        <v>0</v>
      </c>
    </row>
    <row r="834" spans="1:8" s="12" customFormat="1" ht="27">
      <c r="A834" s="74" t="s">
        <v>1</v>
      </c>
      <c r="B834" s="70" t="s">
        <v>29</v>
      </c>
      <c r="C834" s="328" t="s">
        <v>544</v>
      </c>
      <c r="D834" s="179" t="s">
        <v>686</v>
      </c>
      <c r="E834" s="32" t="s">
        <v>65</v>
      </c>
      <c r="F834" s="33">
        <v>1</v>
      </c>
      <c r="G834" s="76"/>
      <c r="H834" s="77">
        <f>ROUND((F834*G834),2)</f>
        <v>0</v>
      </c>
    </row>
    <row r="835" spans="1:8" s="12" customFormat="1" ht="13.5">
      <c r="A835" s="94"/>
      <c r="B835" s="94"/>
      <c r="C835" s="131"/>
      <c r="D835" s="129"/>
      <c r="E835" s="95"/>
      <c r="F835" s="132"/>
      <c r="G835" s="97"/>
      <c r="H835" s="95"/>
    </row>
    <row r="836" spans="1:8" s="12" customFormat="1" ht="13.5">
      <c r="A836" s="94"/>
      <c r="B836" s="94"/>
      <c r="C836" s="131"/>
      <c r="D836" s="129"/>
      <c r="E836" s="95"/>
      <c r="F836" s="132"/>
      <c r="G836" s="97"/>
      <c r="H836" s="95"/>
    </row>
    <row r="837" spans="1:8" s="12" customFormat="1" ht="54">
      <c r="A837" s="138" t="s">
        <v>1</v>
      </c>
      <c r="B837" s="139" t="s">
        <v>29</v>
      </c>
      <c r="C837" s="329" t="s">
        <v>15</v>
      </c>
      <c r="D837" s="180" t="s">
        <v>687</v>
      </c>
      <c r="E837" s="142"/>
      <c r="F837" s="143"/>
      <c r="G837" s="210"/>
      <c r="H837" s="142"/>
    </row>
    <row r="838" spans="1:8" s="12" customFormat="1" ht="94.5">
      <c r="A838" s="237"/>
      <c r="B838" s="156"/>
      <c r="C838" s="330"/>
      <c r="D838" s="183" t="s">
        <v>688</v>
      </c>
      <c r="E838" s="146"/>
      <c r="F838" s="147"/>
      <c r="G838" s="148"/>
      <c r="H838" s="146"/>
    </row>
    <row r="839" spans="1:8" s="12" customFormat="1" ht="148.5">
      <c r="A839" s="74" t="s">
        <v>1</v>
      </c>
      <c r="B839" s="70" t="s">
        <v>29</v>
      </c>
      <c r="C839" s="328" t="s">
        <v>260</v>
      </c>
      <c r="D839" s="179" t="s">
        <v>689</v>
      </c>
      <c r="E839" s="98"/>
      <c r="F839" s="150"/>
      <c r="G839" s="100"/>
      <c r="H839" s="98"/>
    </row>
    <row r="840" spans="1:8" s="12" customFormat="1" ht="67.5">
      <c r="A840" s="74"/>
      <c r="B840" s="70"/>
      <c r="C840" s="328"/>
      <c r="D840" s="179" t="s">
        <v>690</v>
      </c>
      <c r="E840" s="98"/>
      <c r="F840" s="150"/>
      <c r="G840" s="100"/>
      <c r="H840" s="98"/>
    </row>
    <row r="841" spans="1:8" s="12" customFormat="1" ht="40.5">
      <c r="A841" s="149"/>
      <c r="B841" s="149"/>
      <c r="C841" s="217"/>
      <c r="D841" s="179" t="s">
        <v>691</v>
      </c>
      <c r="E841" s="32" t="s">
        <v>143</v>
      </c>
      <c r="F841" s="33">
        <v>341607</v>
      </c>
      <c r="G841" s="76"/>
      <c r="H841" s="77">
        <f>ROUND((F841*G841),2)</f>
        <v>0</v>
      </c>
    </row>
    <row r="842" spans="1:8" s="12" customFormat="1" ht="13.5">
      <c r="A842" s="74" t="s">
        <v>1</v>
      </c>
      <c r="B842" s="70" t="s">
        <v>29</v>
      </c>
      <c r="C842" s="328" t="s">
        <v>261</v>
      </c>
      <c r="D842" s="179" t="s">
        <v>684</v>
      </c>
      <c r="E842" s="98"/>
      <c r="F842" s="150"/>
      <c r="G842" s="100"/>
      <c r="H842" s="98"/>
    </row>
    <row r="843" spans="1:8" s="12" customFormat="1" ht="283.5">
      <c r="A843" s="149"/>
      <c r="B843" s="149"/>
      <c r="C843" s="217"/>
      <c r="D843" s="179" t="s">
        <v>692</v>
      </c>
      <c r="E843" s="98"/>
      <c r="F843" s="150"/>
      <c r="G843" s="100"/>
      <c r="H843" s="98"/>
    </row>
    <row r="844" spans="1:8" s="12" customFormat="1" ht="27">
      <c r="A844" s="149"/>
      <c r="B844" s="149"/>
      <c r="C844" s="217"/>
      <c r="D844" s="179" t="s">
        <v>682</v>
      </c>
      <c r="E844" s="32" t="s">
        <v>143</v>
      </c>
      <c r="F844" s="33">
        <v>1736.9</v>
      </c>
      <c r="G844" s="76"/>
      <c r="H844" s="77">
        <f>ROUND((F844*G844),2)</f>
        <v>0</v>
      </c>
    </row>
    <row r="845" spans="1:8" s="12" customFormat="1" ht="27">
      <c r="A845" s="74" t="s">
        <v>1</v>
      </c>
      <c r="B845" s="70" t="s">
        <v>29</v>
      </c>
      <c r="C845" s="328" t="s">
        <v>693</v>
      </c>
      <c r="D845" s="179" t="s">
        <v>694</v>
      </c>
      <c r="E845" s="32" t="s">
        <v>65</v>
      </c>
      <c r="F845" s="33">
        <v>1</v>
      </c>
      <c r="G845" s="76"/>
      <c r="H845" s="77">
        <f>ROUND((F845*G845),2)</f>
        <v>0</v>
      </c>
    </row>
    <row r="846" spans="1:8" s="331" customFormat="1" ht="13.5">
      <c r="A846" s="133"/>
      <c r="B846" s="14"/>
      <c r="C846" s="134"/>
      <c r="D846" s="133"/>
      <c r="E846" s="135"/>
      <c r="F846" s="136"/>
      <c r="G846" s="137"/>
      <c r="H846" s="135"/>
    </row>
    <row r="847" spans="1:8" s="12" customFormat="1" ht="27">
      <c r="A847" s="138" t="s">
        <v>1</v>
      </c>
      <c r="B847" s="139" t="s">
        <v>29</v>
      </c>
      <c r="C847" s="329" t="s">
        <v>17</v>
      </c>
      <c r="D847" s="180" t="s">
        <v>695</v>
      </c>
      <c r="E847" s="142"/>
      <c r="F847" s="332"/>
      <c r="G847" s="210"/>
      <c r="H847" s="142"/>
    </row>
    <row r="848" spans="1:8" s="12" customFormat="1" ht="40.5">
      <c r="A848" s="144"/>
      <c r="B848" s="156"/>
      <c r="C848" s="145"/>
      <c r="D848" s="183" t="s">
        <v>696</v>
      </c>
      <c r="E848" s="146"/>
      <c r="F848" s="147"/>
      <c r="G848" s="148"/>
      <c r="H848" s="146"/>
    </row>
    <row r="849" spans="1:8" s="12" customFormat="1" ht="13.5">
      <c r="A849" s="74" t="s">
        <v>1</v>
      </c>
      <c r="B849" s="70" t="s">
        <v>29</v>
      </c>
      <c r="C849" s="328" t="s">
        <v>122</v>
      </c>
      <c r="D849" s="179" t="s">
        <v>697</v>
      </c>
      <c r="E849" s="32" t="s">
        <v>129</v>
      </c>
      <c r="F849" s="33">
        <v>2300</v>
      </c>
      <c r="G849" s="76"/>
      <c r="H849" s="77">
        <f>ROUND((F849*G849),2)</f>
        <v>0</v>
      </c>
    </row>
    <row r="850" spans="1:8" s="12" customFormat="1" ht="27">
      <c r="A850" s="82" t="s">
        <v>1</v>
      </c>
      <c r="B850" s="83" t="s">
        <v>29</v>
      </c>
      <c r="C850" s="333" t="s">
        <v>124</v>
      </c>
      <c r="D850" s="334" t="s">
        <v>698</v>
      </c>
      <c r="E850" s="185" t="s">
        <v>211</v>
      </c>
      <c r="F850" s="87">
        <v>108</v>
      </c>
      <c r="G850" s="231"/>
      <c r="H850" s="232">
        <f>ROUND((F850*G850),2)</f>
        <v>0</v>
      </c>
    </row>
    <row r="851" spans="1:8" s="12" customFormat="1" ht="40.5">
      <c r="A851" s="91"/>
      <c r="B851" s="91"/>
      <c r="C851" s="227"/>
      <c r="D851" s="335" t="s">
        <v>699</v>
      </c>
      <c r="E851" s="92"/>
      <c r="F851" s="228"/>
      <c r="G851" s="93"/>
      <c r="H851" s="92"/>
    </row>
    <row r="852" spans="1:8" s="12" customFormat="1" ht="13.5">
      <c r="A852" s="251"/>
      <c r="B852" s="251"/>
      <c r="C852" s="252"/>
      <c r="D852" s="336"/>
      <c r="E852" s="254"/>
      <c r="F852" s="255"/>
      <c r="G852" s="256"/>
      <c r="H852" s="254"/>
    </row>
    <row r="853" spans="1:8" s="12" customFormat="1" ht="54">
      <c r="A853" s="237" t="s">
        <v>1</v>
      </c>
      <c r="B853" s="156" t="s">
        <v>29</v>
      </c>
      <c r="C853" s="330" t="s">
        <v>19</v>
      </c>
      <c r="D853" s="183" t="s">
        <v>700</v>
      </c>
      <c r="E853" s="146"/>
      <c r="F853" s="147"/>
      <c r="G853" s="148"/>
      <c r="H853" s="146"/>
    </row>
    <row r="854" spans="1:8" s="12" customFormat="1" ht="40.5">
      <c r="A854" s="149"/>
      <c r="B854" s="149"/>
      <c r="C854" s="217"/>
      <c r="D854" s="179" t="s">
        <v>701</v>
      </c>
      <c r="E854" s="98" t="s">
        <v>143</v>
      </c>
      <c r="F854" s="150">
        <v>1500</v>
      </c>
      <c r="G854" s="76"/>
      <c r="H854" s="77">
        <f>ROUND((F854*G854),2)</f>
        <v>0</v>
      </c>
    </row>
    <row r="855" spans="1:8" s="12" customFormat="1" ht="13.5">
      <c r="A855" s="94"/>
      <c r="B855" s="94"/>
      <c r="C855" s="131"/>
      <c r="D855" s="94"/>
      <c r="E855" s="95"/>
      <c r="F855" s="132"/>
      <c r="G855" s="97"/>
      <c r="H855" s="95"/>
    </row>
    <row r="856" spans="1:8" s="12" customFormat="1" ht="13.5">
      <c r="A856" s="252"/>
      <c r="B856" s="252"/>
      <c r="C856" s="252"/>
      <c r="D856" s="252" t="s">
        <v>702</v>
      </c>
      <c r="E856" s="337"/>
      <c r="F856" s="338"/>
      <c r="G856" s="339"/>
      <c r="H856" s="257">
        <f>SUM(H827:H854)</f>
        <v>0</v>
      </c>
    </row>
    <row r="857" spans="1:8" s="12" customFormat="1" ht="13.5">
      <c r="A857" s="94"/>
      <c r="B857" s="94"/>
      <c r="C857" s="131"/>
      <c r="D857" s="94"/>
      <c r="E857" s="95"/>
      <c r="F857" s="132"/>
      <c r="G857" s="97"/>
      <c r="H857" s="95"/>
    </row>
    <row r="858" spans="1:8" s="12" customFormat="1" ht="13.5">
      <c r="A858" s="2"/>
      <c r="B858" s="321" t="s">
        <v>31</v>
      </c>
      <c r="C858" s="117"/>
      <c r="D858" s="165" t="s">
        <v>703</v>
      </c>
      <c r="E858" s="47"/>
      <c r="F858" s="6"/>
      <c r="G858" s="7"/>
      <c r="H858" s="8"/>
    </row>
    <row r="859" spans="1:8" s="12" customFormat="1" ht="13.5">
      <c r="A859" s="2"/>
      <c r="B859" s="321"/>
      <c r="C859" s="117"/>
      <c r="D859" s="165"/>
      <c r="E859" s="47"/>
      <c r="F859" s="6"/>
      <c r="G859" s="7"/>
      <c r="H859" s="8"/>
    </row>
    <row r="860" spans="1:8" s="12" customFormat="1" ht="67.5">
      <c r="A860" s="2"/>
      <c r="B860" s="15"/>
      <c r="C860" s="117"/>
      <c r="D860" s="53" t="s">
        <v>59</v>
      </c>
      <c r="E860" s="47"/>
      <c r="F860" s="6"/>
      <c r="G860" s="7"/>
      <c r="H860" s="8"/>
    </row>
    <row r="861" spans="1:8" s="12" customFormat="1" ht="81">
      <c r="A861" s="2"/>
      <c r="B861" s="15"/>
      <c r="C861" s="117"/>
      <c r="D861" s="46" t="s">
        <v>40</v>
      </c>
      <c r="E861" s="47"/>
      <c r="F861" s="6"/>
      <c r="G861" s="7"/>
      <c r="H861" s="8"/>
    </row>
    <row r="862" spans="1:8" s="12" customFormat="1" ht="27">
      <c r="A862" s="258"/>
      <c r="B862" s="258"/>
      <c r="C862" s="259"/>
      <c r="D862" s="53" t="s">
        <v>43</v>
      </c>
      <c r="E862" s="130"/>
      <c r="F862" s="240"/>
      <c r="G862" s="260"/>
      <c r="H862" s="261"/>
    </row>
    <row r="863" spans="1:8" s="12" customFormat="1" ht="54">
      <c r="A863" s="2"/>
      <c r="B863" s="15"/>
      <c r="C863" s="117"/>
      <c r="D863" s="53" t="s">
        <v>60</v>
      </c>
      <c r="E863" s="47"/>
      <c r="F863" s="6"/>
      <c r="G863" s="7"/>
      <c r="H863" s="8"/>
    </row>
    <row r="864" spans="1:8" s="12" customFormat="1" ht="108">
      <c r="A864" s="2"/>
      <c r="B864" s="15"/>
      <c r="C864" s="117"/>
      <c r="D864" s="69" t="s">
        <v>48</v>
      </c>
      <c r="E864" s="47"/>
      <c r="F864" s="6"/>
      <c r="G864" s="7"/>
      <c r="H864" s="8"/>
    </row>
    <row r="865" spans="1:8" s="12" customFormat="1" ht="40.5">
      <c r="A865" s="2"/>
      <c r="B865" s="2"/>
      <c r="C865" s="56"/>
      <c r="D865" s="53" t="s">
        <v>49</v>
      </c>
      <c r="E865" s="47"/>
      <c r="F865" s="6"/>
      <c r="G865" s="7"/>
      <c r="H865" s="8"/>
    </row>
    <row r="866" spans="1:8" s="12" customFormat="1" ht="13.5">
      <c r="A866" s="2"/>
      <c r="B866" s="2"/>
      <c r="C866" s="15"/>
      <c r="D866" s="80"/>
      <c r="E866" s="47"/>
      <c r="F866" s="6"/>
      <c r="G866" s="7"/>
      <c r="H866" s="8"/>
    </row>
    <row r="867" spans="1:8" s="12" customFormat="1" ht="27">
      <c r="A867" s="2"/>
      <c r="B867" s="2"/>
      <c r="C867" s="56"/>
      <c r="D867" s="4" t="s">
        <v>704</v>
      </c>
      <c r="E867" s="5"/>
      <c r="F867" s="122"/>
      <c r="G867" s="123"/>
      <c r="H867" s="47"/>
    </row>
    <row r="868" spans="1:8" s="12" customFormat="1" ht="27">
      <c r="A868" s="2"/>
      <c r="B868" s="2"/>
      <c r="C868" s="56"/>
      <c r="D868" s="4" t="s">
        <v>705</v>
      </c>
      <c r="E868" s="5"/>
      <c r="F868" s="122"/>
      <c r="G868" s="123"/>
      <c r="H868" s="47"/>
    </row>
    <row r="869" spans="1:8" s="12" customFormat="1" ht="27">
      <c r="A869" s="2"/>
      <c r="B869" s="2"/>
      <c r="C869" s="56"/>
      <c r="D869" s="4" t="s">
        <v>706</v>
      </c>
      <c r="E869" s="5"/>
      <c r="F869" s="122"/>
      <c r="G869" s="123"/>
      <c r="H869" s="47"/>
    </row>
    <row r="870" spans="1:8" s="12" customFormat="1" ht="27">
      <c r="A870" s="2"/>
      <c r="B870" s="2"/>
      <c r="C870" s="56"/>
      <c r="D870" s="4" t="s">
        <v>583</v>
      </c>
      <c r="E870" s="5"/>
      <c r="F870" s="122"/>
      <c r="G870" s="123"/>
      <c r="H870" s="47"/>
    </row>
    <row r="871" spans="1:8" s="12" customFormat="1" ht="13.5">
      <c r="A871" s="2"/>
      <c r="B871" s="2"/>
      <c r="C871" s="56"/>
      <c r="D871" s="4" t="s">
        <v>707</v>
      </c>
      <c r="E871" s="5"/>
      <c r="F871" s="122"/>
      <c r="G871" s="123"/>
      <c r="H871" s="47"/>
    </row>
    <row r="872" spans="1:8" s="12" customFormat="1" ht="13.5">
      <c r="A872" s="2"/>
      <c r="B872" s="2"/>
      <c r="C872" s="56"/>
      <c r="D872" s="4" t="s">
        <v>708</v>
      </c>
      <c r="E872" s="5"/>
      <c r="F872" s="122"/>
      <c r="G872" s="123"/>
      <c r="H872" s="47"/>
    </row>
    <row r="873" spans="1:8" s="12" customFormat="1" ht="27">
      <c r="A873" s="2"/>
      <c r="B873" s="2"/>
      <c r="C873" s="56"/>
      <c r="D873" s="4" t="s">
        <v>709</v>
      </c>
      <c r="E873" s="5"/>
      <c r="F873" s="122"/>
      <c r="G873" s="123"/>
      <c r="H873" s="47"/>
    </row>
    <row r="874" spans="1:8" s="12" customFormat="1" ht="27">
      <c r="A874" s="2"/>
      <c r="B874" s="2"/>
      <c r="C874" s="56"/>
      <c r="D874" s="4" t="s">
        <v>710</v>
      </c>
      <c r="E874" s="5"/>
      <c r="F874" s="122"/>
      <c r="G874" s="123"/>
      <c r="H874" s="47"/>
    </row>
    <row r="875" spans="1:8" s="12" customFormat="1" ht="13.5">
      <c r="A875" s="2"/>
      <c r="B875" s="2"/>
      <c r="C875" s="56"/>
      <c r="D875" s="4" t="s">
        <v>711</v>
      </c>
      <c r="E875" s="5"/>
      <c r="F875" s="122"/>
      <c r="G875" s="123"/>
      <c r="H875" s="47"/>
    </row>
    <row r="876" spans="1:8" s="12" customFormat="1" ht="27">
      <c r="A876" s="2"/>
      <c r="B876" s="2"/>
      <c r="C876" s="56"/>
      <c r="D876" s="4" t="s">
        <v>712</v>
      </c>
      <c r="E876" s="5"/>
      <c r="F876" s="122"/>
      <c r="G876" s="123"/>
      <c r="H876" s="47"/>
    </row>
    <row r="877" spans="1:8" s="12" customFormat="1" ht="13.5">
      <c r="A877" s="2"/>
      <c r="B877" s="2"/>
      <c r="C877" s="56"/>
      <c r="D877" s="4" t="s">
        <v>713</v>
      </c>
      <c r="E877" s="5"/>
      <c r="F877" s="122"/>
      <c r="G877" s="123"/>
      <c r="H877" s="47"/>
    </row>
    <row r="878" spans="1:8" s="12" customFormat="1" ht="13.5">
      <c r="A878" s="2"/>
      <c r="B878" s="2"/>
      <c r="C878" s="56"/>
      <c r="D878" s="4" t="s">
        <v>714</v>
      </c>
      <c r="E878" s="5"/>
      <c r="F878" s="122"/>
      <c r="G878" s="123"/>
      <c r="H878" s="47"/>
    </row>
    <row r="879" spans="1:8" s="12" customFormat="1" ht="13.5">
      <c r="A879" s="2"/>
      <c r="B879" s="2"/>
      <c r="C879" s="56"/>
      <c r="D879" s="4" t="s">
        <v>715</v>
      </c>
      <c r="E879" s="5"/>
      <c r="F879" s="122"/>
      <c r="G879" s="123"/>
      <c r="H879" s="47"/>
    </row>
    <row r="880" spans="1:8" s="12" customFormat="1" ht="40.5">
      <c r="A880" s="2"/>
      <c r="B880" s="2"/>
      <c r="C880" s="56"/>
      <c r="D880" s="4" t="s">
        <v>716</v>
      </c>
      <c r="E880" s="5"/>
      <c r="F880" s="122"/>
      <c r="G880" s="123"/>
      <c r="H880" s="47"/>
    </row>
    <row r="881" spans="1:8" s="12" customFormat="1" ht="13.5">
      <c r="A881" s="2"/>
      <c r="B881" s="2"/>
      <c r="C881" s="56"/>
      <c r="D881" s="4"/>
      <c r="E881" s="5"/>
      <c r="F881" s="122"/>
      <c r="G881" s="123"/>
      <c r="H881" s="47"/>
    </row>
    <row r="882" spans="1:8" s="12" customFormat="1" ht="13.5">
      <c r="A882" s="2"/>
      <c r="B882" s="2"/>
      <c r="C882" s="56"/>
      <c r="D882" s="340" t="s">
        <v>717</v>
      </c>
      <c r="E882" s="5"/>
      <c r="F882" s="122"/>
      <c r="G882" s="123"/>
      <c r="H882" s="47"/>
    </row>
    <row r="883" spans="1:8" s="12" customFormat="1" ht="27">
      <c r="A883" s="2"/>
      <c r="B883" s="2"/>
      <c r="C883" s="56"/>
      <c r="D883" s="341" t="s">
        <v>718</v>
      </c>
      <c r="E883" s="5"/>
      <c r="F883" s="122"/>
      <c r="G883" s="123"/>
      <c r="H883" s="47"/>
    </row>
    <row r="884" spans="1:8" s="12" customFormat="1" ht="13.5">
      <c r="A884" s="2"/>
      <c r="B884" s="2"/>
      <c r="C884" s="56"/>
      <c r="D884" s="128" t="s">
        <v>719</v>
      </c>
      <c r="E884" s="5"/>
      <c r="F884" s="122"/>
      <c r="G884" s="123"/>
      <c r="H884" s="47"/>
    </row>
    <row r="885" spans="1:8" s="12" customFormat="1" ht="27">
      <c r="A885" s="2"/>
      <c r="B885" s="2"/>
      <c r="C885" s="56"/>
      <c r="D885" s="341" t="s">
        <v>720</v>
      </c>
      <c r="E885" s="5"/>
      <c r="F885" s="122"/>
      <c r="G885" s="123"/>
      <c r="H885" s="47"/>
    </row>
    <row r="886" spans="1:8" s="12" customFormat="1" ht="13.5">
      <c r="A886" s="2"/>
      <c r="B886" s="2"/>
      <c r="C886" s="56"/>
      <c r="D886" s="128" t="s">
        <v>721</v>
      </c>
      <c r="E886" s="5"/>
      <c r="F886" s="122"/>
      <c r="G886" s="123"/>
      <c r="H886" s="47"/>
    </row>
    <row r="887" spans="1:8" s="12" customFormat="1" ht="13.5">
      <c r="A887" s="2"/>
      <c r="B887" s="2"/>
      <c r="C887" s="56"/>
      <c r="D887" s="342" t="s">
        <v>722</v>
      </c>
      <c r="E887" s="5"/>
      <c r="F887" s="122"/>
      <c r="G887" s="123"/>
      <c r="H887" s="47"/>
    </row>
    <row r="888" spans="1:8" s="12" customFormat="1" ht="13.5">
      <c r="A888" s="2"/>
      <c r="B888" s="2"/>
      <c r="C888" s="56"/>
      <c r="D888" s="340" t="s">
        <v>723</v>
      </c>
      <c r="E888" s="5"/>
      <c r="F888" s="122"/>
      <c r="G888" s="123"/>
      <c r="H888" s="47"/>
    </row>
    <row r="889" spans="1:8" s="12" customFormat="1" ht="54">
      <c r="A889" s="2"/>
      <c r="B889" s="2"/>
      <c r="C889" s="56"/>
      <c r="D889" s="4" t="s">
        <v>724</v>
      </c>
      <c r="E889" s="5"/>
      <c r="F889" s="122"/>
      <c r="G889" s="123"/>
      <c r="H889" s="47"/>
    </row>
    <row r="890" spans="1:8" s="12" customFormat="1" ht="13.5">
      <c r="A890" s="2"/>
      <c r="B890" s="2"/>
      <c r="C890" s="56"/>
      <c r="D890" s="53"/>
      <c r="E890" s="125"/>
      <c r="F890" s="17"/>
      <c r="G890" s="126"/>
      <c r="H890" s="55"/>
    </row>
    <row r="891" spans="1:8" s="12" customFormat="1" ht="94.5">
      <c r="A891" s="2"/>
      <c r="B891" s="2"/>
      <c r="C891" s="56"/>
      <c r="D891" s="53" t="s">
        <v>725</v>
      </c>
      <c r="E891" s="125"/>
      <c r="F891" s="17"/>
      <c r="G891" s="126"/>
      <c r="H891" s="55"/>
    </row>
    <row r="892" spans="1:8" s="12" customFormat="1" ht="13.5">
      <c r="A892" s="2"/>
      <c r="B892" s="2"/>
      <c r="C892" s="56"/>
      <c r="D892" s="53"/>
      <c r="E892" s="125"/>
      <c r="F892" s="17"/>
      <c r="G892" s="126"/>
      <c r="H892" s="55"/>
    </row>
    <row r="893" spans="1:8" s="12" customFormat="1" ht="40.5">
      <c r="A893" s="2"/>
      <c r="B893" s="2"/>
      <c r="C893" s="56"/>
      <c r="D893" s="53" t="s">
        <v>726</v>
      </c>
      <c r="E893" s="125"/>
      <c r="F893" s="17"/>
      <c r="G893" s="126"/>
      <c r="H893" s="55"/>
    </row>
    <row r="894" spans="1:8" s="12" customFormat="1" ht="13.5">
      <c r="A894" s="2"/>
      <c r="B894" s="2"/>
      <c r="C894" s="56"/>
      <c r="D894" s="53"/>
      <c r="E894" s="125"/>
      <c r="F894" s="17"/>
      <c r="G894" s="126"/>
      <c r="H894" s="55"/>
    </row>
    <row r="895" spans="1:8" s="12" customFormat="1" ht="54">
      <c r="A895" s="2"/>
      <c r="B895" s="2"/>
      <c r="C895" s="56"/>
      <c r="D895" s="53" t="s">
        <v>727</v>
      </c>
      <c r="E895" s="125"/>
      <c r="F895" s="17"/>
      <c r="G895" s="126"/>
      <c r="H895" s="55"/>
    </row>
    <row r="896" spans="1:8" s="12" customFormat="1" ht="13.5">
      <c r="A896" s="2"/>
      <c r="B896" s="2"/>
      <c r="C896" s="56"/>
      <c r="D896" s="53"/>
      <c r="E896" s="125"/>
      <c r="F896" s="17"/>
      <c r="G896" s="126"/>
      <c r="H896" s="55"/>
    </row>
    <row r="897" spans="1:8" s="12" customFormat="1" ht="13.5">
      <c r="A897" s="2"/>
      <c r="B897" s="2"/>
      <c r="C897" s="56"/>
      <c r="D897" s="53"/>
      <c r="E897" s="125"/>
      <c r="F897" s="17"/>
      <c r="G897" s="126"/>
      <c r="H897" s="55"/>
    </row>
    <row r="898" spans="1:8" s="12" customFormat="1" ht="13.5">
      <c r="A898" s="138" t="s">
        <v>1</v>
      </c>
      <c r="B898" s="139" t="s">
        <v>31</v>
      </c>
      <c r="C898" s="140" t="s">
        <v>13</v>
      </c>
      <c r="D898" s="166" t="s">
        <v>728</v>
      </c>
      <c r="E898" s="101"/>
      <c r="F898" s="102"/>
      <c r="G898" s="207"/>
      <c r="H898" s="182"/>
    </row>
    <row r="899" spans="1:8" s="12" customFormat="1" ht="40.5">
      <c r="A899" s="233"/>
      <c r="B899" s="167"/>
      <c r="C899" s="168"/>
      <c r="D899" s="169" t="s">
        <v>729</v>
      </c>
      <c r="E899" s="170"/>
      <c r="F899" s="171"/>
      <c r="G899" s="172"/>
      <c r="H899" s="173"/>
    </row>
    <row r="900" spans="1:8" s="12" customFormat="1" ht="13.5">
      <c r="A900" s="167"/>
      <c r="B900" s="167"/>
      <c r="C900" s="168"/>
      <c r="D900" s="169" t="s">
        <v>730</v>
      </c>
      <c r="E900" s="170"/>
      <c r="F900" s="171"/>
      <c r="G900" s="172"/>
      <c r="H900" s="173"/>
    </row>
    <row r="901" spans="1:8" s="12" customFormat="1" ht="27">
      <c r="A901" s="156"/>
      <c r="B901" s="156"/>
      <c r="C901" s="26"/>
      <c r="D901" s="174" t="s">
        <v>731</v>
      </c>
      <c r="E901" s="175"/>
      <c r="F901" s="159"/>
      <c r="G901" s="28"/>
      <c r="H901" s="29"/>
    </row>
    <row r="902" spans="1:8" s="12" customFormat="1" ht="27">
      <c r="A902" s="74" t="s">
        <v>1</v>
      </c>
      <c r="B902" s="70" t="s">
        <v>31</v>
      </c>
      <c r="C902" s="30" t="s">
        <v>169</v>
      </c>
      <c r="D902" s="343" t="s">
        <v>732</v>
      </c>
      <c r="E902" s="32" t="s">
        <v>129</v>
      </c>
      <c r="F902" s="33">
        <v>2300</v>
      </c>
      <c r="G902" s="76"/>
      <c r="H902" s="77">
        <f t="shared" ref="H902:H909" si="3">ROUND((F902*G902),2)</f>
        <v>0</v>
      </c>
    </row>
    <row r="903" spans="1:8" s="12" customFormat="1" ht="54">
      <c r="A903" s="74" t="s">
        <v>1</v>
      </c>
      <c r="B903" s="70" t="s">
        <v>31</v>
      </c>
      <c r="C903" s="30" t="s">
        <v>171</v>
      </c>
      <c r="D903" s="343" t="s">
        <v>733</v>
      </c>
      <c r="E903" s="32" t="s">
        <v>129</v>
      </c>
      <c r="F903" s="33">
        <v>2300</v>
      </c>
      <c r="G903" s="76"/>
      <c r="H903" s="77">
        <f t="shared" si="3"/>
        <v>0</v>
      </c>
    </row>
    <row r="904" spans="1:8" s="12" customFormat="1" ht="54">
      <c r="A904" s="74" t="s">
        <v>1</v>
      </c>
      <c r="B904" s="70" t="s">
        <v>31</v>
      </c>
      <c r="C904" s="30" t="s">
        <v>544</v>
      </c>
      <c r="D904" s="151" t="s">
        <v>734</v>
      </c>
      <c r="E904" s="32" t="s">
        <v>129</v>
      </c>
      <c r="F904" s="33">
        <v>2300</v>
      </c>
      <c r="G904" s="76"/>
      <c r="H904" s="77">
        <f t="shared" si="3"/>
        <v>0</v>
      </c>
    </row>
    <row r="905" spans="1:8" s="12" customFormat="1" ht="13.5">
      <c r="A905" s="74" t="s">
        <v>1</v>
      </c>
      <c r="B905" s="70" t="s">
        <v>31</v>
      </c>
      <c r="C905" s="30" t="s">
        <v>546</v>
      </c>
      <c r="D905" s="343" t="s">
        <v>735</v>
      </c>
      <c r="E905" s="32" t="s">
        <v>117</v>
      </c>
      <c r="F905" s="33">
        <v>36.5</v>
      </c>
      <c r="G905" s="76"/>
      <c r="H905" s="77">
        <f t="shared" si="3"/>
        <v>0</v>
      </c>
    </row>
    <row r="906" spans="1:8" s="12" customFormat="1" ht="54">
      <c r="A906" s="74" t="s">
        <v>1</v>
      </c>
      <c r="B906" s="70" t="s">
        <v>31</v>
      </c>
      <c r="C906" s="30" t="s">
        <v>736</v>
      </c>
      <c r="D906" s="151" t="s">
        <v>737</v>
      </c>
      <c r="E906" s="32" t="s">
        <v>129</v>
      </c>
      <c r="F906" s="33">
        <v>2155</v>
      </c>
      <c r="G906" s="76"/>
      <c r="H906" s="77">
        <f t="shared" si="3"/>
        <v>0</v>
      </c>
    </row>
    <row r="907" spans="1:8" s="12" customFormat="1" ht="67.5">
      <c r="A907" s="74" t="s">
        <v>1</v>
      </c>
      <c r="B907" s="70" t="s">
        <v>31</v>
      </c>
      <c r="C907" s="30" t="s">
        <v>738</v>
      </c>
      <c r="D907" s="151" t="s">
        <v>739</v>
      </c>
      <c r="E907" s="32" t="s">
        <v>129</v>
      </c>
      <c r="F907" s="33">
        <v>145</v>
      </c>
      <c r="G907" s="76"/>
      <c r="H907" s="77">
        <f t="shared" si="3"/>
        <v>0</v>
      </c>
    </row>
    <row r="908" spans="1:8" s="12" customFormat="1" ht="81">
      <c r="A908" s="74" t="s">
        <v>1</v>
      </c>
      <c r="B908" s="70" t="s">
        <v>31</v>
      </c>
      <c r="C908" s="30" t="s">
        <v>740</v>
      </c>
      <c r="D908" s="343" t="s">
        <v>741</v>
      </c>
      <c r="E908" s="32" t="s">
        <v>129</v>
      </c>
      <c r="F908" s="33">
        <v>2300</v>
      </c>
      <c r="G908" s="76"/>
      <c r="H908" s="77">
        <f t="shared" si="3"/>
        <v>0</v>
      </c>
    </row>
    <row r="909" spans="1:8" s="12" customFormat="1" ht="13.5">
      <c r="A909" s="74" t="s">
        <v>1</v>
      </c>
      <c r="B909" s="70" t="s">
        <v>31</v>
      </c>
      <c r="C909" s="30" t="s">
        <v>742</v>
      </c>
      <c r="D909" s="149" t="s">
        <v>743</v>
      </c>
      <c r="E909" s="32" t="s">
        <v>129</v>
      </c>
      <c r="F909" s="33">
        <v>2300</v>
      </c>
      <c r="G909" s="76"/>
      <c r="H909" s="77">
        <f t="shared" si="3"/>
        <v>0</v>
      </c>
    </row>
    <row r="910" spans="1:8" s="12" customFormat="1" ht="40.5">
      <c r="A910" s="70"/>
      <c r="B910" s="70"/>
      <c r="C910" s="30"/>
      <c r="D910" s="179" t="s">
        <v>744</v>
      </c>
      <c r="E910" s="98"/>
      <c r="F910" s="150"/>
      <c r="G910" s="100"/>
      <c r="H910" s="98"/>
    </row>
    <row r="911" spans="1:8" s="12" customFormat="1" ht="40.5">
      <c r="A911" s="344" t="s">
        <v>1</v>
      </c>
      <c r="B911" s="195" t="s">
        <v>31</v>
      </c>
      <c r="C911" s="196" t="s">
        <v>745</v>
      </c>
      <c r="D911" s="345" t="s">
        <v>746</v>
      </c>
      <c r="E911" s="346"/>
      <c r="F911" s="347"/>
      <c r="G911" s="348"/>
      <c r="H911" s="346"/>
    </row>
    <row r="912" spans="1:8" s="12" customFormat="1" ht="40.5">
      <c r="A912" s="82" t="s">
        <v>1</v>
      </c>
      <c r="B912" s="83" t="s">
        <v>31</v>
      </c>
      <c r="C912" s="84" t="s">
        <v>747</v>
      </c>
      <c r="D912" s="334" t="s">
        <v>748</v>
      </c>
      <c r="E912" s="185" t="s">
        <v>129</v>
      </c>
      <c r="F912" s="87">
        <v>2300</v>
      </c>
      <c r="G912" s="231"/>
      <c r="H912" s="77">
        <f>ROUND((F912*G912),2)</f>
        <v>0</v>
      </c>
    </row>
    <row r="913" spans="1:8" s="12" customFormat="1" ht="27">
      <c r="A913" s="349"/>
      <c r="B913" s="188"/>
      <c r="C913" s="189"/>
      <c r="D913" s="350" t="s">
        <v>749</v>
      </c>
      <c r="E913" s="191"/>
      <c r="F913" s="192"/>
      <c r="G913" s="193"/>
      <c r="H913" s="194"/>
    </row>
    <row r="914" spans="1:8" s="12" customFormat="1" ht="13.5">
      <c r="A914" s="344" t="s">
        <v>1</v>
      </c>
      <c r="B914" s="195" t="s">
        <v>31</v>
      </c>
      <c r="C914" s="196" t="s">
        <v>750</v>
      </c>
      <c r="D914" s="345" t="s">
        <v>751</v>
      </c>
      <c r="E914" s="346"/>
      <c r="F914" s="347"/>
      <c r="G914" s="488"/>
      <c r="H914" s="346"/>
    </row>
    <row r="915" spans="1:8" s="12" customFormat="1" ht="40.5">
      <c r="A915" s="74" t="s">
        <v>1</v>
      </c>
      <c r="B915" s="70" t="s">
        <v>31</v>
      </c>
      <c r="C915" s="30" t="s">
        <v>752</v>
      </c>
      <c r="D915" s="179" t="s">
        <v>753</v>
      </c>
      <c r="E915" s="32" t="s">
        <v>211</v>
      </c>
      <c r="F915" s="33">
        <v>119</v>
      </c>
      <c r="G915" s="76"/>
      <c r="H915" s="77">
        <f>ROUND((F915*G915),2)</f>
        <v>0</v>
      </c>
    </row>
    <row r="916" spans="1:8" s="12" customFormat="1" ht="27">
      <c r="A916" s="74" t="s">
        <v>1</v>
      </c>
      <c r="B916" s="70" t="s">
        <v>31</v>
      </c>
      <c r="C916" s="30" t="s">
        <v>754</v>
      </c>
      <c r="D916" s="179" t="s">
        <v>755</v>
      </c>
      <c r="E916" s="32" t="s">
        <v>211</v>
      </c>
      <c r="F916" s="33">
        <v>119</v>
      </c>
      <c r="G916" s="76"/>
      <c r="H916" s="77">
        <f>ROUND((F916*G916),2)</f>
        <v>0</v>
      </c>
    </row>
    <row r="917" spans="1:8" s="12" customFormat="1" ht="27">
      <c r="A917" s="82" t="s">
        <v>1</v>
      </c>
      <c r="B917" s="83" t="s">
        <v>31</v>
      </c>
      <c r="C917" s="84" t="s">
        <v>756</v>
      </c>
      <c r="D917" s="334" t="s">
        <v>757</v>
      </c>
      <c r="E917" s="86" t="s">
        <v>68</v>
      </c>
      <c r="F917" s="222">
        <v>10000</v>
      </c>
      <c r="G917" s="351"/>
      <c r="H917" s="77">
        <f>ROUND((F917*G917),2)</f>
        <v>0</v>
      </c>
    </row>
    <row r="918" spans="1:8" s="12" customFormat="1" ht="40.5">
      <c r="A918" s="349"/>
      <c r="B918" s="188"/>
      <c r="C918" s="189"/>
      <c r="D918" s="335" t="s">
        <v>758</v>
      </c>
      <c r="E918" s="92" t="s">
        <v>12</v>
      </c>
      <c r="F918" s="228"/>
      <c r="G918" s="193"/>
      <c r="H918" s="194"/>
    </row>
    <row r="919" spans="1:8" s="12" customFormat="1" ht="40.5">
      <c r="A919" s="74" t="s">
        <v>1</v>
      </c>
      <c r="B919" s="70" t="s">
        <v>31</v>
      </c>
      <c r="C919" s="30" t="s">
        <v>759</v>
      </c>
      <c r="D919" s="179" t="s">
        <v>760</v>
      </c>
      <c r="E919" s="98" t="s">
        <v>211</v>
      </c>
      <c r="F919" s="150">
        <v>1095</v>
      </c>
      <c r="G919" s="352"/>
      <c r="H919" s="77">
        <f>ROUND((F919*G919),2)</f>
        <v>0</v>
      </c>
    </row>
    <row r="920" spans="1:8" s="12" customFormat="1" ht="13.5">
      <c r="A920" s="349"/>
      <c r="B920" s="188"/>
      <c r="C920" s="189"/>
      <c r="D920" s="335"/>
      <c r="E920" s="92"/>
      <c r="F920" s="228"/>
      <c r="G920" s="193"/>
      <c r="H920" s="194"/>
    </row>
    <row r="921" spans="1:8" s="12" customFormat="1" ht="27">
      <c r="A921" s="82" t="s">
        <v>1</v>
      </c>
      <c r="B921" s="83" t="s">
        <v>31</v>
      </c>
      <c r="C921" s="84" t="s">
        <v>15</v>
      </c>
      <c r="D921" s="334" t="s">
        <v>761</v>
      </c>
      <c r="E921" s="86"/>
      <c r="F921" s="222"/>
      <c r="G921" s="223"/>
      <c r="H921" s="86"/>
    </row>
    <row r="922" spans="1:8" s="12" customFormat="1" ht="40.5">
      <c r="A922" s="353"/>
      <c r="B922" s="354"/>
      <c r="C922" s="355"/>
      <c r="D922" s="169" t="s">
        <v>729</v>
      </c>
      <c r="E922" s="89"/>
      <c r="F922" s="226"/>
      <c r="G922" s="90"/>
      <c r="H922" s="89"/>
    </row>
    <row r="923" spans="1:8" s="12" customFormat="1" ht="13.5">
      <c r="A923" s="349"/>
      <c r="B923" s="188"/>
      <c r="C923" s="189"/>
      <c r="D923" s="335" t="s">
        <v>762</v>
      </c>
      <c r="E923" s="92"/>
      <c r="F923" s="228"/>
      <c r="G923" s="93"/>
      <c r="H923" s="92"/>
    </row>
    <row r="924" spans="1:8" s="12" customFormat="1" ht="13.5">
      <c r="A924" s="74" t="s">
        <v>1</v>
      </c>
      <c r="B924" s="70" t="s">
        <v>31</v>
      </c>
      <c r="C924" s="30" t="s">
        <v>260</v>
      </c>
      <c r="D924" s="179" t="s">
        <v>763</v>
      </c>
      <c r="E924" s="98"/>
      <c r="F924" s="150"/>
      <c r="G924" s="100"/>
      <c r="H924" s="98"/>
    </row>
    <row r="925" spans="1:8" s="12" customFormat="1" ht="13.5">
      <c r="A925" s="74" t="s">
        <v>1</v>
      </c>
      <c r="B925" s="70" t="s">
        <v>31</v>
      </c>
      <c r="C925" s="30" t="s">
        <v>412</v>
      </c>
      <c r="D925" s="179" t="s">
        <v>764</v>
      </c>
      <c r="E925" s="98" t="s">
        <v>211</v>
      </c>
      <c r="F925" s="150">
        <v>171</v>
      </c>
      <c r="G925" s="76"/>
      <c r="H925" s="77">
        <f>ROUND((F925*G925),2)</f>
        <v>0</v>
      </c>
    </row>
    <row r="926" spans="1:8" s="12" customFormat="1" ht="13.5">
      <c r="A926" s="74" t="s">
        <v>1</v>
      </c>
      <c r="B926" s="70" t="s">
        <v>31</v>
      </c>
      <c r="C926" s="30" t="s">
        <v>765</v>
      </c>
      <c r="D926" s="179" t="s">
        <v>766</v>
      </c>
      <c r="E926" s="98" t="s">
        <v>211</v>
      </c>
      <c r="F926" s="150">
        <v>171</v>
      </c>
      <c r="G926" s="76"/>
      <c r="H926" s="77">
        <f>ROUND((F926*G926),2)</f>
        <v>0</v>
      </c>
    </row>
    <row r="927" spans="1:8" s="12" customFormat="1" ht="27">
      <c r="A927" s="74" t="s">
        <v>1</v>
      </c>
      <c r="B927" s="70" t="s">
        <v>31</v>
      </c>
      <c r="C927" s="30" t="s">
        <v>767</v>
      </c>
      <c r="D927" s="179" t="s">
        <v>768</v>
      </c>
      <c r="E927" s="98" t="s">
        <v>211</v>
      </c>
      <c r="F927" s="150">
        <v>171</v>
      </c>
      <c r="G927" s="76"/>
      <c r="H927" s="77">
        <f>ROUND((F927*G927),2)</f>
        <v>0</v>
      </c>
    </row>
    <row r="928" spans="1:8" s="12" customFormat="1" ht="13.5">
      <c r="A928" s="74" t="s">
        <v>1</v>
      </c>
      <c r="B928" s="70" t="s">
        <v>31</v>
      </c>
      <c r="C928" s="30" t="s">
        <v>769</v>
      </c>
      <c r="D928" s="179" t="s">
        <v>770</v>
      </c>
      <c r="E928" s="98" t="s">
        <v>211</v>
      </c>
      <c r="F928" s="150">
        <v>171</v>
      </c>
      <c r="G928" s="76"/>
      <c r="H928" s="77">
        <f>ROUND((F928*G928),2)</f>
        <v>0</v>
      </c>
    </row>
    <row r="929" spans="1:8" s="12" customFormat="1" ht="13.5">
      <c r="A929" s="138" t="s">
        <v>1</v>
      </c>
      <c r="B929" s="139" t="s">
        <v>31</v>
      </c>
      <c r="C929" s="140" t="s">
        <v>261</v>
      </c>
      <c r="D929" s="180" t="s">
        <v>771</v>
      </c>
      <c r="E929" s="142" t="s">
        <v>211</v>
      </c>
      <c r="F929" s="143">
        <v>171</v>
      </c>
      <c r="G929" s="103"/>
      <c r="H929" s="77">
        <f>ROUND((F929*G929),2)</f>
        <v>0</v>
      </c>
    </row>
    <row r="930" spans="1:8" s="12" customFormat="1" ht="67.5">
      <c r="A930" s="167"/>
      <c r="B930" s="167"/>
      <c r="C930" s="356"/>
      <c r="D930" s="214" t="s">
        <v>772</v>
      </c>
      <c r="E930" s="245"/>
      <c r="F930" s="246"/>
      <c r="G930" s="247"/>
      <c r="H930" s="245"/>
    </row>
    <row r="931" spans="1:8" s="12" customFormat="1" ht="13.5">
      <c r="A931" s="156"/>
      <c r="B931" s="156"/>
      <c r="C931" s="145"/>
      <c r="D931" s="183" t="s">
        <v>773</v>
      </c>
      <c r="E931" s="146"/>
      <c r="F931" s="147"/>
      <c r="G931" s="148"/>
      <c r="H931" s="146"/>
    </row>
    <row r="932" spans="1:8" s="12" customFormat="1" ht="13.5">
      <c r="A932" s="82" t="s">
        <v>1</v>
      </c>
      <c r="B932" s="83" t="s">
        <v>31</v>
      </c>
      <c r="C932" s="84" t="s">
        <v>693</v>
      </c>
      <c r="D932" s="334" t="s">
        <v>774</v>
      </c>
      <c r="E932" s="86" t="s">
        <v>211</v>
      </c>
      <c r="F932" s="222">
        <v>171</v>
      </c>
      <c r="G932" s="231"/>
      <c r="H932" s="232">
        <f>ROUND((F932*G932),2)</f>
        <v>0</v>
      </c>
    </row>
    <row r="933" spans="1:8" s="12" customFormat="1" ht="94.5">
      <c r="A933" s="354"/>
      <c r="B933" s="354"/>
      <c r="C933" s="224"/>
      <c r="D933" s="357" t="s">
        <v>775</v>
      </c>
      <c r="E933" s="89"/>
      <c r="F933" s="226"/>
      <c r="G933" s="90"/>
      <c r="H933" s="89"/>
    </row>
    <row r="934" spans="1:8" s="12" customFormat="1" ht="13.5">
      <c r="A934" s="188"/>
      <c r="B934" s="188"/>
      <c r="C934" s="227"/>
      <c r="D934" s="335" t="s">
        <v>773</v>
      </c>
      <c r="E934" s="92"/>
      <c r="F934" s="228"/>
      <c r="G934" s="93"/>
      <c r="H934" s="92"/>
    </row>
    <row r="935" spans="1:8" s="12" customFormat="1" ht="40.5">
      <c r="A935" s="74" t="s">
        <v>1</v>
      </c>
      <c r="B935" s="70" t="s">
        <v>31</v>
      </c>
      <c r="C935" s="30" t="s">
        <v>776</v>
      </c>
      <c r="D935" s="179" t="s">
        <v>777</v>
      </c>
      <c r="E935" s="98" t="s">
        <v>211</v>
      </c>
      <c r="F935" s="150">
        <v>171</v>
      </c>
      <c r="G935" s="76"/>
      <c r="H935" s="77">
        <f>ROUND((F935*G935),2)</f>
        <v>0</v>
      </c>
    </row>
    <row r="936" spans="1:8" s="12" customFormat="1" ht="54">
      <c r="A936" s="74" t="s">
        <v>1</v>
      </c>
      <c r="B936" s="70" t="s">
        <v>31</v>
      </c>
      <c r="C936" s="30" t="s">
        <v>778</v>
      </c>
      <c r="D936" s="179" t="s">
        <v>779</v>
      </c>
      <c r="E936" s="98" t="s">
        <v>68</v>
      </c>
      <c r="F936" s="150">
        <v>17</v>
      </c>
      <c r="G936" s="76"/>
      <c r="H936" s="77">
        <f>ROUND((F936*G936),2)</f>
        <v>0</v>
      </c>
    </row>
    <row r="937" spans="1:8" s="12" customFormat="1" ht="13.5">
      <c r="A937" s="138" t="s">
        <v>1</v>
      </c>
      <c r="B937" s="139" t="s">
        <v>31</v>
      </c>
      <c r="C937" s="140" t="s">
        <v>780</v>
      </c>
      <c r="D937" s="180" t="s">
        <v>781</v>
      </c>
      <c r="E937" s="142" t="s">
        <v>211</v>
      </c>
      <c r="F937" s="143">
        <v>171</v>
      </c>
      <c r="G937" s="103"/>
      <c r="H937" s="77">
        <f>ROUND((F937*G937),2)</f>
        <v>0</v>
      </c>
    </row>
    <row r="938" spans="1:8" s="12" customFormat="1" ht="121.5">
      <c r="A938" s="167"/>
      <c r="B938" s="167"/>
      <c r="C938" s="356"/>
      <c r="D938" s="214" t="s">
        <v>782</v>
      </c>
      <c r="E938" s="245"/>
      <c r="F938" s="246"/>
      <c r="G938" s="247"/>
      <c r="H938" s="245"/>
    </row>
    <row r="939" spans="1:8" s="12" customFormat="1" ht="13.5">
      <c r="A939" s="156"/>
      <c r="B939" s="156"/>
      <c r="C939" s="145"/>
      <c r="D939" s="183" t="s">
        <v>773</v>
      </c>
      <c r="E939" s="146"/>
      <c r="F939" s="147"/>
      <c r="G939" s="148"/>
      <c r="H939" s="146"/>
    </row>
    <row r="940" spans="1:8" s="12" customFormat="1" ht="13.5">
      <c r="A940" s="14"/>
      <c r="B940" s="14"/>
      <c r="C940" s="131"/>
      <c r="D940" s="129"/>
      <c r="E940" s="95"/>
      <c r="F940" s="132"/>
      <c r="G940" s="97"/>
      <c r="H940" s="95"/>
    </row>
    <row r="941" spans="1:8" s="12" customFormat="1" ht="13.5">
      <c r="A941" s="74" t="s">
        <v>1</v>
      </c>
      <c r="B941" s="70" t="s">
        <v>31</v>
      </c>
      <c r="C941" s="30" t="s">
        <v>17</v>
      </c>
      <c r="D941" s="179" t="s">
        <v>783</v>
      </c>
      <c r="E941" s="98"/>
      <c r="F941" s="150"/>
      <c r="G941" s="100"/>
      <c r="H941" s="98"/>
    </row>
    <row r="942" spans="1:8" s="12" customFormat="1" ht="13.5">
      <c r="A942" s="74" t="s">
        <v>1</v>
      </c>
      <c r="B942" s="70" t="s">
        <v>31</v>
      </c>
      <c r="C942" s="30" t="s">
        <v>122</v>
      </c>
      <c r="D942" s="179" t="s">
        <v>763</v>
      </c>
      <c r="E942" s="98" t="s">
        <v>129</v>
      </c>
      <c r="F942" s="150">
        <v>84</v>
      </c>
      <c r="G942" s="76"/>
      <c r="H942" s="77">
        <f>ROUND((F942*G942),2)</f>
        <v>0</v>
      </c>
    </row>
    <row r="943" spans="1:8" s="12" customFormat="1" ht="67.5">
      <c r="A943" s="70"/>
      <c r="B943" s="70"/>
      <c r="C943" s="217"/>
      <c r="D943" s="179" t="s">
        <v>784</v>
      </c>
      <c r="E943" s="98"/>
      <c r="F943" s="150"/>
      <c r="G943" s="100"/>
      <c r="H943" s="98"/>
    </row>
    <row r="944" spans="1:8" s="12" customFormat="1" ht="40.5">
      <c r="A944" s="74" t="s">
        <v>1</v>
      </c>
      <c r="B944" s="70" t="s">
        <v>31</v>
      </c>
      <c r="C944" s="30" t="s">
        <v>124</v>
      </c>
      <c r="D944" s="179" t="s">
        <v>785</v>
      </c>
      <c r="E944" s="98" t="s">
        <v>211</v>
      </c>
      <c r="F944" s="150">
        <v>84</v>
      </c>
      <c r="G944" s="76"/>
      <c r="H944" s="77">
        <f>ROUND((F944*G944),2)</f>
        <v>0</v>
      </c>
    </row>
    <row r="945" spans="1:255" s="358" customFormat="1" ht="13.5">
      <c r="A945" s="14"/>
      <c r="B945" s="14"/>
      <c r="C945" s="131"/>
      <c r="D945" s="129"/>
      <c r="E945" s="95"/>
      <c r="F945" s="132"/>
      <c r="G945" s="97"/>
      <c r="H945" s="95"/>
    </row>
    <row r="946" spans="1:255" s="12" customFormat="1" ht="13.5">
      <c r="A946" s="138" t="s">
        <v>1</v>
      </c>
      <c r="B946" s="139" t="s">
        <v>31</v>
      </c>
      <c r="C946" s="140" t="s">
        <v>19</v>
      </c>
      <c r="D946" s="180" t="s">
        <v>786</v>
      </c>
      <c r="E946" s="142" t="s">
        <v>211</v>
      </c>
      <c r="F946" s="143">
        <v>54</v>
      </c>
      <c r="G946" s="103"/>
      <c r="H946" s="77">
        <f>ROUND((F946*G946),2)</f>
        <v>0</v>
      </c>
    </row>
    <row r="947" spans="1:255" s="12" customFormat="1" ht="27">
      <c r="A947" s="233"/>
      <c r="B947" s="167"/>
      <c r="C947" s="168"/>
      <c r="D947" s="214" t="s">
        <v>787</v>
      </c>
      <c r="E947" s="245"/>
      <c r="F947" s="246"/>
      <c r="G947" s="172"/>
      <c r="H947" s="173"/>
    </row>
    <row r="948" spans="1:255" s="12" customFormat="1" ht="27">
      <c r="A948" s="156"/>
      <c r="B948" s="156"/>
      <c r="C948" s="145"/>
      <c r="D948" s="359" t="s">
        <v>788</v>
      </c>
      <c r="E948" s="146"/>
      <c r="F948" s="147"/>
      <c r="G948" s="148"/>
      <c r="H948" s="146"/>
    </row>
    <row r="949" spans="1:255">
      <c r="A949" s="94"/>
      <c r="B949" s="94"/>
      <c r="C949" s="131"/>
      <c r="D949" s="94"/>
      <c r="E949" s="95"/>
      <c r="F949" s="132"/>
      <c r="G949" s="97"/>
      <c r="H949" s="95"/>
      <c r="IO949" s="9"/>
      <c r="IP949" s="9"/>
      <c r="IQ949" s="9"/>
      <c r="IR949" s="9"/>
      <c r="IS949" s="9"/>
      <c r="IT949" s="9"/>
      <c r="IU949" s="9"/>
    </row>
    <row r="950" spans="1:255" ht="67.5">
      <c r="A950" s="74" t="s">
        <v>1</v>
      </c>
      <c r="B950" s="70" t="s">
        <v>31</v>
      </c>
      <c r="C950" s="30" t="s">
        <v>21</v>
      </c>
      <c r="D950" s="75" t="s">
        <v>789</v>
      </c>
      <c r="E950" s="32" t="s">
        <v>211</v>
      </c>
      <c r="F950" s="33">
        <v>342</v>
      </c>
      <c r="G950" s="76"/>
      <c r="H950" s="77">
        <f>ROUND((F950*G950),2)</f>
        <v>0</v>
      </c>
      <c r="IO950" s="9"/>
      <c r="IP950" s="9"/>
      <c r="IQ950" s="9"/>
      <c r="IR950" s="9"/>
      <c r="IS950" s="9"/>
      <c r="IT950" s="9"/>
      <c r="IU950" s="9"/>
    </row>
    <row r="951" spans="1:255">
      <c r="A951" s="94"/>
      <c r="B951" s="94"/>
      <c r="C951" s="94"/>
      <c r="D951" s="94"/>
      <c r="E951" s="95"/>
      <c r="F951" s="96"/>
      <c r="G951" s="97"/>
      <c r="H951" s="95"/>
      <c r="IO951" s="9"/>
      <c r="IP951" s="9"/>
      <c r="IQ951" s="9"/>
      <c r="IR951" s="9"/>
      <c r="IS951" s="9"/>
      <c r="IT951" s="9"/>
      <c r="IU951" s="9"/>
    </row>
    <row r="952" spans="1:255" ht="27">
      <c r="A952" s="74" t="s">
        <v>1</v>
      </c>
      <c r="B952" s="70" t="s">
        <v>31</v>
      </c>
      <c r="C952" s="30" t="s">
        <v>23</v>
      </c>
      <c r="D952" s="75" t="s">
        <v>790</v>
      </c>
      <c r="E952" s="98" t="s">
        <v>552</v>
      </c>
      <c r="F952" s="33">
        <v>17</v>
      </c>
      <c r="G952" s="76"/>
      <c r="H952" s="77">
        <f>ROUND((F952*G952),2)</f>
        <v>0</v>
      </c>
      <c r="IO952" s="9"/>
      <c r="IP952" s="9"/>
      <c r="IQ952" s="9"/>
      <c r="IR952" s="9"/>
      <c r="IS952" s="9"/>
      <c r="IT952" s="9"/>
      <c r="IU952" s="9"/>
    </row>
    <row r="953" spans="1:255" ht="40.5">
      <c r="A953" s="74" t="s">
        <v>1</v>
      </c>
      <c r="B953" s="70" t="s">
        <v>31</v>
      </c>
      <c r="C953" s="30" t="s">
        <v>72</v>
      </c>
      <c r="D953" s="75" t="s">
        <v>791</v>
      </c>
      <c r="E953" s="98" t="s">
        <v>211</v>
      </c>
      <c r="F953" s="33">
        <v>26</v>
      </c>
      <c r="G953" s="76"/>
      <c r="H953" s="77">
        <f>ROUND((F953*G953),2)</f>
        <v>0</v>
      </c>
      <c r="IO953" s="9"/>
      <c r="IP953" s="9"/>
      <c r="IQ953" s="9"/>
      <c r="IR953" s="9"/>
      <c r="IS953" s="9"/>
      <c r="IT953" s="9"/>
      <c r="IU953" s="9"/>
    </row>
    <row r="954" spans="1:255">
      <c r="A954" s="94"/>
      <c r="B954" s="94"/>
      <c r="C954" s="94"/>
      <c r="D954" s="94"/>
      <c r="E954" s="95"/>
      <c r="F954" s="96"/>
      <c r="G954" s="97"/>
      <c r="H954" s="95"/>
      <c r="IO954" s="9"/>
      <c r="IP954" s="9"/>
      <c r="IQ954" s="9"/>
      <c r="IR954" s="9"/>
      <c r="IS954" s="9"/>
      <c r="IT954" s="9"/>
      <c r="IU954" s="9"/>
    </row>
    <row r="955" spans="1:255">
      <c r="A955" s="74" t="s">
        <v>1</v>
      </c>
      <c r="B955" s="70" t="s">
        <v>31</v>
      </c>
      <c r="C955" s="360" t="s">
        <v>25</v>
      </c>
      <c r="D955" s="149" t="s">
        <v>792</v>
      </c>
      <c r="E955" s="98"/>
      <c r="F955" s="150"/>
      <c r="G955" s="100"/>
      <c r="H955" s="98"/>
      <c r="IO955" s="9"/>
      <c r="IP955" s="9"/>
      <c r="IQ955" s="9"/>
      <c r="IR955" s="9"/>
      <c r="IS955" s="9"/>
      <c r="IT955" s="9"/>
      <c r="IU955" s="9"/>
    </row>
    <row r="956" spans="1:255" ht="27">
      <c r="A956" s="74" t="s">
        <v>1</v>
      </c>
      <c r="B956" s="70" t="s">
        <v>31</v>
      </c>
      <c r="C956" s="360" t="s">
        <v>76</v>
      </c>
      <c r="D956" s="75" t="s">
        <v>1104</v>
      </c>
      <c r="E956" s="98" t="s">
        <v>129</v>
      </c>
      <c r="F956" s="150">
        <v>45</v>
      </c>
      <c r="G956" s="76"/>
      <c r="H956" s="77">
        <f>ROUND((F956*G956),2)</f>
        <v>0</v>
      </c>
      <c r="IO956" s="9"/>
      <c r="IP956" s="9"/>
      <c r="IQ956" s="9"/>
      <c r="IR956" s="9"/>
      <c r="IS956" s="9"/>
      <c r="IT956" s="9"/>
      <c r="IU956" s="9"/>
    </row>
    <row r="957" spans="1:255">
      <c r="A957" s="74" t="s">
        <v>1</v>
      </c>
      <c r="B957" s="70" t="s">
        <v>31</v>
      </c>
      <c r="C957" s="360" t="s">
        <v>78</v>
      </c>
      <c r="D957" s="149" t="s">
        <v>793</v>
      </c>
      <c r="E957" s="98" t="s">
        <v>129</v>
      </c>
      <c r="F957" s="150">
        <v>45</v>
      </c>
      <c r="G957" s="76"/>
      <c r="H957" s="77">
        <f>ROUND((F957*G957),2)</f>
        <v>0</v>
      </c>
      <c r="IO957" s="9"/>
      <c r="IP957" s="9"/>
      <c r="IQ957" s="9"/>
      <c r="IR957" s="9"/>
      <c r="IS957" s="9"/>
      <c r="IT957" s="9"/>
      <c r="IU957" s="9"/>
    </row>
    <row r="958" spans="1:255" ht="81">
      <c r="A958" s="149"/>
      <c r="B958" s="149"/>
      <c r="C958" s="360"/>
      <c r="D958" s="179" t="s">
        <v>794</v>
      </c>
      <c r="E958" s="98"/>
      <c r="F958" s="150"/>
      <c r="G958" s="100"/>
      <c r="H958" s="98"/>
      <c r="IO958" s="9"/>
      <c r="IP958" s="9"/>
      <c r="IQ958" s="9"/>
      <c r="IR958" s="9"/>
      <c r="IS958" s="9"/>
      <c r="IT958" s="9"/>
      <c r="IU958" s="9"/>
    </row>
    <row r="959" spans="1:255" s="366" customFormat="1" ht="40.5">
      <c r="A959" s="361" t="s">
        <v>1</v>
      </c>
      <c r="B959" s="70" t="s">
        <v>31</v>
      </c>
      <c r="C959" s="362" t="s">
        <v>79</v>
      </c>
      <c r="D959" s="179" t="s">
        <v>795</v>
      </c>
      <c r="E959" s="363" t="s">
        <v>211</v>
      </c>
      <c r="F959" s="364">
        <v>10.5</v>
      </c>
      <c r="G959" s="76"/>
      <c r="H959" s="77">
        <f>ROUND((F959*G959),2)</f>
        <v>0</v>
      </c>
      <c r="I959" s="365"/>
      <c r="J959" s="365"/>
      <c r="K959" s="365"/>
      <c r="L959" s="365"/>
      <c r="M959" s="365"/>
      <c r="N959" s="365"/>
      <c r="O959" s="365"/>
      <c r="P959" s="365"/>
      <c r="Q959" s="365"/>
      <c r="R959" s="365"/>
      <c r="S959" s="365"/>
      <c r="T959" s="365"/>
      <c r="U959" s="365"/>
      <c r="V959" s="365"/>
      <c r="W959" s="365"/>
      <c r="X959" s="365"/>
      <c r="Y959" s="365"/>
      <c r="Z959" s="365"/>
      <c r="AA959" s="365"/>
      <c r="AB959" s="365"/>
      <c r="AC959" s="365"/>
      <c r="AD959" s="365"/>
      <c r="AE959" s="365"/>
      <c r="AF959" s="365"/>
      <c r="AG959" s="365"/>
      <c r="AH959" s="365"/>
      <c r="AI959" s="365"/>
      <c r="AJ959" s="365"/>
      <c r="AK959" s="365"/>
      <c r="AL959" s="365"/>
      <c r="AM959" s="365"/>
      <c r="AN959" s="365"/>
      <c r="AO959" s="365"/>
      <c r="AP959" s="365"/>
      <c r="AQ959" s="365"/>
      <c r="AR959" s="365"/>
      <c r="AS959" s="365"/>
      <c r="AT959" s="365"/>
      <c r="AU959" s="365"/>
      <c r="AV959" s="365"/>
      <c r="AW959" s="365"/>
      <c r="AX959" s="365"/>
      <c r="AY959" s="365"/>
      <c r="AZ959" s="365"/>
      <c r="BA959" s="365"/>
      <c r="BB959" s="365"/>
      <c r="BC959" s="365"/>
      <c r="BD959" s="365"/>
      <c r="BE959" s="365"/>
      <c r="BF959" s="365"/>
      <c r="BG959" s="365"/>
      <c r="BH959" s="365"/>
      <c r="BI959" s="365"/>
      <c r="BJ959" s="365"/>
      <c r="BK959" s="365"/>
      <c r="BL959" s="365"/>
      <c r="BM959" s="365"/>
      <c r="BN959" s="365"/>
      <c r="BO959" s="365"/>
      <c r="BP959" s="365"/>
      <c r="BQ959" s="365"/>
      <c r="BR959" s="365"/>
      <c r="BS959" s="365"/>
      <c r="BT959" s="365"/>
      <c r="BU959" s="365"/>
      <c r="BV959" s="365"/>
      <c r="BW959" s="365"/>
      <c r="GK959" s="367"/>
      <c r="GL959" s="367"/>
      <c r="GM959" s="367"/>
      <c r="GN959" s="367"/>
      <c r="GO959" s="367"/>
      <c r="GP959" s="367"/>
      <c r="GQ959" s="367"/>
      <c r="GR959" s="365"/>
      <c r="GS959" s="365"/>
      <c r="GT959" s="365"/>
      <c r="GU959" s="365"/>
      <c r="GV959" s="365"/>
      <c r="GW959" s="365"/>
      <c r="GX959" s="365"/>
      <c r="GY959" s="365"/>
      <c r="GZ959" s="365"/>
      <c r="HA959" s="365"/>
      <c r="HB959" s="365"/>
      <c r="HC959" s="365"/>
      <c r="HD959" s="365"/>
      <c r="HE959" s="365"/>
      <c r="HF959" s="365"/>
      <c r="HG959" s="365"/>
      <c r="HH959" s="365"/>
      <c r="HI959" s="365"/>
      <c r="HJ959" s="365"/>
      <c r="HK959" s="365"/>
      <c r="HL959" s="365"/>
      <c r="HM959" s="365"/>
      <c r="HN959" s="365"/>
      <c r="HO959" s="365"/>
      <c r="HP959" s="365"/>
      <c r="HQ959" s="365"/>
      <c r="HR959" s="365"/>
      <c r="HS959" s="365"/>
      <c r="HT959" s="365"/>
      <c r="HU959" s="365"/>
      <c r="HV959" s="365"/>
      <c r="HW959" s="365"/>
      <c r="HX959" s="365"/>
      <c r="HY959" s="365"/>
      <c r="HZ959" s="365"/>
      <c r="IA959" s="365"/>
      <c r="IB959" s="365"/>
      <c r="IC959" s="365"/>
      <c r="ID959" s="365"/>
      <c r="IE959" s="365"/>
      <c r="IF959" s="365"/>
      <c r="IG959" s="368"/>
      <c r="IH959" s="368"/>
      <c r="II959" s="368"/>
      <c r="IJ959" s="368"/>
      <c r="IK959" s="368"/>
      <c r="IL959" s="368"/>
      <c r="IM959" s="368"/>
      <c r="IN959" s="368"/>
    </row>
    <row r="960" spans="1:255" ht="27">
      <c r="A960" s="74" t="s">
        <v>1</v>
      </c>
      <c r="B960" s="70" t="s">
        <v>31</v>
      </c>
      <c r="C960" s="218" t="s">
        <v>80</v>
      </c>
      <c r="D960" s="179" t="s">
        <v>796</v>
      </c>
      <c r="E960" s="98" t="s">
        <v>211</v>
      </c>
      <c r="F960" s="150">
        <v>10.5</v>
      </c>
      <c r="G960" s="76"/>
      <c r="H960" s="77">
        <f>ROUND((F960*G960),2)</f>
        <v>0</v>
      </c>
    </row>
    <row r="961" spans="1:8">
      <c r="A961" s="74" t="s">
        <v>1</v>
      </c>
      <c r="B961" s="70" t="s">
        <v>31</v>
      </c>
      <c r="C961" s="218" t="s">
        <v>81</v>
      </c>
      <c r="D961" s="149" t="s">
        <v>797</v>
      </c>
      <c r="E961" s="363" t="s">
        <v>211</v>
      </c>
      <c r="F961" s="150">
        <v>10.5</v>
      </c>
      <c r="G961" s="76"/>
      <c r="H961" s="77">
        <f>ROUND((F961*G961),2)</f>
        <v>0</v>
      </c>
    </row>
    <row r="962" spans="1:8">
      <c r="A962" s="94"/>
      <c r="B962" s="94"/>
      <c r="C962" s="131"/>
      <c r="D962" s="94"/>
      <c r="E962" s="95"/>
      <c r="F962" s="132"/>
      <c r="G962" s="97"/>
      <c r="H962" s="95"/>
    </row>
    <row r="963" spans="1:8" ht="27">
      <c r="A963" s="361" t="s">
        <v>1</v>
      </c>
      <c r="B963" s="70" t="s">
        <v>31</v>
      </c>
      <c r="C963" s="362" t="s">
        <v>27</v>
      </c>
      <c r="D963" s="179" t="s">
        <v>798</v>
      </c>
      <c r="E963" s="98"/>
      <c r="F963" s="287"/>
      <c r="G963" s="489"/>
      <c r="H963" s="77"/>
    </row>
    <row r="964" spans="1:8" ht="27">
      <c r="A964" s="361" t="s">
        <v>1</v>
      </c>
      <c r="B964" s="70" t="s">
        <v>31</v>
      </c>
      <c r="C964" s="362" t="s">
        <v>189</v>
      </c>
      <c r="D964" s="179" t="s">
        <v>799</v>
      </c>
      <c r="E964" s="98" t="s">
        <v>68</v>
      </c>
      <c r="F964" s="150">
        <v>34</v>
      </c>
      <c r="G964" s="76"/>
      <c r="H964" s="77">
        <f>ROUND((F964*G964),2)</f>
        <v>0</v>
      </c>
    </row>
    <row r="965" spans="1:8">
      <c r="A965" s="361" t="s">
        <v>1</v>
      </c>
      <c r="B965" s="70" t="s">
        <v>31</v>
      </c>
      <c r="C965" s="362" t="s">
        <v>190</v>
      </c>
      <c r="D965" s="179" t="s">
        <v>800</v>
      </c>
      <c r="E965" s="98" t="s">
        <v>211</v>
      </c>
      <c r="F965" s="150">
        <v>236</v>
      </c>
      <c r="G965" s="76"/>
      <c r="H965" s="77">
        <f>ROUND((F965*G965),2)</f>
        <v>0</v>
      </c>
    </row>
    <row r="966" spans="1:8">
      <c r="A966" s="94"/>
      <c r="B966" s="94"/>
      <c r="C966" s="131"/>
      <c r="D966" s="94"/>
      <c r="E966" s="95"/>
      <c r="F966" s="132"/>
      <c r="G966" s="97"/>
      <c r="H966" s="95"/>
    </row>
    <row r="967" spans="1:8">
      <c r="A967" s="110"/>
      <c r="B967" s="110"/>
      <c r="C967" s="111"/>
      <c r="D967" s="112" t="s">
        <v>801</v>
      </c>
      <c r="E967" s="113"/>
      <c r="F967" s="369"/>
      <c r="G967" s="115"/>
      <c r="H967" s="116">
        <f>SUM(H898:H965)</f>
        <v>0</v>
      </c>
    </row>
    <row r="968" spans="1:8">
      <c r="C968" s="15"/>
    </row>
  </sheetData>
  <sheetProtection password="868B" sheet="1" objects="1" scenarios="1" selectLockedCells="1"/>
  <phoneticPr fontId="64" type="noConversion"/>
  <hyperlinks>
    <hyperlink ref="D17" location="10" display="Pripravljalna dela na gradbišču"/>
    <hyperlink ref="D46" location="10" display="Zemeljska dela"/>
    <hyperlink ref="D132" location="10" display="Pilotiranje jet-grouting"/>
    <hyperlink ref="D153" location="10" display="Rušitvena dela"/>
    <hyperlink ref="D253" location="10" display="Sanacijska  dela – injektiranje"/>
    <hyperlink ref="D310" location="10" display="Opaži in odri"/>
    <hyperlink ref="D393" location="10" display="Armiranobetonska dela"/>
    <hyperlink ref="D549" location="10" display="Zidarska dela    "/>
    <hyperlink ref="D705" location="10" display="Jeklene konstrukcije"/>
    <hyperlink ref="D858" location="10" display="Krovsko-kleparska dela"/>
  </hyperlinks>
  <pageMargins left="0.78740157480314965" right="0.9055118110236221" top="1.299212598425197" bottom="1.0236220472440944" header="1.0236220472440944" footer="0.78740157480314965"/>
  <pageSetup paperSize="9" firstPageNumber="2" orientation="landscape" horizontalDpi="1200" verticalDpi="1200" r:id="rId1"/>
  <headerFooter>
    <oddHeader>&amp;LMestna občina Ljubljana &amp;CGalerija Cukrarna - faza F&amp;R &amp;A</oddHeader>
    <oddFooter>&amp;LNovember 2017&amp;CVerzija 5.1 [razpis]&amp;R&amp;P</oddFooter>
  </headerFooter>
  <rowBreaks count="23" manualBreakCount="23">
    <brk id="12" max="16383" man="1"/>
    <brk id="44" max="16383" man="1"/>
    <brk id="130" max="16383" man="1"/>
    <brk id="140" max="16383" man="1"/>
    <brk id="151" max="16383" man="1"/>
    <brk id="205" max="16383" man="1"/>
    <brk id="229" max="16383" man="1"/>
    <brk id="251" max="16383" man="1"/>
    <brk id="291" max="16383" man="1"/>
    <brk id="301" max="16383" man="1"/>
    <brk id="308" max="16383" man="1"/>
    <brk id="529" max="16383" man="1"/>
    <brk id="547" max="16383" man="1"/>
    <brk id="668" max="16383" man="1"/>
    <brk id="694" max="16383" man="1"/>
    <brk id="703" max="16383" man="1"/>
    <brk id="736" max="16383" man="1"/>
    <brk id="788" max="16383" man="1"/>
    <brk id="834" max="16383" man="1"/>
    <brk id="856" max="16383" man="1"/>
    <brk id="897" max="16383" man="1"/>
    <brk id="916" max="16383" man="1"/>
    <brk id="937" max="16383" man="1"/>
  </rowBreaks>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view="pageLayout" zoomScaleNormal="110" zoomScaleSheetLayoutView="100" workbookViewId="0">
      <selection activeCell="G19" sqref="G19"/>
    </sheetView>
  </sheetViews>
  <sheetFormatPr defaultColWidth="8.54296875" defaultRowHeight="14.5"/>
  <cols>
    <col min="1" max="3" width="4.453125" style="490" customWidth="1"/>
    <col min="4" max="4" width="66.1796875" style="491" customWidth="1"/>
    <col min="5" max="5" width="8.453125" style="492" customWidth="1"/>
    <col min="6" max="6" width="10.54296875" style="492" customWidth="1"/>
    <col min="7" max="7" width="14.1796875" style="492" customWidth="1"/>
    <col min="8" max="8" width="14.453125" style="492" customWidth="1"/>
    <col min="9" max="16384" width="8.54296875" style="490"/>
  </cols>
  <sheetData>
    <row r="1" spans="1:9">
      <c r="A1" s="618" t="s">
        <v>53</v>
      </c>
      <c r="B1" s="618"/>
      <c r="C1" s="618"/>
      <c r="D1" s="385" t="s">
        <v>54</v>
      </c>
      <c r="E1" s="386" t="s">
        <v>55</v>
      </c>
      <c r="F1" s="387" t="s">
        <v>56</v>
      </c>
      <c r="G1" s="387" t="s">
        <v>57</v>
      </c>
      <c r="H1" s="388" t="s">
        <v>58</v>
      </c>
      <c r="I1" s="371"/>
    </row>
    <row r="2" spans="1:9">
      <c r="A2" s="389"/>
      <c r="B2" s="389"/>
      <c r="C2" s="390"/>
      <c r="D2" s="381"/>
      <c r="E2" s="382"/>
      <c r="F2" s="383"/>
      <c r="G2" s="383"/>
      <c r="H2" s="383"/>
      <c r="I2" s="371"/>
    </row>
    <row r="3" spans="1:9">
      <c r="A3" s="391"/>
      <c r="B3" s="392" t="s">
        <v>802</v>
      </c>
      <c r="C3" s="392"/>
      <c r="D3" s="393" t="s">
        <v>813</v>
      </c>
      <c r="E3" s="382"/>
      <c r="F3" s="383"/>
      <c r="G3" s="383"/>
      <c r="H3" s="394"/>
      <c r="I3" s="371"/>
    </row>
    <row r="4" spans="1:9">
      <c r="A4" s="389"/>
      <c r="B4" s="389"/>
      <c r="C4" s="380"/>
      <c r="D4" s="381"/>
      <c r="E4" s="382"/>
      <c r="F4" s="383"/>
      <c r="G4" s="383"/>
      <c r="H4" s="394"/>
      <c r="I4" s="371"/>
    </row>
    <row r="5" spans="1:9">
      <c r="A5" s="391"/>
      <c r="B5" s="392" t="s">
        <v>13</v>
      </c>
      <c r="C5" s="395"/>
      <c r="D5" s="376" t="s">
        <v>814</v>
      </c>
      <c r="E5" s="382"/>
      <c r="F5" s="383"/>
      <c r="G5" s="383"/>
      <c r="H5" s="383"/>
      <c r="I5" s="371"/>
    </row>
    <row r="6" spans="1:9">
      <c r="A6" s="370"/>
      <c r="B6" s="370"/>
      <c r="C6" s="380"/>
      <c r="D6" s="396"/>
      <c r="E6" s="382"/>
      <c r="F6" s="383"/>
      <c r="G6" s="383"/>
      <c r="H6" s="383"/>
      <c r="I6" s="371"/>
    </row>
    <row r="7" spans="1:9" ht="27">
      <c r="A7" s="373" t="s">
        <v>2</v>
      </c>
      <c r="B7" s="372" t="s">
        <v>13</v>
      </c>
      <c r="C7" s="373" t="s">
        <v>13</v>
      </c>
      <c r="D7" s="378" t="s">
        <v>815</v>
      </c>
      <c r="E7" s="377" t="s">
        <v>816</v>
      </c>
      <c r="F7" s="397">
        <v>0.16500000000000001</v>
      </c>
      <c r="G7" s="494"/>
      <c r="H7" s="77">
        <f>ROUND((F7*G7),2)</f>
        <v>0</v>
      </c>
      <c r="I7" s="398"/>
    </row>
    <row r="8" spans="1:9" ht="27">
      <c r="A8" s="373" t="s">
        <v>2</v>
      </c>
      <c r="B8" s="372" t="s">
        <v>13</v>
      </c>
      <c r="C8" s="373" t="s">
        <v>15</v>
      </c>
      <c r="D8" s="378" t="s">
        <v>817</v>
      </c>
      <c r="E8" s="377" t="s">
        <v>816</v>
      </c>
      <c r="F8" s="397">
        <v>0.1</v>
      </c>
      <c r="G8" s="494"/>
      <c r="H8" s="77">
        <f>ROUND((F8*G8),2)</f>
        <v>0</v>
      </c>
      <c r="I8" s="371"/>
    </row>
    <row r="9" spans="1:9" ht="27">
      <c r="A9" s="373" t="s">
        <v>2</v>
      </c>
      <c r="B9" s="372" t="s">
        <v>13</v>
      </c>
      <c r="C9" s="373" t="s">
        <v>17</v>
      </c>
      <c r="D9" s="378" t="s">
        <v>818</v>
      </c>
      <c r="E9" s="377" t="s">
        <v>552</v>
      </c>
      <c r="F9" s="399">
        <v>4</v>
      </c>
      <c r="G9" s="494"/>
      <c r="H9" s="77">
        <f>ROUND((F9*G9),2)</f>
        <v>0</v>
      </c>
      <c r="I9" s="371"/>
    </row>
    <row r="10" spans="1:9" ht="27">
      <c r="A10" s="373" t="s">
        <v>2</v>
      </c>
      <c r="B10" s="372" t="s">
        <v>13</v>
      </c>
      <c r="C10" s="373" t="s">
        <v>19</v>
      </c>
      <c r="D10" s="378" t="s">
        <v>1115</v>
      </c>
      <c r="E10" s="377" t="s">
        <v>552</v>
      </c>
      <c r="F10" s="399">
        <v>4</v>
      </c>
      <c r="G10" s="494"/>
      <c r="H10" s="77">
        <f>ROUND((F10*G10),2)</f>
        <v>0</v>
      </c>
      <c r="I10" s="371"/>
    </row>
    <row r="11" spans="1:9">
      <c r="A11" s="390"/>
      <c r="B11" s="370"/>
      <c r="C11" s="390"/>
      <c r="D11" s="400"/>
      <c r="E11" s="382"/>
      <c r="F11" s="383"/>
      <c r="G11" s="383"/>
      <c r="H11" s="383"/>
      <c r="I11" s="371"/>
    </row>
    <row r="12" spans="1:9">
      <c r="A12" s="391"/>
      <c r="B12" s="401"/>
      <c r="C12" s="392"/>
      <c r="D12" s="402" t="s">
        <v>819</v>
      </c>
      <c r="E12" s="403"/>
      <c r="F12" s="404"/>
      <c r="G12" s="404"/>
      <c r="H12" s="379">
        <f>SUM(H7:H10)</f>
        <v>0</v>
      </c>
      <c r="I12" s="371"/>
    </row>
    <row r="13" spans="1:9">
      <c r="A13" s="391"/>
      <c r="B13" s="401" t="s">
        <v>802</v>
      </c>
      <c r="C13" s="405"/>
      <c r="D13" s="406" t="s">
        <v>803</v>
      </c>
      <c r="E13" s="407"/>
      <c r="F13" s="408"/>
      <c r="G13" s="408"/>
      <c r="H13" s="379">
        <f>H12</f>
        <v>0</v>
      </c>
      <c r="I13" s="371"/>
    </row>
    <row r="14" spans="1:9">
      <c r="A14" s="389"/>
      <c r="B14" s="389"/>
      <c r="C14" s="390"/>
      <c r="D14" s="381"/>
      <c r="E14" s="382"/>
      <c r="F14" s="383"/>
      <c r="G14" s="383"/>
      <c r="H14" s="383"/>
      <c r="I14" s="371"/>
    </row>
    <row r="15" spans="1:9">
      <c r="A15" s="391"/>
      <c r="B15" s="392" t="s">
        <v>804</v>
      </c>
      <c r="C15" s="392"/>
      <c r="D15" s="393" t="s">
        <v>805</v>
      </c>
      <c r="E15" s="382"/>
      <c r="F15" s="383"/>
      <c r="G15" s="383"/>
      <c r="H15" s="394"/>
      <c r="I15" s="371"/>
    </row>
    <row r="16" spans="1:9">
      <c r="A16" s="389"/>
      <c r="B16" s="389"/>
      <c r="C16" s="380"/>
      <c r="D16" s="381"/>
      <c r="E16" s="382"/>
      <c r="F16" s="383"/>
      <c r="G16" s="383"/>
      <c r="H16" s="394"/>
      <c r="I16" s="371"/>
    </row>
    <row r="17" spans="1:9">
      <c r="A17" s="391"/>
      <c r="B17" s="392" t="s">
        <v>15</v>
      </c>
      <c r="C17" s="395"/>
      <c r="D17" s="376" t="s">
        <v>820</v>
      </c>
      <c r="E17" s="382"/>
      <c r="F17" s="383"/>
      <c r="G17" s="383"/>
      <c r="H17" s="383"/>
      <c r="I17" s="371"/>
    </row>
    <row r="18" spans="1:9">
      <c r="A18" s="370"/>
      <c r="B18" s="370"/>
      <c r="C18" s="380"/>
      <c r="D18" s="396"/>
      <c r="E18" s="382"/>
      <c r="F18" s="383"/>
      <c r="G18" s="383"/>
      <c r="H18" s="383"/>
      <c r="I18" s="371"/>
    </row>
    <row r="19" spans="1:9" ht="40.5">
      <c r="A19" s="373" t="s">
        <v>2</v>
      </c>
      <c r="B19" s="372" t="s">
        <v>15</v>
      </c>
      <c r="C19" s="373" t="s">
        <v>13</v>
      </c>
      <c r="D19" s="378" t="s">
        <v>1105</v>
      </c>
      <c r="E19" s="377" t="s">
        <v>117</v>
      </c>
      <c r="F19" s="399">
        <v>558</v>
      </c>
      <c r="G19" s="495"/>
      <c r="H19" s="77">
        <f>ROUND((F19*G19),2)</f>
        <v>0</v>
      </c>
      <c r="I19" s="371"/>
    </row>
    <row r="20" spans="1:9">
      <c r="A20" s="390"/>
      <c r="B20" s="370"/>
      <c r="C20" s="390"/>
      <c r="D20" s="400"/>
      <c r="E20" s="382"/>
      <c r="F20" s="383"/>
      <c r="G20" s="383"/>
      <c r="H20" s="383"/>
      <c r="I20" s="371"/>
    </row>
    <row r="21" spans="1:9">
      <c r="A21" s="391"/>
      <c r="B21" s="401"/>
      <c r="C21" s="392"/>
      <c r="D21" s="402" t="s">
        <v>821</v>
      </c>
      <c r="E21" s="403"/>
      <c r="F21" s="404"/>
      <c r="G21" s="404"/>
      <c r="H21" s="379">
        <f>SUM(H19)</f>
        <v>0</v>
      </c>
      <c r="I21" s="371"/>
    </row>
    <row r="22" spans="1:9">
      <c r="A22" s="389"/>
      <c r="B22" s="389"/>
      <c r="C22" s="390"/>
      <c r="D22" s="409"/>
      <c r="E22" s="410"/>
      <c r="F22" s="383"/>
      <c r="G22" s="383"/>
      <c r="H22" s="394"/>
      <c r="I22" s="371"/>
    </row>
    <row r="23" spans="1:9">
      <c r="A23" s="391"/>
      <c r="B23" s="392" t="s">
        <v>17</v>
      </c>
      <c r="C23" s="395"/>
      <c r="D23" s="376" t="s">
        <v>822</v>
      </c>
      <c r="E23" s="382"/>
      <c r="F23" s="383"/>
      <c r="G23" s="383"/>
      <c r="H23" s="383"/>
      <c r="I23" s="371"/>
    </row>
    <row r="24" spans="1:9">
      <c r="A24" s="370"/>
      <c r="B24" s="370"/>
      <c r="C24" s="380"/>
      <c r="D24" s="396"/>
      <c r="E24" s="382"/>
      <c r="F24" s="383"/>
      <c r="G24" s="383"/>
      <c r="H24" s="383"/>
      <c r="I24" s="371"/>
    </row>
    <row r="25" spans="1:9" ht="27">
      <c r="A25" s="373" t="s">
        <v>2</v>
      </c>
      <c r="B25" s="372" t="s">
        <v>17</v>
      </c>
      <c r="C25" s="373" t="s">
        <v>13</v>
      </c>
      <c r="D25" s="378" t="s">
        <v>823</v>
      </c>
      <c r="E25" s="377" t="s">
        <v>129</v>
      </c>
      <c r="F25" s="399">
        <f>2075+575</f>
        <v>2650</v>
      </c>
      <c r="G25" s="495"/>
      <c r="H25" s="77">
        <f>ROUND((F25*G25),2)</f>
        <v>0</v>
      </c>
      <c r="I25" s="371"/>
    </row>
    <row r="26" spans="1:9">
      <c r="A26" s="390"/>
      <c r="B26" s="370"/>
      <c r="C26" s="390"/>
      <c r="D26" s="400"/>
      <c r="E26" s="382"/>
      <c r="F26" s="383"/>
      <c r="G26" s="383"/>
      <c r="H26" s="383"/>
      <c r="I26" s="371"/>
    </row>
    <row r="27" spans="1:9">
      <c r="A27" s="391"/>
      <c r="B27" s="401"/>
      <c r="C27" s="392"/>
      <c r="D27" s="402" t="s">
        <v>824</v>
      </c>
      <c r="E27" s="403"/>
      <c r="F27" s="404"/>
      <c r="G27" s="404"/>
      <c r="H27" s="379">
        <f>SUM(H25)</f>
        <v>0</v>
      </c>
      <c r="I27" s="371"/>
    </row>
    <row r="28" spans="1:9">
      <c r="A28" s="389"/>
      <c r="B28" s="389"/>
      <c r="C28" s="390"/>
      <c r="D28" s="409"/>
      <c r="E28" s="410"/>
      <c r="F28" s="383"/>
      <c r="G28" s="383"/>
      <c r="H28" s="394"/>
      <c r="I28" s="371"/>
    </row>
    <row r="29" spans="1:9">
      <c r="A29" s="391"/>
      <c r="B29" s="392" t="s">
        <v>19</v>
      </c>
      <c r="C29" s="395"/>
      <c r="D29" s="376" t="s">
        <v>825</v>
      </c>
      <c r="E29" s="382"/>
      <c r="F29" s="383"/>
      <c r="G29" s="383"/>
      <c r="H29" s="383"/>
      <c r="I29" s="371"/>
    </row>
    <row r="30" spans="1:9">
      <c r="A30" s="370"/>
      <c r="B30" s="370"/>
      <c r="C30" s="380"/>
      <c r="D30" s="396"/>
      <c r="E30" s="382"/>
      <c r="F30" s="383"/>
      <c r="G30" s="383"/>
      <c r="H30" s="383"/>
      <c r="I30" s="371"/>
    </row>
    <row r="31" spans="1:9" ht="40.5">
      <c r="A31" s="373" t="s">
        <v>2</v>
      </c>
      <c r="B31" s="372" t="s">
        <v>19</v>
      </c>
      <c r="C31" s="373" t="s">
        <v>13</v>
      </c>
      <c r="D31" s="378" t="s">
        <v>826</v>
      </c>
      <c r="E31" s="377" t="s">
        <v>117</v>
      </c>
      <c r="F31" s="399">
        <v>378</v>
      </c>
      <c r="G31" s="495"/>
      <c r="H31" s="77">
        <f>ROUND((F31*G31),2)</f>
        <v>0</v>
      </c>
      <c r="I31" s="371"/>
    </row>
    <row r="32" spans="1:9">
      <c r="A32" s="373" t="s">
        <v>2</v>
      </c>
      <c r="B32" s="372" t="s">
        <v>19</v>
      </c>
      <c r="C32" s="373" t="s">
        <v>15</v>
      </c>
      <c r="D32" s="378" t="s">
        <v>827</v>
      </c>
      <c r="E32" s="377" t="s">
        <v>117</v>
      </c>
      <c r="F32" s="399">
        <v>85</v>
      </c>
      <c r="G32" s="495"/>
      <c r="H32" s="77">
        <f>ROUND((F32*G32),2)</f>
        <v>0</v>
      </c>
      <c r="I32" s="371"/>
    </row>
    <row r="33" spans="1:9">
      <c r="A33" s="390"/>
      <c r="B33" s="370"/>
      <c r="C33" s="390"/>
      <c r="D33" s="400"/>
      <c r="E33" s="382"/>
      <c r="F33" s="383"/>
      <c r="G33" s="383"/>
      <c r="H33" s="383"/>
      <c r="I33" s="371"/>
    </row>
    <row r="34" spans="1:9">
      <c r="A34" s="391"/>
      <c r="B34" s="401"/>
      <c r="C34" s="392"/>
      <c r="D34" s="402" t="s">
        <v>828</v>
      </c>
      <c r="E34" s="403"/>
      <c r="F34" s="404"/>
      <c r="G34" s="404"/>
      <c r="H34" s="379">
        <f>SUM(H31:H32)</f>
        <v>0</v>
      </c>
      <c r="I34" s="371"/>
    </row>
    <row r="35" spans="1:9">
      <c r="A35" s="389"/>
      <c r="B35" s="389"/>
      <c r="C35" s="390"/>
      <c r="D35" s="409"/>
      <c r="E35" s="410"/>
      <c r="F35" s="383"/>
      <c r="G35" s="383"/>
      <c r="H35" s="394"/>
      <c r="I35" s="371"/>
    </row>
    <row r="36" spans="1:9">
      <c r="A36" s="391"/>
      <c r="B36" s="392" t="s">
        <v>21</v>
      </c>
      <c r="C36" s="395"/>
      <c r="D36" s="376" t="s">
        <v>829</v>
      </c>
      <c r="E36" s="382"/>
      <c r="F36" s="383"/>
      <c r="G36" s="383"/>
      <c r="H36" s="383"/>
      <c r="I36" s="371"/>
    </row>
    <row r="37" spans="1:9">
      <c r="A37" s="370"/>
      <c r="B37" s="370"/>
      <c r="C37" s="380"/>
      <c r="D37" s="411"/>
      <c r="E37" s="382"/>
      <c r="F37" s="383"/>
      <c r="G37" s="383"/>
      <c r="H37" s="383"/>
      <c r="I37" s="371"/>
    </row>
    <row r="38" spans="1:9" ht="27">
      <c r="A38" s="373" t="s">
        <v>2</v>
      </c>
      <c r="B38" s="372" t="s">
        <v>21</v>
      </c>
      <c r="C38" s="373" t="s">
        <v>13</v>
      </c>
      <c r="D38" s="378" t="s">
        <v>830</v>
      </c>
      <c r="E38" s="377" t="s">
        <v>129</v>
      </c>
      <c r="F38" s="399">
        <v>575</v>
      </c>
      <c r="G38" s="495"/>
      <c r="H38" s="77">
        <f>ROUND((F38*G38),2)</f>
        <v>0</v>
      </c>
      <c r="I38" s="371"/>
    </row>
    <row r="39" spans="1:9">
      <c r="A39" s="390"/>
      <c r="B39" s="370"/>
      <c r="C39" s="390"/>
      <c r="D39" s="400"/>
      <c r="E39" s="382"/>
      <c r="F39" s="383"/>
      <c r="G39" s="383"/>
      <c r="H39" s="383"/>
      <c r="I39" s="371"/>
    </row>
    <row r="40" spans="1:9">
      <c r="A40" s="391"/>
      <c r="B40" s="401"/>
      <c r="C40" s="392"/>
      <c r="D40" s="402" t="s">
        <v>831</v>
      </c>
      <c r="E40" s="403"/>
      <c r="F40" s="404"/>
      <c r="G40" s="404"/>
      <c r="H40" s="379">
        <f>SUM(H38)</f>
        <v>0</v>
      </c>
      <c r="I40" s="371"/>
    </row>
    <row r="41" spans="1:9">
      <c r="A41" s="389"/>
      <c r="B41" s="389"/>
      <c r="C41" s="390"/>
      <c r="D41" s="409"/>
      <c r="E41" s="410"/>
      <c r="F41" s="383"/>
      <c r="G41" s="383"/>
      <c r="H41" s="394"/>
      <c r="I41" s="371"/>
    </row>
    <row r="42" spans="1:9">
      <c r="A42" s="391"/>
      <c r="B42" s="392" t="s">
        <v>23</v>
      </c>
      <c r="C42" s="395"/>
      <c r="D42" s="376" t="s">
        <v>832</v>
      </c>
      <c r="E42" s="382"/>
      <c r="F42" s="383"/>
      <c r="G42" s="383"/>
      <c r="H42" s="383"/>
      <c r="I42" s="371"/>
    </row>
    <row r="43" spans="1:9">
      <c r="A43" s="370"/>
      <c r="B43" s="370"/>
      <c r="C43" s="380"/>
      <c r="D43" s="411"/>
      <c r="E43" s="382"/>
      <c r="F43" s="383"/>
      <c r="G43" s="383"/>
      <c r="H43" s="383"/>
      <c r="I43" s="371"/>
    </row>
    <row r="44" spans="1:9" ht="27">
      <c r="A44" s="373" t="s">
        <v>2</v>
      </c>
      <c r="B44" s="372" t="s">
        <v>23</v>
      </c>
      <c r="C44" s="373" t="s">
        <v>13</v>
      </c>
      <c r="D44" s="378" t="s">
        <v>833</v>
      </c>
      <c r="E44" s="377" t="s">
        <v>117</v>
      </c>
      <c r="F44" s="399">
        <v>181</v>
      </c>
      <c r="G44" s="495"/>
      <c r="H44" s="77">
        <f>ROUND((F44*G44),2)</f>
        <v>0</v>
      </c>
      <c r="I44" s="371"/>
    </row>
    <row r="45" spans="1:9">
      <c r="A45" s="390"/>
      <c r="B45" s="370"/>
      <c r="C45" s="390"/>
      <c r="D45" s="400"/>
      <c r="E45" s="382"/>
      <c r="F45" s="383"/>
      <c r="G45" s="383"/>
      <c r="H45" s="383"/>
      <c r="I45" s="371"/>
    </row>
    <row r="46" spans="1:9">
      <c r="A46" s="391"/>
      <c r="B46" s="401"/>
      <c r="C46" s="392"/>
      <c r="D46" s="402" t="s">
        <v>834</v>
      </c>
      <c r="E46" s="403"/>
      <c r="F46" s="404"/>
      <c r="G46" s="404"/>
      <c r="H46" s="379">
        <f>SUM(H44)</f>
        <v>0</v>
      </c>
      <c r="I46" s="371"/>
    </row>
    <row r="47" spans="1:9">
      <c r="A47" s="389"/>
      <c r="B47" s="389"/>
      <c r="C47" s="390"/>
      <c r="D47" s="409"/>
      <c r="E47" s="410"/>
      <c r="F47" s="383"/>
      <c r="G47" s="383"/>
      <c r="H47" s="394"/>
      <c r="I47" s="371"/>
    </row>
    <row r="48" spans="1:9">
      <c r="A48" s="391"/>
      <c r="B48" s="401" t="s">
        <v>804</v>
      </c>
      <c r="C48" s="405"/>
      <c r="D48" s="406" t="s">
        <v>138</v>
      </c>
      <c r="E48" s="407"/>
      <c r="F48" s="408"/>
      <c r="G48" s="408"/>
      <c r="H48" s="379">
        <f>H21+H27+H34+H40+H46</f>
        <v>0</v>
      </c>
      <c r="I48" s="371"/>
    </row>
    <row r="49" spans="1:9">
      <c r="A49" s="370"/>
      <c r="B49" s="370"/>
      <c r="C49" s="412"/>
      <c r="D49" s="413"/>
      <c r="E49" s="410"/>
      <c r="F49" s="383"/>
      <c r="G49" s="383"/>
      <c r="H49" s="384"/>
      <c r="I49" s="371"/>
    </row>
    <row r="50" spans="1:9">
      <c r="A50" s="391"/>
      <c r="B50" s="392" t="s">
        <v>806</v>
      </c>
      <c r="C50" s="392"/>
      <c r="D50" s="393" t="s">
        <v>835</v>
      </c>
      <c r="E50" s="382"/>
      <c r="F50" s="383"/>
      <c r="G50" s="383"/>
      <c r="H50" s="394"/>
      <c r="I50" s="371"/>
    </row>
    <row r="51" spans="1:9">
      <c r="A51" s="389"/>
      <c r="B51" s="389"/>
      <c r="C51" s="380"/>
      <c r="D51" s="381"/>
      <c r="E51" s="382"/>
      <c r="F51" s="383"/>
      <c r="G51" s="383"/>
      <c r="H51" s="394"/>
      <c r="I51" s="371"/>
    </row>
    <row r="52" spans="1:9">
      <c r="A52" s="391"/>
      <c r="B52" s="392" t="s">
        <v>25</v>
      </c>
      <c r="C52" s="395"/>
      <c r="D52" s="376" t="s">
        <v>836</v>
      </c>
      <c r="E52" s="382"/>
      <c r="F52" s="383"/>
      <c r="G52" s="383"/>
      <c r="H52" s="383"/>
      <c r="I52" s="371"/>
    </row>
    <row r="53" spans="1:9">
      <c r="A53" s="370"/>
      <c r="B53" s="370"/>
      <c r="C53" s="380"/>
      <c r="D53" s="396"/>
      <c r="E53" s="382"/>
      <c r="F53" s="383"/>
      <c r="G53" s="383"/>
      <c r="H53" s="383"/>
      <c r="I53" s="371"/>
    </row>
    <row r="54" spans="1:9" ht="40.5">
      <c r="A54" s="373" t="s">
        <v>2</v>
      </c>
      <c r="B54" s="372" t="s">
        <v>25</v>
      </c>
      <c r="C54" s="373" t="s">
        <v>13</v>
      </c>
      <c r="D54" s="378" t="s">
        <v>837</v>
      </c>
      <c r="E54" s="377" t="s">
        <v>117</v>
      </c>
      <c r="F54" s="399">
        <v>208</v>
      </c>
      <c r="G54" s="414"/>
      <c r="H54" s="77">
        <f>ROUND((F54*G54),2)</f>
        <v>0</v>
      </c>
      <c r="I54" s="371"/>
    </row>
    <row r="55" spans="1:9">
      <c r="A55" s="390"/>
      <c r="B55" s="370"/>
      <c r="C55" s="390"/>
      <c r="D55" s="400"/>
      <c r="E55" s="382"/>
      <c r="F55" s="383"/>
      <c r="G55" s="383"/>
      <c r="H55" s="383"/>
      <c r="I55" s="371"/>
    </row>
    <row r="56" spans="1:9">
      <c r="A56" s="391"/>
      <c r="B56" s="401"/>
      <c r="C56" s="392"/>
      <c r="D56" s="402" t="s">
        <v>838</v>
      </c>
      <c r="E56" s="403"/>
      <c r="F56" s="404"/>
      <c r="G56" s="404"/>
      <c r="H56" s="379">
        <f>SUM(H54)</f>
        <v>0</v>
      </c>
      <c r="I56" s="371"/>
    </row>
    <row r="57" spans="1:9">
      <c r="A57" s="391"/>
      <c r="B57" s="401" t="s">
        <v>806</v>
      </c>
      <c r="C57" s="405"/>
      <c r="D57" s="406" t="s">
        <v>807</v>
      </c>
      <c r="E57" s="407"/>
      <c r="F57" s="408"/>
      <c r="G57" s="408"/>
      <c r="H57" s="379">
        <f>H56</f>
        <v>0</v>
      </c>
      <c r="I57" s="371"/>
    </row>
    <row r="58" spans="1:9">
      <c r="A58" s="389"/>
      <c r="B58" s="389"/>
      <c r="C58" s="390"/>
      <c r="D58" s="381"/>
      <c r="E58" s="382"/>
      <c r="F58" s="383"/>
      <c r="G58" s="383"/>
      <c r="H58" s="383"/>
      <c r="I58" s="371"/>
    </row>
    <row r="59" spans="1:9">
      <c r="A59" s="391"/>
      <c r="B59" s="392" t="s">
        <v>808</v>
      </c>
      <c r="C59" s="392"/>
      <c r="D59" s="393" t="s">
        <v>809</v>
      </c>
      <c r="E59" s="382"/>
      <c r="F59" s="383"/>
      <c r="G59" s="383"/>
      <c r="H59" s="394"/>
      <c r="I59" s="371"/>
    </row>
    <row r="60" spans="1:9">
      <c r="A60" s="389"/>
      <c r="B60" s="389"/>
      <c r="C60" s="380"/>
      <c r="D60" s="381"/>
      <c r="E60" s="382"/>
      <c r="F60" s="383"/>
      <c r="G60" s="383"/>
      <c r="H60" s="394"/>
      <c r="I60" s="371"/>
    </row>
    <row r="61" spans="1:9">
      <c r="A61" s="391"/>
      <c r="B61" s="392" t="s">
        <v>27</v>
      </c>
      <c r="C61" s="395"/>
      <c r="D61" s="376" t="s">
        <v>839</v>
      </c>
      <c r="E61" s="382"/>
      <c r="F61" s="383"/>
      <c r="G61" s="383"/>
      <c r="H61" s="383"/>
      <c r="I61" s="371"/>
    </row>
    <row r="62" spans="1:9">
      <c r="A62" s="370"/>
      <c r="B62" s="370"/>
      <c r="C62" s="380"/>
      <c r="D62" s="396"/>
      <c r="E62" s="382"/>
      <c r="F62" s="383"/>
      <c r="G62" s="383"/>
      <c r="H62" s="383"/>
      <c r="I62" s="371"/>
    </row>
    <row r="63" spans="1:9" ht="54">
      <c r="A63" s="373" t="s">
        <v>2</v>
      </c>
      <c r="B63" s="372" t="s">
        <v>27</v>
      </c>
      <c r="C63" s="373" t="s">
        <v>13</v>
      </c>
      <c r="D63" s="378" t="s">
        <v>840</v>
      </c>
      <c r="E63" s="377" t="s">
        <v>211</v>
      </c>
      <c r="F63" s="399">
        <v>57</v>
      </c>
      <c r="G63" s="414"/>
      <c r="H63" s="77">
        <f>ROUND((F63*G63),2)</f>
        <v>0</v>
      </c>
      <c r="I63" s="371"/>
    </row>
    <row r="64" spans="1:9" ht="54">
      <c r="A64" s="373" t="s">
        <v>2</v>
      </c>
      <c r="B64" s="372" t="s">
        <v>27</v>
      </c>
      <c r="C64" s="373" t="s">
        <v>15</v>
      </c>
      <c r="D64" s="378" t="s">
        <v>841</v>
      </c>
      <c r="E64" s="377" t="s">
        <v>211</v>
      </c>
      <c r="F64" s="399">
        <v>66</v>
      </c>
      <c r="G64" s="414"/>
      <c r="H64" s="77">
        <f>ROUND((F64*G64),2)</f>
        <v>0</v>
      </c>
      <c r="I64" s="371"/>
    </row>
    <row r="65" spans="1:9" ht="54">
      <c r="A65" s="373" t="s">
        <v>2</v>
      </c>
      <c r="B65" s="372" t="s">
        <v>27</v>
      </c>
      <c r="C65" s="373" t="s">
        <v>17</v>
      </c>
      <c r="D65" s="378" t="s">
        <v>842</v>
      </c>
      <c r="E65" s="377" t="s">
        <v>211</v>
      </c>
      <c r="F65" s="399">
        <v>86</v>
      </c>
      <c r="G65" s="414"/>
      <c r="H65" s="77">
        <f>ROUND((F65*G65),2)</f>
        <v>0</v>
      </c>
      <c r="I65" s="371"/>
    </row>
    <row r="66" spans="1:9" ht="54">
      <c r="A66" s="373" t="s">
        <v>2</v>
      </c>
      <c r="B66" s="372" t="s">
        <v>27</v>
      </c>
      <c r="C66" s="373" t="s">
        <v>19</v>
      </c>
      <c r="D66" s="378" t="s">
        <v>843</v>
      </c>
      <c r="E66" s="377" t="s">
        <v>211</v>
      </c>
      <c r="F66" s="399">
        <v>86</v>
      </c>
      <c r="G66" s="414"/>
      <c r="H66" s="77">
        <f>ROUND((F66*G66),2)</f>
        <v>0</v>
      </c>
      <c r="I66" s="371"/>
    </row>
    <row r="67" spans="1:9">
      <c r="A67" s="390"/>
      <c r="B67" s="370"/>
      <c r="C67" s="390"/>
      <c r="D67" s="400"/>
      <c r="E67" s="382"/>
      <c r="F67" s="383"/>
      <c r="G67" s="383"/>
      <c r="H67" s="383"/>
      <c r="I67" s="371"/>
    </row>
    <row r="68" spans="1:9">
      <c r="A68" s="391"/>
      <c r="B68" s="401"/>
      <c r="C68" s="392"/>
      <c r="D68" s="402" t="s">
        <v>844</v>
      </c>
      <c r="E68" s="403"/>
      <c r="F68" s="404"/>
      <c r="G68" s="404"/>
      <c r="H68" s="379">
        <f>SUM(H63:H66)</f>
        <v>0</v>
      </c>
      <c r="I68" s="371"/>
    </row>
    <row r="69" spans="1:9">
      <c r="A69" s="389"/>
      <c r="B69" s="389"/>
      <c r="C69" s="390"/>
      <c r="D69" s="409"/>
      <c r="E69" s="410"/>
      <c r="F69" s="383"/>
      <c r="G69" s="383"/>
      <c r="H69" s="394"/>
      <c r="I69" s="371"/>
    </row>
    <row r="70" spans="1:9">
      <c r="A70" s="391"/>
      <c r="B70" s="392" t="s">
        <v>29</v>
      </c>
      <c r="C70" s="395"/>
      <c r="D70" s="376" t="s">
        <v>810</v>
      </c>
      <c r="E70" s="382"/>
      <c r="F70" s="383"/>
      <c r="G70" s="383"/>
      <c r="H70" s="383"/>
      <c r="I70" s="371"/>
    </row>
    <row r="71" spans="1:9">
      <c r="A71" s="370"/>
      <c r="B71" s="370"/>
      <c r="C71" s="380"/>
      <c r="D71" s="396"/>
      <c r="E71" s="382"/>
      <c r="F71" s="383"/>
      <c r="G71" s="383"/>
      <c r="H71" s="383"/>
      <c r="I71" s="371"/>
    </row>
    <row r="72" spans="1:9" ht="67.5">
      <c r="A72" s="373" t="s">
        <v>2</v>
      </c>
      <c r="B72" s="372" t="s">
        <v>29</v>
      </c>
      <c r="C72" s="373" t="s">
        <v>13</v>
      </c>
      <c r="D72" s="378" t="s">
        <v>845</v>
      </c>
      <c r="E72" s="377" t="s">
        <v>552</v>
      </c>
      <c r="F72" s="399">
        <v>4</v>
      </c>
      <c r="G72" s="414"/>
      <c r="H72" s="77">
        <f t="shared" ref="H72:H78" si="0">ROUND((F72*G72),2)</f>
        <v>0</v>
      </c>
      <c r="I72" s="371"/>
    </row>
    <row r="73" spans="1:9" ht="67.5">
      <c r="A73" s="373" t="s">
        <v>2</v>
      </c>
      <c r="B73" s="372" t="s">
        <v>29</v>
      </c>
      <c r="C73" s="373" t="s">
        <v>15</v>
      </c>
      <c r="D73" s="378" t="s">
        <v>846</v>
      </c>
      <c r="E73" s="377" t="s">
        <v>552</v>
      </c>
      <c r="F73" s="399">
        <v>4</v>
      </c>
      <c r="G73" s="414"/>
      <c r="H73" s="77">
        <f t="shared" si="0"/>
        <v>0</v>
      </c>
      <c r="I73" s="371"/>
    </row>
    <row r="74" spans="1:9" ht="67.5">
      <c r="A74" s="373" t="s">
        <v>2</v>
      </c>
      <c r="B74" s="372" t="s">
        <v>29</v>
      </c>
      <c r="C74" s="373" t="s">
        <v>17</v>
      </c>
      <c r="D74" s="378" t="s">
        <v>847</v>
      </c>
      <c r="E74" s="377" t="s">
        <v>552</v>
      </c>
      <c r="F74" s="399">
        <v>1</v>
      </c>
      <c r="G74" s="414"/>
      <c r="H74" s="77">
        <f t="shared" si="0"/>
        <v>0</v>
      </c>
      <c r="I74" s="371"/>
    </row>
    <row r="75" spans="1:9" ht="54">
      <c r="A75" s="373" t="s">
        <v>2</v>
      </c>
      <c r="B75" s="372" t="s">
        <v>29</v>
      </c>
      <c r="C75" s="373" t="s">
        <v>19</v>
      </c>
      <c r="D75" s="378" t="s">
        <v>1106</v>
      </c>
      <c r="E75" s="377" t="s">
        <v>552</v>
      </c>
      <c r="F75" s="399">
        <v>5</v>
      </c>
      <c r="G75" s="414"/>
      <c r="H75" s="77">
        <f t="shared" si="0"/>
        <v>0</v>
      </c>
      <c r="I75" s="371"/>
    </row>
    <row r="76" spans="1:9" ht="54">
      <c r="A76" s="373" t="s">
        <v>2</v>
      </c>
      <c r="B76" s="372" t="s">
        <v>29</v>
      </c>
      <c r="C76" s="373" t="s">
        <v>21</v>
      </c>
      <c r="D76" s="378" t="s">
        <v>1106</v>
      </c>
      <c r="E76" s="377" t="s">
        <v>552</v>
      </c>
      <c r="F76" s="399">
        <f>F72+F73+F74-F75</f>
        <v>4</v>
      </c>
      <c r="G76" s="414"/>
      <c r="H76" s="77">
        <f t="shared" si="0"/>
        <v>0</v>
      </c>
      <c r="I76" s="371"/>
    </row>
    <row r="77" spans="1:9" ht="27">
      <c r="A77" s="373" t="s">
        <v>2</v>
      </c>
      <c r="B77" s="372" t="s">
        <v>29</v>
      </c>
      <c r="C77" s="373" t="s">
        <v>23</v>
      </c>
      <c r="D77" s="378" t="s">
        <v>848</v>
      </c>
      <c r="E77" s="377" t="s">
        <v>552</v>
      </c>
      <c r="F77" s="399">
        <v>1</v>
      </c>
      <c r="G77" s="414"/>
      <c r="H77" s="77">
        <f t="shared" si="0"/>
        <v>0</v>
      </c>
      <c r="I77" s="371"/>
    </row>
    <row r="78" spans="1:9" ht="67.5">
      <c r="A78" s="373" t="s">
        <v>2</v>
      </c>
      <c r="B78" s="372" t="s">
        <v>29</v>
      </c>
      <c r="C78" s="373" t="s">
        <v>25</v>
      </c>
      <c r="D78" s="378" t="s">
        <v>849</v>
      </c>
      <c r="E78" s="377" t="s">
        <v>552</v>
      </c>
      <c r="F78" s="399">
        <v>17</v>
      </c>
      <c r="G78" s="414"/>
      <c r="H78" s="77">
        <f t="shared" si="0"/>
        <v>0</v>
      </c>
      <c r="I78" s="371"/>
    </row>
    <row r="79" spans="1:9">
      <c r="A79" s="390"/>
      <c r="B79" s="370"/>
      <c r="C79" s="390"/>
      <c r="D79" s="400"/>
      <c r="E79" s="382"/>
      <c r="F79" s="383"/>
      <c r="G79" s="383"/>
      <c r="H79" s="383"/>
      <c r="I79" s="371"/>
    </row>
    <row r="80" spans="1:9">
      <c r="A80" s="391"/>
      <c r="B80" s="401"/>
      <c r="C80" s="392"/>
      <c r="D80" s="402" t="s">
        <v>850</v>
      </c>
      <c r="E80" s="403"/>
      <c r="F80" s="404"/>
      <c r="G80" s="404"/>
      <c r="H80" s="379">
        <f>SUM(H72:H78)</f>
        <v>0</v>
      </c>
      <c r="I80" s="371"/>
    </row>
    <row r="81" spans="1:9">
      <c r="A81" s="370"/>
      <c r="B81" s="370"/>
      <c r="C81" s="380"/>
      <c r="D81" s="381"/>
      <c r="E81" s="382"/>
      <c r="F81" s="384"/>
      <c r="G81" s="384"/>
      <c r="H81" s="384"/>
      <c r="I81" s="371"/>
    </row>
    <row r="82" spans="1:9">
      <c r="A82" s="370"/>
      <c r="B82" s="370"/>
      <c r="C82" s="380"/>
      <c r="D82" s="381"/>
      <c r="E82" s="382"/>
      <c r="F82" s="384"/>
      <c r="G82" s="384"/>
      <c r="H82" s="384"/>
      <c r="I82" s="371"/>
    </row>
    <row r="83" spans="1:9">
      <c r="A83" s="389"/>
      <c r="B83" s="389"/>
      <c r="C83" s="390"/>
      <c r="D83" s="409"/>
      <c r="E83" s="410"/>
      <c r="F83" s="383"/>
      <c r="G83" s="383"/>
      <c r="H83" s="394"/>
      <c r="I83" s="371"/>
    </row>
    <row r="84" spans="1:9">
      <c r="A84" s="391"/>
      <c r="B84" s="392" t="s">
        <v>31</v>
      </c>
      <c r="C84" s="395"/>
      <c r="D84" s="376" t="s">
        <v>811</v>
      </c>
      <c r="E84" s="382"/>
      <c r="F84" s="383"/>
      <c r="G84" s="383"/>
      <c r="H84" s="383"/>
      <c r="I84" s="371"/>
    </row>
    <row r="85" spans="1:9">
      <c r="A85" s="370"/>
      <c r="B85" s="370"/>
      <c r="C85" s="380"/>
      <c r="D85" s="396"/>
      <c r="E85" s="382"/>
      <c r="F85" s="383"/>
      <c r="G85" s="383"/>
      <c r="H85" s="383"/>
      <c r="I85" s="371"/>
    </row>
    <row r="86" spans="1:9" ht="108">
      <c r="A86" s="373" t="s">
        <v>2</v>
      </c>
      <c r="B86" s="372" t="s">
        <v>31</v>
      </c>
      <c r="C86" s="373" t="s">
        <v>13</v>
      </c>
      <c r="D86" s="378" t="s">
        <v>1107</v>
      </c>
      <c r="E86" s="377" t="s">
        <v>552</v>
      </c>
      <c r="F86" s="399">
        <v>1</v>
      </c>
      <c r="G86" s="414"/>
      <c r="H86" s="77">
        <f>ROUND((F86*G86),2)</f>
        <v>0</v>
      </c>
      <c r="I86" s="371"/>
    </row>
    <row r="87" spans="1:9">
      <c r="A87" s="390"/>
      <c r="B87" s="370"/>
      <c r="C87" s="390"/>
      <c r="D87" s="400"/>
      <c r="E87" s="382"/>
      <c r="F87" s="383"/>
      <c r="G87" s="383"/>
      <c r="H87" s="383"/>
      <c r="I87" s="371"/>
    </row>
    <row r="88" spans="1:9">
      <c r="A88" s="391"/>
      <c r="B88" s="401"/>
      <c r="C88" s="392"/>
      <c r="D88" s="402" t="s">
        <v>851</v>
      </c>
      <c r="E88" s="403"/>
      <c r="F88" s="404"/>
      <c r="G88" s="404"/>
      <c r="H88" s="379">
        <f>SUM(H86)</f>
        <v>0</v>
      </c>
      <c r="I88" s="371"/>
    </row>
    <row r="89" spans="1:9">
      <c r="A89" s="391"/>
      <c r="B89" s="401" t="s">
        <v>808</v>
      </c>
      <c r="C89" s="405"/>
      <c r="D89" s="406" t="s">
        <v>812</v>
      </c>
      <c r="E89" s="407"/>
      <c r="F89" s="408"/>
      <c r="G89" s="408"/>
      <c r="H89" s="379">
        <f>H88+H80+H68</f>
        <v>0</v>
      </c>
      <c r="I89" s="371"/>
    </row>
    <row r="90" spans="1:9">
      <c r="A90" s="389"/>
      <c r="B90" s="389"/>
      <c r="C90" s="390"/>
      <c r="D90" s="409"/>
      <c r="E90" s="410"/>
      <c r="F90" s="383"/>
      <c r="G90" s="383"/>
      <c r="H90" s="394"/>
      <c r="I90" s="371"/>
    </row>
    <row r="91" spans="1:9">
      <c r="H91" s="493"/>
    </row>
  </sheetData>
  <sheetProtection algorithmName="SHA-512" hashValue="Js5hEJcFO6gjbcC64V3lWDh0cA/XJYrCVkJ+NebNcW7lywjB88kEM1hUoLh9oBI56BfP7XHFKKfluccv9NnTMA==" saltValue="Q7RcIAMCYHxzc4pFR7GX9Q==" spinCount="100000" sheet="1" objects="1" scenarios="1" selectLockedCells="1"/>
  <mergeCells count="1">
    <mergeCell ref="A1:C1"/>
  </mergeCells>
  <phoneticPr fontId="64" type="noConversion"/>
  <hyperlinks>
    <hyperlink ref="D5" location="10" display="Geodetska dela"/>
    <hyperlink ref="D17" location="10" display="Izkopi"/>
    <hyperlink ref="D23" location="10" display="Planum temeljnih tal"/>
    <hyperlink ref="D29" location="10" display="Nasipi in posteljice"/>
    <hyperlink ref="D36" location="10" display="Brežine in zelenice"/>
    <hyperlink ref="D42" location="10" display="Razprostiranje materiala"/>
    <hyperlink ref="D52" location="10" display="Nenosilne nevezane plasti"/>
    <hyperlink ref="D61" location="10" display="Globinsko odvodnjavanje - kanalizacija"/>
    <hyperlink ref="D70" location="10" display="Vtočni in revizijski jaški"/>
    <hyperlink ref="D84" location="10" display="Ponikanje"/>
  </hyperlinks>
  <pageMargins left="0.78740157480314965" right="0.9055118110236221" top="1.299212598425197" bottom="1.0236220472440944" header="1.0236220472440944" footer="0.78740157480314965"/>
  <pageSetup paperSize="9" firstPageNumber="80" orientation="landscape" horizontalDpi="1200" verticalDpi="1200" r:id="rId1"/>
  <headerFooter>
    <oddHeader>&amp;LMestna občina Ljubljana &amp;CGalerija Cukrarna - faza F&amp;R &amp;A</oddHeader>
    <oddFooter>&amp;LNovember 2017&amp;CVerzija 5.1 [razpis]&amp;R&amp;P</oddFooter>
  </headerFooter>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M71"/>
  <sheetViews>
    <sheetView view="pageLayout" zoomScaleNormal="110" zoomScaleSheetLayoutView="80" workbookViewId="0">
      <selection activeCell="G11" sqref="G11"/>
    </sheetView>
  </sheetViews>
  <sheetFormatPr defaultColWidth="11.453125" defaultRowHeight="13.5"/>
  <cols>
    <col min="1" max="2" width="3.81640625" style="389" customWidth="1"/>
    <col min="3" max="3" width="3.81640625" style="390" customWidth="1"/>
    <col min="4" max="4" width="60.7265625" style="409" customWidth="1"/>
    <col min="5" max="5" width="13.1796875" style="410" customWidth="1"/>
    <col min="6" max="7" width="13.453125" style="383" customWidth="1"/>
    <col min="8" max="8" width="13.453125" style="394" customWidth="1"/>
    <col min="9" max="82" width="8.81640625" style="371" customWidth="1"/>
    <col min="83" max="199" width="8.81640625" style="415" customWidth="1"/>
    <col min="200" max="223" width="8.81640625" style="371" customWidth="1"/>
    <col min="224" max="230" width="12.1796875" style="371" customWidth="1"/>
    <col min="231" max="247" width="12" style="371" customWidth="1"/>
    <col min="248" max="16384" width="11.453125" style="416"/>
  </cols>
  <sheetData>
    <row r="1" spans="1:82" s="417" customFormat="1">
      <c r="A1" s="618" t="s">
        <v>53</v>
      </c>
      <c r="B1" s="618"/>
      <c r="C1" s="618"/>
      <c r="D1" s="420" t="s">
        <v>54</v>
      </c>
      <c r="E1" s="421" t="s">
        <v>55</v>
      </c>
      <c r="F1" s="422" t="s">
        <v>56</v>
      </c>
      <c r="G1" s="423" t="s">
        <v>855</v>
      </c>
      <c r="H1" s="424" t="s">
        <v>58</v>
      </c>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371"/>
      <c r="AP1" s="371"/>
      <c r="AQ1" s="371"/>
      <c r="AR1" s="371"/>
      <c r="AS1" s="371"/>
      <c r="AT1" s="371"/>
      <c r="AU1" s="371"/>
      <c r="AV1" s="371"/>
      <c r="AW1" s="371"/>
      <c r="AX1" s="371"/>
      <c r="AY1" s="371"/>
      <c r="AZ1" s="371"/>
      <c r="BA1" s="371"/>
      <c r="BB1" s="371"/>
      <c r="BC1" s="371"/>
      <c r="BD1" s="371"/>
      <c r="BE1" s="371"/>
      <c r="BF1" s="371"/>
      <c r="BG1" s="371"/>
      <c r="BH1" s="371"/>
      <c r="BI1" s="371"/>
      <c r="BJ1" s="371"/>
      <c r="BK1" s="371"/>
      <c r="BL1" s="371"/>
      <c r="BM1" s="371"/>
      <c r="BN1" s="371"/>
      <c r="BO1" s="371"/>
      <c r="BP1" s="371"/>
      <c r="BQ1" s="371"/>
      <c r="BR1" s="371"/>
      <c r="BS1" s="371"/>
      <c r="BT1" s="371"/>
      <c r="BU1" s="371"/>
      <c r="BV1" s="371"/>
      <c r="BW1" s="371"/>
      <c r="BX1" s="371"/>
      <c r="BY1" s="371"/>
      <c r="BZ1" s="371"/>
      <c r="CA1" s="371"/>
      <c r="CB1" s="371"/>
      <c r="CC1" s="371"/>
      <c r="CD1" s="371"/>
    </row>
    <row r="2" spans="1:82" s="417" customFormat="1">
      <c r="A2" s="389"/>
      <c r="B2" s="389"/>
      <c r="C2" s="390"/>
      <c r="D2" s="381"/>
      <c r="E2" s="382"/>
      <c r="F2" s="383"/>
      <c r="G2" s="383"/>
      <c r="H2" s="383"/>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371"/>
      <c r="AQ2" s="371"/>
      <c r="AR2" s="371"/>
      <c r="AS2" s="371"/>
      <c r="AT2" s="371"/>
      <c r="AU2" s="371"/>
      <c r="AV2" s="371"/>
      <c r="AW2" s="371"/>
      <c r="AX2" s="371"/>
      <c r="AY2" s="371"/>
      <c r="AZ2" s="371"/>
      <c r="BA2" s="371"/>
      <c r="BB2" s="371"/>
      <c r="BC2" s="371"/>
      <c r="BD2" s="371"/>
      <c r="BE2" s="371"/>
      <c r="BF2" s="371"/>
      <c r="BG2" s="371"/>
      <c r="BH2" s="371"/>
      <c r="BI2" s="371"/>
      <c r="BJ2" s="371"/>
      <c r="BK2" s="371"/>
      <c r="BL2" s="371"/>
      <c r="BM2" s="371"/>
      <c r="BN2" s="371"/>
      <c r="BO2" s="371"/>
      <c r="BP2" s="371"/>
      <c r="BQ2" s="371"/>
      <c r="BR2" s="371"/>
      <c r="BS2" s="371"/>
      <c r="BT2" s="371"/>
      <c r="BU2" s="371"/>
      <c r="BV2" s="371"/>
      <c r="BW2" s="371"/>
      <c r="BX2" s="371"/>
      <c r="BY2" s="371"/>
      <c r="BZ2" s="371"/>
      <c r="CA2" s="371"/>
      <c r="CB2" s="371"/>
      <c r="CC2" s="371"/>
      <c r="CD2" s="371"/>
    </row>
    <row r="3" spans="1:82" s="417" customFormat="1">
      <c r="A3" s="370"/>
      <c r="B3" s="380" t="s">
        <v>802</v>
      </c>
      <c r="C3" s="380"/>
      <c r="D3" s="381" t="s">
        <v>852</v>
      </c>
      <c r="E3" s="382"/>
      <c r="F3" s="383"/>
      <c r="G3" s="383"/>
      <c r="H3" s="394"/>
      <c r="I3" s="371"/>
      <c r="J3" s="371"/>
      <c r="K3" s="371"/>
      <c r="L3" s="371"/>
      <c r="M3" s="371"/>
      <c r="N3" s="371"/>
      <c r="O3" s="371"/>
      <c r="P3" s="371"/>
      <c r="Q3" s="371"/>
      <c r="R3" s="371"/>
      <c r="S3" s="371"/>
      <c r="T3" s="371"/>
      <c r="U3" s="371"/>
      <c r="V3" s="371"/>
      <c r="W3" s="371"/>
      <c r="X3" s="371"/>
      <c r="Y3" s="371"/>
      <c r="Z3" s="371"/>
      <c r="AA3" s="371"/>
      <c r="AB3" s="371"/>
      <c r="AC3" s="371"/>
      <c r="AD3" s="371"/>
      <c r="AE3" s="371"/>
      <c r="AF3" s="371"/>
      <c r="AG3" s="371"/>
      <c r="AH3" s="371"/>
      <c r="AI3" s="371"/>
      <c r="AJ3" s="371"/>
      <c r="AK3" s="371"/>
      <c r="AL3" s="371"/>
      <c r="AM3" s="371"/>
      <c r="AN3" s="371"/>
      <c r="AO3" s="371"/>
      <c r="AP3" s="371"/>
      <c r="AQ3" s="371"/>
      <c r="AR3" s="371"/>
      <c r="AS3" s="371"/>
      <c r="AT3" s="371"/>
      <c r="AU3" s="371"/>
      <c r="AV3" s="371"/>
      <c r="AW3" s="371"/>
      <c r="AX3" s="371"/>
      <c r="AY3" s="371"/>
      <c r="AZ3" s="371"/>
      <c r="BA3" s="371"/>
      <c r="BB3" s="371"/>
      <c r="BC3" s="371"/>
      <c r="BD3" s="371"/>
      <c r="BE3" s="371"/>
      <c r="BF3" s="371"/>
      <c r="BG3" s="371"/>
      <c r="BH3" s="371"/>
      <c r="BI3" s="371"/>
      <c r="BJ3" s="371"/>
      <c r="BK3" s="371"/>
      <c r="BL3" s="371"/>
      <c r="BM3" s="371"/>
      <c r="BN3" s="371"/>
      <c r="BO3" s="371"/>
      <c r="BP3" s="371"/>
      <c r="BQ3" s="371"/>
      <c r="BR3" s="371"/>
      <c r="BS3" s="371"/>
      <c r="BT3" s="371"/>
      <c r="BU3" s="371"/>
      <c r="BV3" s="371"/>
      <c r="BW3" s="371"/>
      <c r="BX3" s="371"/>
      <c r="BY3" s="371"/>
      <c r="BZ3" s="371"/>
      <c r="CA3" s="371"/>
      <c r="CB3" s="371"/>
      <c r="CC3" s="371"/>
      <c r="CD3" s="371"/>
    </row>
    <row r="4" spans="1:82" s="417" customFormat="1">
      <c r="A4" s="389"/>
      <c r="B4" s="389"/>
      <c r="C4" s="380"/>
      <c r="D4" s="381"/>
      <c r="E4" s="382"/>
      <c r="F4" s="383"/>
      <c r="G4" s="383"/>
      <c r="H4" s="394"/>
      <c r="I4" s="371"/>
      <c r="J4" s="371"/>
      <c r="K4" s="371"/>
      <c r="L4" s="371"/>
      <c r="M4" s="371"/>
      <c r="N4" s="371"/>
      <c r="O4" s="371"/>
      <c r="P4" s="371"/>
      <c r="Q4" s="371"/>
      <c r="R4" s="371"/>
      <c r="S4" s="371"/>
      <c r="T4" s="371"/>
      <c r="U4" s="371"/>
      <c r="V4" s="371"/>
      <c r="W4" s="371"/>
      <c r="X4" s="371"/>
      <c r="Y4" s="371"/>
      <c r="Z4" s="371"/>
      <c r="AA4" s="371"/>
      <c r="AB4" s="371"/>
      <c r="AC4" s="371"/>
      <c r="AD4" s="371"/>
      <c r="AE4" s="371"/>
      <c r="AF4" s="371"/>
      <c r="AG4" s="371"/>
      <c r="AH4" s="371"/>
      <c r="AI4" s="371"/>
      <c r="AJ4" s="371"/>
      <c r="AK4" s="371"/>
      <c r="AL4" s="371"/>
      <c r="AM4" s="371"/>
      <c r="AN4" s="371"/>
      <c r="AO4" s="371"/>
      <c r="AP4" s="371"/>
      <c r="AQ4" s="371"/>
      <c r="AR4" s="371"/>
      <c r="AS4" s="371"/>
      <c r="AT4" s="371"/>
      <c r="AU4" s="371"/>
      <c r="AV4" s="371"/>
      <c r="AW4" s="371"/>
      <c r="AX4" s="371"/>
      <c r="AY4" s="371"/>
      <c r="AZ4" s="371"/>
      <c r="BA4" s="371"/>
      <c r="BB4" s="371"/>
      <c r="BC4" s="371"/>
      <c r="BD4" s="371"/>
      <c r="BE4" s="371"/>
      <c r="BF4" s="371"/>
      <c r="BG4" s="371"/>
      <c r="BH4" s="371"/>
      <c r="BI4" s="371"/>
      <c r="BJ4" s="371"/>
      <c r="BK4" s="371"/>
      <c r="BL4" s="371"/>
      <c r="BM4" s="371"/>
      <c r="BN4" s="371"/>
      <c r="BO4" s="371"/>
      <c r="BP4" s="371"/>
      <c r="BQ4" s="371"/>
      <c r="BR4" s="371"/>
      <c r="BS4" s="371"/>
      <c r="BT4" s="371"/>
      <c r="BU4" s="371"/>
      <c r="BV4" s="371"/>
      <c r="BW4" s="371"/>
      <c r="BX4" s="371"/>
      <c r="BY4" s="371"/>
      <c r="BZ4" s="371"/>
      <c r="CA4" s="371"/>
      <c r="CB4" s="371"/>
      <c r="CC4" s="371"/>
      <c r="CD4" s="371"/>
    </row>
    <row r="5" spans="1:82" s="417" customFormat="1">
      <c r="A5" s="391"/>
      <c r="B5" s="401" t="s">
        <v>13</v>
      </c>
      <c r="C5" s="419"/>
      <c r="D5" s="393" t="s">
        <v>853</v>
      </c>
      <c r="E5" s="382"/>
      <c r="F5" s="383"/>
      <c r="G5" s="383"/>
      <c r="H5" s="394"/>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c r="AW5" s="371"/>
      <c r="AX5" s="371"/>
      <c r="AY5" s="371"/>
      <c r="AZ5" s="371"/>
      <c r="BA5" s="371"/>
      <c r="BB5" s="371"/>
      <c r="BC5" s="371"/>
      <c r="BD5" s="371"/>
      <c r="BE5" s="371"/>
      <c r="BF5" s="371"/>
      <c r="BG5" s="371"/>
      <c r="BH5" s="371"/>
      <c r="BI5" s="371"/>
      <c r="BJ5" s="371"/>
      <c r="BK5" s="371"/>
      <c r="BL5" s="371"/>
      <c r="BM5" s="371"/>
      <c r="BN5" s="371"/>
      <c r="BO5" s="371"/>
      <c r="BP5" s="371"/>
      <c r="BQ5" s="371"/>
      <c r="BR5" s="371"/>
      <c r="BS5" s="371"/>
      <c r="BT5" s="371"/>
      <c r="BU5" s="371"/>
      <c r="BV5" s="371"/>
      <c r="BW5" s="371"/>
      <c r="BX5" s="371"/>
      <c r="BY5" s="371"/>
      <c r="BZ5" s="371"/>
      <c r="CA5" s="371"/>
      <c r="CB5" s="371"/>
      <c r="CC5" s="371"/>
      <c r="CD5" s="371"/>
    </row>
    <row r="6" spans="1:82" s="425" customFormat="1">
      <c r="A6" s="370"/>
      <c r="B6" s="370"/>
      <c r="C6" s="380"/>
      <c r="D6" s="396"/>
      <c r="E6" s="382"/>
      <c r="F6" s="383"/>
      <c r="G6" s="383"/>
      <c r="H6" s="383"/>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71"/>
      <c r="AN6" s="371"/>
      <c r="AO6" s="371"/>
      <c r="AP6" s="371"/>
      <c r="AQ6" s="371"/>
      <c r="AR6" s="371"/>
      <c r="AS6" s="371"/>
      <c r="AT6" s="371"/>
      <c r="AU6" s="371"/>
      <c r="AV6" s="371"/>
      <c r="AW6" s="371"/>
      <c r="AX6" s="371"/>
      <c r="AY6" s="371"/>
      <c r="AZ6" s="371"/>
      <c r="BA6" s="371"/>
      <c r="BB6" s="371"/>
      <c r="BC6" s="371"/>
      <c r="BD6" s="371"/>
      <c r="BE6" s="371"/>
      <c r="BF6" s="371"/>
      <c r="BG6" s="371"/>
      <c r="BH6" s="371"/>
      <c r="BI6" s="371"/>
      <c r="BJ6" s="371"/>
      <c r="BK6" s="371"/>
      <c r="BL6" s="371"/>
      <c r="BM6" s="371"/>
      <c r="BN6" s="371"/>
      <c r="BO6" s="371"/>
      <c r="BP6" s="371"/>
      <c r="BQ6" s="371"/>
      <c r="BR6" s="371"/>
      <c r="BS6" s="371"/>
      <c r="BT6" s="371"/>
      <c r="BU6" s="371"/>
      <c r="BV6" s="371"/>
      <c r="BW6" s="371"/>
      <c r="BX6" s="371"/>
      <c r="BY6" s="371"/>
      <c r="BZ6" s="371"/>
      <c r="CA6" s="371"/>
      <c r="CB6" s="371"/>
      <c r="CC6" s="371"/>
      <c r="CD6" s="371"/>
    </row>
    <row r="7" spans="1:82" s="417" customFormat="1">
      <c r="A7" s="373" t="s">
        <v>3</v>
      </c>
      <c r="B7" s="372" t="s">
        <v>13</v>
      </c>
      <c r="C7" s="373" t="s">
        <v>13</v>
      </c>
      <c r="D7" s="378" t="s">
        <v>856</v>
      </c>
      <c r="E7" s="377" t="s">
        <v>65</v>
      </c>
      <c r="F7" s="374">
        <v>80</v>
      </c>
      <c r="G7" s="414"/>
      <c r="H7" s="77">
        <f>ROUND((F7*G7),2)</f>
        <v>0</v>
      </c>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row>
    <row r="8" spans="1:82" s="417" customFormat="1" ht="40.5">
      <c r="A8" s="373"/>
      <c r="B8" s="372"/>
      <c r="C8" s="373"/>
      <c r="D8" s="378" t="s">
        <v>858</v>
      </c>
      <c r="E8" s="377"/>
      <c r="F8" s="374"/>
      <c r="G8" s="374"/>
      <c r="H8" s="77"/>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c r="AW8" s="371"/>
      <c r="AX8" s="371"/>
      <c r="AY8" s="371"/>
      <c r="AZ8" s="371"/>
      <c r="BA8" s="371"/>
      <c r="BB8" s="371"/>
      <c r="BC8" s="371"/>
      <c r="BD8" s="371"/>
      <c r="BE8" s="371"/>
      <c r="BF8" s="371"/>
      <c r="BG8" s="371"/>
      <c r="BH8" s="371"/>
      <c r="BI8" s="371"/>
      <c r="BJ8" s="371"/>
      <c r="BK8" s="371"/>
      <c r="BL8" s="371"/>
      <c r="BM8" s="371"/>
      <c r="BN8" s="371"/>
      <c r="BO8" s="371"/>
      <c r="BP8" s="371"/>
      <c r="BQ8" s="371"/>
      <c r="BR8" s="371"/>
      <c r="BS8" s="371"/>
      <c r="BT8" s="371"/>
      <c r="BU8" s="371"/>
      <c r="BV8" s="371"/>
      <c r="BW8" s="371"/>
      <c r="BX8" s="371"/>
      <c r="BY8" s="371"/>
      <c r="BZ8" s="371"/>
      <c r="CA8" s="371"/>
      <c r="CB8" s="371"/>
      <c r="CC8" s="371"/>
      <c r="CD8" s="371"/>
    </row>
    <row r="9" spans="1:82" s="417" customFormat="1">
      <c r="A9" s="373" t="s">
        <v>3</v>
      </c>
      <c r="B9" s="372" t="s">
        <v>13</v>
      </c>
      <c r="C9" s="373" t="s">
        <v>15</v>
      </c>
      <c r="D9" s="378" t="s">
        <v>859</v>
      </c>
      <c r="E9" s="377" t="s">
        <v>65</v>
      </c>
      <c r="F9" s="374">
        <v>1</v>
      </c>
      <c r="G9" s="414"/>
      <c r="H9" s="77">
        <f>ROUND((F9*G9),2)</f>
        <v>0</v>
      </c>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c r="AW9" s="371"/>
      <c r="AX9" s="371"/>
      <c r="AY9" s="371"/>
      <c r="AZ9" s="371"/>
      <c r="BA9" s="371"/>
      <c r="BB9" s="371"/>
      <c r="BC9" s="371"/>
      <c r="BD9" s="371"/>
      <c r="BE9" s="371"/>
      <c r="BF9" s="371"/>
      <c r="BG9" s="371"/>
      <c r="BH9" s="371"/>
      <c r="BI9" s="371"/>
      <c r="BJ9" s="371"/>
      <c r="BK9" s="371"/>
      <c r="BL9" s="371"/>
      <c r="BM9" s="371"/>
      <c r="BN9" s="371"/>
      <c r="BO9" s="371"/>
      <c r="BP9" s="371"/>
      <c r="BQ9" s="371"/>
      <c r="BR9" s="371"/>
      <c r="BS9" s="371"/>
      <c r="BT9" s="371"/>
      <c r="BU9" s="371"/>
      <c r="BV9" s="371"/>
      <c r="BW9" s="371"/>
      <c r="BX9" s="371"/>
      <c r="BY9" s="371"/>
      <c r="BZ9" s="371"/>
      <c r="CA9" s="371"/>
      <c r="CB9" s="371"/>
      <c r="CC9" s="371"/>
      <c r="CD9" s="371"/>
    </row>
    <row r="10" spans="1:82" s="417" customFormat="1" ht="40.5">
      <c r="A10" s="373"/>
      <c r="B10" s="372"/>
      <c r="C10" s="373"/>
      <c r="D10" s="378" t="s">
        <v>1116</v>
      </c>
      <c r="E10" s="377"/>
      <c r="F10" s="374"/>
      <c r="G10" s="374"/>
      <c r="H10" s="77"/>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c r="AW10" s="371"/>
      <c r="AX10" s="371"/>
      <c r="AY10" s="371"/>
      <c r="AZ10" s="371"/>
      <c r="BA10" s="371"/>
      <c r="BB10" s="371"/>
      <c r="BC10" s="371"/>
      <c r="BD10" s="371"/>
      <c r="BE10" s="371"/>
      <c r="BF10" s="371"/>
      <c r="BG10" s="371"/>
      <c r="BH10" s="371"/>
      <c r="BI10" s="371"/>
      <c r="BJ10" s="371"/>
      <c r="BK10" s="371"/>
      <c r="BL10" s="371"/>
      <c r="BM10" s="371"/>
      <c r="BN10" s="371"/>
      <c r="BO10" s="371"/>
      <c r="BP10" s="371"/>
      <c r="BQ10" s="371"/>
      <c r="BR10" s="371"/>
      <c r="BS10" s="371"/>
      <c r="BT10" s="371"/>
      <c r="BU10" s="371"/>
      <c r="BV10" s="371"/>
      <c r="BW10" s="371"/>
      <c r="BX10" s="371"/>
      <c r="BY10" s="371"/>
      <c r="BZ10" s="371"/>
      <c r="CA10" s="371"/>
      <c r="CB10" s="371"/>
      <c r="CC10" s="371"/>
      <c r="CD10" s="371"/>
    </row>
    <row r="11" spans="1:82" s="417" customFormat="1">
      <c r="A11" s="373" t="s">
        <v>3</v>
      </c>
      <c r="B11" s="372" t="s">
        <v>13</v>
      </c>
      <c r="C11" s="373" t="s">
        <v>15</v>
      </c>
      <c r="D11" s="378" t="s">
        <v>1108</v>
      </c>
      <c r="E11" s="377" t="s">
        <v>65</v>
      </c>
      <c r="F11" s="374">
        <v>1</v>
      </c>
      <c r="G11" s="414"/>
      <c r="H11" s="77">
        <f>ROUND((F11*G11),2)</f>
        <v>0</v>
      </c>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c r="AW11" s="371"/>
      <c r="AX11" s="371"/>
      <c r="AY11" s="371"/>
      <c r="AZ11" s="371"/>
      <c r="BA11" s="371"/>
      <c r="BB11" s="371"/>
      <c r="BC11" s="371"/>
      <c r="BD11" s="371"/>
      <c r="BE11" s="371"/>
      <c r="BF11" s="371"/>
      <c r="BG11" s="371"/>
      <c r="BH11" s="371"/>
      <c r="BI11" s="371"/>
      <c r="BJ11" s="371"/>
      <c r="BK11" s="371"/>
      <c r="BL11" s="371"/>
      <c r="BM11" s="371"/>
      <c r="BN11" s="371"/>
      <c r="BO11" s="371"/>
      <c r="BP11" s="371"/>
      <c r="BQ11" s="371"/>
      <c r="BR11" s="371"/>
      <c r="BS11" s="371"/>
      <c r="BT11" s="371"/>
      <c r="BU11" s="371"/>
      <c r="BV11" s="371"/>
      <c r="BW11" s="371"/>
      <c r="BX11" s="371"/>
      <c r="BY11" s="371"/>
      <c r="BZ11" s="371"/>
      <c r="CA11" s="371"/>
      <c r="CB11" s="371"/>
      <c r="CC11" s="371"/>
      <c r="CD11" s="371"/>
    </row>
    <row r="12" spans="1:82" s="417" customFormat="1" ht="27">
      <c r="A12" s="373"/>
      <c r="B12" s="372"/>
      <c r="C12" s="373"/>
      <c r="D12" s="378" t="s">
        <v>1109</v>
      </c>
      <c r="E12" s="377"/>
      <c r="F12" s="374"/>
      <c r="G12" s="374"/>
      <c r="H12" s="77"/>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c r="AW12" s="371"/>
      <c r="AX12" s="371"/>
      <c r="AY12" s="371"/>
      <c r="AZ12" s="371"/>
      <c r="BA12" s="371"/>
      <c r="BB12" s="371"/>
      <c r="BC12" s="371"/>
      <c r="BD12" s="371"/>
      <c r="BE12" s="371"/>
      <c r="BF12" s="371"/>
      <c r="BG12" s="371"/>
      <c r="BH12" s="371"/>
      <c r="BI12" s="371"/>
      <c r="BJ12" s="371"/>
      <c r="BK12" s="371"/>
      <c r="BL12" s="371"/>
      <c r="BM12" s="371"/>
      <c r="BN12" s="371"/>
      <c r="BO12" s="371"/>
      <c r="BP12" s="371"/>
      <c r="BQ12" s="371"/>
      <c r="BR12" s="371"/>
      <c r="BS12" s="371"/>
      <c r="BT12" s="371"/>
      <c r="BU12" s="371"/>
      <c r="BV12" s="371"/>
      <c r="BW12" s="371"/>
      <c r="BX12" s="371"/>
      <c r="BY12" s="371"/>
      <c r="BZ12" s="371"/>
      <c r="CA12" s="371"/>
      <c r="CB12" s="371"/>
      <c r="CC12" s="371"/>
      <c r="CD12" s="371"/>
    </row>
    <row r="13" spans="1:82" s="417" customFormat="1">
      <c r="A13" s="390"/>
      <c r="B13" s="370"/>
      <c r="C13" s="390"/>
      <c r="D13" s="400"/>
      <c r="E13" s="382"/>
      <c r="F13" s="383"/>
      <c r="G13" s="383"/>
      <c r="H13" s="383"/>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c r="AW13" s="371"/>
      <c r="AX13" s="371"/>
      <c r="AY13" s="371"/>
      <c r="AZ13" s="371"/>
      <c r="BA13" s="371"/>
      <c r="BB13" s="371"/>
      <c r="BC13" s="371"/>
      <c r="BD13" s="371"/>
      <c r="BE13" s="371"/>
      <c r="BF13" s="371"/>
      <c r="BG13" s="371"/>
      <c r="BH13" s="371"/>
      <c r="BI13" s="371"/>
      <c r="BJ13" s="371"/>
      <c r="BK13" s="371"/>
      <c r="BL13" s="371"/>
      <c r="BM13" s="371"/>
      <c r="BN13" s="371"/>
      <c r="BO13" s="371"/>
      <c r="BP13" s="371"/>
      <c r="BQ13" s="371"/>
      <c r="BR13" s="371"/>
      <c r="BS13" s="371"/>
      <c r="BT13" s="371"/>
      <c r="BU13" s="371"/>
      <c r="BV13" s="371"/>
      <c r="BW13" s="371"/>
      <c r="BX13" s="371"/>
      <c r="BY13" s="371"/>
      <c r="BZ13" s="371"/>
      <c r="CA13" s="371"/>
      <c r="CB13" s="371"/>
      <c r="CC13" s="371"/>
      <c r="CD13" s="371"/>
    </row>
    <row r="14" spans="1:82" s="418" customFormat="1">
      <c r="A14" s="391"/>
      <c r="B14" s="401"/>
      <c r="C14" s="392"/>
      <c r="D14" s="402" t="s">
        <v>83</v>
      </c>
      <c r="E14" s="403"/>
      <c r="F14" s="404"/>
      <c r="G14" s="404"/>
      <c r="H14" s="379">
        <f>SUM(H7:H11)</f>
        <v>0</v>
      </c>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71"/>
      <c r="BD14" s="371"/>
      <c r="BE14" s="371"/>
      <c r="BF14" s="371"/>
      <c r="BG14" s="371"/>
      <c r="BH14" s="371"/>
      <c r="BI14" s="371"/>
      <c r="BJ14" s="371"/>
      <c r="BK14" s="371"/>
      <c r="BL14" s="371"/>
      <c r="BM14" s="371"/>
      <c r="BN14" s="371"/>
      <c r="BO14" s="371"/>
      <c r="BP14" s="371"/>
      <c r="BQ14" s="371"/>
      <c r="BR14" s="371"/>
      <c r="BS14" s="371"/>
      <c r="BT14" s="371"/>
      <c r="BU14" s="371"/>
      <c r="BV14" s="371"/>
      <c r="BW14" s="371"/>
      <c r="BX14" s="371"/>
      <c r="BY14" s="371"/>
      <c r="BZ14" s="371"/>
      <c r="CA14" s="371"/>
      <c r="CB14" s="371"/>
      <c r="CC14" s="371"/>
      <c r="CD14" s="371"/>
    </row>
    <row r="15" spans="1:82" s="418" customFormat="1">
      <c r="A15" s="370"/>
      <c r="B15" s="370"/>
      <c r="C15" s="380"/>
      <c r="D15" s="381"/>
      <c r="E15" s="382"/>
      <c r="F15" s="384"/>
      <c r="G15" s="383"/>
      <c r="H15" s="384"/>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c r="BW15" s="371"/>
      <c r="BX15" s="371"/>
      <c r="BY15" s="371"/>
      <c r="BZ15" s="371"/>
      <c r="CA15" s="371"/>
      <c r="CB15" s="371"/>
      <c r="CC15" s="371"/>
      <c r="CD15" s="371"/>
    </row>
    <row r="16" spans="1:82" s="418" customFormat="1">
      <c r="A16" s="391"/>
      <c r="B16" s="401" t="s">
        <v>15</v>
      </c>
      <c r="C16" s="419"/>
      <c r="D16" s="393" t="s">
        <v>805</v>
      </c>
      <c r="E16" s="382"/>
      <c r="F16" s="384"/>
      <c r="G16" s="383"/>
      <c r="H16" s="384"/>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c r="AW16" s="371"/>
      <c r="AX16" s="371"/>
      <c r="AY16" s="371"/>
      <c r="AZ16" s="371"/>
      <c r="BA16" s="371"/>
      <c r="BB16" s="371"/>
      <c r="BC16" s="371"/>
      <c r="BD16" s="371"/>
      <c r="BE16" s="371"/>
      <c r="BF16" s="371"/>
      <c r="BG16" s="371"/>
      <c r="BH16" s="371"/>
      <c r="BI16" s="371"/>
      <c r="BJ16" s="371"/>
      <c r="BK16" s="371"/>
      <c r="BL16" s="371"/>
      <c r="BM16" s="371"/>
      <c r="BN16" s="371"/>
      <c r="BO16" s="371"/>
      <c r="BP16" s="371"/>
      <c r="BQ16" s="371"/>
      <c r="BR16" s="371"/>
      <c r="BS16" s="371"/>
      <c r="BT16" s="371"/>
      <c r="BU16" s="371"/>
      <c r="BV16" s="371"/>
      <c r="BW16" s="371"/>
      <c r="BX16" s="371"/>
      <c r="BY16" s="371"/>
      <c r="BZ16" s="371"/>
      <c r="CA16" s="371"/>
      <c r="CB16" s="371"/>
      <c r="CC16" s="371"/>
      <c r="CD16" s="371"/>
    </row>
    <row r="17" spans="1:82" s="418" customFormat="1">
      <c r="A17" s="389"/>
      <c r="B17" s="389"/>
      <c r="C17" s="380"/>
      <c r="D17" s="400"/>
      <c r="E17" s="382"/>
      <c r="F17" s="383"/>
      <c r="G17" s="383"/>
      <c r="H17" s="394"/>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c r="AW17" s="371"/>
      <c r="AX17" s="371"/>
      <c r="AY17" s="371"/>
      <c r="AZ17" s="371"/>
      <c r="BA17" s="371"/>
      <c r="BB17" s="371"/>
      <c r="BC17" s="371"/>
      <c r="BD17" s="371"/>
      <c r="BE17" s="371"/>
      <c r="BF17" s="371"/>
      <c r="BG17" s="371"/>
      <c r="BH17" s="371"/>
      <c r="BI17" s="371"/>
      <c r="BJ17" s="371"/>
      <c r="BK17" s="371"/>
      <c r="BL17" s="371"/>
      <c r="BM17" s="371"/>
      <c r="BN17" s="371"/>
      <c r="BO17" s="371"/>
      <c r="BP17" s="371"/>
      <c r="BQ17" s="371"/>
      <c r="BR17" s="371"/>
      <c r="BS17" s="371"/>
      <c r="BT17" s="371"/>
      <c r="BU17" s="371"/>
      <c r="BV17" s="371"/>
      <c r="BW17" s="371"/>
      <c r="BX17" s="371"/>
      <c r="BY17" s="371"/>
      <c r="BZ17" s="371"/>
      <c r="CA17" s="371"/>
      <c r="CB17" s="371"/>
      <c r="CC17" s="371"/>
      <c r="CD17" s="371"/>
    </row>
    <row r="18" spans="1:82" s="418" customFormat="1">
      <c r="A18" s="373" t="s">
        <v>3</v>
      </c>
      <c r="B18" s="372" t="s">
        <v>15</v>
      </c>
      <c r="C18" s="373" t="s">
        <v>13</v>
      </c>
      <c r="D18" s="378" t="s">
        <v>860</v>
      </c>
      <c r="E18" s="426"/>
      <c r="F18" s="374"/>
      <c r="G18" s="374"/>
      <c r="H18" s="77"/>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c r="AW18" s="371"/>
      <c r="AX18" s="371"/>
      <c r="AY18" s="371"/>
      <c r="AZ18" s="371"/>
      <c r="BA18" s="371"/>
      <c r="BB18" s="371"/>
      <c r="BC18" s="371"/>
      <c r="BD18" s="371"/>
      <c r="BE18" s="371"/>
      <c r="BF18" s="371"/>
      <c r="BG18" s="371"/>
      <c r="BH18" s="371"/>
      <c r="BI18" s="371"/>
      <c r="BJ18" s="371"/>
      <c r="BK18" s="371"/>
      <c r="BL18" s="371"/>
      <c r="BM18" s="371"/>
      <c r="BN18" s="371"/>
      <c r="BO18" s="371"/>
      <c r="BP18" s="371"/>
      <c r="BQ18" s="371"/>
      <c r="BR18" s="371"/>
      <c r="BS18" s="371"/>
      <c r="BT18" s="371"/>
      <c r="BU18" s="371"/>
      <c r="BV18" s="371"/>
      <c r="BW18" s="371"/>
      <c r="BX18" s="371"/>
      <c r="BY18" s="371"/>
      <c r="BZ18" s="371"/>
      <c r="CA18" s="371"/>
      <c r="CB18" s="371"/>
      <c r="CC18" s="371"/>
      <c r="CD18" s="371"/>
    </row>
    <row r="19" spans="1:82" s="418" customFormat="1" ht="40.5">
      <c r="A19" s="373"/>
      <c r="B19" s="372"/>
      <c r="C19" s="373"/>
      <c r="D19" s="378" t="s">
        <v>861</v>
      </c>
      <c r="E19" s="426"/>
      <c r="F19" s="374"/>
      <c r="G19" s="374"/>
      <c r="H19" s="77"/>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c r="AW19" s="371"/>
      <c r="AX19" s="371"/>
      <c r="AY19" s="371"/>
      <c r="AZ19" s="371"/>
      <c r="BA19" s="371"/>
      <c r="BB19" s="371"/>
      <c r="BC19" s="371"/>
      <c r="BD19" s="371"/>
      <c r="BE19" s="371"/>
      <c r="BF19" s="371"/>
      <c r="BG19" s="371"/>
      <c r="BH19" s="371"/>
      <c r="BI19" s="371"/>
      <c r="BJ19" s="371"/>
      <c r="BK19" s="371"/>
      <c r="BL19" s="371"/>
      <c r="BM19" s="371"/>
      <c r="BN19" s="371"/>
      <c r="BO19" s="371"/>
      <c r="BP19" s="371"/>
      <c r="BQ19" s="371"/>
      <c r="BR19" s="371"/>
      <c r="BS19" s="371"/>
      <c r="BT19" s="371"/>
      <c r="BU19" s="371"/>
      <c r="BV19" s="371"/>
      <c r="BW19" s="371"/>
      <c r="BX19" s="371"/>
      <c r="BY19" s="371"/>
      <c r="BZ19" s="371"/>
      <c r="CA19" s="371"/>
      <c r="CB19" s="371"/>
      <c r="CC19" s="371"/>
      <c r="CD19" s="371"/>
    </row>
    <row r="20" spans="1:82" s="418" customFormat="1" ht="15.5">
      <c r="A20" s="373" t="s">
        <v>3</v>
      </c>
      <c r="B20" s="372" t="s">
        <v>15</v>
      </c>
      <c r="C20" s="373" t="s">
        <v>169</v>
      </c>
      <c r="D20" s="378" t="s">
        <v>862</v>
      </c>
      <c r="E20" s="426" t="s">
        <v>863</v>
      </c>
      <c r="F20" s="374">
        <v>2.76</v>
      </c>
      <c r="G20" s="414"/>
      <c r="H20" s="77">
        <f>ROUND((F20*G20),2)</f>
        <v>0</v>
      </c>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c r="AW20" s="371"/>
      <c r="AX20" s="371"/>
      <c r="AY20" s="371"/>
      <c r="AZ20" s="371"/>
      <c r="BA20" s="371"/>
      <c r="BB20" s="371"/>
      <c r="BC20" s="371"/>
      <c r="BD20" s="371"/>
      <c r="BE20" s="371"/>
      <c r="BF20" s="371"/>
      <c r="BG20" s="371"/>
      <c r="BH20" s="371"/>
      <c r="BI20" s="371"/>
      <c r="BJ20" s="371"/>
      <c r="BK20" s="371"/>
      <c r="BL20" s="371"/>
      <c r="BM20" s="371"/>
      <c r="BN20" s="371"/>
      <c r="BO20" s="371"/>
      <c r="BP20" s="371"/>
      <c r="BQ20" s="371"/>
      <c r="BR20" s="371"/>
      <c r="BS20" s="371"/>
      <c r="BT20" s="371"/>
      <c r="BU20" s="371"/>
      <c r="BV20" s="371"/>
      <c r="BW20" s="371"/>
      <c r="BX20" s="371"/>
      <c r="BY20" s="371"/>
      <c r="BZ20" s="371"/>
      <c r="CA20" s="371"/>
      <c r="CB20" s="371"/>
      <c r="CC20" s="371"/>
      <c r="CD20" s="371"/>
    </row>
    <row r="21" spans="1:82" s="418" customFormat="1" ht="15.5">
      <c r="A21" s="373" t="s">
        <v>3</v>
      </c>
      <c r="B21" s="372" t="s">
        <v>15</v>
      </c>
      <c r="C21" s="373" t="s">
        <v>171</v>
      </c>
      <c r="D21" s="378" t="s">
        <v>864</v>
      </c>
      <c r="E21" s="426" t="s">
        <v>863</v>
      </c>
      <c r="F21" s="374">
        <v>0.24</v>
      </c>
      <c r="G21" s="414"/>
      <c r="H21" s="77">
        <f>ROUND((F21*G21),2)</f>
        <v>0</v>
      </c>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c r="AW21" s="371"/>
      <c r="AX21" s="371"/>
      <c r="AY21" s="371"/>
      <c r="AZ21" s="371"/>
      <c r="BA21" s="371"/>
      <c r="BB21" s="371"/>
      <c r="BC21" s="371"/>
      <c r="BD21" s="371"/>
      <c r="BE21" s="371"/>
      <c r="BF21" s="371"/>
      <c r="BG21" s="371"/>
      <c r="BH21" s="371"/>
      <c r="BI21" s="371"/>
      <c r="BJ21" s="371"/>
      <c r="BK21" s="371"/>
      <c r="BL21" s="371"/>
      <c r="BM21" s="371"/>
      <c r="BN21" s="371"/>
      <c r="BO21" s="371"/>
      <c r="BP21" s="371"/>
      <c r="BQ21" s="371"/>
      <c r="BR21" s="371"/>
      <c r="BS21" s="371"/>
      <c r="BT21" s="371"/>
      <c r="BU21" s="371"/>
      <c r="BV21" s="371"/>
      <c r="BW21" s="371"/>
      <c r="BX21" s="371"/>
      <c r="BY21" s="371"/>
      <c r="BZ21" s="371"/>
      <c r="CA21" s="371"/>
      <c r="CB21" s="371"/>
      <c r="CC21" s="371"/>
      <c r="CD21" s="371"/>
    </row>
    <row r="22" spans="1:82" s="418" customFormat="1">
      <c r="A22" s="373" t="s">
        <v>3</v>
      </c>
      <c r="B22" s="372" t="s">
        <v>15</v>
      </c>
      <c r="C22" s="373" t="s">
        <v>15</v>
      </c>
      <c r="D22" s="378" t="s">
        <v>865</v>
      </c>
      <c r="E22" s="426" t="s">
        <v>77</v>
      </c>
      <c r="F22" s="374">
        <v>2</v>
      </c>
      <c r="G22" s="414"/>
      <c r="H22" s="77">
        <f>ROUND((F22*G22),2)</f>
        <v>0</v>
      </c>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1"/>
      <c r="AM22" s="371"/>
      <c r="AN22" s="371"/>
      <c r="AO22" s="371"/>
      <c r="AP22" s="371"/>
      <c r="AQ22" s="371"/>
      <c r="AR22" s="371"/>
      <c r="AS22" s="371"/>
      <c r="AT22" s="371"/>
      <c r="AU22" s="371"/>
      <c r="AV22" s="371"/>
      <c r="AW22" s="371"/>
      <c r="AX22" s="371"/>
      <c r="AY22" s="371"/>
      <c r="AZ22" s="371"/>
      <c r="BA22" s="371"/>
      <c r="BB22" s="371"/>
      <c r="BC22" s="371"/>
      <c r="BD22" s="371"/>
      <c r="BE22" s="371"/>
      <c r="BF22" s="371"/>
      <c r="BG22" s="371"/>
      <c r="BH22" s="371"/>
      <c r="BI22" s="371"/>
      <c r="BJ22" s="371"/>
      <c r="BK22" s="371"/>
      <c r="BL22" s="371"/>
      <c r="BM22" s="371"/>
      <c r="BN22" s="371"/>
      <c r="BO22" s="371"/>
      <c r="BP22" s="371"/>
      <c r="BQ22" s="371"/>
      <c r="BR22" s="371"/>
      <c r="BS22" s="371"/>
      <c r="BT22" s="371"/>
      <c r="BU22" s="371"/>
      <c r="BV22" s="371"/>
      <c r="BW22" s="371"/>
      <c r="BX22" s="371"/>
      <c r="BY22" s="371"/>
      <c r="BZ22" s="371"/>
      <c r="CA22" s="371"/>
      <c r="CB22" s="371"/>
      <c r="CC22" s="371"/>
      <c r="CD22" s="371"/>
    </row>
    <row r="23" spans="1:82" s="418" customFormat="1" ht="15.5">
      <c r="A23" s="373" t="s">
        <v>3</v>
      </c>
      <c r="B23" s="372" t="s">
        <v>15</v>
      </c>
      <c r="C23" s="373" t="s">
        <v>17</v>
      </c>
      <c r="D23" s="378" t="s">
        <v>866</v>
      </c>
      <c r="E23" s="426" t="s">
        <v>863</v>
      </c>
      <c r="F23" s="374">
        <v>0.83</v>
      </c>
      <c r="G23" s="414"/>
      <c r="H23" s="77">
        <f>ROUND((F23*G23),2)</f>
        <v>0</v>
      </c>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371"/>
      <c r="AQ23" s="371"/>
      <c r="AR23" s="371"/>
      <c r="AS23" s="371"/>
      <c r="AT23" s="371"/>
      <c r="AU23" s="371"/>
      <c r="AV23" s="371"/>
      <c r="AW23" s="371"/>
      <c r="AX23" s="371"/>
      <c r="AY23" s="371"/>
      <c r="AZ23" s="371"/>
      <c r="BA23" s="371"/>
      <c r="BB23" s="371"/>
      <c r="BC23" s="371"/>
      <c r="BD23" s="371"/>
      <c r="BE23" s="371"/>
      <c r="BF23" s="371"/>
      <c r="BG23" s="371"/>
      <c r="BH23" s="371"/>
      <c r="BI23" s="371"/>
      <c r="BJ23" s="371"/>
      <c r="BK23" s="371"/>
      <c r="BL23" s="371"/>
      <c r="BM23" s="371"/>
      <c r="BN23" s="371"/>
      <c r="BO23" s="371"/>
      <c r="BP23" s="371"/>
      <c r="BQ23" s="371"/>
      <c r="BR23" s="371"/>
      <c r="BS23" s="371"/>
      <c r="BT23" s="371"/>
      <c r="BU23" s="371"/>
      <c r="BV23" s="371"/>
      <c r="BW23" s="371"/>
      <c r="BX23" s="371"/>
      <c r="BY23" s="371"/>
      <c r="BZ23" s="371"/>
      <c r="CA23" s="371"/>
      <c r="CB23" s="371"/>
      <c r="CC23" s="371"/>
      <c r="CD23" s="371"/>
    </row>
    <row r="24" spans="1:82" s="418" customFormat="1" ht="148.5">
      <c r="A24" s="373"/>
      <c r="B24" s="372"/>
      <c r="C24" s="373"/>
      <c r="D24" s="427" t="s">
        <v>867</v>
      </c>
      <c r="E24" s="426"/>
      <c r="F24" s="374"/>
      <c r="G24" s="374"/>
      <c r="H24" s="374"/>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c r="AL24" s="371"/>
      <c r="AM24" s="371"/>
      <c r="AN24" s="371"/>
      <c r="AO24" s="371"/>
      <c r="AP24" s="371"/>
      <c r="AQ24" s="371"/>
      <c r="AR24" s="371"/>
      <c r="AS24" s="371"/>
      <c r="AT24" s="371"/>
      <c r="AU24" s="371"/>
      <c r="AV24" s="371"/>
      <c r="AW24" s="371"/>
      <c r="AX24" s="371"/>
      <c r="AY24" s="371"/>
      <c r="AZ24" s="371"/>
      <c r="BA24" s="371"/>
      <c r="BB24" s="371"/>
      <c r="BC24" s="371"/>
      <c r="BD24" s="371"/>
      <c r="BE24" s="371"/>
      <c r="BF24" s="371"/>
      <c r="BG24" s="371"/>
      <c r="BH24" s="371"/>
      <c r="BI24" s="371"/>
      <c r="BJ24" s="371"/>
      <c r="BK24" s="371"/>
      <c r="BL24" s="371"/>
      <c r="BM24" s="371"/>
      <c r="BN24" s="371"/>
      <c r="BO24" s="371"/>
      <c r="BP24" s="371"/>
      <c r="BQ24" s="371"/>
      <c r="BR24" s="371"/>
      <c r="BS24" s="371"/>
      <c r="BT24" s="371"/>
      <c r="BU24" s="371"/>
      <c r="BV24" s="371"/>
      <c r="BW24" s="371"/>
      <c r="BX24" s="371"/>
      <c r="BY24" s="371"/>
      <c r="BZ24" s="371"/>
      <c r="CA24" s="371"/>
      <c r="CB24" s="371"/>
      <c r="CC24" s="371"/>
      <c r="CD24" s="371"/>
    </row>
    <row r="25" spans="1:82" s="418" customFormat="1" ht="15.5">
      <c r="A25" s="373" t="s">
        <v>3</v>
      </c>
      <c r="B25" s="372" t="s">
        <v>15</v>
      </c>
      <c r="C25" s="373" t="s">
        <v>19</v>
      </c>
      <c r="D25" s="378" t="s">
        <v>868</v>
      </c>
      <c r="E25" s="426" t="s">
        <v>863</v>
      </c>
      <c r="F25" s="374">
        <v>2.17</v>
      </c>
      <c r="G25" s="414"/>
      <c r="H25" s="77">
        <f>ROUND((F25*G25),2)</f>
        <v>0</v>
      </c>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c r="AL25" s="371"/>
      <c r="AM25" s="371"/>
      <c r="AN25" s="371"/>
      <c r="AO25" s="371"/>
      <c r="AP25" s="371"/>
      <c r="AQ25" s="371"/>
      <c r="AR25" s="371"/>
      <c r="AS25" s="371"/>
      <c r="AT25" s="371"/>
      <c r="AU25" s="371"/>
      <c r="AV25" s="371"/>
      <c r="AW25" s="371"/>
      <c r="AX25" s="371"/>
      <c r="AY25" s="371"/>
      <c r="AZ25" s="371"/>
      <c r="BA25" s="371"/>
      <c r="BB25" s="371"/>
      <c r="BC25" s="371"/>
      <c r="BD25" s="371"/>
      <c r="BE25" s="371"/>
      <c r="BF25" s="371"/>
      <c r="BG25" s="371"/>
      <c r="BH25" s="371"/>
      <c r="BI25" s="371"/>
      <c r="BJ25" s="371"/>
      <c r="BK25" s="371"/>
      <c r="BL25" s="371"/>
      <c r="BM25" s="371"/>
      <c r="BN25" s="371"/>
      <c r="BO25" s="371"/>
      <c r="BP25" s="371"/>
      <c r="BQ25" s="371"/>
      <c r="BR25" s="371"/>
      <c r="BS25" s="371"/>
      <c r="BT25" s="371"/>
      <c r="BU25" s="371"/>
      <c r="BV25" s="371"/>
      <c r="BW25" s="371"/>
      <c r="BX25" s="371"/>
      <c r="BY25" s="371"/>
      <c r="BZ25" s="371"/>
      <c r="CA25" s="371"/>
      <c r="CB25" s="371"/>
      <c r="CC25" s="371"/>
      <c r="CD25" s="371"/>
    </row>
    <row r="26" spans="1:82" s="418" customFormat="1" ht="67.5">
      <c r="A26" s="373"/>
      <c r="B26" s="372"/>
      <c r="C26" s="373"/>
      <c r="D26" s="378" t="s">
        <v>869</v>
      </c>
      <c r="E26" s="426"/>
      <c r="F26" s="374"/>
      <c r="G26" s="374"/>
      <c r="H26" s="77"/>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1"/>
      <c r="AM26" s="371"/>
      <c r="AN26" s="371"/>
      <c r="AO26" s="371"/>
      <c r="AP26" s="371"/>
      <c r="AQ26" s="371"/>
      <c r="AR26" s="371"/>
      <c r="AS26" s="371"/>
      <c r="AT26" s="371"/>
      <c r="AU26" s="371"/>
      <c r="AV26" s="371"/>
      <c r="AW26" s="371"/>
      <c r="AX26" s="371"/>
      <c r="AY26" s="371"/>
      <c r="AZ26" s="371"/>
      <c r="BA26" s="371"/>
      <c r="BB26" s="371"/>
      <c r="BC26" s="371"/>
      <c r="BD26" s="371"/>
      <c r="BE26" s="371"/>
      <c r="BF26" s="371"/>
      <c r="BG26" s="371"/>
      <c r="BH26" s="371"/>
      <c r="BI26" s="371"/>
      <c r="BJ26" s="371"/>
      <c r="BK26" s="371"/>
      <c r="BL26" s="371"/>
      <c r="BM26" s="371"/>
      <c r="BN26" s="371"/>
      <c r="BO26" s="371"/>
      <c r="BP26" s="371"/>
      <c r="BQ26" s="371"/>
      <c r="BR26" s="371"/>
      <c r="BS26" s="371"/>
      <c r="BT26" s="371"/>
      <c r="BU26" s="371"/>
      <c r="BV26" s="371"/>
      <c r="BW26" s="371"/>
      <c r="BX26" s="371"/>
      <c r="BY26" s="371"/>
      <c r="BZ26" s="371"/>
      <c r="CA26" s="371"/>
      <c r="CB26" s="371"/>
      <c r="CC26" s="371"/>
      <c r="CD26" s="371"/>
    </row>
    <row r="27" spans="1:82" s="418" customFormat="1" ht="15.5">
      <c r="A27" s="373" t="s">
        <v>3</v>
      </c>
      <c r="B27" s="372" t="s">
        <v>15</v>
      </c>
      <c r="C27" s="373" t="s">
        <v>177</v>
      </c>
      <c r="D27" s="378" t="s">
        <v>870</v>
      </c>
      <c r="E27" s="426" t="s">
        <v>863</v>
      </c>
      <c r="F27" s="374">
        <v>1</v>
      </c>
      <c r="G27" s="414"/>
      <c r="H27" s="77">
        <f t="shared" ref="H27:H36" si="0">ROUND((F27*G27),2)</f>
        <v>0</v>
      </c>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1"/>
      <c r="AM27" s="371"/>
      <c r="AN27" s="371"/>
      <c r="AO27" s="371"/>
      <c r="AP27" s="371"/>
      <c r="AQ27" s="371"/>
      <c r="AR27" s="371"/>
      <c r="AS27" s="371"/>
      <c r="AT27" s="371"/>
      <c r="AU27" s="371"/>
      <c r="AV27" s="371"/>
      <c r="AW27" s="371"/>
      <c r="AX27" s="371"/>
      <c r="AY27" s="371"/>
      <c r="AZ27" s="371"/>
      <c r="BA27" s="371"/>
      <c r="BB27" s="371"/>
      <c r="BC27" s="371"/>
      <c r="BD27" s="371"/>
      <c r="BE27" s="371"/>
      <c r="BF27" s="371"/>
      <c r="BG27" s="371"/>
      <c r="BH27" s="371"/>
      <c r="BI27" s="371"/>
      <c r="BJ27" s="371"/>
      <c r="BK27" s="371"/>
      <c r="BL27" s="371"/>
      <c r="BM27" s="371"/>
      <c r="BN27" s="371"/>
      <c r="BO27" s="371"/>
      <c r="BP27" s="371"/>
      <c r="BQ27" s="371"/>
      <c r="BR27" s="371"/>
      <c r="BS27" s="371"/>
      <c r="BT27" s="371"/>
      <c r="BU27" s="371"/>
      <c r="BV27" s="371"/>
      <c r="BW27" s="371"/>
      <c r="BX27" s="371"/>
      <c r="BY27" s="371"/>
      <c r="BZ27" s="371"/>
      <c r="CA27" s="371"/>
      <c r="CB27" s="371"/>
      <c r="CC27" s="371"/>
      <c r="CD27" s="371"/>
    </row>
    <row r="28" spans="1:82" s="418" customFormat="1">
      <c r="A28" s="373" t="s">
        <v>3</v>
      </c>
      <c r="B28" s="372" t="s">
        <v>15</v>
      </c>
      <c r="C28" s="373" t="s">
        <v>178</v>
      </c>
      <c r="D28" s="378" t="s">
        <v>871</v>
      </c>
      <c r="E28" s="426" t="s">
        <v>552</v>
      </c>
      <c r="F28" s="374">
        <v>1</v>
      </c>
      <c r="G28" s="414"/>
      <c r="H28" s="77">
        <f t="shared" si="0"/>
        <v>0</v>
      </c>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1"/>
      <c r="AM28" s="371"/>
      <c r="AN28" s="371"/>
      <c r="AO28" s="371"/>
      <c r="AP28" s="371"/>
      <c r="AQ28" s="371"/>
      <c r="AR28" s="371"/>
      <c r="AS28" s="371"/>
      <c r="AT28" s="371"/>
      <c r="AU28" s="371"/>
      <c r="AV28" s="371"/>
      <c r="AW28" s="371"/>
      <c r="AX28" s="371"/>
      <c r="AY28" s="371"/>
      <c r="AZ28" s="371"/>
      <c r="BA28" s="371"/>
      <c r="BB28" s="371"/>
      <c r="BC28" s="371"/>
      <c r="BD28" s="371"/>
      <c r="BE28" s="371"/>
      <c r="BF28" s="371"/>
      <c r="BG28" s="371"/>
      <c r="BH28" s="371"/>
      <c r="BI28" s="371"/>
      <c r="BJ28" s="371"/>
      <c r="BK28" s="371"/>
      <c r="BL28" s="371"/>
      <c r="BM28" s="371"/>
      <c r="BN28" s="371"/>
      <c r="BO28" s="371"/>
      <c r="BP28" s="371"/>
      <c r="BQ28" s="371"/>
      <c r="BR28" s="371"/>
      <c r="BS28" s="371"/>
      <c r="BT28" s="371"/>
      <c r="BU28" s="371"/>
      <c r="BV28" s="371"/>
      <c r="BW28" s="371"/>
      <c r="BX28" s="371"/>
      <c r="BY28" s="371"/>
      <c r="BZ28" s="371"/>
      <c r="CA28" s="371"/>
      <c r="CB28" s="371"/>
      <c r="CC28" s="371"/>
      <c r="CD28" s="371"/>
    </row>
    <row r="29" spans="1:82" s="418" customFormat="1">
      <c r="A29" s="373" t="s">
        <v>3</v>
      </c>
      <c r="B29" s="372" t="s">
        <v>15</v>
      </c>
      <c r="C29" s="373" t="s">
        <v>23</v>
      </c>
      <c r="D29" s="378" t="s">
        <v>872</v>
      </c>
      <c r="E29" s="426" t="s">
        <v>857</v>
      </c>
      <c r="F29" s="374">
        <v>4</v>
      </c>
      <c r="G29" s="414"/>
      <c r="H29" s="77">
        <f t="shared" si="0"/>
        <v>0</v>
      </c>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1"/>
      <c r="AK29" s="371"/>
      <c r="AL29" s="371"/>
      <c r="AM29" s="371"/>
      <c r="AN29" s="371"/>
      <c r="AO29" s="371"/>
      <c r="AP29" s="371"/>
      <c r="AQ29" s="371"/>
      <c r="AR29" s="371"/>
      <c r="AS29" s="371"/>
      <c r="AT29" s="371"/>
      <c r="AU29" s="371"/>
      <c r="AV29" s="371"/>
      <c r="AW29" s="371"/>
      <c r="AX29" s="371"/>
      <c r="AY29" s="371"/>
      <c r="AZ29" s="371"/>
      <c r="BA29" s="371"/>
      <c r="BB29" s="371"/>
      <c r="BC29" s="371"/>
      <c r="BD29" s="371"/>
      <c r="BE29" s="371"/>
      <c r="BF29" s="371"/>
      <c r="BG29" s="371"/>
      <c r="BH29" s="371"/>
      <c r="BI29" s="371"/>
      <c r="BJ29" s="371"/>
      <c r="BK29" s="371"/>
      <c r="BL29" s="371"/>
      <c r="BM29" s="371"/>
      <c r="BN29" s="371"/>
      <c r="BO29" s="371"/>
      <c r="BP29" s="371"/>
      <c r="BQ29" s="371"/>
      <c r="BR29" s="371"/>
      <c r="BS29" s="371"/>
      <c r="BT29" s="371"/>
      <c r="BU29" s="371"/>
      <c r="BV29" s="371"/>
      <c r="BW29" s="371"/>
      <c r="BX29" s="371"/>
      <c r="BY29" s="371"/>
      <c r="BZ29" s="371"/>
      <c r="CA29" s="371"/>
      <c r="CB29" s="371"/>
      <c r="CC29" s="371"/>
      <c r="CD29" s="371"/>
    </row>
    <row r="30" spans="1:82" s="418" customFormat="1">
      <c r="A30" s="373" t="s">
        <v>3</v>
      </c>
      <c r="B30" s="372" t="s">
        <v>15</v>
      </c>
      <c r="C30" s="373" t="s">
        <v>25</v>
      </c>
      <c r="D30" s="378" t="s">
        <v>873</v>
      </c>
      <c r="E30" s="426" t="s">
        <v>129</v>
      </c>
      <c r="F30" s="374">
        <v>4</v>
      </c>
      <c r="G30" s="414"/>
      <c r="H30" s="77">
        <f t="shared" si="0"/>
        <v>0</v>
      </c>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8"/>
      <c r="AL30" s="398"/>
      <c r="AM30" s="398"/>
      <c r="AN30" s="398"/>
      <c r="AO30" s="398"/>
      <c r="AP30" s="398"/>
      <c r="AQ30" s="398"/>
      <c r="AR30" s="398"/>
      <c r="AS30" s="398"/>
      <c r="AT30" s="398"/>
      <c r="AU30" s="398"/>
      <c r="AV30" s="398"/>
      <c r="AW30" s="398"/>
      <c r="AX30" s="398"/>
      <c r="AY30" s="398"/>
      <c r="AZ30" s="398"/>
      <c r="BA30" s="398"/>
      <c r="BB30" s="398"/>
      <c r="BC30" s="398"/>
      <c r="BD30" s="398"/>
      <c r="BE30" s="398"/>
      <c r="BF30" s="398"/>
      <c r="BG30" s="398"/>
      <c r="BH30" s="398"/>
      <c r="BI30" s="398"/>
      <c r="BJ30" s="398"/>
      <c r="BK30" s="398"/>
      <c r="BL30" s="398"/>
      <c r="BM30" s="398"/>
      <c r="BN30" s="398"/>
      <c r="BO30" s="398"/>
      <c r="BP30" s="398"/>
      <c r="BQ30" s="398"/>
      <c r="BR30" s="398"/>
      <c r="BS30" s="398"/>
      <c r="BT30" s="398"/>
      <c r="BU30" s="398"/>
      <c r="BV30" s="398"/>
      <c r="BW30" s="398"/>
      <c r="BX30" s="398"/>
      <c r="BY30" s="398"/>
      <c r="BZ30" s="398"/>
      <c r="CA30" s="398"/>
      <c r="CB30" s="398"/>
      <c r="CC30" s="398"/>
      <c r="CD30" s="398"/>
    </row>
    <row r="31" spans="1:82" s="418" customFormat="1">
      <c r="A31" s="373" t="s">
        <v>3</v>
      </c>
      <c r="B31" s="372" t="s">
        <v>15</v>
      </c>
      <c r="C31" s="373" t="s">
        <v>27</v>
      </c>
      <c r="D31" s="378" t="s">
        <v>874</v>
      </c>
      <c r="E31" s="426" t="s">
        <v>117</v>
      </c>
      <c r="F31" s="374">
        <v>1.2</v>
      </c>
      <c r="G31" s="414"/>
      <c r="H31" s="77">
        <f t="shared" si="0"/>
        <v>0</v>
      </c>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8"/>
      <c r="AL31" s="398"/>
      <c r="AM31" s="398"/>
      <c r="AN31" s="398"/>
      <c r="AO31" s="398"/>
      <c r="AP31" s="398"/>
      <c r="AQ31" s="398"/>
      <c r="AR31" s="398"/>
      <c r="AS31" s="398"/>
      <c r="AT31" s="398"/>
      <c r="AU31" s="398"/>
      <c r="AV31" s="398"/>
      <c r="AW31" s="398"/>
      <c r="AX31" s="398"/>
      <c r="AY31" s="398"/>
      <c r="AZ31" s="398"/>
      <c r="BA31" s="398"/>
      <c r="BB31" s="398"/>
      <c r="BC31" s="398"/>
      <c r="BD31" s="398"/>
      <c r="BE31" s="398"/>
      <c r="BF31" s="398"/>
      <c r="BG31" s="398"/>
      <c r="BH31" s="398"/>
      <c r="BI31" s="398"/>
      <c r="BJ31" s="398"/>
      <c r="BK31" s="398"/>
      <c r="BL31" s="398"/>
      <c r="BM31" s="398"/>
      <c r="BN31" s="398"/>
      <c r="BO31" s="398"/>
      <c r="BP31" s="398"/>
      <c r="BQ31" s="398"/>
      <c r="BR31" s="398"/>
      <c r="BS31" s="398"/>
      <c r="BT31" s="398"/>
      <c r="BU31" s="398"/>
      <c r="BV31" s="398"/>
      <c r="BW31" s="398"/>
      <c r="BX31" s="398"/>
      <c r="BY31" s="398"/>
      <c r="BZ31" s="398"/>
      <c r="CA31" s="398"/>
      <c r="CB31" s="398"/>
      <c r="CC31" s="398"/>
      <c r="CD31" s="398"/>
    </row>
    <row r="32" spans="1:82" s="418" customFormat="1">
      <c r="A32" s="373" t="s">
        <v>3</v>
      </c>
      <c r="B32" s="372" t="s">
        <v>15</v>
      </c>
      <c r="C32" s="373" t="s">
        <v>29</v>
      </c>
      <c r="D32" s="378" t="s">
        <v>875</v>
      </c>
      <c r="E32" s="426" t="s">
        <v>117</v>
      </c>
      <c r="F32" s="374">
        <v>1.2</v>
      </c>
      <c r="G32" s="414"/>
      <c r="H32" s="77">
        <f t="shared" si="0"/>
        <v>0</v>
      </c>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8"/>
      <c r="AL32" s="398"/>
      <c r="AM32" s="398"/>
      <c r="AN32" s="398"/>
      <c r="AO32" s="398"/>
      <c r="AP32" s="398"/>
      <c r="AQ32" s="398"/>
      <c r="AR32" s="398"/>
      <c r="AS32" s="398"/>
      <c r="AT32" s="398"/>
      <c r="AU32" s="398"/>
      <c r="AV32" s="398"/>
      <c r="AW32" s="398"/>
      <c r="AX32" s="398"/>
      <c r="AY32" s="398"/>
      <c r="AZ32" s="398"/>
      <c r="BA32" s="398"/>
      <c r="BB32" s="398"/>
      <c r="BC32" s="398"/>
      <c r="BD32" s="398"/>
      <c r="BE32" s="398"/>
      <c r="BF32" s="398"/>
      <c r="BG32" s="398"/>
      <c r="BH32" s="398"/>
      <c r="BI32" s="398"/>
      <c r="BJ32" s="398"/>
      <c r="BK32" s="398"/>
      <c r="BL32" s="398"/>
      <c r="BM32" s="398"/>
      <c r="BN32" s="398"/>
      <c r="BO32" s="398"/>
      <c r="BP32" s="398"/>
      <c r="BQ32" s="398"/>
      <c r="BR32" s="398"/>
      <c r="BS32" s="398"/>
      <c r="BT32" s="398"/>
      <c r="BU32" s="398"/>
      <c r="BV32" s="398"/>
      <c r="BW32" s="398"/>
      <c r="BX32" s="398"/>
      <c r="BY32" s="398"/>
      <c r="BZ32" s="398"/>
      <c r="CA32" s="398"/>
      <c r="CB32" s="398"/>
      <c r="CC32" s="398"/>
      <c r="CD32" s="398"/>
    </row>
    <row r="33" spans="1:82" s="418" customFormat="1">
      <c r="A33" s="373" t="s">
        <v>3</v>
      </c>
      <c r="B33" s="372" t="s">
        <v>15</v>
      </c>
      <c r="C33" s="373" t="s">
        <v>31</v>
      </c>
      <c r="D33" s="378" t="s">
        <v>876</v>
      </c>
      <c r="E33" s="426" t="s">
        <v>117</v>
      </c>
      <c r="F33" s="374">
        <v>1.2</v>
      </c>
      <c r="G33" s="414"/>
      <c r="H33" s="77">
        <f t="shared" si="0"/>
        <v>0</v>
      </c>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8"/>
      <c r="AL33" s="398"/>
      <c r="AM33" s="398"/>
      <c r="AN33" s="398"/>
      <c r="AO33" s="398"/>
      <c r="AP33" s="398"/>
      <c r="AQ33" s="398"/>
      <c r="AR33" s="398"/>
      <c r="AS33" s="398"/>
      <c r="AT33" s="398"/>
      <c r="AU33" s="398"/>
      <c r="AV33" s="398"/>
      <c r="AW33" s="398"/>
      <c r="AX33" s="398"/>
      <c r="AY33" s="398"/>
      <c r="AZ33" s="398"/>
      <c r="BA33" s="398"/>
      <c r="BB33" s="398"/>
      <c r="BC33" s="398"/>
      <c r="BD33" s="398"/>
      <c r="BE33" s="398"/>
      <c r="BF33" s="398"/>
      <c r="BG33" s="398"/>
      <c r="BH33" s="398"/>
      <c r="BI33" s="398"/>
      <c r="BJ33" s="398"/>
      <c r="BK33" s="398"/>
      <c r="BL33" s="398"/>
      <c r="BM33" s="398"/>
      <c r="BN33" s="398"/>
      <c r="BO33" s="398"/>
      <c r="BP33" s="398"/>
      <c r="BQ33" s="398"/>
      <c r="BR33" s="398"/>
      <c r="BS33" s="398"/>
      <c r="BT33" s="398"/>
      <c r="BU33" s="398"/>
      <c r="BV33" s="398"/>
      <c r="BW33" s="398"/>
      <c r="BX33" s="398"/>
      <c r="BY33" s="398"/>
      <c r="BZ33" s="398"/>
      <c r="CA33" s="398"/>
      <c r="CB33" s="398"/>
      <c r="CC33" s="398"/>
      <c r="CD33" s="398"/>
    </row>
    <row r="34" spans="1:82" s="418" customFormat="1" ht="15.5">
      <c r="A34" s="373" t="s">
        <v>3</v>
      </c>
      <c r="B34" s="372" t="s">
        <v>15</v>
      </c>
      <c r="C34" s="373" t="s">
        <v>204</v>
      </c>
      <c r="D34" s="378" t="s">
        <v>877</v>
      </c>
      <c r="E34" s="426" t="s">
        <v>878</v>
      </c>
      <c r="F34" s="374">
        <v>4</v>
      </c>
      <c r="G34" s="414"/>
      <c r="H34" s="77">
        <f t="shared" si="0"/>
        <v>0</v>
      </c>
      <c r="I34" s="371"/>
      <c r="J34" s="371"/>
      <c r="K34" s="371"/>
      <c r="L34" s="371"/>
      <c r="M34" s="371"/>
      <c r="N34" s="371"/>
      <c r="O34" s="371"/>
      <c r="P34" s="371"/>
      <c r="Q34" s="371"/>
      <c r="R34" s="371"/>
      <c r="S34" s="371"/>
      <c r="T34" s="371"/>
      <c r="U34" s="371"/>
      <c r="V34" s="371"/>
      <c r="W34" s="371"/>
      <c r="X34" s="371"/>
      <c r="Y34" s="371"/>
      <c r="Z34" s="371"/>
      <c r="AA34" s="371"/>
      <c r="AB34" s="371"/>
      <c r="AC34" s="371"/>
      <c r="AD34" s="371"/>
      <c r="AE34" s="371"/>
      <c r="AF34" s="371"/>
      <c r="AG34" s="371"/>
      <c r="AH34" s="371"/>
      <c r="AI34" s="371"/>
      <c r="AJ34" s="371"/>
      <c r="AK34" s="371"/>
      <c r="AL34" s="371"/>
      <c r="AM34" s="371"/>
      <c r="AN34" s="371"/>
      <c r="AO34" s="371"/>
      <c r="AP34" s="371"/>
      <c r="AQ34" s="371"/>
      <c r="AR34" s="371"/>
      <c r="AS34" s="371"/>
      <c r="AT34" s="371"/>
      <c r="AU34" s="371"/>
      <c r="AV34" s="371"/>
      <c r="AW34" s="371"/>
      <c r="AX34" s="371"/>
      <c r="AY34" s="371"/>
      <c r="AZ34" s="371"/>
      <c r="BA34" s="371"/>
      <c r="BB34" s="371"/>
      <c r="BC34" s="371"/>
      <c r="BD34" s="371"/>
      <c r="BE34" s="371"/>
      <c r="BF34" s="371"/>
      <c r="BG34" s="371"/>
      <c r="BH34" s="371"/>
      <c r="BI34" s="371"/>
      <c r="BJ34" s="371"/>
      <c r="BK34" s="371"/>
      <c r="BL34" s="371"/>
      <c r="BM34" s="371"/>
      <c r="BN34" s="371"/>
      <c r="BO34" s="371"/>
      <c r="BP34" s="371"/>
      <c r="BQ34" s="371"/>
      <c r="BR34" s="371"/>
      <c r="BS34" s="371"/>
      <c r="BT34" s="371"/>
      <c r="BU34" s="371"/>
      <c r="BV34" s="371"/>
      <c r="BW34" s="371"/>
      <c r="BX34" s="371"/>
      <c r="BY34" s="371"/>
      <c r="BZ34" s="371"/>
      <c r="CA34" s="371"/>
      <c r="CB34" s="371"/>
      <c r="CC34" s="371"/>
      <c r="CD34" s="371"/>
    </row>
    <row r="35" spans="1:82" s="418" customFormat="1">
      <c r="A35" s="373" t="s">
        <v>3</v>
      </c>
      <c r="B35" s="372" t="s">
        <v>15</v>
      </c>
      <c r="C35" s="373" t="s">
        <v>207</v>
      </c>
      <c r="D35" s="378" t="s">
        <v>879</v>
      </c>
      <c r="E35" s="426" t="s">
        <v>552</v>
      </c>
      <c r="F35" s="374">
        <v>2</v>
      </c>
      <c r="G35" s="414"/>
      <c r="H35" s="77">
        <f t="shared" si="0"/>
        <v>0</v>
      </c>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371"/>
      <c r="AI35" s="371"/>
      <c r="AJ35" s="371"/>
      <c r="AK35" s="371"/>
      <c r="AL35" s="371"/>
      <c r="AM35" s="371"/>
      <c r="AN35" s="371"/>
      <c r="AO35" s="371"/>
      <c r="AP35" s="371"/>
      <c r="AQ35" s="371"/>
      <c r="AR35" s="371"/>
      <c r="AS35" s="371"/>
      <c r="AT35" s="371"/>
      <c r="AU35" s="371"/>
      <c r="AV35" s="371"/>
      <c r="AW35" s="371"/>
      <c r="AX35" s="371"/>
      <c r="AY35" s="371"/>
      <c r="AZ35" s="371"/>
      <c r="BA35" s="371"/>
      <c r="BB35" s="371"/>
      <c r="BC35" s="371"/>
      <c r="BD35" s="371"/>
      <c r="BE35" s="371"/>
      <c r="BF35" s="371"/>
      <c r="BG35" s="371"/>
      <c r="BH35" s="371"/>
      <c r="BI35" s="371"/>
      <c r="BJ35" s="371"/>
      <c r="BK35" s="371"/>
      <c r="BL35" s="371"/>
      <c r="BM35" s="371"/>
      <c r="BN35" s="371"/>
      <c r="BO35" s="371"/>
      <c r="BP35" s="371"/>
      <c r="BQ35" s="371"/>
      <c r="BR35" s="371"/>
      <c r="BS35" s="371"/>
      <c r="BT35" s="371"/>
      <c r="BU35" s="371"/>
      <c r="BV35" s="371"/>
      <c r="BW35" s="371"/>
      <c r="BX35" s="371"/>
      <c r="BY35" s="371"/>
      <c r="BZ35" s="371"/>
      <c r="CA35" s="371"/>
      <c r="CB35" s="371"/>
      <c r="CC35" s="371"/>
      <c r="CD35" s="371"/>
    </row>
    <row r="36" spans="1:82" s="418" customFormat="1" ht="15.5">
      <c r="A36" s="373" t="s">
        <v>3</v>
      </c>
      <c r="B36" s="372" t="s">
        <v>15</v>
      </c>
      <c r="C36" s="373" t="s">
        <v>209</v>
      </c>
      <c r="D36" s="378" t="s">
        <v>880</v>
      </c>
      <c r="E36" s="426" t="s">
        <v>878</v>
      </c>
      <c r="F36" s="374">
        <v>5</v>
      </c>
      <c r="G36" s="414"/>
      <c r="H36" s="77">
        <f t="shared" si="0"/>
        <v>0</v>
      </c>
      <c r="I36" s="371"/>
      <c r="J36" s="371"/>
      <c r="K36" s="371"/>
      <c r="L36" s="371"/>
      <c r="M36" s="371"/>
      <c r="N36" s="371"/>
      <c r="O36" s="371"/>
      <c r="P36" s="371"/>
      <c r="Q36" s="371"/>
      <c r="R36" s="371"/>
      <c r="S36" s="371"/>
      <c r="T36" s="371"/>
      <c r="U36" s="371"/>
      <c r="V36" s="371"/>
      <c r="W36" s="371"/>
      <c r="X36" s="371"/>
      <c r="Y36" s="371"/>
      <c r="Z36" s="371"/>
      <c r="AA36" s="371"/>
      <c r="AB36" s="371"/>
      <c r="AC36" s="371"/>
      <c r="AD36" s="371"/>
      <c r="AE36" s="371"/>
      <c r="AF36" s="371"/>
      <c r="AG36" s="371"/>
      <c r="AH36" s="371"/>
      <c r="AI36" s="371"/>
      <c r="AJ36" s="371"/>
      <c r="AK36" s="371"/>
      <c r="AL36" s="371"/>
      <c r="AM36" s="371"/>
      <c r="AN36" s="371"/>
      <c r="AO36" s="371"/>
      <c r="AP36" s="371"/>
      <c r="AQ36" s="371"/>
      <c r="AR36" s="371"/>
      <c r="AS36" s="371"/>
      <c r="AT36" s="371"/>
      <c r="AU36" s="371"/>
      <c r="AV36" s="371"/>
      <c r="AW36" s="371"/>
      <c r="AX36" s="371"/>
      <c r="AY36" s="371"/>
      <c r="AZ36" s="371"/>
      <c r="BA36" s="371"/>
      <c r="BB36" s="371"/>
      <c r="BC36" s="371"/>
      <c r="BD36" s="371"/>
      <c r="BE36" s="371"/>
      <c r="BF36" s="371"/>
      <c r="BG36" s="371"/>
      <c r="BH36" s="371"/>
      <c r="BI36" s="371"/>
      <c r="BJ36" s="371"/>
      <c r="BK36" s="371"/>
      <c r="BL36" s="371"/>
      <c r="BM36" s="371"/>
      <c r="BN36" s="371"/>
      <c r="BO36" s="371"/>
      <c r="BP36" s="371"/>
      <c r="BQ36" s="371"/>
      <c r="BR36" s="371"/>
      <c r="BS36" s="371"/>
      <c r="BT36" s="371"/>
      <c r="BU36" s="371"/>
      <c r="BV36" s="371"/>
      <c r="BW36" s="371"/>
      <c r="BX36" s="371"/>
      <c r="BY36" s="371"/>
      <c r="BZ36" s="371"/>
      <c r="CA36" s="371"/>
      <c r="CB36" s="371"/>
      <c r="CC36" s="371"/>
      <c r="CD36" s="371"/>
    </row>
    <row r="37" spans="1:82" s="418" customFormat="1">
      <c r="A37" s="389"/>
      <c r="B37" s="389"/>
      <c r="C37" s="412"/>
      <c r="D37" s="409"/>
      <c r="E37" s="410"/>
      <c r="F37" s="383"/>
      <c r="G37" s="383"/>
      <c r="H37" s="394"/>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71"/>
      <c r="AL37" s="371"/>
      <c r="AM37" s="371"/>
      <c r="AN37" s="371"/>
      <c r="AO37" s="371"/>
      <c r="AP37" s="371"/>
      <c r="AQ37" s="371"/>
      <c r="AR37" s="371"/>
      <c r="AS37" s="371"/>
      <c r="AT37" s="371"/>
      <c r="AU37" s="371"/>
      <c r="AV37" s="371"/>
      <c r="AW37" s="371"/>
      <c r="AX37" s="371"/>
      <c r="AY37" s="371"/>
      <c r="AZ37" s="371"/>
      <c r="BA37" s="371"/>
      <c r="BB37" s="371"/>
      <c r="BC37" s="371"/>
      <c r="BD37" s="371"/>
      <c r="BE37" s="371"/>
      <c r="BF37" s="371"/>
      <c r="BG37" s="371"/>
      <c r="BH37" s="371"/>
      <c r="BI37" s="371"/>
      <c r="BJ37" s="371"/>
      <c r="BK37" s="371"/>
      <c r="BL37" s="371"/>
      <c r="BM37" s="371"/>
      <c r="BN37" s="371"/>
      <c r="BO37" s="371"/>
      <c r="BP37" s="371"/>
      <c r="BQ37" s="371"/>
      <c r="BR37" s="371"/>
      <c r="BS37" s="371"/>
      <c r="BT37" s="371"/>
      <c r="BU37" s="371"/>
      <c r="BV37" s="371"/>
      <c r="BW37" s="371"/>
      <c r="BX37" s="371"/>
      <c r="BY37" s="371"/>
      <c r="BZ37" s="371"/>
      <c r="CA37" s="371"/>
      <c r="CB37" s="371"/>
      <c r="CC37" s="371"/>
      <c r="CD37" s="371"/>
    </row>
    <row r="38" spans="1:82" s="418" customFormat="1">
      <c r="A38" s="391"/>
      <c r="B38" s="401"/>
      <c r="C38" s="405"/>
      <c r="D38" s="406" t="s">
        <v>138</v>
      </c>
      <c r="E38" s="407"/>
      <c r="F38" s="408"/>
      <c r="G38" s="408"/>
      <c r="H38" s="379">
        <f>SUM(H18:H36)</f>
        <v>0</v>
      </c>
      <c r="I38" s="371"/>
      <c r="J38" s="371"/>
      <c r="K38" s="371"/>
      <c r="L38" s="371"/>
      <c r="M38" s="371"/>
      <c r="N38" s="371"/>
      <c r="O38" s="371"/>
      <c r="P38" s="371"/>
      <c r="Q38" s="371"/>
      <c r="R38" s="371"/>
      <c r="S38" s="371"/>
      <c r="T38" s="371"/>
      <c r="U38" s="371"/>
      <c r="V38" s="371"/>
      <c r="W38" s="371"/>
      <c r="X38" s="371"/>
      <c r="Y38" s="371"/>
      <c r="Z38" s="371"/>
      <c r="AA38" s="371"/>
      <c r="AB38" s="371"/>
      <c r="AC38" s="371"/>
      <c r="AD38" s="371"/>
      <c r="AE38" s="371"/>
      <c r="AF38" s="371"/>
      <c r="AG38" s="371"/>
      <c r="AH38" s="371"/>
      <c r="AI38" s="371"/>
      <c r="AJ38" s="371"/>
      <c r="AK38" s="371"/>
      <c r="AL38" s="371"/>
      <c r="AM38" s="371"/>
      <c r="AN38" s="371"/>
      <c r="AO38" s="371"/>
      <c r="AP38" s="371"/>
      <c r="AQ38" s="371"/>
      <c r="AR38" s="371"/>
      <c r="AS38" s="371"/>
      <c r="AT38" s="371"/>
      <c r="AU38" s="371"/>
      <c r="AV38" s="371"/>
      <c r="AW38" s="371"/>
      <c r="AX38" s="371"/>
      <c r="AY38" s="371"/>
      <c r="AZ38" s="371"/>
      <c r="BA38" s="371"/>
      <c r="BB38" s="371"/>
      <c r="BC38" s="371"/>
      <c r="BD38" s="371"/>
      <c r="BE38" s="371"/>
      <c r="BF38" s="371"/>
      <c r="BG38" s="371"/>
      <c r="BH38" s="371"/>
      <c r="BI38" s="371"/>
      <c r="BJ38" s="371"/>
      <c r="BK38" s="371"/>
      <c r="BL38" s="371"/>
      <c r="BM38" s="371"/>
      <c r="BN38" s="371"/>
      <c r="BO38" s="371"/>
      <c r="BP38" s="371"/>
      <c r="BQ38" s="371"/>
      <c r="BR38" s="371"/>
      <c r="BS38" s="371"/>
      <c r="BT38" s="371"/>
      <c r="BU38" s="371"/>
      <c r="BV38" s="371"/>
      <c r="BW38" s="371"/>
      <c r="BX38" s="371"/>
      <c r="BY38" s="371"/>
      <c r="BZ38" s="371"/>
      <c r="CA38" s="371"/>
      <c r="CB38" s="371"/>
      <c r="CC38" s="371"/>
      <c r="CD38" s="371"/>
    </row>
    <row r="40" spans="1:82" s="417" customFormat="1">
      <c r="A40" s="370"/>
      <c r="B40" s="380" t="s">
        <v>804</v>
      </c>
      <c r="C40" s="380"/>
      <c r="D40" s="381" t="s">
        <v>854</v>
      </c>
      <c r="E40" s="382"/>
      <c r="F40" s="383"/>
      <c r="G40" s="383"/>
      <c r="H40" s="394"/>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71"/>
      <c r="AL40" s="371"/>
      <c r="AM40" s="371"/>
      <c r="AN40" s="371"/>
      <c r="AO40" s="371"/>
      <c r="AP40" s="371"/>
      <c r="AQ40" s="371"/>
      <c r="AR40" s="371"/>
      <c r="AS40" s="371"/>
      <c r="AT40" s="371"/>
      <c r="AU40" s="371"/>
      <c r="AV40" s="371"/>
      <c r="AW40" s="371"/>
      <c r="AX40" s="371"/>
      <c r="AY40" s="371"/>
      <c r="AZ40" s="371"/>
      <c r="BA40" s="371"/>
      <c r="BB40" s="371"/>
      <c r="BC40" s="371"/>
      <c r="BD40" s="371"/>
      <c r="BE40" s="371"/>
      <c r="BF40" s="371"/>
      <c r="BG40" s="371"/>
      <c r="BH40" s="371"/>
      <c r="BI40" s="371"/>
      <c r="BJ40" s="371"/>
      <c r="BK40" s="371"/>
      <c r="BL40" s="371"/>
      <c r="BM40" s="371"/>
      <c r="BN40" s="371"/>
      <c r="BO40" s="371"/>
      <c r="BP40" s="371"/>
      <c r="BQ40" s="371"/>
      <c r="BR40" s="371"/>
      <c r="BS40" s="371"/>
      <c r="BT40" s="371"/>
      <c r="BU40" s="371"/>
      <c r="BV40" s="371"/>
      <c r="BW40" s="371"/>
      <c r="BX40" s="371"/>
      <c r="BY40" s="371"/>
      <c r="BZ40" s="371"/>
      <c r="CA40" s="371"/>
      <c r="CB40" s="371"/>
      <c r="CC40" s="371"/>
      <c r="CD40" s="371"/>
    </row>
    <row r="41" spans="1:82" s="417" customFormat="1">
      <c r="A41" s="389"/>
      <c r="B41" s="389"/>
      <c r="C41" s="380"/>
      <c r="D41" s="381"/>
      <c r="E41" s="382"/>
      <c r="F41" s="383"/>
      <c r="G41" s="383"/>
      <c r="H41" s="394"/>
      <c r="I41" s="371"/>
      <c r="J41" s="371"/>
      <c r="K41" s="371"/>
      <c r="L41" s="371"/>
      <c r="M41" s="371"/>
      <c r="N41" s="371"/>
      <c r="O41" s="371"/>
      <c r="P41" s="371"/>
      <c r="Q41" s="371"/>
      <c r="R41" s="371"/>
      <c r="S41" s="371"/>
      <c r="T41" s="371"/>
      <c r="U41" s="371"/>
      <c r="V41" s="371"/>
      <c r="W41" s="371"/>
      <c r="X41" s="371"/>
      <c r="Y41" s="371"/>
      <c r="Z41" s="371"/>
      <c r="AA41" s="371"/>
      <c r="AB41" s="371"/>
      <c r="AC41" s="371"/>
      <c r="AD41" s="371"/>
      <c r="AE41" s="371"/>
      <c r="AF41" s="371"/>
      <c r="AG41" s="371"/>
      <c r="AH41" s="371"/>
      <c r="AI41" s="371"/>
      <c r="AJ41" s="371"/>
      <c r="AK41" s="371"/>
      <c r="AL41" s="371"/>
      <c r="AM41" s="371"/>
      <c r="AN41" s="371"/>
      <c r="AO41" s="371"/>
      <c r="AP41" s="371"/>
      <c r="AQ41" s="371"/>
      <c r="AR41" s="371"/>
      <c r="AS41" s="371"/>
      <c r="AT41" s="371"/>
      <c r="AU41" s="371"/>
      <c r="AV41" s="371"/>
      <c r="AW41" s="371"/>
      <c r="AX41" s="371"/>
      <c r="AY41" s="371"/>
      <c r="AZ41" s="371"/>
      <c r="BA41" s="371"/>
      <c r="BB41" s="371"/>
      <c r="BC41" s="371"/>
      <c r="BD41" s="371"/>
      <c r="BE41" s="371"/>
      <c r="BF41" s="371"/>
      <c r="BG41" s="371"/>
      <c r="BH41" s="371"/>
      <c r="BI41" s="371"/>
      <c r="BJ41" s="371"/>
      <c r="BK41" s="371"/>
      <c r="BL41" s="371"/>
      <c r="BM41" s="371"/>
      <c r="BN41" s="371"/>
      <c r="BO41" s="371"/>
      <c r="BP41" s="371"/>
      <c r="BQ41" s="371"/>
      <c r="BR41" s="371"/>
      <c r="BS41" s="371"/>
      <c r="BT41" s="371"/>
      <c r="BU41" s="371"/>
      <c r="BV41" s="371"/>
      <c r="BW41" s="371"/>
      <c r="BX41" s="371"/>
      <c r="BY41" s="371"/>
      <c r="BZ41" s="371"/>
      <c r="CA41" s="371"/>
      <c r="CB41" s="371"/>
      <c r="CC41" s="371"/>
      <c r="CD41" s="371"/>
    </row>
    <row r="42" spans="1:82" s="418" customFormat="1">
      <c r="A42" s="391"/>
      <c r="B42" s="392" t="s">
        <v>17</v>
      </c>
      <c r="C42" s="428"/>
      <c r="D42" s="429" t="s">
        <v>881</v>
      </c>
      <c r="E42" s="410"/>
      <c r="F42" s="383"/>
      <c r="G42" s="383"/>
      <c r="H42" s="383"/>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371"/>
      <c r="AI42" s="371"/>
      <c r="AJ42" s="371"/>
      <c r="AK42" s="371"/>
      <c r="AL42" s="371"/>
      <c r="AM42" s="371"/>
      <c r="AN42" s="371"/>
      <c r="AO42" s="371"/>
      <c r="AP42" s="371"/>
      <c r="AQ42" s="371"/>
      <c r="AR42" s="371"/>
      <c r="AS42" s="371"/>
      <c r="AT42" s="371"/>
      <c r="AU42" s="371"/>
      <c r="AV42" s="371"/>
      <c r="AW42" s="371"/>
      <c r="AX42" s="371"/>
      <c r="AY42" s="371"/>
      <c r="AZ42" s="371"/>
      <c r="BA42" s="371"/>
      <c r="BB42" s="371"/>
      <c r="BC42" s="371"/>
      <c r="BD42" s="371"/>
      <c r="BE42" s="371"/>
      <c r="BF42" s="371"/>
      <c r="BG42" s="371"/>
      <c r="BH42" s="371"/>
      <c r="BI42" s="371"/>
      <c r="BJ42" s="371"/>
      <c r="BK42" s="371"/>
      <c r="BL42" s="371"/>
      <c r="BM42" s="371"/>
      <c r="BN42" s="371"/>
      <c r="BO42" s="371"/>
      <c r="BP42" s="371"/>
      <c r="BQ42" s="371"/>
      <c r="BR42" s="371"/>
      <c r="BS42" s="371"/>
      <c r="BT42" s="371"/>
      <c r="BU42" s="371"/>
      <c r="BV42" s="371"/>
      <c r="BW42" s="371"/>
      <c r="BX42" s="371"/>
      <c r="BY42" s="371"/>
      <c r="BZ42" s="371"/>
      <c r="CA42" s="371"/>
      <c r="CB42" s="371"/>
      <c r="CC42" s="371"/>
      <c r="CD42" s="371"/>
    </row>
    <row r="43" spans="1:82" s="418" customFormat="1">
      <c r="A43" s="389"/>
      <c r="B43" s="389"/>
      <c r="C43" s="412"/>
      <c r="D43" s="413"/>
      <c r="E43" s="410"/>
      <c r="F43" s="383"/>
      <c r="G43" s="383"/>
      <c r="H43" s="383"/>
      <c r="I43" s="371"/>
      <c r="J43" s="371"/>
      <c r="K43" s="371"/>
      <c r="L43" s="371"/>
      <c r="M43" s="371"/>
      <c r="N43" s="371"/>
      <c r="O43" s="371"/>
      <c r="P43" s="371"/>
      <c r="Q43" s="371"/>
      <c r="R43" s="371"/>
      <c r="S43" s="371"/>
      <c r="T43" s="371"/>
      <c r="U43" s="371"/>
      <c r="V43" s="371"/>
      <c r="W43" s="371"/>
      <c r="X43" s="371"/>
      <c r="Y43" s="371"/>
      <c r="Z43" s="371"/>
      <c r="AA43" s="371"/>
      <c r="AB43" s="371"/>
      <c r="AC43" s="371"/>
      <c r="AD43" s="371"/>
      <c r="AE43" s="371"/>
      <c r="AF43" s="371"/>
      <c r="AG43" s="371"/>
      <c r="AH43" s="371"/>
      <c r="AI43" s="371"/>
      <c r="AJ43" s="371"/>
      <c r="AK43" s="371"/>
      <c r="AL43" s="371"/>
      <c r="AM43" s="371"/>
      <c r="AN43" s="371"/>
      <c r="AO43" s="371"/>
      <c r="AP43" s="371"/>
      <c r="AQ43" s="371"/>
      <c r="AR43" s="371"/>
      <c r="AS43" s="371"/>
      <c r="AT43" s="371"/>
      <c r="AU43" s="371"/>
      <c r="AV43" s="371"/>
      <c r="AW43" s="371"/>
      <c r="AX43" s="371"/>
      <c r="AY43" s="371"/>
      <c r="AZ43" s="371"/>
      <c r="BA43" s="371"/>
      <c r="BB43" s="371"/>
      <c r="BC43" s="371"/>
      <c r="BD43" s="371"/>
      <c r="BE43" s="371"/>
      <c r="BF43" s="371"/>
      <c r="BG43" s="371"/>
      <c r="BH43" s="371"/>
      <c r="BI43" s="371"/>
      <c r="BJ43" s="371"/>
      <c r="BK43" s="371"/>
      <c r="BL43" s="371"/>
      <c r="BM43" s="371"/>
      <c r="BN43" s="371"/>
      <c r="BO43" s="371"/>
      <c r="BP43" s="371"/>
      <c r="BQ43" s="371"/>
      <c r="BR43" s="371"/>
      <c r="BS43" s="371"/>
      <c r="BT43" s="371"/>
      <c r="BU43" s="371"/>
      <c r="BV43" s="371"/>
      <c r="BW43" s="371"/>
      <c r="BX43" s="371"/>
      <c r="BY43" s="371"/>
      <c r="BZ43" s="371"/>
      <c r="CA43" s="371"/>
      <c r="CB43" s="371"/>
      <c r="CC43" s="371"/>
      <c r="CD43" s="371"/>
    </row>
    <row r="44" spans="1:82" s="418" customFormat="1" ht="27">
      <c r="A44" s="373" t="s">
        <v>3</v>
      </c>
      <c r="B44" s="372" t="s">
        <v>17</v>
      </c>
      <c r="C44" s="373" t="s">
        <v>13</v>
      </c>
      <c r="D44" s="378" t="s">
        <v>882</v>
      </c>
      <c r="E44" s="426" t="s">
        <v>552</v>
      </c>
      <c r="F44" s="374">
        <v>1</v>
      </c>
      <c r="G44" s="414"/>
      <c r="H44" s="77">
        <f t="shared" ref="H44:H53" si="1">ROUND((F44*G44),2)</f>
        <v>0</v>
      </c>
      <c r="I44" s="371"/>
      <c r="J44" s="371"/>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371"/>
      <c r="AH44" s="371"/>
      <c r="AI44" s="371"/>
      <c r="AJ44" s="371"/>
      <c r="AK44" s="371"/>
      <c r="AL44" s="371"/>
      <c r="AM44" s="371"/>
      <c r="AN44" s="371"/>
      <c r="AO44" s="371"/>
      <c r="AP44" s="371"/>
      <c r="AQ44" s="371"/>
      <c r="AR44" s="371"/>
      <c r="AS44" s="371"/>
      <c r="AT44" s="371"/>
      <c r="AU44" s="371"/>
      <c r="AV44" s="371"/>
      <c r="AW44" s="371"/>
      <c r="AX44" s="371"/>
      <c r="AY44" s="371"/>
      <c r="AZ44" s="371"/>
      <c r="BA44" s="371"/>
      <c r="BB44" s="371"/>
      <c r="BC44" s="371"/>
      <c r="BD44" s="371"/>
      <c r="BE44" s="371"/>
      <c r="BF44" s="371"/>
      <c r="BG44" s="371"/>
      <c r="BH44" s="371"/>
      <c r="BI44" s="371"/>
      <c r="BJ44" s="371"/>
      <c r="BK44" s="371"/>
      <c r="BL44" s="371"/>
      <c r="BM44" s="371"/>
      <c r="BN44" s="371"/>
      <c r="BO44" s="371"/>
      <c r="BP44" s="371"/>
      <c r="BQ44" s="371"/>
      <c r="BR44" s="371"/>
      <c r="BS44" s="371"/>
      <c r="BT44" s="371"/>
      <c r="BU44" s="371"/>
      <c r="BV44" s="371"/>
      <c r="BW44" s="371"/>
      <c r="BX44" s="371"/>
      <c r="BY44" s="371"/>
      <c r="BZ44" s="371"/>
      <c r="CA44" s="371"/>
      <c r="CB44" s="371"/>
      <c r="CC44" s="371"/>
      <c r="CD44" s="371"/>
    </row>
    <row r="45" spans="1:82" s="418" customFormat="1" ht="27">
      <c r="A45" s="373" t="s">
        <v>3</v>
      </c>
      <c r="B45" s="372" t="s">
        <v>17</v>
      </c>
      <c r="C45" s="373" t="s">
        <v>15</v>
      </c>
      <c r="D45" s="378" t="s">
        <v>883</v>
      </c>
      <c r="E45" s="426" t="s">
        <v>552</v>
      </c>
      <c r="F45" s="374">
        <v>5</v>
      </c>
      <c r="G45" s="414"/>
      <c r="H45" s="77">
        <f t="shared" si="1"/>
        <v>0</v>
      </c>
      <c r="I45" s="371"/>
      <c r="J45" s="371"/>
      <c r="K45" s="371"/>
      <c r="L45" s="371"/>
      <c r="M45" s="371"/>
      <c r="N45" s="371"/>
      <c r="O45" s="371"/>
      <c r="P45" s="371"/>
      <c r="Q45" s="371"/>
      <c r="R45" s="371"/>
      <c r="S45" s="371"/>
      <c r="T45" s="371"/>
      <c r="U45" s="371"/>
      <c r="V45" s="371"/>
      <c r="W45" s="371"/>
      <c r="X45" s="371"/>
      <c r="Y45" s="371"/>
      <c r="Z45" s="371"/>
      <c r="AA45" s="371"/>
      <c r="AB45" s="371"/>
      <c r="AC45" s="371"/>
      <c r="AD45" s="371"/>
      <c r="AE45" s="371"/>
      <c r="AF45" s="371"/>
      <c r="AG45" s="371"/>
      <c r="AH45" s="371"/>
      <c r="AI45" s="371"/>
      <c r="AJ45" s="371"/>
      <c r="AK45" s="371"/>
      <c r="AL45" s="371"/>
      <c r="AM45" s="371"/>
      <c r="AN45" s="371"/>
      <c r="AO45" s="371"/>
      <c r="AP45" s="371"/>
      <c r="AQ45" s="371"/>
      <c r="AR45" s="371"/>
      <c r="AS45" s="371"/>
      <c r="AT45" s="371"/>
      <c r="AU45" s="371"/>
      <c r="AV45" s="371"/>
      <c r="AW45" s="371"/>
      <c r="AX45" s="371"/>
      <c r="AY45" s="371"/>
      <c r="AZ45" s="371"/>
      <c r="BA45" s="371"/>
      <c r="BB45" s="371"/>
      <c r="BC45" s="371"/>
      <c r="BD45" s="371"/>
      <c r="BE45" s="371"/>
      <c r="BF45" s="371"/>
      <c r="BG45" s="371"/>
      <c r="BH45" s="371"/>
      <c r="BI45" s="371"/>
      <c r="BJ45" s="371"/>
      <c r="BK45" s="371"/>
      <c r="BL45" s="371"/>
      <c r="BM45" s="371"/>
      <c r="BN45" s="371"/>
      <c r="BO45" s="371"/>
      <c r="BP45" s="371"/>
      <c r="BQ45" s="371"/>
      <c r="BR45" s="371"/>
      <c r="BS45" s="371"/>
      <c r="BT45" s="371"/>
      <c r="BU45" s="371"/>
      <c r="BV45" s="371"/>
      <c r="BW45" s="371"/>
      <c r="BX45" s="371"/>
      <c r="BY45" s="371"/>
      <c r="BZ45" s="371"/>
      <c r="CA45" s="371"/>
      <c r="CB45" s="371"/>
      <c r="CC45" s="371"/>
      <c r="CD45" s="371"/>
    </row>
    <row r="46" spans="1:82" s="418" customFormat="1" ht="27">
      <c r="A46" s="373" t="s">
        <v>3</v>
      </c>
      <c r="B46" s="372" t="s">
        <v>17</v>
      </c>
      <c r="C46" s="373" t="s">
        <v>17</v>
      </c>
      <c r="D46" s="378" t="s">
        <v>884</v>
      </c>
      <c r="E46" s="426" t="s">
        <v>552</v>
      </c>
      <c r="F46" s="374">
        <v>5</v>
      </c>
      <c r="G46" s="414"/>
      <c r="H46" s="77">
        <f t="shared" si="1"/>
        <v>0</v>
      </c>
      <c r="I46" s="371"/>
      <c r="J46" s="371"/>
      <c r="K46" s="371"/>
      <c r="L46" s="371"/>
      <c r="M46" s="371"/>
      <c r="N46" s="371"/>
      <c r="O46" s="371"/>
      <c r="P46" s="371"/>
      <c r="Q46" s="371"/>
      <c r="R46" s="371"/>
      <c r="S46" s="371"/>
      <c r="T46" s="371"/>
      <c r="U46" s="371"/>
      <c r="V46" s="371"/>
      <c r="W46" s="371"/>
      <c r="X46" s="371"/>
      <c r="Y46" s="371"/>
      <c r="Z46" s="371"/>
      <c r="AA46" s="371"/>
      <c r="AB46" s="371"/>
      <c r="AC46" s="371"/>
      <c r="AD46" s="371"/>
      <c r="AE46" s="371"/>
      <c r="AF46" s="371"/>
      <c r="AG46" s="371"/>
      <c r="AH46" s="371"/>
      <c r="AI46" s="371"/>
      <c r="AJ46" s="371"/>
      <c r="AK46" s="371"/>
      <c r="AL46" s="371"/>
      <c r="AM46" s="371"/>
      <c r="AN46" s="371"/>
      <c r="AO46" s="371"/>
      <c r="AP46" s="371"/>
      <c r="AQ46" s="371"/>
      <c r="AR46" s="371"/>
      <c r="AS46" s="371"/>
      <c r="AT46" s="371"/>
      <c r="AU46" s="371"/>
      <c r="AV46" s="371"/>
      <c r="AW46" s="371"/>
      <c r="AX46" s="371"/>
      <c r="AY46" s="371"/>
      <c r="AZ46" s="371"/>
      <c r="BA46" s="371"/>
      <c r="BB46" s="371"/>
      <c r="BC46" s="371"/>
      <c r="BD46" s="371"/>
      <c r="BE46" s="371"/>
      <c r="BF46" s="371"/>
      <c r="BG46" s="371"/>
      <c r="BH46" s="371"/>
      <c r="BI46" s="371"/>
      <c r="BJ46" s="371"/>
      <c r="BK46" s="371"/>
      <c r="BL46" s="371"/>
      <c r="BM46" s="371"/>
      <c r="BN46" s="371"/>
      <c r="BO46" s="371"/>
      <c r="BP46" s="371"/>
      <c r="BQ46" s="371"/>
      <c r="BR46" s="371"/>
      <c r="BS46" s="371"/>
      <c r="BT46" s="371"/>
      <c r="BU46" s="371"/>
      <c r="BV46" s="371"/>
      <c r="BW46" s="371"/>
      <c r="BX46" s="371"/>
      <c r="BY46" s="371"/>
      <c r="BZ46" s="371"/>
      <c r="CA46" s="371"/>
      <c r="CB46" s="371"/>
      <c r="CC46" s="371"/>
      <c r="CD46" s="371"/>
    </row>
    <row r="47" spans="1:82" s="418" customFormat="1" ht="27">
      <c r="A47" s="373" t="s">
        <v>3</v>
      </c>
      <c r="B47" s="372" t="s">
        <v>17</v>
      </c>
      <c r="C47" s="373" t="s">
        <v>19</v>
      </c>
      <c r="D47" s="378" t="s">
        <v>885</v>
      </c>
      <c r="E47" s="426" t="s">
        <v>552</v>
      </c>
      <c r="F47" s="374">
        <v>1</v>
      </c>
      <c r="G47" s="414"/>
      <c r="H47" s="77">
        <f t="shared" si="1"/>
        <v>0</v>
      </c>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1"/>
      <c r="AG47" s="371"/>
      <c r="AH47" s="371"/>
      <c r="AI47" s="371"/>
      <c r="AJ47" s="371"/>
      <c r="AK47" s="371"/>
      <c r="AL47" s="371"/>
      <c r="AM47" s="371"/>
      <c r="AN47" s="371"/>
      <c r="AO47" s="371"/>
      <c r="AP47" s="371"/>
      <c r="AQ47" s="371"/>
      <c r="AR47" s="371"/>
      <c r="AS47" s="371"/>
      <c r="AT47" s="371"/>
      <c r="AU47" s="371"/>
      <c r="AV47" s="371"/>
      <c r="AW47" s="371"/>
      <c r="AX47" s="371"/>
      <c r="AY47" s="371"/>
      <c r="AZ47" s="371"/>
      <c r="BA47" s="371"/>
      <c r="BB47" s="371"/>
      <c r="BC47" s="371"/>
      <c r="BD47" s="371"/>
      <c r="BE47" s="371"/>
      <c r="BF47" s="371"/>
      <c r="BG47" s="371"/>
      <c r="BH47" s="371"/>
      <c r="BI47" s="371"/>
      <c r="BJ47" s="371"/>
      <c r="BK47" s="371"/>
      <c r="BL47" s="371"/>
      <c r="BM47" s="371"/>
      <c r="BN47" s="371"/>
      <c r="BO47" s="371"/>
      <c r="BP47" s="371"/>
      <c r="BQ47" s="371"/>
      <c r="BR47" s="371"/>
      <c r="BS47" s="371"/>
      <c r="BT47" s="371"/>
      <c r="BU47" s="371"/>
      <c r="BV47" s="371"/>
      <c r="BW47" s="371"/>
      <c r="BX47" s="371"/>
      <c r="BY47" s="371"/>
      <c r="BZ47" s="371"/>
      <c r="CA47" s="371"/>
      <c r="CB47" s="371"/>
      <c r="CC47" s="371"/>
      <c r="CD47" s="371"/>
    </row>
    <row r="48" spans="1:82" s="418" customFormat="1" ht="29">
      <c r="A48" s="373" t="s">
        <v>3</v>
      </c>
      <c r="B48" s="372" t="s">
        <v>17</v>
      </c>
      <c r="C48" s="373" t="s">
        <v>21</v>
      </c>
      <c r="D48" s="496" t="s">
        <v>886</v>
      </c>
      <c r="E48" s="426" t="s">
        <v>552</v>
      </c>
      <c r="F48" s="374">
        <v>1</v>
      </c>
      <c r="G48" s="414"/>
      <c r="H48" s="77">
        <f t="shared" si="1"/>
        <v>0</v>
      </c>
      <c r="I48" s="371"/>
      <c r="J48" s="371"/>
      <c r="K48" s="371"/>
      <c r="L48" s="371"/>
      <c r="M48" s="371"/>
      <c r="N48" s="371"/>
      <c r="O48" s="371"/>
      <c r="P48" s="371"/>
      <c r="Q48" s="371"/>
      <c r="R48" s="371"/>
      <c r="S48" s="371"/>
      <c r="T48" s="371"/>
      <c r="U48" s="371"/>
      <c r="V48" s="371"/>
      <c r="W48" s="371"/>
      <c r="X48" s="371"/>
      <c r="Y48" s="371"/>
      <c r="Z48" s="371"/>
      <c r="AA48" s="371"/>
      <c r="AB48" s="371"/>
      <c r="AC48" s="371"/>
      <c r="AD48" s="371"/>
      <c r="AE48" s="371"/>
      <c r="AF48" s="371"/>
      <c r="AG48" s="371"/>
      <c r="AH48" s="371"/>
      <c r="AI48" s="371"/>
      <c r="AJ48" s="371"/>
      <c r="AK48" s="371"/>
      <c r="AL48" s="371"/>
      <c r="AM48" s="371"/>
      <c r="AN48" s="371"/>
      <c r="AO48" s="371"/>
      <c r="AP48" s="371"/>
      <c r="AQ48" s="371"/>
      <c r="AR48" s="371"/>
      <c r="AS48" s="371"/>
      <c r="AT48" s="371"/>
      <c r="AU48" s="371"/>
      <c r="AV48" s="371"/>
      <c r="AW48" s="371"/>
      <c r="AX48" s="371"/>
      <c r="AY48" s="371"/>
      <c r="AZ48" s="371"/>
      <c r="BA48" s="371"/>
      <c r="BB48" s="371"/>
      <c r="BC48" s="371"/>
      <c r="BD48" s="371"/>
      <c r="BE48" s="371"/>
      <c r="BF48" s="371"/>
      <c r="BG48" s="371"/>
      <c r="BH48" s="371"/>
      <c r="BI48" s="371"/>
      <c r="BJ48" s="371"/>
      <c r="BK48" s="371"/>
      <c r="BL48" s="371"/>
      <c r="BM48" s="371"/>
      <c r="BN48" s="371"/>
      <c r="BO48" s="371"/>
      <c r="BP48" s="371"/>
      <c r="BQ48" s="371"/>
      <c r="BR48" s="371"/>
      <c r="BS48" s="371"/>
      <c r="BT48" s="371"/>
      <c r="BU48" s="371"/>
      <c r="BV48" s="371"/>
      <c r="BW48" s="371"/>
      <c r="BX48" s="371"/>
      <c r="BY48" s="371"/>
      <c r="BZ48" s="371"/>
      <c r="CA48" s="371"/>
      <c r="CB48" s="371"/>
      <c r="CC48" s="371"/>
      <c r="CD48" s="371"/>
    </row>
    <row r="49" spans="1:82" s="418" customFormat="1">
      <c r="A49" s="373" t="s">
        <v>3</v>
      </c>
      <c r="B49" s="372" t="s">
        <v>17</v>
      </c>
      <c r="C49" s="373" t="s">
        <v>23</v>
      </c>
      <c r="D49" s="378" t="s">
        <v>887</v>
      </c>
      <c r="E49" s="426" t="s">
        <v>552</v>
      </c>
      <c r="F49" s="374">
        <v>1</v>
      </c>
      <c r="G49" s="414"/>
      <c r="H49" s="77">
        <f t="shared" si="1"/>
        <v>0</v>
      </c>
      <c r="I49" s="371"/>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1"/>
      <c r="AH49" s="371"/>
      <c r="AI49" s="371"/>
      <c r="AJ49" s="371"/>
      <c r="AK49" s="371"/>
      <c r="AL49" s="371"/>
      <c r="AM49" s="371"/>
      <c r="AN49" s="371"/>
      <c r="AO49" s="371"/>
      <c r="AP49" s="371"/>
      <c r="AQ49" s="371"/>
      <c r="AR49" s="371"/>
      <c r="AS49" s="371"/>
      <c r="AT49" s="371"/>
      <c r="AU49" s="371"/>
      <c r="AV49" s="371"/>
      <c r="AW49" s="371"/>
      <c r="AX49" s="371"/>
      <c r="AY49" s="371"/>
      <c r="AZ49" s="371"/>
      <c r="BA49" s="371"/>
      <c r="BB49" s="371"/>
      <c r="BC49" s="371"/>
      <c r="BD49" s="371"/>
      <c r="BE49" s="371"/>
      <c r="BF49" s="371"/>
      <c r="BG49" s="371"/>
      <c r="BH49" s="371"/>
      <c r="BI49" s="371"/>
      <c r="BJ49" s="371"/>
      <c r="BK49" s="371"/>
      <c r="BL49" s="371"/>
      <c r="BM49" s="371"/>
      <c r="BN49" s="371"/>
      <c r="BO49" s="371"/>
      <c r="BP49" s="371"/>
      <c r="BQ49" s="371"/>
      <c r="BR49" s="371"/>
      <c r="BS49" s="371"/>
      <c r="BT49" s="371"/>
      <c r="BU49" s="371"/>
      <c r="BV49" s="371"/>
      <c r="BW49" s="371"/>
      <c r="BX49" s="371"/>
      <c r="BY49" s="371"/>
      <c r="BZ49" s="371"/>
      <c r="CA49" s="371"/>
      <c r="CB49" s="371"/>
      <c r="CC49" s="371"/>
      <c r="CD49" s="371"/>
    </row>
    <row r="50" spans="1:82" s="418" customFormat="1" ht="27">
      <c r="A50" s="373" t="s">
        <v>3</v>
      </c>
      <c r="B50" s="372" t="s">
        <v>17</v>
      </c>
      <c r="C50" s="373" t="s">
        <v>25</v>
      </c>
      <c r="D50" s="378" t="s">
        <v>888</v>
      </c>
      <c r="E50" s="426" t="s">
        <v>552</v>
      </c>
      <c r="F50" s="374">
        <v>2</v>
      </c>
      <c r="G50" s="414"/>
      <c r="H50" s="77">
        <f t="shared" si="1"/>
        <v>0</v>
      </c>
      <c r="I50" s="371"/>
      <c r="J50" s="371"/>
      <c r="K50" s="371"/>
      <c r="L50" s="371"/>
      <c r="M50" s="371"/>
      <c r="N50" s="371"/>
      <c r="O50" s="371"/>
      <c r="P50" s="371"/>
      <c r="Q50" s="371"/>
      <c r="R50" s="371"/>
      <c r="S50" s="371"/>
      <c r="T50" s="371"/>
      <c r="U50" s="371"/>
      <c r="V50" s="371"/>
      <c r="W50" s="371"/>
      <c r="X50" s="371"/>
      <c r="Y50" s="371"/>
      <c r="Z50" s="371"/>
      <c r="AA50" s="371"/>
      <c r="AB50" s="371"/>
      <c r="AC50" s="371"/>
      <c r="AD50" s="371"/>
      <c r="AE50" s="371"/>
      <c r="AF50" s="371"/>
      <c r="AG50" s="371"/>
      <c r="AH50" s="371"/>
      <c r="AI50" s="371"/>
      <c r="AJ50" s="371"/>
      <c r="AK50" s="371"/>
      <c r="AL50" s="371"/>
      <c r="AM50" s="371"/>
      <c r="AN50" s="371"/>
      <c r="AO50" s="371"/>
      <c r="AP50" s="371"/>
      <c r="AQ50" s="371"/>
      <c r="AR50" s="371"/>
      <c r="AS50" s="371"/>
      <c r="AT50" s="371"/>
      <c r="AU50" s="371"/>
      <c r="AV50" s="371"/>
      <c r="AW50" s="371"/>
      <c r="AX50" s="371"/>
      <c r="AY50" s="371"/>
      <c r="AZ50" s="371"/>
      <c r="BA50" s="371"/>
      <c r="BB50" s="371"/>
      <c r="BC50" s="371"/>
      <c r="BD50" s="371"/>
      <c r="BE50" s="371"/>
      <c r="BF50" s="371"/>
      <c r="BG50" s="371"/>
      <c r="BH50" s="371"/>
      <c r="BI50" s="371"/>
      <c r="BJ50" s="371"/>
      <c r="BK50" s="371"/>
      <c r="BL50" s="371"/>
      <c r="BM50" s="371"/>
      <c r="BN50" s="371"/>
      <c r="BO50" s="371"/>
      <c r="BP50" s="371"/>
      <c r="BQ50" s="371"/>
      <c r="BR50" s="371"/>
      <c r="BS50" s="371"/>
      <c r="BT50" s="371"/>
      <c r="BU50" s="371"/>
      <c r="BV50" s="371"/>
      <c r="BW50" s="371"/>
      <c r="BX50" s="371"/>
      <c r="BY50" s="371"/>
      <c r="BZ50" s="371"/>
      <c r="CA50" s="371"/>
      <c r="CB50" s="371"/>
      <c r="CC50" s="371"/>
      <c r="CD50" s="371"/>
    </row>
    <row r="51" spans="1:82" s="418" customFormat="1">
      <c r="A51" s="373" t="s">
        <v>3</v>
      </c>
      <c r="B51" s="372" t="s">
        <v>17</v>
      </c>
      <c r="C51" s="373" t="s">
        <v>27</v>
      </c>
      <c r="D51" s="427" t="s">
        <v>889</v>
      </c>
      <c r="E51" s="426" t="s">
        <v>552</v>
      </c>
      <c r="F51" s="374">
        <v>1</v>
      </c>
      <c r="G51" s="414"/>
      <c r="H51" s="374">
        <f t="shared" si="1"/>
        <v>0</v>
      </c>
      <c r="I51" s="371"/>
      <c r="J51" s="371"/>
      <c r="K51" s="371"/>
      <c r="L51" s="371"/>
      <c r="M51" s="371"/>
      <c r="N51" s="371"/>
      <c r="O51" s="371"/>
      <c r="P51" s="371"/>
      <c r="Q51" s="371"/>
      <c r="R51" s="371"/>
      <c r="S51" s="371"/>
      <c r="T51" s="371"/>
      <c r="U51" s="371"/>
      <c r="V51" s="371"/>
      <c r="W51" s="371"/>
      <c r="X51" s="371"/>
      <c r="Y51" s="371"/>
      <c r="Z51" s="371"/>
      <c r="AA51" s="371"/>
      <c r="AB51" s="371"/>
      <c r="AC51" s="371"/>
      <c r="AD51" s="371"/>
      <c r="AE51" s="371"/>
      <c r="AF51" s="371"/>
      <c r="AG51" s="371"/>
      <c r="AH51" s="371"/>
      <c r="AI51" s="371"/>
      <c r="AJ51" s="371"/>
      <c r="AK51" s="371"/>
      <c r="AL51" s="371"/>
      <c r="AM51" s="371"/>
      <c r="AN51" s="371"/>
      <c r="AO51" s="371"/>
      <c r="AP51" s="371"/>
      <c r="AQ51" s="371"/>
      <c r="AR51" s="371"/>
      <c r="AS51" s="371"/>
      <c r="AT51" s="371"/>
      <c r="AU51" s="371"/>
      <c r="AV51" s="371"/>
      <c r="AW51" s="371"/>
      <c r="AX51" s="371"/>
      <c r="AY51" s="371"/>
      <c r="AZ51" s="371"/>
      <c r="BA51" s="371"/>
      <c r="BB51" s="371"/>
      <c r="BC51" s="371"/>
      <c r="BD51" s="371"/>
      <c r="BE51" s="371"/>
      <c r="BF51" s="371"/>
      <c r="BG51" s="371"/>
      <c r="BH51" s="371"/>
      <c r="BI51" s="371"/>
      <c r="BJ51" s="371"/>
      <c r="BK51" s="371"/>
      <c r="BL51" s="371"/>
      <c r="BM51" s="371"/>
      <c r="BN51" s="371"/>
      <c r="BO51" s="371"/>
      <c r="BP51" s="371"/>
      <c r="BQ51" s="371"/>
      <c r="BR51" s="371"/>
      <c r="BS51" s="371"/>
      <c r="BT51" s="371"/>
      <c r="BU51" s="371"/>
      <c r="BV51" s="371"/>
      <c r="BW51" s="371"/>
      <c r="BX51" s="371"/>
      <c r="BY51" s="371"/>
      <c r="BZ51" s="371"/>
      <c r="CA51" s="371"/>
      <c r="CB51" s="371"/>
      <c r="CC51" s="371"/>
      <c r="CD51" s="371"/>
    </row>
    <row r="52" spans="1:82" s="418" customFormat="1" ht="27">
      <c r="A52" s="373" t="s">
        <v>3</v>
      </c>
      <c r="B52" s="372" t="s">
        <v>17</v>
      </c>
      <c r="C52" s="373" t="s">
        <v>29</v>
      </c>
      <c r="D52" s="378" t="s">
        <v>890</v>
      </c>
      <c r="E52" s="426" t="s">
        <v>552</v>
      </c>
      <c r="F52" s="374">
        <v>1</v>
      </c>
      <c r="G52" s="414"/>
      <c r="H52" s="77">
        <f t="shared" si="1"/>
        <v>0</v>
      </c>
      <c r="I52" s="371"/>
      <c r="J52" s="371"/>
      <c r="K52" s="371"/>
      <c r="L52" s="371"/>
      <c r="M52" s="371"/>
      <c r="N52" s="371"/>
      <c r="O52" s="371"/>
      <c r="P52" s="371"/>
      <c r="Q52" s="371"/>
      <c r="R52" s="371"/>
      <c r="S52" s="371"/>
      <c r="T52" s="371"/>
      <c r="U52" s="371"/>
      <c r="V52" s="371"/>
      <c r="W52" s="371"/>
      <c r="X52" s="371"/>
      <c r="Y52" s="371"/>
      <c r="Z52" s="371"/>
      <c r="AA52" s="371"/>
      <c r="AB52" s="371"/>
      <c r="AC52" s="371"/>
      <c r="AD52" s="371"/>
      <c r="AE52" s="371"/>
      <c r="AF52" s="371"/>
      <c r="AG52" s="371"/>
      <c r="AH52" s="371"/>
      <c r="AI52" s="371"/>
      <c r="AJ52" s="371"/>
      <c r="AK52" s="371"/>
      <c r="AL52" s="371"/>
      <c r="AM52" s="371"/>
      <c r="AN52" s="371"/>
      <c r="AO52" s="371"/>
      <c r="AP52" s="371"/>
      <c r="AQ52" s="371"/>
      <c r="AR52" s="371"/>
      <c r="AS52" s="371"/>
      <c r="AT52" s="371"/>
      <c r="AU52" s="371"/>
      <c r="AV52" s="371"/>
      <c r="AW52" s="371"/>
      <c r="AX52" s="371"/>
      <c r="AY52" s="371"/>
      <c r="AZ52" s="371"/>
      <c r="BA52" s="371"/>
      <c r="BB52" s="371"/>
      <c r="BC52" s="371"/>
      <c r="BD52" s="371"/>
      <c r="BE52" s="371"/>
      <c r="BF52" s="371"/>
      <c r="BG52" s="371"/>
      <c r="BH52" s="371"/>
      <c r="BI52" s="371"/>
      <c r="BJ52" s="371"/>
      <c r="BK52" s="371"/>
      <c r="BL52" s="371"/>
      <c r="BM52" s="371"/>
      <c r="BN52" s="371"/>
      <c r="BO52" s="371"/>
      <c r="BP52" s="371"/>
      <c r="BQ52" s="371"/>
      <c r="BR52" s="371"/>
      <c r="BS52" s="371"/>
      <c r="BT52" s="371"/>
      <c r="BU52" s="371"/>
      <c r="BV52" s="371"/>
      <c r="BW52" s="371"/>
      <c r="BX52" s="371"/>
      <c r="BY52" s="371"/>
      <c r="BZ52" s="371"/>
      <c r="CA52" s="371"/>
      <c r="CB52" s="371"/>
      <c r="CC52" s="371"/>
      <c r="CD52" s="371"/>
    </row>
    <row r="53" spans="1:82" s="418" customFormat="1">
      <c r="A53" s="373" t="s">
        <v>3</v>
      </c>
      <c r="B53" s="372" t="s">
        <v>17</v>
      </c>
      <c r="C53" s="373" t="s">
        <v>31</v>
      </c>
      <c r="D53" s="378" t="s">
        <v>891</v>
      </c>
      <c r="E53" s="426" t="s">
        <v>552</v>
      </c>
      <c r="F53" s="374">
        <v>1</v>
      </c>
      <c r="G53" s="414"/>
      <c r="H53" s="77">
        <f t="shared" si="1"/>
        <v>0</v>
      </c>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1"/>
      <c r="AL53" s="371"/>
      <c r="AM53" s="371"/>
      <c r="AN53" s="371"/>
      <c r="AO53" s="371"/>
      <c r="AP53" s="371"/>
      <c r="AQ53" s="371"/>
      <c r="AR53" s="371"/>
      <c r="AS53" s="371"/>
      <c r="AT53" s="371"/>
      <c r="AU53" s="371"/>
      <c r="AV53" s="371"/>
      <c r="AW53" s="371"/>
      <c r="AX53" s="371"/>
      <c r="AY53" s="371"/>
      <c r="AZ53" s="371"/>
      <c r="BA53" s="371"/>
      <c r="BB53" s="371"/>
      <c r="BC53" s="371"/>
      <c r="BD53" s="371"/>
      <c r="BE53" s="371"/>
      <c r="BF53" s="371"/>
      <c r="BG53" s="371"/>
      <c r="BH53" s="371"/>
      <c r="BI53" s="371"/>
      <c r="BJ53" s="371"/>
      <c r="BK53" s="371"/>
      <c r="BL53" s="371"/>
      <c r="BM53" s="371"/>
      <c r="BN53" s="371"/>
      <c r="BO53" s="371"/>
      <c r="BP53" s="371"/>
      <c r="BQ53" s="371"/>
      <c r="BR53" s="371"/>
      <c r="BS53" s="371"/>
      <c r="BT53" s="371"/>
      <c r="BU53" s="371"/>
      <c r="BV53" s="371"/>
      <c r="BW53" s="371"/>
      <c r="BX53" s="371"/>
      <c r="BY53" s="371"/>
      <c r="BZ53" s="371"/>
      <c r="CA53" s="371"/>
      <c r="CB53" s="371"/>
      <c r="CC53" s="371"/>
      <c r="CD53" s="371"/>
    </row>
    <row r="54" spans="1:82" s="418" customFormat="1">
      <c r="A54" s="389"/>
      <c r="B54" s="389"/>
      <c r="C54" s="412"/>
      <c r="D54" s="409"/>
      <c r="E54" s="410"/>
      <c r="F54" s="383"/>
      <c r="G54" s="383"/>
      <c r="H54" s="394"/>
      <c r="I54" s="371"/>
      <c r="J54" s="371"/>
      <c r="K54" s="371"/>
      <c r="L54" s="371"/>
      <c r="M54" s="371"/>
      <c r="N54" s="371"/>
      <c r="O54" s="371"/>
      <c r="P54" s="371"/>
      <c r="Q54" s="371"/>
      <c r="R54" s="371"/>
      <c r="S54" s="371"/>
      <c r="T54" s="371"/>
      <c r="U54" s="371"/>
      <c r="V54" s="371"/>
      <c r="W54" s="371"/>
      <c r="X54" s="371"/>
      <c r="Y54" s="371"/>
      <c r="Z54" s="371"/>
      <c r="AA54" s="371"/>
      <c r="AB54" s="371"/>
      <c r="AC54" s="371"/>
      <c r="AD54" s="371"/>
      <c r="AE54" s="371"/>
      <c r="AF54" s="371"/>
      <c r="AG54" s="371"/>
      <c r="AH54" s="371"/>
      <c r="AI54" s="371"/>
      <c r="AJ54" s="371"/>
      <c r="AK54" s="371"/>
      <c r="AL54" s="371"/>
      <c r="AM54" s="371"/>
      <c r="AN54" s="371"/>
      <c r="AO54" s="371"/>
      <c r="AP54" s="371"/>
      <c r="AQ54" s="371"/>
      <c r="AR54" s="371"/>
      <c r="AS54" s="371"/>
      <c r="AT54" s="371"/>
      <c r="AU54" s="371"/>
      <c r="AV54" s="371"/>
      <c r="AW54" s="371"/>
      <c r="AX54" s="371"/>
      <c r="AY54" s="371"/>
      <c r="AZ54" s="371"/>
      <c r="BA54" s="371"/>
      <c r="BB54" s="371"/>
      <c r="BC54" s="371"/>
      <c r="BD54" s="371"/>
      <c r="BE54" s="371"/>
      <c r="BF54" s="371"/>
      <c r="BG54" s="371"/>
      <c r="BH54" s="371"/>
      <c r="BI54" s="371"/>
      <c r="BJ54" s="371"/>
      <c r="BK54" s="371"/>
      <c r="BL54" s="371"/>
      <c r="BM54" s="371"/>
      <c r="BN54" s="371"/>
      <c r="BO54" s="371"/>
      <c r="BP54" s="371"/>
      <c r="BQ54" s="371"/>
      <c r="BR54" s="371"/>
      <c r="BS54" s="371"/>
      <c r="BT54" s="371"/>
      <c r="BU54" s="371"/>
      <c r="BV54" s="371"/>
      <c r="BW54" s="371"/>
      <c r="BX54" s="371"/>
      <c r="BY54" s="371"/>
      <c r="BZ54" s="371"/>
      <c r="CA54" s="371"/>
      <c r="CB54" s="371"/>
      <c r="CC54" s="371"/>
      <c r="CD54" s="371"/>
    </row>
    <row r="55" spans="1:82" s="418" customFormat="1">
      <c r="A55" s="391"/>
      <c r="B55" s="401"/>
      <c r="C55" s="405"/>
      <c r="D55" s="406" t="s">
        <v>892</v>
      </c>
      <c r="E55" s="407"/>
      <c r="F55" s="408"/>
      <c r="G55" s="408"/>
      <c r="H55" s="379">
        <f>SUM(H44:H53)</f>
        <v>0</v>
      </c>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71"/>
      <c r="AL55" s="371"/>
      <c r="AM55" s="371"/>
      <c r="AN55" s="371"/>
      <c r="AO55" s="371"/>
      <c r="AP55" s="371"/>
      <c r="AQ55" s="371"/>
      <c r="AR55" s="371"/>
      <c r="AS55" s="371"/>
      <c r="AT55" s="371"/>
      <c r="AU55" s="371"/>
      <c r="AV55" s="371"/>
      <c r="AW55" s="371"/>
      <c r="AX55" s="371"/>
      <c r="AY55" s="371"/>
      <c r="AZ55" s="371"/>
      <c r="BA55" s="371"/>
      <c r="BB55" s="371"/>
      <c r="BC55" s="371"/>
      <c r="BD55" s="371"/>
      <c r="BE55" s="371"/>
      <c r="BF55" s="371"/>
      <c r="BG55" s="371"/>
      <c r="BH55" s="371"/>
      <c r="BI55" s="371"/>
      <c r="BJ55" s="371"/>
      <c r="BK55" s="371"/>
      <c r="BL55" s="371"/>
      <c r="BM55" s="371"/>
      <c r="BN55" s="371"/>
      <c r="BO55" s="371"/>
      <c r="BP55" s="371"/>
      <c r="BQ55" s="371"/>
      <c r="BR55" s="371"/>
      <c r="BS55" s="371"/>
      <c r="BT55" s="371"/>
      <c r="BU55" s="371"/>
      <c r="BV55" s="371"/>
      <c r="BW55" s="371"/>
      <c r="BX55" s="371"/>
      <c r="BY55" s="371"/>
      <c r="BZ55" s="371"/>
      <c r="CA55" s="371"/>
      <c r="CB55" s="371"/>
      <c r="CC55" s="371"/>
      <c r="CD55" s="371"/>
    </row>
    <row r="57" spans="1:82" s="418" customFormat="1">
      <c r="A57" s="391"/>
      <c r="B57" s="392" t="s">
        <v>19</v>
      </c>
      <c r="C57" s="428"/>
      <c r="D57" s="429" t="s">
        <v>893</v>
      </c>
      <c r="E57" s="410"/>
      <c r="F57" s="383"/>
      <c r="G57" s="383"/>
      <c r="H57" s="383"/>
      <c r="I57" s="371"/>
      <c r="J57" s="371"/>
      <c r="K57" s="371"/>
      <c r="L57" s="371"/>
      <c r="M57" s="371"/>
      <c r="N57" s="371"/>
      <c r="O57" s="371"/>
      <c r="P57" s="371"/>
      <c r="Q57" s="371"/>
      <c r="R57" s="371"/>
      <c r="S57" s="371"/>
      <c r="T57" s="371"/>
      <c r="U57" s="371"/>
      <c r="V57" s="371"/>
      <c r="W57" s="371"/>
      <c r="X57" s="371"/>
      <c r="Y57" s="371"/>
      <c r="Z57" s="371"/>
      <c r="AA57" s="371"/>
      <c r="AB57" s="371"/>
      <c r="AC57" s="371"/>
      <c r="AD57" s="371"/>
      <c r="AE57" s="371"/>
      <c r="AF57" s="371"/>
      <c r="AG57" s="371"/>
      <c r="AH57" s="371"/>
      <c r="AI57" s="371"/>
      <c r="AJ57" s="371"/>
      <c r="AK57" s="371"/>
      <c r="AL57" s="371"/>
      <c r="AM57" s="371"/>
      <c r="AN57" s="371"/>
      <c r="AO57" s="371"/>
      <c r="AP57" s="371"/>
      <c r="AQ57" s="371"/>
      <c r="AR57" s="371"/>
      <c r="AS57" s="371"/>
      <c r="AT57" s="371"/>
      <c r="AU57" s="371"/>
      <c r="AV57" s="371"/>
      <c r="AW57" s="371"/>
      <c r="AX57" s="371"/>
      <c r="AY57" s="371"/>
      <c r="AZ57" s="371"/>
      <c r="BA57" s="371"/>
      <c r="BB57" s="371"/>
      <c r="BC57" s="371"/>
      <c r="BD57" s="371"/>
      <c r="BE57" s="371"/>
      <c r="BF57" s="371"/>
      <c r="BG57" s="371"/>
      <c r="BH57" s="371"/>
      <c r="BI57" s="371"/>
      <c r="BJ57" s="371"/>
      <c r="BK57" s="371"/>
      <c r="BL57" s="371"/>
      <c r="BM57" s="371"/>
      <c r="BN57" s="371"/>
      <c r="BO57" s="371"/>
      <c r="BP57" s="371"/>
      <c r="BQ57" s="371"/>
      <c r="BR57" s="371"/>
      <c r="BS57" s="371"/>
      <c r="BT57" s="371"/>
      <c r="BU57" s="371"/>
      <c r="BV57" s="371"/>
      <c r="BW57" s="371"/>
      <c r="BX57" s="371"/>
      <c r="BY57" s="371"/>
      <c r="BZ57" s="371"/>
      <c r="CA57" s="371"/>
      <c r="CB57" s="371"/>
      <c r="CC57" s="371"/>
      <c r="CD57" s="371"/>
    </row>
    <row r="58" spans="1:82" s="418" customFormat="1">
      <c r="A58" s="389"/>
      <c r="B58" s="389"/>
      <c r="C58" s="412"/>
      <c r="D58" s="413"/>
      <c r="E58" s="410"/>
      <c r="F58" s="383"/>
      <c r="G58" s="383"/>
      <c r="H58" s="383"/>
      <c r="I58" s="371"/>
      <c r="J58" s="371"/>
      <c r="K58" s="371"/>
      <c r="L58" s="371"/>
      <c r="M58" s="371"/>
      <c r="N58" s="371"/>
      <c r="O58" s="371"/>
      <c r="P58" s="371"/>
      <c r="Q58" s="371"/>
      <c r="R58" s="371"/>
      <c r="S58" s="371"/>
      <c r="T58" s="371"/>
      <c r="U58" s="371"/>
      <c r="V58" s="371"/>
      <c r="W58" s="371"/>
      <c r="X58" s="371"/>
      <c r="Y58" s="371"/>
      <c r="Z58" s="371"/>
      <c r="AA58" s="371"/>
      <c r="AB58" s="371"/>
      <c r="AC58" s="371"/>
      <c r="AD58" s="371"/>
      <c r="AE58" s="371"/>
      <c r="AF58" s="371"/>
      <c r="AG58" s="371"/>
      <c r="AH58" s="371"/>
      <c r="AI58" s="371"/>
      <c r="AJ58" s="371"/>
      <c r="AK58" s="371"/>
      <c r="AL58" s="371"/>
      <c r="AM58" s="371"/>
      <c r="AN58" s="371"/>
      <c r="AO58" s="371"/>
      <c r="AP58" s="371"/>
      <c r="AQ58" s="371"/>
      <c r="AR58" s="371"/>
      <c r="AS58" s="371"/>
      <c r="AT58" s="371"/>
      <c r="AU58" s="371"/>
      <c r="AV58" s="371"/>
      <c r="AW58" s="371"/>
      <c r="AX58" s="371"/>
      <c r="AY58" s="371"/>
      <c r="AZ58" s="371"/>
      <c r="BA58" s="371"/>
      <c r="BB58" s="371"/>
      <c r="BC58" s="371"/>
      <c r="BD58" s="371"/>
      <c r="BE58" s="371"/>
      <c r="BF58" s="371"/>
      <c r="BG58" s="371"/>
      <c r="BH58" s="371"/>
      <c r="BI58" s="371"/>
      <c r="BJ58" s="371"/>
      <c r="BK58" s="371"/>
      <c r="BL58" s="371"/>
      <c r="BM58" s="371"/>
      <c r="BN58" s="371"/>
      <c r="BO58" s="371"/>
      <c r="BP58" s="371"/>
      <c r="BQ58" s="371"/>
      <c r="BR58" s="371"/>
      <c r="BS58" s="371"/>
      <c r="BT58" s="371"/>
      <c r="BU58" s="371"/>
      <c r="BV58" s="371"/>
      <c r="BW58" s="371"/>
      <c r="BX58" s="371"/>
      <c r="BY58" s="371"/>
      <c r="BZ58" s="371"/>
      <c r="CA58" s="371"/>
      <c r="CB58" s="371"/>
      <c r="CC58" s="371"/>
      <c r="CD58" s="371"/>
    </row>
    <row r="59" spans="1:82" s="418" customFormat="1">
      <c r="A59" s="373" t="s">
        <v>3</v>
      </c>
      <c r="B59" s="372" t="s">
        <v>19</v>
      </c>
      <c r="C59" s="373" t="s">
        <v>13</v>
      </c>
      <c r="D59" s="378" t="s">
        <v>894</v>
      </c>
      <c r="E59" s="430" t="s">
        <v>552</v>
      </c>
      <c r="F59" s="431">
        <v>1</v>
      </c>
      <c r="G59" s="414"/>
      <c r="H59" s="77">
        <f t="shared" ref="H59:H69" si="2">ROUND((F59*G59),2)</f>
        <v>0</v>
      </c>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1"/>
      <c r="AL59" s="371"/>
      <c r="AM59" s="371"/>
      <c r="AN59" s="371"/>
      <c r="AO59" s="371"/>
      <c r="AP59" s="371"/>
      <c r="AQ59" s="371"/>
      <c r="AR59" s="371"/>
      <c r="AS59" s="371"/>
      <c r="AT59" s="371"/>
      <c r="AU59" s="371"/>
      <c r="AV59" s="371"/>
      <c r="AW59" s="371"/>
      <c r="AX59" s="371"/>
      <c r="AY59" s="371"/>
      <c r="AZ59" s="371"/>
      <c r="BA59" s="371"/>
      <c r="BB59" s="371"/>
      <c r="BC59" s="371"/>
      <c r="BD59" s="371"/>
      <c r="BE59" s="371"/>
      <c r="BF59" s="371"/>
      <c r="BG59" s="371"/>
      <c r="BH59" s="371"/>
      <c r="BI59" s="371"/>
      <c r="BJ59" s="371"/>
      <c r="BK59" s="371"/>
      <c r="BL59" s="371"/>
      <c r="BM59" s="371"/>
      <c r="BN59" s="371"/>
      <c r="BO59" s="371"/>
      <c r="BP59" s="371"/>
      <c r="BQ59" s="371"/>
      <c r="BR59" s="371"/>
      <c r="BS59" s="371"/>
      <c r="BT59" s="371"/>
      <c r="BU59" s="371"/>
      <c r="BV59" s="371"/>
      <c r="BW59" s="371"/>
      <c r="BX59" s="371"/>
      <c r="BY59" s="371"/>
      <c r="BZ59" s="371"/>
      <c r="CA59" s="371"/>
      <c r="CB59" s="371"/>
      <c r="CC59" s="371"/>
      <c r="CD59" s="371"/>
    </row>
    <row r="60" spans="1:82" s="418" customFormat="1">
      <c r="A60" s="373" t="s">
        <v>3</v>
      </c>
      <c r="B60" s="372" t="s">
        <v>19</v>
      </c>
      <c r="C60" s="373" t="s">
        <v>15</v>
      </c>
      <c r="D60" s="378" t="s">
        <v>895</v>
      </c>
      <c r="E60" s="430" t="s">
        <v>552</v>
      </c>
      <c r="F60" s="431">
        <v>1</v>
      </c>
      <c r="G60" s="414"/>
      <c r="H60" s="77">
        <f t="shared" si="2"/>
        <v>0</v>
      </c>
      <c r="I60" s="371"/>
      <c r="J60" s="371"/>
      <c r="K60" s="371"/>
      <c r="L60" s="371"/>
      <c r="M60" s="371"/>
      <c r="N60" s="371"/>
      <c r="O60" s="371"/>
      <c r="P60" s="371"/>
      <c r="Q60" s="371"/>
      <c r="R60" s="371"/>
      <c r="S60" s="371"/>
      <c r="T60" s="371"/>
      <c r="U60" s="371"/>
      <c r="V60" s="371"/>
      <c r="W60" s="371"/>
      <c r="X60" s="371"/>
      <c r="Y60" s="371"/>
      <c r="Z60" s="371"/>
      <c r="AA60" s="371"/>
      <c r="AB60" s="371"/>
      <c r="AC60" s="371"/>
      <c r="AD60" s="371"/>
      <c r="AE60" s="371"/>
      <c r="AF60" s="371"/>
      <c r="AG60" s="371"/>
      <c r="AH60" s="371"/>
      <c r="AI60" s="371"/>
      <c r="AJ60" s="371"/>
      <c r="AK60" s="371"/>
      <c r="AL60" s="371"/>
      <c r="AM60" s="371"/>
      <c r="AN60" s="371"/>
      <c r="AO60" s="371"/>
      <c r="AP60" s="371"/>
      <c r="AQ60" s="371"/>
      <c r="AR60" s="371"/>
      <c r="AS60" s="371"/>
      <c r="AT60" s="371"/>
      <c r="AU60" s="371"/>
      <c r="AV60" s="371"/>
      <c r="AW60" s="371"/>
      <c r="AX60" s="371"/>
      <c r="AY60" s="371"/>
      <c r="AZ60" s="371"/>
      <c r="BA60" s="371"/>
      <c r="BB60" s="371"/>
      <c r="BC60" s="371"/>
      <c r="BD60" s="371"/>
      <c r="BE60" s="371"/>
      <c r="BF60" s="371"/>
      <c r="BG60" s="371"/>
      <c r="BH60" s="371"/>
      <c r="BI60" s="371"/>
      <c r="BJ60" s="371"/>
      <c r="BK60" s="371"/>
      <c r="BL60" s="371"/>
      <c r="BM60" s="371"/>
      <c r="BN60" s="371"/>
      <c r="BO60" s="371"/>
      <c r="BP60" s="371"/>
      <c r="BQ60" s="371"/>
      <c r="BR60" s="371"/>
      <c r="BS60" s="371"/>
      <c r="BT60" s="371"/>
      <c r="BU60" s="371"/>
      <c r="BV60" s="371"/>
      <c r="BW60" s="371"/>
      <c r="BX60" s="371"/>
      <c r="BY60" s="371"/>
      <c r="BZ60" s="371"/>
      <c r="CA60" s="371"/>
      <c r="CB60" s="371"/>
      <c r="CC60" s="371"/>
      <c r="CD60" s="371"/>
    </row>
    <row r="61" spans="1:82" s="418" customFormat="1">
      <c r="A61" s="373" t="s">
        <v>3</v>
      </c>
      <c r="B61" s="372" t="s">
        <v>19</v>
      </c>
      <c r="C61" s="373" t="s">
        <v>17</v>
      </c>
      <c r="D61" s="378" t="s">
        <v>896</v>
      </c>
      <c r="E61" s="430" t="s">
        <v>552</v>
      </c>
      <c r="F61" s="431">
        <v>2</v>
      </c>
      <c r="G61" s="414"/>
      <c r="H61" s="77">
        <f t="shared" si="2"/>
        <v>0</v>
      </c>
      <c r="I61" s="371"/>
      <c r="J61" s="371"/>
      <c r="K61" s="371"/>
      <c r="L61" s="371"/>
      <c r="M61" s="371"/>
      <c r="N61" s="371"/>
      <c r="O61" s="371"/>
      <c r="P61" s="371"/>
      <c r="Q61" s="371"/>
      <c r="R61" s="371"/>
      <c r="S61" s="371"/>
      <c r="T61" s="371"/>
      <c r="U61" s="371"/>
      <c r="V61" s="371"/>
      <c r="W61" s="371"/>
      <c r="X61" s="371"/>
      <c r="Y61" s="371"/>
      <c r="Z61" s="371"/>
      <c r="AA61" s="371"/>
      <c r="AB61" s="371"/>
      <c r="AC61" s="371"/>
      <c r="AD61" s="371"/>
      <c r="AE61" s="371"/>
      <c r="AF61" s="371"/>
      <c r="AG61" s="371"/>
      <c r="AH61" s="371"/>
      <c r="AI61" s="371"/>
      <c r="AJ61" s="371"/>
      <c r="AK61" s="371"/>
      <c r="AL61" s="371"/>
      <c r="AM61" s="371"/>
      <c r="AN61" s="371"/>
      <c r="AO61" s="371"/>
      <c r="AP61" s="371"/>
      <c r="AQ61" s="371"/>
      <c r="AR61" s="371"/>
      <c r="AS61" s="371"/>
      <c r="AT61" s="371"/>
      <c r="AU61" s="371"/>
      <c r="AV61" s="371"/>
      <c r="AW61" s="371"/>
      <c r="AX61" s="371"/>
      <c r="AY61" s="371"/>
      <c r="AZ61" s="371"/>
      <c r="BA61" s="371"/>
      <c r="BB61" s="371"/>
      <c r="BC61" s="371"/>
      <c r="BD61" s="371"/>
      <c r="BE61" s="371"/>
      <c r="BF61" s="371"/>
      <c r="BG61" s="371"/>
      <c r="BH61" s="371"/>
      <c r="BI61" s="371"/>
      <c r="BJ61" s="371"/>
      <c r="BK61" s="371"/>
      <c r="BL61" s="371"/>
      <c r="BM61" s="371"/>
      <c r="BN61" s="371"/>
      <c r="BO61" s="371"/>
      <c r="BP61" s="371"/>
      <c r="BQ61" s="371"/>
      <c r="BR61" s="371"/>
      <c r="BS61" s="371"/>
      <c r="BT61" s="371"/>
      <c r="BU61" s="371"/>
      <c r="BV61" s="371"/>
      <c r="BW61" s="371"/>
      <c r="BX61" s="371"/>
      <c r="BY61" s="371"/>
      <c r="BZ61" s="371"/>
      <c r="CA61" s="371"/>
      <c r="CB61" s="371"/>
      <c r="CC61" s="371"/>
      <c r="CD61" s="371"/>
    </row>
    <row r="62" spans="1:82" s="418" customFormat="1">
      <c r="A62" s="373" t="s">
        <v>3</v>
      </c>
      <c r="B62" s="372" t="s">
        <v>19</v>
      </c>
      <c r="C62" s="373" t="s">
        <v>19</v>
      </c>
      <c r="D62" s="378" t="s">
        <v>897</v>
      </c>
      <c r="E62" s="430" t="s">
        <v>552</v>
      </c>
      <c r="F62" s="431">
        <v>1</v>
      </c>
      <c r="G62" s="414"/>
      <c r="H62" s="77">
        <f t="shared" si="2"/>
        <v>0</v>
      </c>
      <c r="I62" s="371"/>
      <c r="J62" s="371"/>
      <c r="K62" s="371"/>
      <c r="L62" s="371"/>
      <c r="M62" s="371"/>
      <c r="N62" s="371"/>
      <c r="O62" s="371"/>
      <c r="P62" s="371"/>
      <c r="Q62" s="371"/>
      <c r="R62" s="371"/>
      <c r="S62" s="371"/>
      <c r="T62" s="371"/>
      <c r="U62" s="371"/>
      <c r="V62" s="371"/>
      <c r="W62" s="371"/>
      <c r="X62" s="371"/>
      <c r="Y62" s="371"/>
      <c r="Z62" s="371"/>
      <c r="AA62" s="371"/>
      <c r="AB62" s="371"/>
      <c r="AC62" s="371"/>
      <c r="AD62" s="371"/>
      <c r="AE62" s="371"/>
      <c r="AF62" s="371"/>
      <c r="AG62" s="371"/>
      <c r="AH62" s="371"/>
      <c r="AI62" s="371"/>
      <c r="AJ62" s="371"/>
      <c r="AK62" s="371"/>
      <c r="AL62" s="371"/>
      <c r="AM62" s="371"/>
      <c r="AN62" s="371"/>
      <c r="AO62" s="371"/>
      <c r="AP62" s="371"/>
      <c r="AQ62" s="371"/>
      <c r="AR62" s="371"/>
      <c r="AS62" s="371"/>
      <c r="AT62" s="371"/>
      <c r="AU62" s="371"/>
      <c r="AV62" s="371"/>
      <c r="AW62" s="371"/>
      <c r="AX62" s="371"/>
      <c r="AY62" s="371"/>
      <c r="AZ62" s="371"/>
      <c r="BA62" s="371"/>
      <c r="BB62" s="371"/>
      <c r="BC62" s="371"/>
      <c r="BD62" s="371"/>
      <c r="BE62" s="371"/>
      <c r="BF62" s="371"/>
      <c r="BG62" s="371"/>
      <c r="BH62" s="371"/>
      <c r="BI62" s="371"/>
      <c r="BJ62" s="371"/>
      <c r="BK62" s="371"/>
      <c r="BL62" s="371"/>
      <c r="BM62" s="371"/>
      <c r="BN62" s="371"/>
      <c r="BO62" s="371"/>
      <c r="BP62" s="371"/>
      <c r="BQ62" s="371"/>
      <c r="BR62" s="371"/>
      <c r="BS62" s="371"/>
      <c r="BT62" s="371"/>
      <c r="BU62" s="371"/>
      <c r="BV62" s="371"/>
      <c r="BW62" s="371"/>
      <c r="BX62" s="371"/>
      <c r="BY62" s="371"/>
      <c r="BZ62" s="371"/>
      <c r="CA62" s="371"/>
      <c r="CB62" s="371"/>
      <c r="CC62" s="371"/>
      <c r="CD62" s="371"/>
    </row>
    <row r="63" spans="1:82" s="418" customFormat="1">
      <c r="A63" s="373" t="s">
        <v>3</v>
      </c>
      <c r="B63" s="372" t="s">
        <v>19</v>
      </c>
      <c r="C63" s="373" t="s">
        <v>21</v>
      </c>
      <c r="D63" s="378" t="s">
        <v>898</v>
      </c>
      <c r="E63" s="430" t="s">
        <v>552</v>
      </c>
      <c r="F63" s="431">
        <v>1</v>
      </c>
      <c r="G63" s="414"/>
      <c r="H63" s="77">
        <f t="shared" si="2"/>
        <v>0</v>
      </c>
      <c r="I63" s="371"/>
      <c r="J63" s="371"/>
      <c r="K63" s="371"/>
      <c r="L63" s="371"/>
      <c r="M63" s="371"/>
      <c r="N63" s="371"/>
      <c r="O63" s="371"/>
      <c r="P63" s="371"/>
      <c r="Q63" s="371"/>
      <c r="R63" s="371"/>
      <c r="S63" s="371"/>
      <c r="T63" s="371"/>
      <c r="U63" s="371"/>
      <c r="V63" s="371"/>
      <c r="W63" s="371"/>
      <c r="X63" s="371"/>
      <c r="Y63" s="371"/>
      <c r="Z63" s="371"/>
      <c r="AA63" s="371"/>
      <c r="AB63" s="371"/>
      <c r="AC63" s="371"/>
      <c r="AD63" s="371"/>
      <c r="AE63" s="371"/>
      <c r="AF63" s="371"/>
      <c r="AG63" s="371"/>
      <c r="AH63" s="371"/>
      <c r="AI63" s="371"/>
      <c r="AJ63" s="371"/>
      <c r="AK63" s="371"/>
      <c r="AL63" s="371"/>
      <c r="AM63" s="371"/>
      <c r="AN63" s="371"/>
      <c r="AO63" s="371"/>
      <c r="AP63" s="371"/>
      <c r="AQ63" s="371"/>
      <c r="AR63" s="371"/>
      <c r="AS63" s="371"/>
      <c r="AT63" s="371"/>
      <c r="AU63" s="371"/>
      <c r="AV63" s="371"/>
      <c r="AW63" s="371"/>
      <c r="AX63" s="371"/>
      <c r="AY63" s="371"/>
      <c r="AZ63" s="371"/>
      <c r="BA63" s="371"/>
      <c r="BB63" s="371"/>
      <c r="BC63" s="371"/>
      <c r="BD63" s="371"/>
      <c r="BE63" s="371"/>
      <c r="BF63" s="371"/>
      <c r="BG63" s="371"/>
      <c r="BH63" s="371"/>
      <c r="BI63" s="371"/>
      <c r="BJ63" s="371"/>
      <c r="BK63" s="371"/>
      <c r="BL63" s="371"/>
      <c r="BM63" s="371"/>
      <c r="BN63" s="371"/>
      <c r="BO63" s="371"/>
      <c r="BP63" s="371"/>
      <c r="BQ63" s="371"/>
      <c r="BR63" s="371"/>
      <c r="BS63" s="371"/>
      <c r="BT63" s="371"/>
      <c r="BU63" s="371"/>
      <c r="BV63" s="371"/>
      <c r="BW63" s="371"/>
      <c r="BX63" s="371"/>
      <c r="BY63" s="371"/>
      <c r="BZ63" s="371"/>
      <c r="CA63" s="371"/>
      <c r="CB63" s="371"/>
      <c r="CC63" s="371"/>
      <c r="CD63" s="371"/>
    </row>
    <row r="64" spans="1:82" s="418" customFormat="1">
      <c r="A64" s="373" t="s">
        <v>3</v>
      </c>
      <c r="B64" s="372" t="s">
        <v>19</v>
      </c>
      <c r="C64" s="373" t="s">
        <v>23</v>
      </c>
      <c r="D64" s="378" t="s">
        <v>899</v>
      </c>
      <c r="E64" s="430" t="s">
        <v>552</v>
      </c>
      <c r="F64" s="431">
        <v>1</v>
      </c>
      <c r="G64" s="414"/>
      <c r="H64" s="77">
        <f t="shared" si="2"/>
        <v>0</v>
      </c>
      <c r="I64" s="371"/>
      <c r="J64" s="371"/>
      <c r="K64" s="371"/>
      <c r="L64" s="371"/>
      <c r="M64" s="371"/>
      <c r="N64" s="371"/>
      <c r="O64" s="371"/>
      <c r="P64" s="371"/>
      <c r="Q64" s="371"/>
      <c r="R64" s="371"/>
      <c r="S64" s="371"/>
      <c r="T64" s="371"/>
      <c r="U64" s="371"/>
      <c r="V64" s="371"/>
      <c r="W64" s="371"/>
      <c r="X64" s="371"/>
      <c r="Y64" s="371"/>
      <c r="Z64" s="371"/>
      <c r="AA64" s="371"/>
      <c r="AB64" s="371"/>
      <c r="AC64" s="371"/>
      <c r="AD64" s="371"/>
      <c r="AE64" s="371"/>
      <c r="AF64" s="371"/>
      <c r="AG64" s="371"/>
      <c r="AH64" s="371"/>
      <c r="AI64" s="371"/>
      <c r="AJ64" s="371"/>
      <c r="AK64" s="371"/>
      <c r="AL64" s="371"/>
      <c r="AM64" s="371"/>
      <c r="AN64" s="371"/>
      <c r="AO64" s="371"/>
      <c r="AP64" s="371"/>
      <c r="AQ64" s="371"/>
      <c r="AR64" s="371"/>
      <c r="AS64" s="371"/>
      <c r="AT64" s="371"/>
      <c r="AU64" s="371"/>
      <c r="AV64" s="371"/>
      <c r="AW64" s="371"/>
      <c r="AX64" s="371"/>
      <c r="AY64" s="371"/>
      <c r="AZ64" s="371"/>
      <c r="BA64" s="371"/>
      <c r="BB64" s="371"/>
      <c r="BC64" s="371"/>
      <c r="BD64" s="371"/>
      <c r="BE64" s="371"/>
      <c r="BF64" s="371"/>
      <c r="BG64" s="371"/>
      <c r="BH64" s="371"/>
      <c r="BI64" s="371"/>
      <c r="BJ64" s="371"/>
      <c r="BK64" s="371"/>
      <c r="BL64" s="371"/>
      <c r="BM64" s="371"/>
      <c r="BN64" s="371"/>
      <c r="BO64" s="371"/>
      <c r="BP64" s="371"/>
      <c r="BQ64" s="371"/>
      <c r="BR64" s="371"/>
      <c r="BS64" s="371"/>
      <c r="BT64" s="371"/>
      <c r="BU64" s="371"/>
      <c r="BV64" s="371"/>
      <c r="BW64" s="371"/>
      <c r="BX64" s="371"/>
      <c r="BY64" s="371"/>
      <c r="BZ64" s="371"/>
      <c r="CA64" s="371"/>
      <c r="CB64" s="371"/>
      <c r="CC64" s="371"/>
      <c r="CD64" s="371"/>
    </row>
    <row r="65" spans="1:82" s="418" customFormat="1">
      <c r="A65" s="373" t="s">
        <v>3</v>
      </c>
      <c r="B65" s="372" t="s">
        <v>19</v>
      </c>
      <c r="C65" s="373" t="s">
        <v>25</v>
      </c>
      <c r="D65" s="378" t="s">
        <v>900</v>
      </c>
      <c r="E65" s="430" t="s">
        <v>552</v>
      </c>
      <c r="F65" s="431">
        <v>3</v>
      </c>
      <c r="G65" s="414"/>
      <c r="H65" s="77">
        <f t="shared" si="2"/>
        <v>0</v>
      </c>
      <c r="I65" s="371"/>
      <c r="J65" s="371"/>
      <c r="K65" s="371"/>
      <c r="L65" s="371"/>
      <c r="M65" s="371"/>
      <c r="N65" s="371"/>
      <c r="O65" s="371"/>
      <c r="P65" s="371"/>
      <c r="Q65" s="371"/>
      <c r="R65" s="371"/>
      <c r="S65" s="371"/>
      <c r="T65" s="371"/>
      <c r="U65" s="371"/>
      <c r="V65" s="371"/>
      <c r="W65" s="371"/>
      <c r="X65" s="371"/>
      <c r="Y65" s="371"/>
      <c r="Z65" s="371"/>
      <c r="AA65" s="371"/>
      <c r="AB65" s="371"/>
      <c r="AC65" s="371"/>
      <c r="AD65" s="371"/>
      <c r="AE65" s="371"/>
      <c r="AF65" s="371"/>
      <c r="AG65" s="371"/>
      <c r="AH65" s="371"/>
      <c r="AI65" s="371"/>
      <c r="AJ65" s="371"/>
      <c r="AK65" s="371"/>
      <c r="AL65" s="371"/>
      <c r="AM65" s="371"/>
      <c r="AN65" s="371"/>
      <c r="AO65" s="371"/>
      <c r="AP65" s="371"/>
      <c r="AQ65" s="371"/>
      <c r="AR65" s="371"/>
      <c r="AS65" s="371"/>
      <c r="AT65" s="371"/>
      <c r="AU65" s="371"/>
      <c r="AV65" s="371"/>
      <c r="AW65" s="371"/>
      <c r="AX65" s="371"/>
      <c r="AY65" s="371"/>
      <c r="AZ65" s="371"/>
      <c r="BA65" s="371"/>
      <c r="BB65" s="371"/>
      <c r="BC65" s="371"/>
      <c r="BD65" s="371"/>
      <c r="BE65" s="371"/>
      <c r="BF65" s="371"/>
      <c r="BG65" s="371"/>
      <c r="BH65" s="371"/>
      <c r="BI65" s="371"/>
      <c r="BJ65" s="371"/>
      <c r="BK65" s="371"/>
      <c r="BL65" s="371"/>
      <c r="BM65" s="371"/>
      <c r="BN65" s="371"/>
      <c r="BO65" s="371"/>
      <c r="BP65" s="371"/>
      <c r="BQ65" s="371"/>
      <c r="BR65" s="371"/>
      <c r="BS65" s="371"/>
      <c r="BT65" s="371"/>
      <c r="BU65" s="371"/>
      <c r="BV65" s="371"/>
      <c r="BW65" s="371"/>
      <c r="BX65" s="371"/>
      <c r="BY65" s="371"/>
      <c r="BZ65" s="371"/>
      <c r="CA65" s="371"/>
      <c r="CB65" s="371"/>
      <c r="CC65" s="371"/>
      <c r="CD65" s="371"/>
    </row>
    <row r="66" spans="1:82" s="418" customFormat="1" ht="27">
      <c r="A66" s="373" t="s">
        <v>3</v>
      </c>
      <c r="B66" s="372" t="s">
        <v>19</v>
      </c>
      <c r="C66" s="373" t="s">
        <v>27</v>
      </c>
      <c r="D66" s="378" t="s">
        <v>901</v>
      </c>
      <c r="E66" s="430" t="s">
        <v>552</v>
      </c>
      <c r="F66" s="431">
        <v>1</v>
      </c>
      <c r="G66" s="414"/>
      <c r="H66" s="77">
        <f t="shared" si="2"/>
        <v>0</v>
      </c>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1"/>
      <c r="AK66" s="371"/>
      <c r="AL66" s="371"/>
      <c r="AM66" s="371"/>
      <c r="AN66" s="371"/>
      <c r="AO66" s="371"/>
      <c r="AP66" s="371"/>
      <c r="AQ66" s="371"/>
      <c r="AR66" s="371"/>
      <c r="AS66" s="371"/>
      <c r="AT66" s="371"/>
      <c r="AU66" s="371"/>
      <c r="AV66" s="371"/>
      <c r="AW66" s="371"/>
      <c r="AX66" s="371"/>
      <c r="AY66" s="371"/>
      <c r="AZ66" s="371"/>
      <c r="BA66" s="371"/>
      <c r="BB66" s="371"/>
      <c r="BC66" s="371"/>
      <c r="BD66" s="371"/>
      <c r="BE66" s="371"/>
      <c r="BF66" s="371"/>
      <c r="BG66" s="371"/>
      <c r="BH66" s="371"/>
      <c r="BI66" s="371"/>
      <c r="BJ66" s="371"/>
      <c r="BK66" s="371"/>
      <c r="BL66" s="371"/>
      <c r="BM66" s="371"/>
      <c r="BN66" s="371"/>
      <c r="BO66" s="371"/>
      <c r="BP66" s="371"/>
      <c r="BQ66" s="371"/>
      <c r="BR66" s="371"/>
      <c r="BS66" s="371"/>
      <c r="BT66" s="371"/>
      <c r="BU66" s="371"/>
      <c r="BV66" s="371"/>
      <c r="BW66" s="371"/>
      <c r="BX66" s="371"/>
      <c r="BY66" s="371"/>
      <c r="BZ66" s="371"/>
      <c r="CA66" s="371"/>
      <c r="CB66" s="371"/>
      <c r="CC66" s="371"/>
      <c r="CD66" s="371"/>
    </row>
    <row r="67" spans="1:82" s="418" customFormat="1" ht="27">
      <c r="A67" s="373" t="s">
        <v>3</v>
      </c>
      <c r="B67" s="372" t="s">
        <v>19</v>
      </c>
      <c r="C67" s="373" t="s">
        <v>29</v>
      </c>
      <c r="D67" s="378" t="s">
        <v>902</v>
      </c>
      <c r="E67" s="430" t="s">
        <v>552</v>
      </c>
      <c r="F67" s="431">
        <v>1</v>
      </c>
      <c r="G67" s="414"/>
      <c r="H67" s="77">
        <f t="shared" si="2"/>
        <v>0</v>
      </c>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371"/>
      <c r="AP67" s="371"/>
      <c r="AQ67" s="371"/>
      <c r="AR67" s="371"/>
      <c r="AS67" s="371"/>
      <c r="AT67" s="371"/>
      <c r="AU67" s="371"/>
      <c r="AV67" s="371"/>
      <c r="AW67" s="371"/>
      <c r="AX67" s="371"/>
      <c r="AY67" s="371"/>
      <c r="AZ67" s="371"/>
      <c r="BA67" s="371"/>
      <c r="BB67" s="371"/>
      <c r="BC67" s="371"/>
      <c r="BD67" s="371"/>
      <c r="BE67" s="371"/>
      <c r="BF67" s="371"/>
      <c r="BG67" s="371"/>
      <c r="BH67" s="371"/>
      <c r="BI67" s="371"/>
      <c r="BJ67" s="371"/>
      <c r="BK67" s="371"/>
      <c r="BL67" s="371"/>
      <c r="BM67" s="371"/>
      <c r="BN67" s="371"/>
      <c r="BO67" s="371"/>
      <c r="BP67" s="371"/>
      <c r="BQ67" s="371"/>
      <c r="BR67" s="371"/>
      <c r="BS67" s="371"/>
      <c r="BT67" s="371"/>
      <c r="BU67" s="371"/>
      <c r="BV67" s="371"/>
      <c r="BW67" s="371"/>
      <c r="BX67" s="371"/>
      <c r="BY67" s="371"/>
      <c r="BZ67" s="371"/>
      <c r="CA67" s="371"/>
      <c r="CB67" s="371"/>
      <c r="CC67" s="371"/>
      <c r="CD67" s="371"/>
    </row>
    <row r="68" spans="1:82" s="418" customFormat="1" ht="27">
      <c r="A68" s="373" t="s">
        <v>3</v>
      </c>
      <c r="B68" s="372" t="s">
        <v>19</v>
      </c>
      <c r="C68" s="373" t="s">
        <v>31</v>
      </c>
      <c r="D68" s="427" t="s">
        <v>903</v>
      </c>
      <c r="E68" s="430" t="s">
        <v>552</v>
      </c>
      <c r="F68" s="431">
        <v>1</v>
      </c>
      <c r="G68" s="414"/>
      <c r="H68" s="432">
        <f t="shared" si="2"/>
        <v>0</v>
      </c>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1"/>
      <c r="AK68" s="371"/>
      <c r="AL68" s="371"/>
      <c r="AM68" s="371"/>
      <c r="AN68" s="371"/>
      <c r="AO68" s="371"/>
      <c r="AP68" s="371"/>
      <c r="AQ68" s="371"/>
      <c r="AR68" s="371"/>
      <c r="AS68" s="371"/>
      <c r="AT68" s="371"/>
      <c r="AU68" s="371"/>
      <c r="AV68" s="371"/>
      <c r="AW68" s="371"/>
      <c r="AX68" s="371"/>
      <c r="AY68" s="371"/>
      <c r="AZ68" s="371"/>
      <c r="BA68" s="371"/>
      <c r="BB68" s="371"/>
      <c r="BC68" s="371"/>
      <c r="BD68" s="371"/>
      <c r="BE68" s="371"/>
      <c r="BF68" s="371"/>
      <c r="BG68" s="371"/>
      <c r="BH68" s="371"/>
      <c r="BI68" s="371"/>
      <c r="BJ68" s="371"/>
      <c r="BK68" s="371"/>
      <c r="BL68" s="371"/>
      <c r="BM68" s="371"/>
      <c r="BN68" s="371"/>
      <c r="BO68" s="371"/>
      <c r="BP68" s="371"/>
      <c r="BQ68" s="371"/>
      <c r="BR68" s="371"/>
      <c r="BS68" s="371"/>
      <c r="BT68" s="371"/>
      <c r="BU68" s="371"/>
      <c r="BV68" s="371"/>
      <c r="BW68" s="371"/>
      <c r="BX68" s="371"/>
      <c r="BY68" s="371"/>
      <c r="BZ68" s="371"/>
      <c r="CA68" s="371"/>
      <c r="CB68" s="371"/>
      <c r="CC68" s="371"/>
      <c r="CD68" s="371"/>
    </row>
    <row r="69" spans="1:82" s="418" customFormat="1" ht="27">
      <c r="A69" s="373" t="s">
        <v>3</v>
      </c>
      <c r="B69" s="372" t="s">
        <v>19</v>
      </c>
      <c r="C69" s="373" t="s">
        <v>204</v>
      </c>
      <c r="D69" s="378" t="s">
        <v>904</v>
      </c>
      <c r="E69" s="430" t="s">
        <v>552</v>
      </c>
      <c r="F69" s="431">
        <v>1</v>
      </c>
      <c r="G69" s="414"/>
      <c r="H69" s="77">
        <f t="shared" si="2"/>
        <v>0</v>
      </c>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c r="AI69" s="371"/>
      <c r="AJ69" s="371"/>
      <c r="AK69" s="371"/>
      <c r="AL69" s="371"/>
      <c r="AM69" s="371"/>
      <c r="AN69" s="371"/>
      <c r="AO69" s="371"/>
      <c r="AP69" s="371"/>
      <c r="AQ69" s="371"/>
      <c r="AR69" s="371"/>
      <c r="AS69" s="371"/>
      <c r="AT69" s="371"/>
      <c r="AU69" s="371"/>
      <c r="AV69" s="371"/>
      <c r="AW69" s="371"/>
      <c r="AX69" s="371"/>
      <c r="AY69" s="371"/>
      <c r="AZ69" s="371"/>
      <c r="BA69" s="371"/>
      <c r="BB69" s="371"/>
      <c r="BC69" s="371"/>
      <c r="BD69" s="371"/>
      <c r="BE69" s="371"/>
      <c r="BF69" s="371"/>
      <c r="BG69" s="371"/>
      <c r="BH69" s="371"/>
      <c r="BI69" s="371"/>
      <c r="BJ69" s="371"/>
      <c r="BK69" s="371"/>
      <c r="BL69" s="371"/>
      <c r="BM69" s="371"/>
      <c r="BN69" s="371"/>
      <c r="BO69" s="371"/>
      <c r="BP69" s="371"/>
      <c r="BQ69" s="371"/>
      <c r="BR69" s="371"/>
      <c r="BS69" s="371"/>
      <c r="BT69" s="371"/>
      <c r="BU69" s="371"/>
      <c r="BV69" s="371"/>
      <c r="BW69" s="371"/>
      <c r="BX69" s="371"/>
      <c r="BY69" s="371"/>
      <c r="BZ69" s="371"/>
      <c r="CA69" s="371"/>
      <c r="CB69" s="371"/>
      <c r="CC69" s="371"/>
      <c r="CD69" s="371"/>
    </row>
    <row r="70" spans="1:82" s="418" customFormat="1">
      <c r="A70" s="389"/>
      <c r="B70" s="389"/>
      <c r="C70" s="390"/>
      <c r="D70" s="409"/>
      <c r="E70" s="410"/>
      <c r="F70" s="383"/>
      <c r="G70" s="383"/>
      <c r="H70" s="394"/>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71"/>
      <c r="AL70" s="371"/>
      <c r="AM70" s="371"/>
      <c r="AN70" s="371"/>
      <c r="AO70" s="371"/>
      <c r="AP70" s="371"/>
      <c r="AQ70" s="371"/>
      <c r="AR70" s="371"/>
      <c r="AS70" s="371"/>
      <c r="AT70" s="371"/>
      <c r="AU70" s="371"/>
      <c r="AV70" s="371"/>
      <c r="AW70" s="371"/>
      <c r="AX70" s="371"/>
      <c r="AY70" s="371"/>
      <c r="AZ70" s="371"/>
      <c r="BA70" s="371"/>
      <c r="BB70" s="371"/>
      <c r="BC70" s="371"/>
      <c r="BD70" s="371"/>
      <c r="BE70" s="371"/>
      <c r="BF70" s="371"/>
      <c r="BG70" s="371"/>
      <c r="BH70" s="371"/>
      <c r="BI70" s="371"/>
      <c r="BJ70" s="371"/>
      <c r="BK70" s="371"/>
      <c r="BL70" s="371"/>
      <c r="BM70" s="371"/>
      <c r="BN70" s="371"/>
      <c r="BO70" s="371"/>
      <c r="BP70" s="371"/>
      <c r="BQ70" s="371"/>
      <c r="BR70" s="371"/>
      <c r="BS70" s="371"/>
      <c r="BT70" s="371"/>
      <c r="BU70" s="371"/>
      <c r="BV70" s="371"/>
      <c r="BW70" s="371"/>
      <c r="BX70" s="371"/>
      <c r="BY70" s="371"/>
      <c r="BZ70" s="371"/>
      <c r="CA70" s="371"/>
      <c r="CB70" s="371"/>
      <c r="CC70" s="371"/>
      <c r="CD70" s="371"/>
    </row>
    <row r="71" spans="1:82" s="418" customFormat="1">
      <c r="A71" s="391"/>
      <c r="B71" s="401"/>
      <c r="C71" s="405"/>
      <c r="D71" s="406" t="s">
        <v>905</v>
      </c>
      <c r="E71" s="407"/>
      <c r="F71" s="408"/>
      <c r="G71" s="408"/>
      <c r="H71" s="379">
        <f>SUM(H59:H69)</f>
        <v>0</v>
      </c>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71"/>
      <c r="AL71" s="371"/>
      <c r="AM71" s="371"/>
      <c r="AN71" s="371"/>
      <c r="AO71" s="371"/>
      <c r="AP71" s="371"/>
      <c r="AQ71" s="371"/>
      <c r="AR71" s="371"/>
      <c r="AS71" s="371"/>
      <c r="AT71" s="371"/>
      <c r="AU71" s="371"/>
      <c r="AV71" s="371"/>
      <c r="AW71" s="371"/>
      <c r="AX71" s="371"/>
      <c r="AY71" s="371"/>
      <c r="AZ71" s="371"/>
      <c r="BA71" s="371"/>
      <c r="BB71" s="371"/>
      <c r="BC71" s="371"/>
      <c r="BD71" s="371"/>
      <c r="BE71" s="371"/>
      <c r="BF71" s="371"/>
      <c r="BG71" s="371"/>
      <c r="BH71" s="371"/>
      <c r="BI71" s="371"/>
      <c r="BJ71" s="371"/>
      <c r="BK71" s="371"/>
      <c r="BL71" s="371"/>
      <c r="BM71" s="371"/>
      <c r="BN71" s="371"/>
      <c r="BO71" s="371"/>
      <c r="BP71" s="371"/>
      <c r="BQ71" s="371"/>
      <c r="BR71" s="371"/>
      <c r="BS71" s="371"/>
      <c r="BT71" s="371"/>
      <c r="BU71" s="371"/>
      <c r="BV71" s="371"/>
      <c r="BW71" s="371"/>
      <c r="BX71" s="371"/>
      <c r="BY71" s="371"/>
      <c r="BZ71" s="371"/>
      <c r="CA71" s="371"/>
      <c r="CB71" s="371"/>
      <c r="CC71" s="371"/>
      <c r="CD71" s="371"/>
    </row>
  </sheetData>
  <sheetProtection algorithmName="SHA-512" hashValue="4TEpl5kkN//lqndslmMJZehynD5nJXBQDedieRvbT3Ho1PZ98gK7mT2F0FbM1lOxM0rXK3ohUGuX3cH8sPeZ3w==" saltValue="eWgKuxoWNNlioEYW3bvGRA==" spinCount="100000" sheet="1" objects="1" scenarios="1" selectLockedCells="1"/>
  <mergeCells count="1">
    <mergeCell ref="A1:C1"/>
  </mergeCells>
  <phoneticPr fontId="64" type="noConversion"/>
  <hyperlinks>
    <hyperlink ref="D42" location="10" display="MONTAŽNA DELA"/>
    <hyperlink ref="D57" location="10" display="VODOVODNI MATERIAL"/>
  </hyperlinks>
  <pageMargins left="0.78740157480314965" right="0.9055118110236221" top="1.299212598425197" bottom="1.0236220472440944" header="1.0236220472440944" footer="0.78740157480314965"/>
  <pageSetup paperSize="9" firstPageNumber="86" orientation="landscape" horizontalDpi="1200" verticalDpi="1200" r:id="rId1"/>
  <headerFooter>
    <oddHeader>&amp;LMestna občina Ljubljana &amp;CGalerija Cukrarna - faza F&amp;R &amp;A</oddHeader>
    <oddFooter>&amp;LNovember 2017&amp;CVerzija 5.1 [razpis]&amp;R&amp;P</oddFooter>
  </headerFooter>
  <rowBreaks count="1" manualBreakCount="1">
    <brk id="16" max="16383" man="1"/>
  </rowBreaks>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view="pageLayout" zoomScaleNormal="110" zoomScaleSheetLayoutView="150" workbookViewId="0">
      <selection activeCell="G11" sqref="G11"/>
    </sheetView>
  </sheetViews>
  <sheetFormatPr defaultColWidth="11.453125" defaultRowHeight="13.5"/>
  <cols>
    <col min="1" max="2" width="4.1796875" style="389" customWidth="1"/>
    <col min="3" max="3" width="4.1796875" style="390" customWidth="1"/>
    <col min="4" max="4" width="66" style="409" customWidth="1"/>
    <col min="5" max="5" width="7" style="410" customWidth="1"/>
    <col min="6" max="6" width="12.7265625" style="383" customWidth="1"/>
    <col min="7" max="7" width="13.453125" style="383" customWidth="1"/>
    <col min="8" max="8" width="13.453125" style="394" customWidth="1"/>
    <col min="9" max="82" width="8.81640625" style="371" customWidth="1"/>
    <col min="83" max="199" width="8.81640625" style="415" customWidth="1"/>
    <col min="200" max="223" width="8.81640625" style="371" customWidth="1"/>
    <col min="224" max="230" width="12.1796875" style="371" customWidth="1"/>
    <col min="231" max="247" width="12" style="371" customWidth="1"/>
    <col min="248" max="16384" width="11.453125" style="416"/>
  </cols>
  <sheetData>
    <row r="1" spans="1:82" s="417" customFormat="1">
      <c r="A1" s="618" t="s">
        <v>53</v>
      </c>
      <c r="B1" s="618"/>
      <c r="C1" s="618"/>
      <c r="D1" s="420" t="s">
        <v>54</v>
      </c>
      <c r="E1" s="421" t="s">
        <v>55</v>
      </c>
      <c r="F1" s="422" t="s">
        <v>56</v>
      </c>
      <c r="G1" s="423" t="s">
        <v>855</v>
      </c>
      <c r="H1" s="433" t="s">
        <v>58</v>
      </c>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371"/>
      <c r="AP1" s="371"/>
      <c r="AQ1" s="371"/>
      <c r="AR1" s="371"/>
      <c r="AS1" s="371"/>
      <c r="AT1" s="371"/>
      <c r="AU1" s="371"/>
      <c r="AV1" s="371"/>
      <c r="AW1" s="371"/>
      <c r="AX1" s="371"/>
      <c r="AY1" s="371"/>
      <c r="AZ1" s="371"/>
      <c r="BA1" s="371"/>
      <c r="BB1" s="371"/>
      <c r="BC1" s="371"/>
      <c r="BD1" s="371"/>
      <c r="BE1" s="371"/>
      <c r="BF1" s="371"/>
      <c r="BG1" s="371"/>
      <c r="BH1" s="371"/>
      <c r="BI1" s="371"/>
      <c r="BJ1" s="371"/>
      <c r="BK1" s="371"/>
      <c r="BL1" s="371"/>
      <c r="BM1" s="371"/>
      <c r="BN1" s="371"/>
      <c r="BO1" s="371"/>
      <c r="BP1" s="371"/>
      <c r="BQ1" s="371"/>
      <c r="BR1" s="371"/>
      <c r="BS1" s="371"/>
      <c r="BT1" s="371"/>
      <c r="BU1" s="371"/>
      <c r="BV1" s="371"/>
      <c r="BW1" s="371"/>
      <c r="BX1" s="371"/>
      <c r="BY1" s="371"/>
      <c r="BZ1" s="371"/>
      <c r="CA1" s="371"/>
      <c r="CB1" s="371"/>
      <c r="CC1" s="371"/>
      <c r="CD1" s="371"/>
    </row>
    <row r="2" spans="1:82" s="417" customFormat="1">
      <c r="A2" s="389"/>
      <c r="B2" s="389"/>
      <c r="C2" s="390"/>
      <c r="D2" s="381"/>
      <c r="E2" s="382"/>
      <c r="F2" s="383"/>
      <c r="G2" s="383"/>
      <c r="H2" s="383"/>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371"/>
      <c r="AQ2" s="371"/>
      <c r="AR2" s="371"/>
      <c r="AS2" s="371"/>
      <c r="AT2" s="371"/>
      <c r="AU2" s="371"/>
      <c r="AV2" s="371"/>
      <c r="AW2" s="371"/>
      <c r="AX2" s="371"/>
      <c r="AY2" s="371"/>
      <c r="AZ2" s="371"/>
      <c r="BA2" s="371"/>
      <c r="BB2" s="371"/>
      <c r="BC2" s="371"/>
      <c r="BD2" s="371"/>
      <c r="BE2" s="371"/>
      <c r="BF2" s="371"/>
      <c r="BG2" s="371"/>
      <c r="BH2" s="371"/>
      <c r="BI2" s="371"/>
      <c r="BJ2" s="371"/>
      <c r="BK2" s="371"/>
      <c r="BL2" s="371"/>
      <c r="BM2" s="371"/>
      <c r="BN2" s="371"/>
      <c r="BO2" s="371"/>
      <c r="BP2" s="371"/>
      <c r="BQ2" s="371"/>
      <c r="BR2" s="371"/>
      <c r="BS2" s="371"/>
      <c r="BT2" s="371"/>
      <c r="BU2" s="371"/>
      <c r="BV2" s="371"/>
      <c r="BW2" s="371"/>
      <c r="BX2" s="371"/>
      <c r="BY2" s="371"/>
      <c r="BZ2" s="371"/>
      <c r="CA2" s="371"/>
      <c r="CB2" s="371"/>
      <c r="CC2" s="371"/>
      <c r="CD2" s="371"/>
    </row>
    <row r="3" spans="1:82" s="425" customFormat="1">
      <c r="A3" s="391"/>
      <c r="B3" s="392" t="s">
        <v>13</v>
      </c>
      <c r="C3" s="395"/>
      <c r="D3" s="434" t="s">
        <v>909</v>
      </c>
      <c r="E3" s="382"/>
      <c r="F3" s="383"/>
      <c r="G3" s="383"/>
      <c r="H3" s="383"/>
      <c r="I3" s="371"/>
      <c r="J3" s="371"/>
      <c r="K3" s="371"/>
      <c r="L3" s="371"/>
      <c r="M3" s="371"/>
      <c r="N3" s="371"/>
      <c r="O3" s="371"/>
      <c r="P3" s="371"/>
      <c r="Q3" s="371"/>
      <c r="R3" s="371"/>
      <c r="S3" s="371"/>
      <c r="T3" s="371"/>
      <c r="U3" s="371"/>
      <c r="V3" s="371"/>
      <c r="W3" s="371"/>
      <c r="X3" s="371"/>
      <c r="Y3" s="371"/>
      <c r="Z3" s="371"/>
      <c r="AA3" s="371"/>
      <c r="AB3" s="371"/>
      <c r="AC3" s="371"/>
      <c r="AD3" s="371"/>
      <c r="AE3" s="371"/>
      <c r="AF3" s="371"/>
      <c r="AG3" s="371"/>
      <c r="AH3" s="371"/>
      <c r="AI3" s="371"/>
      <c r="AJ3" s="371"/>
      <c r="AK3" s="371"/>
      <c r="AL3" s="371"/>
      <c r="AM3" s="371"/>
      <c r="AN3" s="371"/>
      <c r="AO3" s="371"/>
      <c r="AP3" s="371"/>
      <c r="AQ3" s="371"/>
      <c r="AR3" s="371"/>
      <c r="AS3" s="371"/>
      <c r="AT3" s="371"/>
      <c r="AU3" s="371"/>
      <c r="AV3" s="371"/>
      <c r="AW3" s="371"/>
      <c r="AX3" s="371"/>
      <c r="AY3" s="371"/>
      <c r="AZ3" s="371"/>
      <c r="BA3" s="371"/>
      <c r="BB3" s="371"/>
      <c r="BC3" s="371"/>
      <c r="BD3" s="371"/>
      <c r="BE3" s="371"/>
      <c r="BF3" s="371"/>
      <c r="BG3" s="371"/>
      <c r="BH3" s="371"/>
      <c r="BI3" s="371"/>
      <c r="BJ3" s="371"/>
      <c r="BK3" s="371"/>
      <c r="BL3" s="371"/>
      <c r="BM3" s="371"/>
      <c r="BN3" s="371"/>
      <c r="BO3" s="371"/>
      <c r="BP3" s="371"/>
      <c r="BQ3" s="371"/>
      <c r="BR3" s="371"/>
      <c r="BS3" s="371"/>
      <c r="BT3" s="371"/>
      <c r="BU3" s="371"/>
      <c r="BV3" s="371"/>
      <c r="BW3" s="371"/>
      <c r="BX3" s="371"/>
      <c r="BY3" s="371"/>
      <c r="BZ3" s="371"/>
      <c r="CA3" s="371"/>
      <c r="CB3" s="371"/>
      <c r="CC3" s="371"/>
      <c r="CD3" s="371"/>
    </row>
    <row r="4" spans="1:82" s="425" customFormat="1">
      <c r="A4" s="370"/>
      <c r="B4" s="370"/>
      <c r="C4" s="380"/>
      <c r="D4" s="396"/>
      <c r="E4" s="382"/>
      <c r="F4" s="383"/>
      <c r="G4" s="383"/>
      <c r="H4" s="383"/>
      <c r="I4" s="371"/>
      <c r="J4" s="371"/>
      <c r="K4" s="371"/>
      <c r="L4" s="371"/>
      <c r="M4" s="371"/>
      <c r="N4" s="371"/>
      <c r="O4" s="371"/>
      <c r="P4" s="371"/>
      <c r="Q4" s="371"/>
      <c r="R4" s="371"/>
      <c r="S4" s="371"/>
      <c r="T4" s="371"/>
      <c r="U4" s="371"/>
      <c r="V4" s="371"/>
      <c r="W4" s="371"/>
      <c r="X4" s="371"/>
      <c r="Y4" s="371"/>
      <c r="Z4" s="371"/>
      <c r="AA4" s="371"/>
      <c r="AB4" s="371"/>
      <c r="AC4" s="371"/>
      <c r="AD4" s="371"/>
      <c r="AE4" s="371"/>
      <c r="AF4" s="371"/>
      <c r="AG4" s="371"/>
      <c r="AH4" s="371"/>
      <c r="AI4" s="371"/>
      <c r="AJ4" s="371"/>
      <c r="AK4" s="371"/>
      <c r="AL4" s="371"/>
      <c r="AM4" s="371"/>
      <c r="AN4" s="371"/>
      <c r="AO4" s="371"/>
      <c r="AP4" s="371"/>
      <c r="AQ4" s="371"/>
      <c r="AR4" s="371"/>
      <c r="AS4" s="371"/>
      <c r="AT4" s="371"/>
      <c r="AU4" s="371"/>
      <c r="AV4" s="371"/>
      <c r="AW4" s="371"/>
      <c r="AX4" s="371"/>
      <c r="AY4" s="371"/>
      <c r="AZ4" s="371"/>
      <c r="BA4" s="371"/>
      <c r="BB4" s="371"/>
      <c r="BC4" s="371"/>
      <c r="BD4" s="371"/>
      <c r="BE4" s="371"/>
      <c r="BF4" s="371"/>
      <c r="BG4" s="371"/>
      <c r="BH4" s="371"/>
      <c r="BI4" s="371"/>
      <c r="BJ4" s="371"/>
      <c r="BK4" s="371"/>
      <c r="BL4" s="371"/>
      <c r="BM4" s="371"/>
      <c r="BN4" s="371"/>
      <c r="BO4" s="371"/>
      <c r="BP4" s="371"/>
      <c r="BQ4" s="371"/>
      <c r="BR4" s="371"/>
      <c r="BS4" s="371"/>
      <c r="BT4" s="371"/>
      <c r="BU4" s="371"/>
      <c r="BV4" s="371"/>
      <c r="BW4" s="371"/>
      <c r="BX4" s="371"/>
      <c r="BY4" s="371"/>
      <c r="BZ4" s="371"/>
      <c r="CA4" s="371"/>
      <c r="CB4" s="371"/>
      <c r="CC4" s="371"/>
      <c r="CD4" s="371"/>
    </row>
    <row r="5" spans="1:82" s="417" customFormat="1" ht="27">
      <c r="A5" s="373" t="s">
        <v>4</v>
      </c>
      <c r="B5" s="372" t="s">
        <v>13</v>
      </c>
      <c r="C5" s="373" t="s">
        <v>13</v>
      </c>
      <c r="D5" s="435" t="s">
        <v>910</v>
      </c>
      <c r="E5" s="377" t="s">
        <v>857</v>
      </c>
      <c r="F5" s="374">
        <v>408</v>
      </c>
      <c r="G5" s="414"/>
      <c r="H5" s="77">
        <f t="shared" ref="H5:H12" si="0">ROUND((F5*G5),2)</f>
        <v>0</v>
      </c>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c r="AW5" s="371"/>
      <c r="AX5" s="371"/>
      <c r="AY5" s="371"/>
      <c r="AZ5" s="371"/>
      <c r="BA5" s="371"/>
      <c r="BB5" s="371"/>
      <c r="BC5" s="371"/>
      <c r="BD5" s="371"/>
      <c r="BE5" s="371"/>
      <c r="BF5" s="371"/>
      <c r="BG5" s="371"/>
      <c r="BH5" s="371"/>
      <c r="BI5" s="371"/>
      <c r="BJ5" s="371"/>
      <c r="BK5" s="371"/>
      <c r="BL5" s="371"/>
      <c r="BM5" s="371"/>
      <c r="BN5" s="371"/>
      <c r="BO5" s="371"/>
      <c r="BP5" s="371"/>
      <c r="BQ5" s="371"/>
      <c r="BR5" s="371"/>
      <c r="BS5" s="371"/>
      <c r="BT5" s="371"/>
      <c r="BU5" s="371"/>
      <c r="BV5" s="371"/>
      <c r="BW5" s="371"/>
      <c r="BX5" s="371"/>
      <c r="BY5" s="371"/>
      <c r="BZ5" s="371"/>
      <c r="CA5" s="371"/>
      <c r="CB5" s="371"/>
      <c r="CC5" s="371"/>
      <c r="CD5" s="371"/>
    </row>
    <row r="6" spans="1:82" s="417" customFormat="1">
      <c r="A6" s="373" t="s">
        <v>4</v>
      </c>
      <c r="B6" s="372" t="s">
        <v>13</v>
      </c>
      <c r="C6" s="373" t="s">
        <v>15</v>
      </c>
      <c r="D6" s="435" t="s">
        <v>911</v>
      </c>
      <c r="E6" s="377" t="s">
        <v>552</v>
      </c>
      <c r="F6" s="374">
        <v>100</v>
      </c>
      <c r="G6" s="414"/>
      <c r="H6" s="77">
        <f t="shared" si="0"/>
        <v>0</v>
      </c>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71"/>
      <c r="AN6" s="371"/>
      <c r="AO6" s="371"/>
      <c r="AP6" s="371"/>
      <c r="AQ6" s="371"/>
      <c r="AR6" s="371"/>
      <c r="AS6" s="371"/>
      <c r="AT6" s="371"/>
      <c r="AU6" s="371"/>
      <c r="AV6" s="371"/>
      <c r="AW6" s="371"/>
      <c r="AX6" s="371"/>
      <c r="AY6" s="371"/>
      <c r="AZ6" s="371"/>
      <c r="BA6" s="371"/>
      <c r="BB6" s="371"/>
      <c r="BC6" s="371"/>
      <c r="BD6" s="371"/>
      <c r="BE6" s="371"/>
      <c r="BF6" s="371"/>
      <c r="BG6" s="371"/>
      <c r="BH6" s="371"/>
      <c r="BI6" s="371"/>
      <c r="BJ6" s="371"/>
      <c r="BK6" s="371"/>
      <c r="BL6" s="371"/>
      <c r="BM6" s="371"/>
      <c r="BN6" s="371"/>
      <c r="BO6" s="371"/>
      <c r="BP6" s="371"/>
      <c r="BQ6" s="371"/>
      <c r="BR6" s="371"/>
      <c r="BS6" s="371"/>
      <c r="BT6" s="371"/>
      <c r="BU6" s="371"/>
      <c r="BV6" s="371"/>
      <c r="BW6" s="371"/>
      <c r="BX6" s="371"/>
      <c r="BY6" s="371"/>
      <c r="BZ6" s="371"/>
      <c r="CA6" s="371"/>
      <c r="CB6" s="371"/>
      <c r="CC6" s="371"/>
      <c r="CD6" s="371"/>
    </row>
    <row r="7" spans="1:82" s="417" customFormat="1" ht="27">
      <c r="A7" s="373" t="s">
        <v>4</v>
      </c>
      <c r="B7" s="372" t="s">
        <v>13</v>
      </c>
      <c r="C7" s="373" t="s">
        <v>17</v>
      </c>
      <c r="D7" s="435" t="s">
        <v>912</v>
      </c>
      <c r="E7" s="377" t="s">
        <v>552</v>
      </c>
      <c r="F7" s="374">
        <v>8</v>
      </c>
      <c r="G7" s="414"/>
      <c r="H7" s="77">
        <f t="shared" si="0"/>
        <v>0</v>
      </c>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c r="AW7" s="371"/>
      <c r="AX7" s="371"/>
      <c r="AY7" s="371"/>
      <c r="AZ7" s="371"/>
      <c r="BA7" s="371"/>
      <c r="BB7" s="371"/>
      <c r="BC7" s="371"/>
      <c r="BD7" s="371"/>
      <c r="BE7" s="371"/>
      <c r="BF7" s="371"/>
      <c r="BG7" s="371"/>
      <c r="BH7" s="371"/>
      <c r="BI7" s="371"/>
      <c r="BJ7" s="371"/>
      <c r="BK7" s="371"/>
      <c r="BL7" s="371"/>
      <c r="BM7" s="371"/>
      <c r="BN7" s="371"/>
      <c r="BO7" s="371"/>
      <c r="BP7" s="371"/>
      <c r="BQ7" s="371"/>
      <c r="BR7" s="371"/>
      <c r="BS7" s="371"/>
      <c r="BT7" s="371"/>
      <c r="BU7" s="371"/>
      <c r="BV7" s="371"/>
      <c r="BW7" s="371"/>
      <c r="BX7" s="371"/>
      <c r="BY7" s="371"/>
      <c r="BZ7" s="371"/>
      <c r="CA7" s="371"/>
      <c r="CB7" s="371"/>
      <c r="CC7" s="371"/>
      <c r="CD7" s="371"/>
    </row>
    <row r="8" spans="1:82" s="417" customFormat="1" ht="40.5">
      <c r="A8" s="373" t="s">
        <v>4</v>
      </c>
      <c r="B8" s="372" t="s">
        <v>13</v>
      </c>
      <c r="C8" s="373" t="s">
        <v>19</v>
      </c>
      <c r="D8" s="435" t="s">
        <v>913</v>
      </c>
      <c r="E8" s="377" t="s">
        <v>552</v>
      </c>
      <c r="F8" s="374">
        <v>8</v>
      </c>
      <c r="G8" s="414"/>
      <c r="H8" s="77">
        <f t="shared" si="0"/>
        <v>0</v>
      </c>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c r="AW8" s="371"/>
      <c r="AX8" s="371"/>
      <c r="AY8" s="371"/>
      <c r="AZ8" s="371"/>
      <c r="BA8" s="371"/>
      <c r="BB8" s="371"/>
      <c r="BC8" s="371"/>
      <c r="BD8" s="371"/>
      <c r="BE8" s="371"/>
      <c r="BF8" s="371"/>
      <c r="BG8" s="371"/>
      <c r="BH8" s="371"/>
      <c r="BI8" s="371"/>
      <c r="BJ8" s="371"/>
      <c r="BK8" s="371"/>
      <c r="BL8" s="371"/>
      <c r="BM8" s="371"/>
      <c r="BN8" s="371"/>
      <c r="BO8" s="371"/>
      <c r="BP8" s="371"/>
      <c r="BQ8" s="371"/>
      <c r="BR8" s="371"/>
      <c r="BS8" s="371"/>
      <c r="BT8" s="371"/>
      <c r="BU8" s="371"/>
      <c r="BV8" s="371"/>
      <c r="BW8" s="371"/>
      <c r="BX8" s="371"/>
      <c r="BY8" s="371"/>
      <c r="BZ8" s="371"/>
      <c r="CA8" s="371"/>
      <c r="CB8" s="371"/>
      <c r="CC8" s="371"/>
      <c r="CD8" s="371"/>
    </row>
    <row r="9" spans="1:82" s="417" customFormat="1" ht="27">
      <c r="A9" s="373" t="s">
        <v>4</v>
      </c>
      <c r="B9" s="372" t="s">
        <v>13</v>
      </c>
      <c r="C9" s="373" t="s">
        <v>21</v>
      </c>
      <c r="D9" s="435" t="s">
        <v>914</v>
      </c>
      <c r="E9" s="377" t="s">
        <v>552</v>
      </c>
      <c r="F9" s="374">
        <v>2</v>
      </c>
      <c r="G9" s="414"/>
      <c r="H9" s="77">
        <f t="shared" si="0"/>
        <v>0</v>
      </c>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c r="AW9" s="371"/>
      <c r="AX9" s="371"/>
      <c r="AY9" s="371"/>
      <c r="AZ9" s="371"/>
      <c r="BA9" s="371"/>
      <c r="BB9" s="371"/>
      <c r="BC9" s="371"/>
      <c r="BD9" s="371"/>
      <c r="BE9" s="371"/>
      <c r="BF9" s="371"/>
      <c r="BG9" s="371"/>
      <c r="BH9" s="371"/>
      <c r="BI9" s="371"/>
      <c r="BJ9" s="371"/>
      <c r="BK9" s="371"/>
      <c r="BL9" s="371"/>
      <c r="BM9" s="371"/>
      <c r="BN9" s="371"/>
      <c r="BO9" s="371"/>
      <c r="BP9" s="371"/>
      <c r="BQ9" s="371"/>
      <c r="BR9" s="371"/>
      <c r="BS9" s="371"/>
      <c r="BT9" s="371"/>
      <c r="BU9" s="371"/>
      <c r="BV9" s="371"/>
      <c r="BW9" s="371"/>
      <c r="BX9" s="371"/>
      <c r="BY9" s="371"/>
      <c r="BZ9" s="371"/>
      <c r="CA9" s="371"/>
      <c r="CB9" s="371"/>
      <c r="CC9" s="371"/>
      <c r="CD9" s="371"/>
    </row>
    <row r="10" spans="1:82" s="417" customFormat="1" ht="27">
      <c r="A10" s="373" t="s">
        <v>4</v>
      </c>
      <c r="B10" s="372" t="s">
        <v>13</v>
      </c>
      <c r="C10" s="373" t="s">
        <v>23</v>
      </c>
      <c r="D10" s="435" t="s">
        <v>1118</v>
      </c>
      <c r="E10" s="377" t="s">
        <v>65</v>
      </c>
      <c r="F10" s="374">
        <v>1</v>
      </c>
      <c r="G10" s="414"/>
      <c r="H10" s="77">
        <f t="shared" si="0"/>
        <v>0</v>
      </c>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c r="AW10" s="371"/>
      <c r="AX10" s="371"/>
      <c r="AY10" s="371"/>
      <c r="AZ10" s="371"/>
      <c r="BA10" s="371"/>
      <c r="BB10" s="371"/>
      <c r="BC10" s="371"/>
      <c r="BD10" s="371"/>
      <c r="BE10" s="371"/>
      <c r="BF10" s="371"/>
      <c r="BG10" s="371"/>
      <c r="BH10" s="371"/>
      <c r="BI10" s="371"/>
      <c r="BJ10" s="371"/>
      <c r="BK10" s="371"/>
      <c r="BL10" s="371"/>
      <c r="BM10" s="371"/>
      <c r="BN10" s="371"/>
      <c r="BO10" s="371"/>
      <c r="BP10" s="371"/>
      <c r="BQ10" s="371"/>
      <c r="BR10" s="371"/>
      <c r="BS10" s="371"/>
      <c r="BT10" s="371"/>
      <c r="BU10" s="371"/>
      <c r="BV10" s="371"/>
      <c r="BW10" s="371"/>
      <c r="BX10" s="371"/>
      <c r="BY10" s="371"/>
      <c r="BZ10" s="371"/>
      <c r="CA10" s="371"/>
      <c r="CB10" s="371"/>
      <c r="CC10" s="371"/>
      <c r="CD10" s="371"/>
    </row>
    <row r="11" spans="1:82" s="417" customFormat="1">
      <c r="A11" s="373" t="s">
        <v>4</v>
      </c>
      <c r="B11" s="372" t="s">
        <v>13</v>
      </c>
      <c r="C11" s="373" t="s">
        <v>25</v>
      </c>
      <c r="D11" s="435" t="s">
        <v>915</v>
      </c>
      <c r="E11" s="377" t="s">
        <v>857</v>
      </c>
      <c r="F11" s="374">
        <v>50</v>
      </c>
      <c r="G11" s="414"/>
      <c r="H11" s="77">
        <f t="shared" si="0"/>
        <v>0</v>
      </c>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c r="AW11" s="371"/>
      <c r="AX11" s="371"/>
      <c r="AY11" s="371"/>
      <c r="AZ11" s="371"/>
      <c r="BA11" s="371"/>
      <c r="BB11" s="371"/>
      <c r="BC11" s="371"/>
      <c r="BD11" s="371"/>
      <c r="BE11" s="371"/>
      <c r="BF11" s="371"/>
      <c r="BG11" s="371"/>
      <c r="BH11" s="371"/>
      <c r="BI11" s="371"/>
      <c r="BJ11" s="371"/>
      <c r="BK11" s="371"/>
      <c r="BL11" s="371"/>
      <c r="BM11" s="371"/>
      <c r="BN11" s="371"/>
      <c r="BO11" s="371"/>
      <c r="BP11" s="371"/>
      <c r="BQ11" s="371"/>
      <c r="BR11" s="371"/>
      <c r="BS11" s="371"/>
      <c r="BT11" s="371"/>
      <c r="BU11" s="371"/>
      <c r="BV11" s="371"/>
      <c r="BW11" s="371"/>
      <c r="BX11" s="371"/>
      <c r="BY11" s="371"/>
      <c r="BZ11" s="371"/>
      <c r="CA11" s="371"/>
      <c r="CB11" s="371"/>
      <c r="CC11" s="371"/>
      <c r="CD11" s="371"/>
    </row>
    <row r="12" spans="1:82" s="417" customFormat="1">
      <c r="A12" s="373" t="s">
        <v>4</v>
      </c>
      <c r="B12" s="372" t="s">
        <v>13</v>
      </c>
      <c r="C12" s="373" t="s">
        <v>27</v>
      </c>
      <c r="D12" s="435" t="s">
        <v>916</v>
      </c>
      <c r="E12" s="377" t="s">
        <v>857</v>
      </c>
      <c r="F12" s="374">
        <v>40</v>
      </c>
      <c r="G12" s="414"/>
      <c r="H12" s="77">
        <f t="shared" si="0"/>
        <v>0</v>
      </c>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c r="AW12" s="371"/>
      <c r="AX12" s="371"/>
      <c r="AY12" s="371"/>
      <c r="AZ12" s="371"/>
      <c r="BA12" s="371"/>
      <c r="BB12" s="371"/>
      <c r="BC12" s="371"/>
      <c r="BD12" s="371"/>
      <c r="BE12" s="371"/>
      <c r="BF12" s="371"/>
      <c r="BG12" s="371"/>
      <c r="BH12" s="371"/>
      <c r="BI12" s="371"/>
      <c r="BJ12" s="371"/>
      <c r="BK12" s="371"/>
      <c r="BL12" s="371"/>
      <c r="BM12" s="371"/>
      <c r="BN12" s="371"/>
      <c r="BO12" s="371"/>
      <c r="BP12" s="371"/>
      <c r="BQ12" s="371"/>
      <c r="BR12" s="371"/>
      <c r="BS12" s="371"/>
      <c r="BT12" s="371"/>
      <c r="BU12" s="371"/>
      <c r="BV12" s="371"/>
      <c r="BW12" s="371"/>
      <c r="BX12" s="371"/>
      <c r="BY12" s="371"/>
      <c r="BZ12" s="371"/>
      <c r="CA12" s="371"/>
      <c r="CB12" s="371"/>
      <c r="CC12" s="371"/>
      <c r="CD12" s="371"/>
    </row>
    <row r="13" spans="1:82" s="418" customFormat="1">
      <c r="A13" s="372"/>
      <c r="B13" s="372"/>
      <c r="C13" s="375"/>
      <c r="D13" s="376" t="s">
        <v>917</v>
      </c>
      <c r="E13" s="377"/>
      <c r="F13" s="379"/>
      <c r="G13" s="379"/>
      <c r="H13" s="379">
        <f>SUM(H5:H12)</f>
        <v>0</v>
      </c>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c r="AW13" s="371"/>
      <c r="AX13" s="371"/>
      <c r="AY13" s="371"/>
      <c r="AZ13" s="371"/>
      <c r="BA13" s="371"/>
      <c r="BB13" s="371"/>
      <c r="BC13" s="371"/>
      <c r="BD13" s="371"/>
      <c r="BE13" s="371"/>
      <c r="BF13" s="371"/>
      <c r="BG13" s="371"/>
      <c r="BH13" s="371"/>
      <c r="BI13" s="371"/>
      <c r="BJ13" s="371"/>
      <c r="BK13" s="371"/>
      <c r="BL13" s="371"/>
      <c r="BM13" s="371"/>
      <c r="BN13" s="371"/>
      <c r="BO13" s="371"/>
      <c r="BP13" s="371"/>
      <c r="BQ13" s="371"/>
      <c r="BR13" s="371"/>
      <c r="BS13" s="371"/>
      <c r="BT13" s="371"/>
      <c r="BU13" s="371"/>
      <c r="BV13" s="371"/>
      <c r="BW13" s="371"/>
      <c r="BX13" s="371"/>
      <c r="BY13" s="371"/>
      <c r="BZ13" s="371"/>
      <c r="CA13" s="371"/>
      <c r="CB13" s="371"/>
      <c r="CC13" s="371"/>
      <c r="CD13" s="371"/>
    </row>
    <row r="14" spans="1:82" s="418" customFormat="1">
      <c r="A14" s="389"/>
      <c r="B14" s="389"/>
      <c r="C14" s="380"/>
      <c r="D14" s="400"/>
      <c r="E14" s="382"/>
      <c r="F14" s="383"/>
      <c r="G14" s="383"/>
      <c r="H14" s="394"/>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71"/>
      <c r="BD14" s="371"/>
      <c r="BE14" s="371"/>
      <c r="BF14" s="371"/>
      <c r="BG14" s="371"/>
      <c r="BH14" s="371"/>
      <c r="BI14" s="371"/>
      <c r="BJ14" s="371"/>
      <c r="BK14" s="371"/>
      <c r="BL14" s="371"/>
      <c r="BM14" s="371"/>
      <c r="BN14" s="371"/>
      <c r="BO14" s="371"/>
      <c r="BP14" s="371"/>
      <c r="BQ14" s="371"/>
      <c r="BR14" s="371"/>
      <c r="BS14" s="371"/>
      <c r="BT14" s="371"/>
      <c r="BU14" s="371"/>
      <c r="BV14" s="371"/>
      <c r="BW14" s="371"/>
      <c r="BX14" s="371"/>
      <c r="BY14" s="371"/>
      <c r="BZ14" s="371"/>
      <c r="CA14" s="371"/>
      <c r="CB14" s="371"/>
      <c r="CC14" s="371"/>
      <c r="CD14" s="371"/>
    </row>
    <row r="15" spans="1:82" s="418" customFormat="1">
      <c r="A15" s="391"/>
      <c r="B15" s="392" t="s">
        <v>15</v>
      </c>
      <c r="C15" s="428"/>
      <c r="D15" s="436" t="s">
        <v>918</v>
      </c>
      <c r="E15" s="410"/>
      <c r="F15" s="383"/>
      <c r="G15" s="383"/>
      <c r="H15" s="383"/>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c r="BW15" s="371"/>
      <c r="BX15" s="371"/>
      <c r="BY15" s="371"/>
      <c r="BZ15" s="371"/>
      <c r="CA15" s="371"/>
      <c r="CB15" s="371"/>
      <c r="CC15" s="371"/>
      <c r="CD15" s="371"/>
    </row>
    <row r="16" spans="1:82" s="418" customFormat="1">
      <c r="A16" s="389"/>
      <c r="B16" s="389"/>
      <c r="C16" s="412"/>
      <c r="D16" s="413"/>
      <c r="E16" s="410"/>
      <c r="F16" s="383"/>
      <c r="G16" s="383"/>
      <c r="H16" s="383"/>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c r="AW16" s="371"/>
      <c r="AX16" s="371"/>
      <c r="AY16" s="371"/>
      <c r="AZ16" s="371"/>
      <c r="BA16" s="371"/>
      <c r="BB16" s="371"/>
      <c r="BC16" s="371"/>
      <c r="BD16" s="371"/>
      <c r="BE16" s="371"/>
      <c r="BF16" s="371"/>
      <c r="BG16" s="371"/>
      <c r="BH16" s="371"/>
      <c r="BI16" s="371"/>
      <c r="BJ16" s="371"/>
      <c r="BK16" s="371"/>
      <c r="BL16" s="371"/>
      <c r="BM16" s="371"/>
      <c r="BN16" s="371"/>
      <c r="BO16" s="371"/>
      <c r="BP16" s="371"/>
      <c r="BQ16" s="371"/>
      <c r="BR16" s="371"/>
      <c r="BS16" s="371"/>
      <c r="BT16" s="371"/>
      <c r="BU16" s="371"/>
      <c r="BV16" s="371"/>
      <c r="BW16" s="371"/>
      <c r="BX16" s="371"/>
      <c r="BY16" s="371"/>
      <c r="BZ16" s="371"/>
      <c r="CA16" s="371"/>
      <c r="CB16" s="371"/>
      <c r="CC16" s="371"/>
      <c r="CD16" s="371"/>
    </row>
    <row r="17" spans="1:82" s="418" customFormat="1" ht="40.5">
      <c r="A17" s="373" t="s">
        <v>4</v>
      </c>
      <c r="B17" s="372" t="s">
        <v>15</v>
      </c>
      <c r="C17" s="373" t="s">
        <v>13</v>
      </c>
      <c r="D17" s="437" t="s">
        <v>919</v>
      </c>
      <c r="E17" s="426" t="s">
        <v>857</v>
      </c>
      <c r="F17" s="374">
        <v>440</v>
      </c>
      <c r="G17" s="414"/>
      <c r="H17" s="77">
        <f t="shared" ref="H17:H32" si="1">ROUND((F17*G17),2)</f>
        <v>0</v>
      </c>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c r="AW17" s="371"/>
      <c r="AX17" s="371"/>
      <c r="AY17" s="371"/>
      <c r="AZ17" s="371"/>
      <c r="BA17" s="371"/>
      <c r="BB17" s="371"/>
      <c r="BC17" s="371"/>
      <c r="BD17" s="371"/>
      <c r="BE17" s="371"/>
      <c r="BF17" s="371"/>
      <c r="BG17" s="371"/>
      <c r="BH17" s="371"/>
      <c r="BI17" s="371"/>
      <c r="BJ17" s="371"/>
      <c r="BK17" s="371"/>
      <c r="BL17" s="371"/>
      <c r="BM17" s="371"/>
      <c r="BN17" s="371"/>
      <c r="BO17" s="371"/>
      <c r="BP17" s="371"/>
      <c r="BQ17" s="371"/>
      <c r="BR17" s="371"/>
      <c r="BS17" s="371"/>
      <c r="BT17" s="371"/>
      <c r="BU17" s="371"/>
      <c r="BV17" s="371"/>
      <c r="BW17" s="371"/>
      <c r="BX17" s="371"/>
      <c r="BY17" s="371"/>
      <c r="BZ17" s="371"/>
      <c r="CA17" s="371"/>
      <c r="CB17" s="371"/>
      <c r="CC17" s="371"/>
      <c r="CD17" s="371"/>
    </row>
    <row r="18" spans="1:82" s="418" customFormat="1" ht="40.5">
      <c r="A18" s="373" t="s">
        <v>4</v>
      </c>
      <c r="B18" s="372" t="s">
        <v>15</v>
      </c>
      <c r="C18" s="373" t="s">
        <v>15</v>
      </c>
      <c r="D18" s="437" t="s">
        <v>920</v>
      </c>
      <c r="E18" s="426" t="s">
        <v>857</v>
      </c>
      <c r="F18" s="374">
        <v>451</v>
      </c>
      <c r="G18" s="414"/>
      <c r="H18" s="77">
        <f t="shared" si="1"/>
        <v>0</v>
      </c>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c r="AW18" s="371"/>
      <c r="AX18" s="371"/>
      <c r="AY18" s="371"/>
      <c r="AZ18" s="371"/>
      <c r="BA18" s="371"/>
      <c r="BB18" s="371"/>
      <c r="BC18" s="371"/>
      <c r="BD18" s="371"/>
      <c r="BE18" s="371"/>
      <c r="BF18" s="371"/>
      <c r="BG18" s="371"/>
      <c r="BH18" s="371"/>
      <c r="BI18" s="371"/>
      <c r="BJ18" s="371"/>
      <c r="BK18" s="371"/>
      <c r="BL18" s="371"/>
      <c r="BM18" s="371"/>
      <c r="BN18" s="371"/>
      <c r="BO18" s="371"/>
      <c r="BP18" s="371"/>
      <c r="BQ18" s="371"/>
      <c r="BR18" s="371"/>
      <c r="BS18" s="371"/>
      <c r="BT18" s="371"/>
      <c r="BU18" s="371"/>
      <c r="BV18" s="371"/>
      <c r="BW18" s="371"/>
      <c r="BX18" s="371"/>
      <c r="BY18" s="371"/>
      <c r="BZ18" s="371"/>
      <c r="CA18" s="371"/>
      <c r="CB18" s="371"/>
      <c r="CC18" s="371"/>
      <c r="CD18" s="371"/>
    </row>
    <row r="19" spans="1:82" s="418" customFormat="1" ht="27">
      <c r="A19" s="373" t="s">
        <v>4</v>
      </c>
      <c r="B19" s="372" t="s">
        <v>15</v>
      </c>
      <c r="C19" s="373" t="s">
        <v>17</v>
      </c>
      <c r="D19" s="437" t="s">
        <v>921</v>
      </c>
      <c r="E19" s="426" t="s">
        <v>857</v>
      </c>
      <c r="F19" s="374">
        <v>125</v>
      </c>
      <c r="G19" s="414"/>
      <c r="H19" s="77">
        <f t="shared" si="1"/>
        <v>0</v>
      </c>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c r="AW19" s="371"/>
      <c r="AX19" s="371"/>
      <c r="AY19" s="371"/>
      <c r="AZ19" s="371"/>
      <c r="BA19" s="371"/>
      <c r="BB19" s="371"/>
      <c r="BC19" s="371"/>
      <c r="BD19" s="371"/>
      <c r="BE19" s="371"/>
      <c r="BF19" s="371"/>
      <c r="BG19" s="371"/>
      <c r="BH19" s="371"/>
      <c r="BI19" s="371"/>
      <c r="BJ19" s="371"/>
      <c r="BK19" s="371"/>
      <c r="BL19" s="371"/>
      <c r="BM19" s="371"/>
      <c r="BN19" s="371"/>
      <c r="BO19" s="371"/>
      <c r="BP19" s="371"/>
      <c r="BQ19" s="371"/>
      <c r="BR19" s="371"/>
      <c r="BS19" s="371"/>
      <c r="BT19" s="371"/>
      <c r="BU19" s="371"/>
      <c r="BV19" s="371"/>
      <c r="BW19" s="371"/>
      <c r="BX19" s="371"/>
      <c r="BY19" s="371"/>
      <c r="BZ19" s="371"/>
      <c r="CA19" s="371"/>
      <c r="CB19" s="371"/>
      <c r="CC19" s="371"/>
      <c r="CD19" s="371"/>
    </row>
    <row r="20" spans="1:82" s="418" customFormat="1" ht="27">
      <c r="A20" s="373" t="s">
        <v>4</v>
      </c>
      <c r="B20" s="372" t="s">
        <v>15</v>
      </c>
      <c r="C20" s="373" t="s">
        <v>19</v>
      </c>
      <c r="D20" s="437" t="s">
        <v>922</v>
      </c>
      <c r="E20" s="426"/>
      <c r="F20" s="374">
        <v>155</v>
      </c>
      <c r="G20" s="414"/>
      <c r="H20" s="77">
        <f t="shared" si="1"/>
        <v>0</v>
      </c>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c r="AW20" s="371"/>
      <c r="AX20" s="371"/>
      <c r="AY20" s="371"/>
      <c r="AZ20" s="371"/>
      <c r="BA20" s="371"/>
      <c r="BB20" s="371"/>
      <c r="BC20" s="371"/>
      <c r="BD20" s="371"/>
      <c r="BE20" s="371"/>
      <c r="BF20" s="371"/>
      <c r="BG20" s="371"/>
      <c r="BH20" s="371"/>
      <c r="BI20" s="371"/>
      <c r="BJ20" s="371"/>
      <c r="BK20" s="371"/>
      <c r="BL20" s="371"/>
      <c r="BM20" s="371"/>
      <c r="BN20" s="371"/>
      <c r="BO20" s="371"/>
      <c r="BP20" s="371"/>
      <c r="BQ20" s="371"/>
      <c r="BR20" s="371"/>
      <c r="BS20" s="371"/>
      <c r="BT20" s="371"/>
      <c r="BU20" s="371"/>
      <c r="BV20" s="371"/>
      <c r="BW20" s="371"/>
      <c r="BX20" s="371"/>
      <c r="BY20" s="371"/>
      <c r="BZ20" s="371"/>
      <c r="CA20" s="371"/>
      <c r="CB20" s="371"/>
      <c r="CC20" s="371"/>
      <c r="CD20" s="371"/>
    </row>
    <row r="21" spans="1:82" s="418" customFormat="1" ht="27">
      <c r="A21" s="373" t="s">
        <v>4</v>
      </c>
      <c r="B21" s="372" t="s">
        <v>15</v>
      </c>
      <c r="C21" s="373" t="s">
        <v>21</v>
      </c>
      <c r="D21" s="437" t="s">
        <v>923</v>
      </c>
      <c r="E21" s="426" t="s">
        <v>857</v>
      </c>
      <c r="F21" s="374">
        <v>594</v>
      </c>
      <c r="G21" s="414"/>
      <c r="H21" s="77">
        <f t="shared" si="1"/>
        <v>0</v>
      </c>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c r="AW21" s="371"/>
      <c r="AX21" s="371"/>
      <c r="AY21" s="371"/>
      <c r="AZ21" s="371"/>
      <c r="BA21" s="371"/>
      <c r="BB21" s="371"/>
      <c r="BC21" s="371"/>
      <c r="BD21" s="371"/>
      <c r="BE21" s="371"/>
      <c r="BF21" s="371"/>
      <c r="BG21" s="371"/>
      <c r="BH21" s="371"/>
      <c r="BI21" s="371"/>
      <c r="BJ21" s="371"/>
      <c r="BK21" s="371"/>
      <c r="BL21" s="371"/>
      <c r="BM21" s="371"/>
      <c r="BN21" s="371"/>
      <c r="BO21" s="371"/>
      <c r="BP21" s="371"/>
      <c r="BQ21" s="371"/>
      <c r="BR21" s="371"/>
      <c r="BS21" s="371"/>
      <c r="BT21" s="371"/>
      <c r="BU21" s="371"/>
      <c r="BV21" s="371"/>
      <c r="BW21" s="371"/>
      <c r="BX21" s="371"/>
      <c r="BY21" s="371"/>
      <c r="BZ21" s="371"/>
      <c r="CA21" s="371"/>
      <c r="CB21" s="371"/>
      <c r="CC21" s="371"/>
      <c r="CD21" s="371"/>
    </row>
    <row r="22" spans="1:82" s="418" customFormat="1" ht="27">
      <c r="A22" s="373" t="s">
        <v>4</v>
      </c>
      <c r="B22" s="372" t="s">
        <v>15</v>
      </c>
      <c r="C22" s="373" t="s">
        <v>23</v>
      </c>
      <c r="D22" s="437" t="s">
        <v>924</v>
      </c>
      <c r="E22" s="426" t="s">
        <v>552</v>
      </c>
      <c r="F22" s="374">
        <v>14</v>
      </c>
      <c r="G22" s="414"/>
      <c r="H22" s="77">
        <f t="shared" si="1"/>
        <v>0</v>
      </c>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1"/>
      <c r="AM22" s="371"/>
      <c r="AN22" s="371"/>
      <c r="AO22" s="371"/>
      <c r="AP22" s="371"/>
      <c r="AQ22" s="371"/>
      <c r="AR22" s="371"/>
      <c r="AS22" s="371"/>
      <c r="AT22" s="371"/>
      <c r="AU22" s="371"/>
      <c r="AV22" s="371"/>
      <c r="AW22" s="371"/>
      <c r="AX22" s="371"/>
      <c r="AY22" s="371"/>
      <c r="AZ22" s="371"/>
      <c r="BA22" s="371"/>
      <c r="BB22" s="371"/>
      <c r="BC22" s="371"/>
      <c r="BD22" s="371"/>
      <c r="BE22" s="371"/>
      <c r="BF22" s="371"/>
      <c r="BG22" s="371"/>
      <c r="BH22" s="371"/>
      <c r="BI22" s="371"/>
      <c r="BJ22" s="371"/>
      <c r="BK22" s="371"/>
      <c r="BL22" s="371"/>
      <c r="BM22" s="371"/>
      <c r="BN22" s="371"/>
      <c r="BO22" s="371"/>
      <c r="BP22" s="371"/>
      <c r="BQ22" s="371"/>
      <c r="BR22" s="371"/>
      <c r="BS22" s="371"/>
      <c r="BT22" s="371"/>
      <c r="BU22" s="371"/>
      <c r="BV22" s="371"/>
      <c r="BW22" s="371"/>
      <c r="BX22" s="371"/>
      <c r="BY22" s="371"/>
      <c r="BZ22" s="371"/>
      <c r="CA22" s="371"/>
      <c r="CB22" s="371"/>
      <c r="CC22" s="371"/>
      <c r="CD22" s="371"/>
    </row>
    <row r="23" spans="1:82" s="418" customFormat="1">
      <c r="A23" s="373" t="s">
        <v>4</v>
      </c>
      <c r="B23" s="372" t="s">
        <v>15</v>
      </c>
      <c r="C23" s="373" t="s">
        <v>25</v>
      </c>
      <c r="D23" s="437" t="s">
        <v>925</v>
      </c>
      <c r="E23" s="426" t="s">
        <v>552</v>
      </c>
      <c r="F23" s="374">
        <v>14</v>
      </c>
      <c r="G23" s="414"/>
      <c r="H23" s="77">
        <f t="shared" si="1"/>
        <v>0</v>
      </c>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371"/>
      <c r="AQ23" s="371"/>
      <c r="AR23" s="371"/>
      <c r="AS23" s="371"/>
      <c r="AT23" s="371"/>
      <c r="AU23" s="371"/>
      <c r="AV23" s="371"/>
      <c r="AW23" s="371"/>
      <c r="AX23" s="371"/>
      <c r="AY23" s="371"/>
      <c r="AZ23" s="371"/>
      <c r="BA23" s="371"/>
      <c r="BB23" s="371"/>
      <c r="BC23" s="371"/>
      <c r="BD23" s="371"/>
      <c r="BE23" s="371"/>
      <c r="BF23" s="371"/>
      <c r="BG23" s="371"/>
      <c r="BH23" s="371"/>
      <c r="BI23" s="371"/>
      <c r="BJ23" s="371"/>
      <c r="BK23" s="371"/>
      <c r="BL23" s="371"/>
      <c r="BM23" s="371"/>
      <c r="BN23" s="371"/>
      <c r="BO23" s="371"/>
      <c r="BP23" s="371"/>
      <c r="BQ23" s="371"/>
      <c r="BR23" s="371"/>
      <c r="BS23" s="371"/>
      <c r="BT23" s="371"/>
      <c r="BU23" s="371"/>
      <c r="BV23" s="371"/>
      <c r="BW23" s="371"/>
      <c r="BX23" s="371"/>
      <c r="BY23" s="371"/>
      <c r="BZ23" s="371"/>
      <c r="CA23" s="371"/>
      <c r="CB23" s="371"/>
      <c r="CC23" s="371"/>
      <c r="CD23" s="371"/>
    </row>
    <row r="24" spans="1:82" s="418" customFormat="1">
      <c r="A24" s="373" t="s">
        <v>4</v>
      </c>
      <c r="B24" s="372" t="s">
        <v>15</v>
      </c>
      <c r="C24" s="373" t="s">
        <v>27</v>
      </c>
      <c r="D24" s="437" t="s">
        <v>926</v>
      </c>
      <c r="E24" s="426" t="s">
        <v>552</v>
      </c>
      <c r="F24" s="374">
        <v>125</v>
      </c>
      <c r="G24" s="414"/>
      <c r="H24" s="77">
        <f t="shared" si="1"/>
        <v>0</v>
      </c>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c r="AL24" s="371"/>
      <c r="AM24" s="371"/>
      <c r="AN24" s="371"/>
      <c r="AO24" s="371"/>
      <c r="AP24" s="371"/>
      <c r="AQ24" s="371"/>
      <c r="AR24" s="371"/>
      <c r="AS24" s="371"/>
      <c r="AT24" s="371"/>
      <c r="AU24" s="371"/>
      <c r="AV24" s="371"/>
      <c r="AW24" s="371"/>
      <c r="AX24" s="371"/>
      <c r="AY24" s="371"/>
      <c r="AZ24" s="371"/>
      <c r="BA24" s="371"/>
      <c r="BB24" s="371"/>
      <c r="BC24" s="371"/>
      <c r="BD24" s="371"/>
      <c r="BE24" s="371"/>
      <c r="BF24" s="371"/>
      <c r="BG24" s="371"/>
      <c r="BH24" s="371"/>
      <c r="BI24" s="371"/>
      <c r="BJ24" s="371"/>
      <c r="BK24" s="371"/>
      <c r="BL24" s="371"/>
      <c r="BM24" s="371"/>
      <c r="BN24" s="371"/>
      <c r="BO24" s="371"/>
      <c r="BP24" s="371"/>
      <c r="BQ24" s="371"/>
      <c r="BR24" s="371"/>
      <c r="BS24" s="371"/>
      <c r="BT24" s="371"/>
      <c r="BU24" s="371"/>
      <c r="BV24" s="371"/>
      <c r="BW24" s="371"/>
      <c r="BX24" s="371"/>
      <c r="BY24" s="371"/>
      <c r="BZ24" s="371"/>
      <c r="CA24" s="371"/>
      <c r="CB24" s="371"/>
      <c r="CC24" s="371"/>
      <c r="CD24" s="371"/>
    </row>
    <row r="25" spans="1:82" s="418" customFormat="1">
      <c r="A25" s="373" t="s">
        <v>4</v>
      </c>
      <c r="B25" s="372" t="s">
        <v>15</v>
      </c>
      <c r="C25" s="373" t="s">
        <v>29</v>
      </c>
      <c r="D25" s="437" t="s">
        <v>927</v>
      </c>
      <c r="E25" s="426" t="s">
        <v>552</v>
      </c>
      <c r="F25" s="374">
        <v>190</v>
      </c>
      <c r="G25" s="414"/>
      <c r="H25" s="77">
        <f t="shared" si="1"/>
        <v>0</v>
      </c>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c r="AL25" s="371"/>
      <c r="AM25" s="371"/>
      <c r="AN25" s="371"/>
      <c r="AO25" s="371"/>
      <c r="AP25" s="371"/>
      <c r="AQ25" s="371"/>
      <c r="AR25" s="371"/>
      <c r="AS25" s="371"/>
      <c r="AT25" s="371"/>
      <c r="AU25" s="371"/>
      <c r="AV25" s="371"/>
      <c r="AW25" s="371"/>
      <c r="AX25" s="371"/>
      <c r="AY25" s="371"/>
      <c r="AZ25" s="371"/>
      <c r="BA25" s="371"/>
      <c r="BB25" s="371"/>
      <c r="BC25" s="371"/>
      <c r="BD25" s="371"/>
      <c r="BE25" s="371"/>
      <c r="BF25" s="371"/>
      <c r="BG25" s="371"/>
      <c r="BH25" s="371"/>
      <c r="BI25" s="371"/>
      <c r="BJ25" s="371"/>
      <c r="BK25" s="371"/>
      <c r="BL25" s="371"/>
      <c r="BM25" s="371"/>
      <c r="BN25" s="371"/>
      <c r="BO25" s="371"/>
      <c r="BP25" s="371"/>
      <c r="BQ25" s="371"/>
      <c r="BR25" s="371"/>
      <c r="BS25" s="371"/>
      <c r="BT25" s="371"/>
      <c r="BU25" s="371"/>
      <c r="BV25" s="371"/>
      <c r="BW25" s="371"/>
      <c r="BX25" s="371"/>
      <c r="BY25" s="371"/>
      <c r="BZ25" s="371"/>
      <c r="CA25" s="371"/>
      <c r="CB25" s="371"/>
      <c r="CC25" s="371"/>
      <c r="CD25" s="371"/>
    </row>
    <row r="26" spans="1:82" s="418" customFormat="1">
      <c r="A26" s="373" t="s">
        <v>4</v>
      </c>
      <c r="B26" s="372" t="s">
        <v>15</v>
      </c>
      <c r="C26" s="373" t="s">
        <v>31</v>
      </c>
      <c r="D26" s="437" t="s">
        <v>928</v>
      </c>
      <c r="E26" s="426" t="s">
        <v>552</v>
      </c>
      <c r="F26" s="374">
        <v>14</v>
      </c>
      <c r="G26" s="414"/>
      <c r="H26" s="77">
        <f t="shared" si="1"/>
        <v>0</v>
      </c>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1"/>
      <c r="AM26" s="371"/>
      <c r="AN26" s="371"/>
      <c r="AO26" s="371"/>
      <c r="AP26" s="371"/>
      <c r="AQ26" s="371"/>
      <c r="AR26" s="371"/>
      <c r="AS26" s="371"/>
      <c r="AT26" s="371"/>
      <c r="AU26" s="371"/>
      <c r="AV26" s="371"/>
      <c r="AW26" s="371"/>
      <c r="AX26" s="371"/>
      <c r="AY26" s="371"/>
      <c r="AZ26" s="371"/>
      <c r="BA26" s="371"/>
      <c r="BB26" s="371"/>
      <c r="BC26" s="371"/>
      <c r="BD26" s="371"/>
      <c r="BE26" s="371"/>
      <c r="BF26" s="371"/>
      <c r="BG26" s="371"/>
      <c r="BH26" s="371"/>
      <c r="BI26" s="371"/>
      <c r="BJ26" s="371"/>
      <c r="BK26" s="371"/>
      <c r="BL26" s="371"/>
      <c r="BM26" s="371"/>
      <c r="BN26" s="371"/>
      <c r="BO26" s="371"/>
      <c r="BP26" s="371"/>
      <c r="BQ26" s="371"/>
      <c r="BR26" s="371"/>
      <c r="BS26" s="371"/>
      <c r="BT26" s="371"/>
      <c r="BU26" s="371"/>
      <c r="BV26" s="371"/>
      <c r="BW26" s="371"/>
      <c r="BX26" s="371"/>
      <c r="BY26" s="371"/>
      <c r="BZ26" s="371"/>
      <c r="CA26" s="371"/>
      <c r="CB26" s="371"/>
      <c r="CC26" s="371"/>
      <c r="CD26" s="371"/>
    </row>
    <row r="27" spans="1:82" s="418" customFormat="1">
      <c r="A27" s="373" t="s">
        <v>4</v>
      </c>
      <c r="B27" s="372" t="s">
        <v>15</v>
      </c>
      <c r="C27" s="373" t="s">
        <v>204</v>
      </c>
      <c r="D27" s="437" t="s">
        <v>929</v>
      </c>
      <c r="E27" s="426" t="s">
        <v>552</v>
      </c>
      <c r="F27" s="374">
        <v>20</v>
      </c>
      <c r="G27" s="414"/>
      <c r="H27" s="77">
        <f t="shared" si="1"/>
        <v>0</v>
      </c>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1"/>
      <c r="AM27" s="371"/>
      <c r="AN27" s="371"/>
      <c r="AO27" s="371"/>
      <c r="AP27" s="371"/>
      <c r="AQ27" s="371"/>
      <c r="AR27" s="371"/>
      <c r="AS27" s="371"/>
      <c r="AT27" s="371"/>
      <c r="AU27" s="371"/>
      <c r="AV27" s="371"/>
      <c r="AW27" s="371"/>
      <c r="AX27" s="371"/>
      <c r="AY27" s="371"/>
      <c r="AZ27" s="371"/>
      <c r="BA27" s="371"/>
      <c r="BB27" s="371"/>
      <c r="BC27" s="371"/>
      <c r="BD27" s="371"/>
      <c r="BE27" s="371"/>
      <c r="BF27" s="371"/>
      <c r="BG27" s="371"/>
      <c r="BH27" s="371"/>
      <c r="BI27" s="371"/>
      <c r="BJ27" s="371"/>
      <c r="BK27" s="371"/>
      <c r="BL27" s="371"/>
      <c r="BM27" s="371"/>
      <c r="BN27" s="371"/>
      <c r="BO27" s="371"/>
      <c r="BP27" s="371"/>
      <c r="BQ27" s="371"/>
      <c r="BR27" s="371"/>
      <c r="BS27" s="371"/>
      <c r="BT27" s="371"/>
      <c r="BU27" s="371"/>
      <c r="BV27" s="371"/>
      <c r="BW27" s="371"/>
      <c r="BX27" s="371"/>
      <c r="BY27" s="371"/>
      <c r="BZ27" s="371"/>
      <c r="CA27" s="371"/>
      <c r="CB27" s="371"/>
      <c r="CC27" s="371"/>
      <c r="CD27" s="371"/>
    </row>
    <row r="28" spans="1:82" s="418" customFormat="1">
      <c r="A28" s="373" t="s">
        <v>4</v>
      </c>
      <c r="B28" s="372" t="s">
        <v>15</v>
      </c>
      <c r="C28" s="373" t="s">
        <v>207</v>
      </c>
      <c r="D28" s="437" t="s">
        <v>930</v>
      </c>
      <c r="E28" s="426" t="s">
        <v>552</v>
      </c>
      <c r="F28" s="374">
        <v>119</v>
      </c>
      <c r="G28" s="414"/>
      <c r="H28" s="77">
        <f t="shared" si="1"/>
        <v>0</v>
      </c>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1"/>
      <c r="AM28" s="371"/>
      <c r="AN28" s="371"/>
      <c r="AO28" s="371"/>
      <c r="AP28" s="371"/>
      <c r="AQ28" s="371"/>
      <c r="AR28" s="371"/>
      <c r="AS28" s="371"/>
      <c r="AT28" s="371"/>
      <c r="AU28" s="371"/>
      <c r="AV28" s="371"/>
      <c r="AW28" s="371"/>
      <c r="AX28" s="371"/>
      <c r="AY28" s="371"/>
      <c r="AZ28" s="371"/>
      <c r="BA28" s="371"/>
      <c r="BB28" s="371"/>
      <c r="BC28" s="371"/>
      <c r="BD28" s="371"/>
      <c r="BE28" s="371"/>
      <c r="BF28" s="371"/>
      <c r="BG28" s="371"/>
      <c r="BH28" s="371"/>
      <c r="BI28" s="371"/>
      <c r="BJ28" s="371"/>
      <c r="BK28" s="371"/>
      <c r="BL28" s="371"/>
      <c r="BM28" s="371"/>
      <c r="BN28" s="371"/>
      <c r="BO28" s="371"/>
      <c r="BP28" s="371"/>
      <c r="BQ28" s="371"/>
      <c r="BR28" s="371"/>
      <c r="BS28" s="371"/>
      <c r="BT28" s="371"/>
      <c r="BU28" s="371"/>
      <c r="BV28" s="371"/>
      <c r="BW28" s="371"/>
      <c r="BX28" s="371"/>
      <c r="BY28" s="371"/>
      <c r="BZ28" s="371"/>
      <c r="CA28" s="371"/>
      <c r="CB28" s="371"/>
      <c r="CC28" s="371"/>
      <c r="CD28" s="371"/>
    </row>
    <row r="29" spans="1:82" s="418" customFormat="1">
      <c r="A29" s="373" t="s">
        <v>4</v>
      </c>
      <c r="B29" s="372" t="s">
        <v>15</v>
      </c>
      <c r="C29" s="373" t="s">
        <v>209</v>
      </c>
      <c r="D29" s="437" t="s">
        <v>931</v>
      </c>
      <c r="E29" s="426" t="s">
        <v>552</v>
      </c>
      <c r="F29" s="374">
        <v>42</v>
      </c>
      <c r="G29" s="414"/>
      <c r="H29" s="77">
        <f t="shared" si="1"/>
        <v>0</v>
      </c>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1"/>
      <c r="AK29" s="371"/>
      <c r="AL29" s="371"/>
      <c r="AM29" s="371"/>
      <c r="AN29" s="371"/>
      <c r="AO29" s="371"/>
      <c r="AP29" s="371"/>
      <c r="AQ29" s="371"/>
      <c r="AR29" s="371"/>
      <c r="AS29" s="371"/>
      <c r="AT29" s="371"/>
      <c r="AU29" s="371"/>
      <c r="AV29" s="371"/>
      <c r="AW29" s="371"/>
      <c r="AX29" s="371"/>
      <c r="AY29" s="371"/>
      <c r="AZ29" s="371"/>
      <c r="BA29" s="371"/>
      <c r="BB29" s="371"/>
      <c r="BC29" s="371"/>
      <c r="BD29" s="371"/>
      <c r="BE29" s="371"/>
      <c r="BF29" s="371"/>
      <c r="BG29" s="371"/>
      <c r="BH29" s="371"/>
      <c r="BI29" s="371"/>
      <c r="BJ29" s="371"/>
      <c r="BK29" s="371"/>
      <c r="BL29" s="371"/>
      <c r="BM29" s="371"/>
      <c r="BN29" s="371"/>
      <c r="BO29" s="371"/>
      <c r="BP29" s="371"/>
      <c r="BQ29" s="371"/>
      <c r="BR29" s="371"/>
      <c r="BS29" s="371"/>
      <c r="BT29" s="371"/>
      <c r="BU29" s="371"/>
      <c r="BV29" s="371"/>
      <c r="BW29" s="371"/>
      <c r="BX29" s="371"/>
      <c r="BY29" s="371"/>
      <c r="BZ29" s="371"/>
      <c r="CA29" s="371"/>
      <c r="CB29" s="371"/>
      <c r="CC29" s="371"/>
      <c r="CD29" s="371"/>
    </row>
    <row r="30" spans="1:82" s="418" customFormat="1">
      <c r="A30" s="373" t="s">
        <v>4</v>
      </c>
      <c r="B30" s="372" t="s">
        <v>15</v>
      </c>
      <c r="C30" s="373" t="s">
        <v>212</v>
      </c>
      <c r="D30" s="437" t="s">
        <v>932</v>
      </c>
      <c r="E30" s="426" t="s">
        <v>552</v>
      </c>
      <c r="F30" s="374">
        <v>17</v>
      </c>
      <c r="G30" s="414"/>
      <c r="H30" s="77">
        <f t="shared" si="1"/>
        <v>0</v>
      </c>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1"/>
      <c r="AL30" s="371"/>
      <c r="AM30" s="371"/>
      <c r="AN30" s="371"/>
      <c r="AO30" s="371"/>
      <c r="AP30" s="371"/>
      <c r="AQ30" s="371"/>
      <c r="AR30" s="371"/>
      <c r="AS30" s="371"/>
      <c r="AT30" s="371"/>
      <c r="AU30" s="371"/>
      <c r="AV30" s="371"/>
      <c r="AW30" s="371"/>
      <c r="AX30" s="371"/>
      <c r="AY30" s="371"/>
      <c r="AZ30" s="371"/>
      <c r="BA30" s="371"/>
      <c r="BB30" s="371"/>
      <c r="BC30" s="371"/>
      <c r="BD30" s="371"/>
      <c r="BE30" s="371"/>
      <c r="BF30" s="371"/>
      <c r="BG30" s="371"/>
      <c r="BH30" s="371"/>
      <c r="BI30" s="371"/>
      <c r="BJ30" s="371"/>
      <c r="BK30" s="371"/>
      <c r="BL30" s="371"/>
      <c r="BM30" s="371"/>
      <c r="BN30" s="371"/>
      <c r="BO30" s="371"/>
      <c r="BP30" s="371"/>
      <c r="BQ30" s="371"/>
      <c r="BR30" s="371"/>
      <c r="BS30" s="371"/>
      <c r="BT30" s="371"/>
      <c r="BU30" s="371"/>
      <c r="BV30" s="371"/>
      <c r="BW30" s="371"/>
      <c r="BX30" s="371"/>
      <c r="BY30" s="371"/>
      <c r="BZ30" s="371"/>
      <c r="CA30" s="371"/>
      <c r="CB30" s="371"/>
      <c r="CC30" s="371"/>
      <c r="CD30" s="371"/>
    </row>
    <row r="31" spans="1:82" s="418" customFormat="1" ht="27">
      <c r="A31" s="373" t="s">
        <v>4</v>
      </c>
      <c r="B31" s="372" t="s">
        <v>15</v>
      </c>
      <c r="C31" s="373" t="s">
        <v>215</v>
      </c>
      <c r="D31" s="437" t="s">
        <v>933</v>
      </c>
      <c r="E31" s="426" t="s">
        <v>65</v>
      </c>
      <c r="F31" s="374">
        <v>54</v>
      </c>
      <c r="G31" s="414"/>
      <c r="H31" s="77">
        <f t="shared" si="1"/>
        <v>0</v>
      </c>
      <c r="I31" s="371"/>
      <c r="J31" s="371"/>
      <c r="K31" s="371"/>
      <c r="L31" s="371"/>
      <c r="M31" s="371"/>
      <c r="N31" s="371"/>
      <c r="O31" s="371"/>
      <c r="P31" s="371"/>
      <c r="Q31" s="371"/>
      <c r="R31" s="371"/>
      <c r="S31" s="371"/>
      <c r="T31" s="371"/>
      <c r="U31" s="371"/>
      <c r="V31" s="371"/>
      <c r="W31" s="371"/>
      <c r="X31" s="371"/>
      <c r="Y31" s="371"/>
      <c r="Z31" s="371"/>
      <c r="AA31" s="371"/>
      <c r="AB31" s="371"/>
      <c r="AC31" s="371"/>
      <c r="AD31" s="371"/>
      <c r="AE31" s="371"/>
      <c r="AF31" s="371"/>
      <c r="AG31" s="371"/>
      <c r="AH31" s="371"/>
      <c r="AI31" s="371"/>
      <c r="AJ31" s="371"/>
      <c r="AK31" s="371"/>
      <c r="AL31" s="371"/>
      <c r="AM31" s="371"/>
      <c r="AN31" s="371"/>
      <c r="AO31" s="371"/>
      <c r="AP31" s="371"/>
      <c r="AQ31" s="371"/>
      <c r="AR31" s="371"/>
      <c r="AS31" s="371"/>
      <c r="AT31" s="371"/>
      <c r="AU31" s="371"/>
      <c r="AV31" s="371"/>
      <c r="AW31" s="371"/>
      <c r="AX31" s="371"/>
      <c r="AY31" s="371"/>
      <c r="AZ31" s="371"/>
      <c r="BA31" s="371"/>
      <c r="BB31" s="371"/>
      <c r="BC31" s="371"/>
      <c r="BD31" s="371"/>
      <c r="BE31" s="371"/>
      <c r="BF31" s="371"/>
      <c r="BG31" s="371"/>
      <c r="BH31" s="371"/>
      <c r="BI31" s="371"/>
      <c r="BJ31" s="371"/>
      <c r="BK31" s="371"/>
      <c r="BL31" s="371"/>
      <c r="BM31" s="371"/>
      <c r="BN31" s="371"/>
      <c r="BO31" s="371"/>
      <c r="BP31" s="371"/>
      <c r="BQ31" s="371"/>
      <c r="BR31" s="371"/>
      <c r="BS31" s="371"/>
      <c r="BT31" s="371"/>
      <c r="BU31" s="371"/>
      <c r="BV31" s="371"/>
      <c r="BW31" s="371"/>
      <c r="BX31" s="371"/>
      <c r="BY31" s="371"/>
      <c r="BZ31" s="371"/>
      <c r="CA31" s="371"/>
      <c r="CB31" s="371"/>
      <c r="CC31" s="371"/>
      <c r="CD31" s="371"/>
    </row>
    <row r="32" spans="1:82" s="417" customFormat="1">
      <c r="A32" s="373" t="s">
        <v>4</v>
      </c>
      <c r="B32" s="372" t="s">
        <v>15</v>
      </c>
      <c r="C32" s="373" t="s">
        <v>221</v>
      </c>
      <c r="D32" s="437" t="s">
        <v>934</v>
      </c>
      <c r="E32" s="426" t="s">
        <v>857</v>
      </c>
      <c r="F32" s="374">
        <v>600</v>
      </c>
      <c r="G32" s="414"/>
      <c r="H32" s="77">
        <f t="shared" si="1"/>
        <v>0</v>
      </c>
      <c r="I32" s="371"/>
      <c r="J32" s="371"/>
      <c r="K32" s="371"/>
      <c r="L32" s="371"/>
      <c r="M32" s="371"/>
      <c r="N32" s="371"/>
      <c r="O32" s="371"/>
      <c r="P32" s="371"/>
      <c r="Q32" s="371"/>
      <c r="R32" s="371"/>
      <c r="S32" s="371"/>
      <c r="T32" s="371"/>
      <c r="U32" s="371"/>
      <c r="V32" s="371"/>
      <c r="W32" s="371"/>
      <c r="X32" s="371"/>
      <c r="Y32" s="371"/>
      <c r="Z32" s="371"/>
      <c r="AA32" s="371"/>
      <c r="AB32" s="371"/>
      <c r="AC32" s="371"/>
      <c r="AD32" s="371"/>
      <c r="AE32" s="371"/>
      <c r="AF32" s="371"/>
      <c r="AG32" s="371"/>
      <c r="AH32" s="371"/>
      <c r="AI32" s="371"/>
      <c r="AJ32" s="371"/>
      <c r="AK32" s="371"/>
      <c r="AL32" s="371"/>
      <c r="AM32" s="371"/>
      <c r="AN32" s="371"/>
      <c r="AO32" s="371"/>
      <c r="AP32" s="371"/>
      <c r="AQ32" s="371"/>
      <c r="AR32" s="371"/>
      <c r="AS32" s="371"/>
      <c r="AT32" s="371"/>
      <c r="AU32" s="371"/>
      <c r="AV32" s="371"/>
      <c r="AW32" s="371"/>
      <c r="AX32" s="371"/>
      <c r="AY32" s="371"/>
      <c r="AZ32" s="371"/>
      <c r="BA32" s="371"/>
      <c r="BB32" s="371"/>
      <c r="BC32" s="371"/>
      <c r="BD32" s="371"/>
      <c r="BE32" s="371"/>
      <c r="BF32" s="371"/>
      <c r="BG32" s="371"/>
      <c r="BH32" s="371"/>
      <c r="BI32" s="371"/>
      <c r="BJ32" s="371"/>
      <c r="BK32" s="371"/>
      <c r="BL32" s="371"/>
      <c r="BM32" s="371"/>
      <c r="BN32" s="371"/>
      <c r="BO32" s="371"/>
      <c r="BP32" s="371"/>
      <c r="BQ32" s="371"/>
      <c r="BR32" s="371"/>
      <c r="BS32" s="371"/>
      <c r="BT32" s="371"/>
      <c r="BU32" s="371"/>
      <c r="BV32" s="371"/>
      <c r="BW32" s="371"/>
      <c r="BX32" s="371"/>
      <c r="BY32" s="371"/>
      <c r="BZ32" s="371"/>
      <c r="CA32" s="371"/>
      <c r="CB32" s="371"/>
      <c r="CC32" s="371"/>
      <c r="CD32" s="371"/>
    </row>
    <row r="33" spans="1:256">
      <c r="A33" s="372"/>
      <c r="B33" s="372"/>
      <c r="C33" s="373"/>
      <c r="D33" s="376" t="s">
        <v>935</v>
      </c>
      <c r="E33" s="426"/>
      <c r="F33" s="374"/>
      <c r="G33" s="374"/>
      <c r="H33" s="379">
        <f>SUM(H17:H32)</f>
        <v>0</v>
      </c>
      <c r="IN33" s="371"/>
      <c r="IO33" s="371"/>
      <c r="IP33" s="371"/>
      <c r="IQ33" s="371"/>
      <c r="IR33" s="371"/>
      <c r="IS33" s="371"/>
      <c r="IT33" s="371"/>
      <c r="IU33" s="371"/>
      <c r="IV33" s="371"/>
    </row>
    <row r="34" spans="1:256">
      <c r="A34" s="372"/>
      <c r="B34" s="372"/>
      <c r="C34" s="373"/>
      <c r="D34" s="438"/>
      <c r="IN34" s="371"/>
      <c r="IO34" s="371"/>
      <c r="IP34" s="371"/>
      <c r="IQ34" s="371"/>
      <c r="IR34" s="371"/>
      <c r="IS34" s="371"/>
      <c r="IT34" s="371"/>
      <c r="IU34" s="371"/>
      <c r="IV34" s="371"/>
    </row>
    <row r="35" spans="1:256">
      <c r="A35" s="391"/>
      <c r="B35" s="392" t="s">
        <v>17</v>
      </c>
      <c r="C35" s="428"/>
      <c r="D35" s="436" t="s">
        <v>936</v>
      </c>
      <c r="H35" s="383"/>
      <c r="IN35" s="371"/>
      <c r="IO35" s="371"/>
      <c r="IP35" s="371"/>
      <c r="IQ35" s="371"/>
      <c r="IR35" s="371"/>
      <c r="IS35" s="371"/>
      <c r="IT35" s="371"/>
      <c r="IU35" s="371"/>
      <c r="IV35" s="371"/>
    </row>
    <row r="36" spans="1:256">
      <c r="D36" s="438"/>
      <c r="IN36" s="371"/>
      <c r="IO36" s="371"/>
      <c r="IP36" s="371"/>
      <c r="IQ36" s="371"/>
      <c r="IR36" s="371"/>
      <c r="IS36" s="371"/>
      <c r="IT36" s="371"/>
      <c r="IU36" s="371"/>
      <c r="IV36" s="371"/>
    </row>
    <row r="37" spans="1:256">
      <c r="A37" s="373" t="s">
        <v>4</v>
      </c>
      <c r="B37" s="372" t="s">
        <v>17</v>
      </c>
      <c r="C37" s="373" t="s">
        <v>13</v>
      </c>
      <c r="D37" s="439" t="s">
        <v>937</v>
      </c>
      <c r="E37" s="426" t="s">
        <v>857</v>
      </c>
      <c r="F37" s="374">
        <v>260</v>
      </c>
      <c r="G37" s="414"/>
      <c r="H37" s="77">
        <f>ROUND((F37*G37),2)</f>
        <v>0</v>
      </c>
      <c r="IN37" s="371"/>
      <c r="IO37" s="371"/>
      <c r="IP37" s="371"/>
      <c r="IQ37" s="371"/>
      <c r="IR37" s="371"/>
      <c r="IS37" s="371"/>
      <c r="IT37" s="371"/>
      <c r="IU37" s="371"/>
      <c r="IV37" s="371"/>
    </row>
    <row r="38" spans="1:256" ht="27">
      <c r="A38" s="373" t="s">
        <v>4</v>
      </c>
      <c r="B38" s="372" t="s">
        <v>17</v>
      </c>
      <c r="C38" s="373" t="s">
        <v>15</v>
      </c>
      <c r="D38" s="439" t="s">
        <v>938</v>
      </c>
      <c r="E38" s="426" t="s">
        <v>857</v>
      </c>
      <c r="F38" s="374">
        <v>260</v>
      </c>
      <c r="G38" s="414"/>
      <c r="H38" s="77">
        <f>ROUND((F38*G38),2)</f>
        <v>0</v>
      </c>
      <c r="IN38" s="371"/>
      <c r="IO38" s="371"/>
      <c r="IP38" s="371"/>
      <c r="IQ38" s="371"/>
      <c r="IR38" s="371"/>
      <c r="IS38" s="371"/>
      <c r="IT38" s="371"/>
      <c r="IU38" s="371"/>
      <c r="IV38" s="371"/>
    </row>
    <row r="39" spans="1:256">
      <c r="A39" s="373" t="s">
        <v>4</v>
      </c>
      <c r="B39" s="372" t="s">
        <v>17</v>
      </c>
      <c r="C39" s="373" t="s">
        <v>17</v>
      </c>
      <c r="D39" s="439" t="s">
        <v>939</v>
      </c>
      <c r="E39" s="426" t="s">
        <v>857</v>
      </c>
      <c r="F39" s="374">
        <v>260</v>
      </c>
      <c r="G39" s="414"/>
      <c r="H39" s="77">
        <f>ROUND((F39*G39),2)</f>
        <v>0</v>
      </c>
      <c r="IN39" s="371"/>
      <c r="IO39" s="371"/>
      <c r="IP39" s="371"/>
      <c r="IQ39" s="371"/>
      <c r="IR39" s="371"/>
      <c r="IS39" s="371"/>
      <c r="IT39" s="371"/>
      <c r="IU39" s="371"/>
      <c r="IV39" s="371"/>
    </row>
    <row r="40" spans="1:256" ht="27">
      <c r="A40" s="373" t="s">
        <v>4</v>
      </c>
      <c r="B40" s="372" t="s">
        <v>17</v>
      </c>
      <c r="C40" s="373" t="s">
        <v>19</v>
      </c>
      <c r="D40" s="439" t="s">
        <v>940</v>
      </c>
      <c r="E40" s="426" t="s">
        <v>65</v>
      </c>
      <c r="F40" s="374">
        <v>1</v>
      </c>
      <c r="G40" s="414"/>
      <c r="H40" s="77">
        <f>ROUND((F40*G40),2)</f>
        <v>0</v>
      </c>
      <c r="IN40" s="371"/>
      <c r="IO40" s="371"/>
      <c r="IP40" s="371"/>
      <c r="IQ40" s="371"/>
      <c r="IR40" s="371"/>
      <c r="IS40" s="371"/>
      <c r="IT40" s="371"/>
      <c r="IU40" s="371"/>
      <c r="IV40" s="371"/>
    </row>
    <row r="41" spans="1:256">
      <c r="A41" s="372"/>
      <c r="B41" s="372"/>
      <c r="C41" s="373"/>
      <c r="D41" s="376" t="s">
        <v>941</v>
      </c>
      <c r="E41" s="426"/>
      <c r="F41" s="374"/>
      <c r="G41" s="374"/>
      <c r="H41" s="379">
        <f>SUM(H37:H40)</f>
        <v>0</v>
      </c>
      <c r="IN41" s="371"/>
      <c r="IO41" s="371"/>
      <c r="IP41" s="371"/>
      <c r="IQ41" s="371"/>
      <c r="IR41" s="371"/>
      <c r="IS41" s="371"/>
      <c r="IT41" s="371"/>
      <c r="IU41" s="371"/>
      <c r="IV41" s="371"/>
    </row>
  </sheetData>
  <sheetProtection algorithmName="SHA-512" hashValue="33L1L2erJFwbKqIEk19yGNXobey7OtYyGHdgn7GpsFAp8px3cS+xCixqWZMIYA/6nGeQ0TQSZh/wm5+4RXRhTA==" saltValue="3qSU9gIQJ/Q8Rlo7GI8Jpg==" spinCount="100000" sheet="1" objects="1" scenarios="1" selectLockedCells="1"/>
  <mergeCells count="1">
    <mergeCell ref="A1:C1"/>
  </mergeCells>
  <phoneticPr fontId="64" type="noConversion"/>
  <hyperlinks>
    <hyperlink ref="D3" location="10" display="ELEKTRIČNO GRETJE ŽLEBOV IN ODTOKOV"/>
    <hyperlink ref="D15" location="10" display="STRELOVODNA NAPRAVA"/>
    <hyperlink ref="D35" location="10" display="GRADBENA DELA ZA STRELOVODNO NAPRAV0"/>
  </hyperlinks>
  <pageMargins left="0.78740157480314965" right="0.9055118110236221" top="1.299212598425197" bottom="1.0236220472440944" header="1.0236220472440944" footer="0.78740157480314965"/>
  <pageSetup paperSize="9" firstPageNumber="91" orientation="landscape" horizontalDpi="1200" verticalDpi="1200" r:id="rId1"/>
  <headerFooter>
    <oddHeader>&amp;LMestna občina Ljubljana &amp;CGalerija Cukrarna - faza F&amp;R &amp;A</oddHeader>
    <oddFooter>&amp;LNovember 2017&amp;CVerzija 5.1 [razpis]&amp;R&amp;P</oddFooter>
  </headerFooter>
  <rowBreaks count="2" manualBreakCount="2">
    <brk id="13" max="16383" man="1"/>
    <brk id="34" max="16383" man="1"/>
  </rowBreaks>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view="pageLayout" zoomScaleNormal="110" zoomScaleSheetLayoutView="100" workbookViewId="0">
      <selection activeCell="G11" sqref="G11"/>
    </sheetView>
  </sheetViews>
  <sheetFormatPr defaultColWidth="9.1796875" defaultRowHeight="12.5"/>
  <cols>
    <col min="1" max="2" width="4.453125" style="503" customWidth="1"/>
    <col min="3" max="3" width="4.453125" style="579" customWidth="1"/>
    <col min="4" max="4" width="60.453125" style="580" customWidth="1"/>
    <col min="5" max="5" width="7" style="581" customWidth="1"/>
    <col min="6" max="6" width="10.54296875" style="582" customWidth="1"/>
    <col min="7" max="7" width="15.453125" style="582" customWidth="1"/>
    <col min="8" max="8" width="20.54296875" style="582" customWidth="1"/>
    <col min="9" max="9" width="52.1796875" style="503" customWidth="1"/>
    <col min="10" max="16384" width="9.1796875" style="503"/>
  </cols>
  <sheetData>
    <row r="1" spans="1:13" ht="13.5">
      <c r="A1" s="497"/>
      <c r="B1" s="497"/>
      <c r="C1" s="498"/>
      <c r="D1" s="499" t="s">
        <v>942</v>
      </c>
      <c r="E1" s="500"/>
      <c r="F1" s="501"/>
      <c r="G1" s="501"/>
      <c r="H1" s="501"/>
      <c r="I1" s="502"/>
    </row>
    <row r="2" spans="1:13" ht="13.5">
      <c r="A2" s="619" t="s">
        <v>947</v>
      </c>
      <c r="B2" s="619"/>
      <c r="C2" s="619"/>
      <c r="D2" s="504" t="s">
        <v>54</v>
      </c>
      <c r="E2" s="505" t="s">
        <v>55</v>
      </c>
      <c r="F2" s="506" t="s">
        <v>56</v>
      </c>
      <c r="G2" s="506" t="s">
        <v>57</v>
      </c>
      <c r="H2" s="506" t="s">
        <v>58</v>
      </c>
      <c r="I2" s="502"/>
    </row>
    <row r="3" spans="1:13" ht="40.5">
      <c r="A3" s="507" t="s">
        <v>5</v>
      </c>
      <c r="B3" s="507">
        <v>1</v>
      </c>
      <c r="C3" s="508">
        <v>1</v>
      </c>
      <c r="D3" s="509" t="s">
        <v>948</v>
      </c>
      <c r="E3" s="510" t="s">
        <v>65</v>
      </c>
      <c r="F3" s="511">
        <v>1</v>
      </c>
      <c r="G3" s="583"/>
      <c r="H3" s="77">
        <f t="shared" ref="H3:H12" si="0">ROUND((F3*G3),2)</f>
        <v>0</v>
      </c>
      <c r="I3" s="502"/>
    </row>
    <row r="4" spans="1:13" ht="13.5">
      <c r="A4" s="507" t="s">
        <v>5</v>
      </c>
      <c r="B4" s="507">
        <v>1</v>
      </c>
      <c r="C4" s="512">
        <v>2</v>
      </c>
      <c r="D4" s="513" t="s">
        <v>949</v>
      </c>
      <c r="E4" s="514" t="s">
        <v>65</v>
      </c>
      <c r="F4" s="514">
        <v>1</v>
      </c>
      <c r="G4" s="584"/>
      <c r="H4" s="77">
        <f t="shared" si="0"/>
        <v>0</v>
      </c>
      <c r="I4" s="502"/>
    </row>
    <row r="5" spans="1:13" ht="13.5">
      <c r="A5" s="507" t="s">
        <v>5</v>
      </c>
      <c r="B5" s="507">
        <v>1</v>
      </c>
      <c r="C5" s="512">
        <v>3</v>
      </c>
      <c r="D5" s="513" t="s">
        <v>950</v>
      </c>
      <c r="E5" s="514" t="s">
        <v>211</v>
      </c>
      <c r="F5" s="514">
        <v>40</v>
      </c>
      <c r="G5" s="584"/>
      <c r="H5" s="77">
        <f t="shared" si="0"/>
        <v>0</v>
      </c>
      <c r="I5" s="502"/>
    </row>
    <row r="6" spans="1:13" ht="27">
      <c r="A6" s="507" t="s">
        <v>5</v>
      </c>
      <c r="B6" s="507">
        <v>1</v>
      </c>
      <c r="C6" s="512">
        <v>4</v>
      </c>
      <c r="D6" s="513" t="s">
        <v>951</v>
      </c>
      <c r="E6" s="514" t="s">
        <v>117</v>
      </c>
      <c r="F6" s="514">
        <v>6.8</v>
      </c>
      <c r="G6" s="584"/>
      <c r="H6" s="77">
        <f t="shared" si="0"/>
        <v>0</v>
      </c>
      <c r="I6" s="502"/>
    </row>
    <row r="7" spans="1:13" s="518" customFormat="1" ht="27">
      <c r="A7" s="507" t="s">
        <v>5</v>
      </c>
      <c r="B7" s="507">
        <v>1</v>
      </c>
      <c r="C7" s="512">
        <v>5</v>
      </c>
      <c r="D7" s="515" t="s">
        <v>952</v>
      </c>
      <c r="E7" s="516" t="s">
        <v>857</v>
      </c>
      <c r="F7" s="516">
        <v>10</v>
      </c>
      <c r="G7" s="584"/>
      <c r="H7" s="77">
        <f t="shared" si="0"/>
        <v>0</v>
      </c>
      <c r="I7" s="517"/>
    </row>
    <row r="8" spans="1:13" s="522" customFormat="1" ht="81">
      <c r="A8" s="507" t="s">
        <v>5</v>
      </c>
      <c r="B8" s="507">
        <v>1</v>
      </c>
      <c r="C8" s="512">
        <v>6</v>
      </c>
      <c r="D8" s="513" t="s">
        <v>953</v>
      </c>
      <c r="E8" s="519" t="s">
        <v>857</v>
      </c>
      <c r="F8" s="520">
        <v>15</v>
      </c>
      <c r="G8" s="585"/>
      <c r="H8" s="77">
        <f t="shared" si="0"/>
        <v>0</v>
      </c>
      <c r="I8" s="521"/>
    </row>
    <row r="9" spans="1:13" ht="81">
      <c r="A9" s="507" t="s">
        <v>5</v>
      </c>
      <c r="B9" s="507">
        <v>1</v>
      </c>
      <c r="C9" s="512">
        <v>7</v>
      </c>
      <c r="D9" s="513" t="s">
        <v>954</v>
      </c>
      <c r="E9" s="519" t="s">
        <v>857</v>
      </c>
      <c r="F9" s="520">
        <v>20</v>
      </c>
      <c r="G9" s="585"/>
      <c r="H9" s="77">
        <f t="shared" si="0"/>
        <v>0</v>
      </c>
      <c r="I9" s="502"/>
    </row>
    <row r="10" spans="1:13" ht="40.5">
      <c r="A10" s="507" t="s">
        <v>5</v>
      </c>
      <c r="B10" s="507">
        <v>1</v>
      </c>
      <c r="C10" s="512">
        <v>8</v>
      </c>
      <c r="D10" s="603" t="s">
        <v>1117</v>
      </c>
      <c r="E10" s="523" t="s">
        <v>117</v>
      </c>
      <c r="F10" s="514">
        <v>5.4</v>
      </c>
      <c r="G10" s="584"/>
      <c r="H10" s="77">
        <f t="shared" si="0"/>
        <v>0</v>
      </c>
      <c r="I10" s="502"/>
      <c r="J10" s="524"/>
    </row>
    <row r="11" spans="1:13" ht="27" customHeight="1">
      <c r="A11" s="507" t="s">
        <v>5</v>
      </c>
      <c r="B11" s="507">
        <v>1</v>
      </c>
      <c r="C11" s="525">
        <v>9</v>
      </c>
      <c r="D11" s="526" t="s">
        <v>955</v>
      </c>
      <c r="E11" s="527" t="s">
        <v>117</v>
      </c>
      <c r="F11" s="528">
        <v>10.8</v>
      </c>
      <c r="G11" s="586"/>
      <c r="H11" s="77">
        <f t="shared" si="0"/>
        <v>0</v>
      </c>
      <c r="I11" s="502"/>
      <c r="J11" s="529"/>
      <c r="K11" s="530"/>
    </row>
    <row r="12" spans="1:13" ht="40.5">
      <c r="A12" s="507" t="s">
        <v>5</v>
      </c>
      <c r="B12" s="507">
        <v>1</v>
      </c>
      <c r="C12" s="512">
        <v>10</v>
      </c>
      <c r="D12" s="531" t="s">
        <v>956</v>
      </c>
      <c r="E12" s="519" t="s">
        <v>552</v>
      </c>
      <c r="F12" s="520">
        <v>6</v>
      </c>
      <c r="G12" s="584"/>
      <c r="H12" s="77">
        <f t="shared" si="0"/>
        <v>0</v>
      </c>
      <c r="I12" s="502"/>
      <c r="L12" s="532"/>
      <c r="M12" s="533"/>
    </row>
    <row r="13" spans="1:13" ht="13.5">
      <c r="A13" s="497"/>
      <c r="B13" s="497"/>
      <c r="C13" s="498"/>
      <c r="D13" s="534" t="s">
        <v>957</v>
      </c>
      <c r="E13" s="500"/>
      <c r="F13" s="501"/>
      <c r="G13" s="501"/>
      <c r="H13" s="500"/>
      <c r="I13" s="502"/>
    </row>
    <row r="14" spans="1:13" ht="13.5">
      <c r="A14" s="497"/>
      <c r="B14" s="497"/>
      <c r="C14" s="498"/>
      <c r="D14" s="534" t="s">
        <v>958</v>
      </c>
      <c r="E14" s="500"/>
      <c r="F14" s="501"/>
      <c r="G14" s="501"/>
      <c r="H14" s="500"/>
      <c r="I14" s="502"/>
    </row>
    <row r="15" spans="1:13" ht="13.5">
      <c r="A15" s="497"/>
      <c r="B15" s="497"/>
      <c r="C15" s="498"/>
      <c r="D15" s="534" t="s">
        <v>959</v>
      </c>
      <c r="E15" s="500"/>
      <c r="F15" s="501"/>
      <c r="G15" s="501"/>
      <c r="H15" s="500"/>
      <c r="I15" s="502"/>
    </row>
    <row r="16" spans="1:13" ht="13.5">
      <c r="A16" s="497"/>
      <c r="B16" s="497"/>
      <c r="C16" s="498"/>
      <c r="D16" s="534" t="s">
        <v>960</v>
      </c>
      <c r="E16" s="500"/>
      <c r="F16" s="501"/>
      <c r="G16" s="501"/>
      <c r="H16" s="500"/>
      <c r="I16" s="502"/>
    </row>
    <row r="17" spans="1:13" ht="13.5">
      <c r="A17" s="497"/>
      <c r="B17" s="497"/>
      <c r="C17" s="498"/>
      <c r="D17" s="534" t="s">
        <v>961</v>
      </c>
      <c r="E17" s="500"/>
      <c r="F17" s="501"/>
      <c r="G17" s="501"/>
      <c r="H17" s="500"/>
      <c r="I17" s="502"/>
    </row>
    <row r="18" spans="1:13" ht="13.5">
      <c r="A18" s="497"/>
      <c r="B18" s="497"/>
      <c r="C18" s="498"/>
      <c r="D18" s="534" t="s">
        <v>962</v>
      </c>
      <c r="E18" s="500"/>
      <c r="F18" s="501"/>
      <c r="G18" s="501"/>
      <c r="H18" s="500"/>
      <c r="I18" s="502"/>
    </row>
    <row r="19" spans="1:13" ht="13.5">
      <c r="A19" s="497"/>
      <c r="B19" s="497"/>
      <c r="C19" s="498"/>
      <c r="D19" s="534" t="s">
        <v>963</v>
      </c>
      <c r="E19" s="500"/>
      <c r="F19" s="501"/>
      <c r="G19" s="501"/>
      <c r="H19" s="500"/>
      <c r="I19" s="502"/>
    </row>
    <row r="20" spans="1:13" ht="94.5">
      <c r="A20" s="535" t="s">
        <v>5</v>
      </c>
      <c r="B20" s="535">
        <v>1</v>
      </c>
      <c r="C20" s="512">
        <v>11</v>
      </c>
      <c r="D20" s="515" t="s">
        <v>964</v>
      </c>
      <c r="E20" s="516" t="s">
        <v>552</v>
      </c>
      <c r="F20" s="536">
        <v>1</v>
      </c>
      <c r="G20" s="585"/>
      <c r="H20" s="77">
        <f t="shared" ref="H20:H25" si="1">ROUND((F20*G20),2)</f>
        <v>0</v>
      </c>
      <c r="I20" s="537"/>
    </row>
    <row r="21" spans="1:13" ht="27">
      <c r="A21" s="507" t="s">
        <v>5</v>
      </c>
      <c r="B21" s="507">
        <v>1</v>
      </c>
      <c r="C21" s="508">
        <v>12</v>
      </c>
      <c r="D21" s="538" t="s">
        <v>965</v>
      </c>
      <c r="E21" s="539" t="s">
        <v>552</v>
      </c>
      <c r="F21" s="540">
        <v>1</v>
      </c>
      <c r="G21" s="587"/>
      <c r="H21" s="77">
        <f t="shared" si="1"/>
        <v>0</v>
      </c>
      <c r="I21" s="537"/>
    </row>
    <row r="22" spans="1:13" ht="27">
      <c r="A22" s="507" t="s">
        <v>5</v>
      </c>
      <c r="B22" s="507">
        <v>1</v>
      </c>
      <c r="C22" s="512">
        <v>13</v>
      </c>
      <c r="D22" s="515" t="s">
        <v>966</v>
      </c>
      <c r="E22" s="516" t="s">
        <v>552</v>
      </c>
      <c r="F22" s="536">
        <v>1</v>
      </c>
      <c r="G22" s="585"/>
      <c r="H22" s="77">
        <f t="shared" si="1"/>
        <v>0</v>
      </c>
      <c r="I22" s="537"/>
    </row>
    <row r="23" spans="1:13" ht="27">
      <c r="A23" s="507" t="s">
        <v>5</v>
      </c>
      <c r="B23" s="507">
        <v>1</v>
      </c>
      <c r="C23" s="512">
        <v>14</v>
      </c>
      <c r="D23" s="515" t="s">
        <v>967</v>
      </c>
      <c r="E23" s="516" t="s">
        <v>552</v>
      </c>
      <c r="F23" s="536">
        <v>1</v>
      </c>
      <c r="G23" s="585"/>
      <c r="H23" s="77">
        <f t="shared" si="1"/>
        <v>0</v>
      </c>
      <c r="I23" s="537"/>
    </row>
    <row r="24" spans="1:13" ht="27">
      <c r="A24" s="507" t="s">
        <v>5</v>
      </c>
      <c r="B24" s="507">
        <v>1</v>
      </c>
      <c r="C24" s="512">
        <v>15</v>
      </c>
      <c r="D24" s="515" t="s">
        <v>968</v>
      </c>
      <c r="E24" s="516" t="s">
        <v>552</v>
      </c>
      <c r="F24" s="536">
        <v>1</v>
      </c>
      <c r="G24" s="585"/>
      <c r="H24" s="77">
        <f t="shared" si="1"/>
        <v>0</v>
      </c>
      <c r="I24" s="537"/>
    </row>
    <row r="25" spans="1:13" ht="27">
      <c r="A25" s="507" t="s">
        <v>5</v>
      </c>
      <c r="B25" s="507">
        <v>1</v>
      </c>
      <c r="C25" s="525">
        <v>16</v>
      </c>
      <c r="D25" s="541" t="s">
        <v>969</v>
      </c>
      <c r="E25" s="542" t="s">
        <v>117</v>
      </c>
      <c r="F25" s="543">
        <v>18</v>
      </c>
      <c r="G25" s="588"/>
      <c r="H25" s="440">
        <f t="shared" si="1"/>
        <v>0</v>
      </c>
      <c r="I25" s="502"/>
      <c r="L25" s="532"/>
      <c r="M25" s="533"/>
    </row>
    <row r="26" spans="1:13" ht="13.5">
      <c r="A26" s="544"/>
      <c r="B26" s="545"/>
      <c r="C26" s="546"/>
      <c r="D26" s="547" t="s">
        <v>970</v>
      </c>
      <c r="E26" s="548"/>
      <c r="F26" s="549"/>
      <c r="G26" s="549"/>
      <c r="H26" s="550">
        <f>SUM(H3:H25)</f>
        <v>0</v>
      </c>
      <c r="I26" s="502"/>
    </row>
    <row r="27" spans="1:13" ht="13.5">
      <c r="A27" s="497"/>
      <c r="B27" s="497"/>
      <c r="C27" s="498"/>
      <c r="D27" s="551"/>
      <c r="E27" s="500"/>
      <c r="F27" s="501"/>
      <c r="G27" s="501"/>
      <c r="H27" s="552"/>
      <c r="I27" s="502"/>
    </row>
    <row r="28" spans="1:13" ht="13.5">
      <c r="A28" s="497"/>
      <c r="B28" s="497"/>
      <c r="C28" s="498"/>
      <c r="D28" s="553" t="s">
        <v>943</v>
      </c>
      <c r="E28" s="500"/>
      <c r="F28" s="501"/>
      <c r="G28" s="501"/>
      <c r="H28" s="501"/>
      <c r="I28" s="502"/>
    </row>
    <row r="29" spans="1:13" ht="13.5">
      <c r="A29" s="497"/>
      <c r="B29" s="497"/>
      <c r="C29" s="498"/>
      <c r="D29" s="499" t="s">
        <v>944</v>
      </c>
      <c r="E29" s="500"/>
      <c r="F29" s="501"/>
      <c r="G29" s="501"/>
      <c r="H29" s="501"/>
      <c r="I29" s="502"/>
    </row>
    <row r="30" spans="1:13" ht="13.5">
      <c r="A30" s="619" t="s">
        <v>947</v>
      </c>
      <c r="B30" s="619"/>
      <c r="C30" s="619"/>
      <c r="D30" s="504" t="s">
        <v>54</v>
      </c>
      <c r="E30" s="505" t="s">
        <v>55</v>
      </c>
      <c r="F30" s="506" t="s">
        <v>56</v>
      </c>
      <c r="G30" s="506" t="s">
        <v>57</v>
      </c>
      <c r="H30" s="506" t="s">
        <v>58</v>
      </c>
      <c r="I30" s="502"/>
    </row>
    <row r="31" spans="1:13" ht="13.5">
      <c r="A31" s="507" t="s">
        <v>5</v>
      </c>
      <c r="B31" s="535">
        <v>2</v>
      </c>
      <c r="C31" s="512">
        <v>1</v>
      </c>
      <c r="D31" s="513" t="s">
        <v>971</v>
      </c>
      <c r="E31" s="523" t="s">
        <v>857</v>
      </c>
      <c r="F31" s="514">
        <v>5</v>
      </c>
      <c r="G31" s="585"/>
      <c r="H31" s="77">
        <f t="shared" ref="H31:H50" si="2">ROUND((F31*G31),2)</f>
        <v>0</v>
      </c>
      <c r="I31" s="502"/>
    </row>
    <row r="32" spans="1:13" ht="13.5">
      <c r="A32" s="507" t="s">
        <v>5</v>
      </c>
      <c r="B32" s="535">
        <v>2</v>
      </c>
      <c r="C32" s="512">
        <v>2</v>
      </c>
      <c r="D32" s="513" t="s">
        <v>972</v>
      </c>
      <c r="E32" s="523" t="s">
        <v>857</v>
      </c>
      <c r="F32" s="514">
        <v>20</v>
      </c>
      <c r="G32" s="585"/>
      <c r="H32" s="77">
        <f t="shared" si="2"/>
        <v>0</v>
      </c>
      <c r="I32" s="502"/>
    </row>
    <row r="33" spans="1:9" ht="13.5">
      <c r="A33" s="507" t="s">
        <v>5</v>
      </c>
      <c r="B33" s="535">
        <v>2</v>
      </c>
      <c r="C33" s="512">
        <v>3</v>
      </c>
      <c r="D33" s="513" t="s">
        <v>973</v>
      </c>
      <c r="E33" s="523" t="s">
        <v>857</v>
      </c>
      <c r="F33" s="514">
        <v>25</v>
      </c>
      <c r="G33" s="585"/>
      <c r="H33" s="77">
        <f t="shared" si="2"/>
        <v>0</v>
      </c>
      <c r="I33" s="502"/>
    </row>
    <row r="34" spans="1:9" ht="13.5">
      <c r="A34" s="507" t="s">
        <v>5</v>
      </c>
      <c r="B34" s="535">
        <v>2</v>
      </c>
      <c r="C34" s="512">
        <v>4</v>
      </c>
      <c r="D34" s="513" t="s">
        <v>974</v>
      </c>
      <c r="E34" s="523" t="s">
        <v>857</v>
      </c>
      <c r="F34" s="514">
        <v>50</v>
      </c>
      <c r="G34" s="585"/>
      <c r="H34" s="77">
        <f t="shared" si="2"/>
        <v>0</v>
      </c>
      <c r="I34" s="502"/>
    </row>
    <row r="35" spans="1:9" ht="27">
      <c r="A35" s="507" t="s">
        <v>5</v>
      </c>
      <c r="B35" s="535">
        <v>2</v>
      </c>
      <c r="C35" s="512">
        <v>5</v>
      </c>
      <c r="D35" s="513" t="s">
        <v>975</v>
      </c>
      <c r="E35" s="519" t="s">
        <v>857</v>
      </c>
      <c r="F35" s="520">
        <v>25</v>
      </c>
      <c r="G35" s="585"/>
      <c r="H35" s="77">
        <f t="shared" si="2"/>
        <v>0</v>
      </c>
      <c r="I35" s="502"/>
    </row>
    <row r="36" spans="1:9" ht="27">
      <c r="A36" s="507" t="s">
        <v>5</v>
      </c>
      <c r="B36" s="535">
        <v>2</v>
      </c>
      <c r="C36" s="512">
        <v>6</v>
      </c>
      <c r="D36" s="513" t="s">
        <v>976</v>
      </c>
      <c r="E36" s="519" t="s">
        <v>857</v>
      </c>
      <c r="F36" s="520">
        <v>25</v>
      </c>
      <c r="G36" s="585"/>
      <c r="H36" s="77">
        <f t="shared" si="2"/>
        <v>0</v>
      </c>
      <c r="I36" s="502"/>
    </row>
    <row r="37" spans="1:9" ht="27">
      <c r="A37" s="507" t="s">
        <v>5</v>
      </c>
      <c r="B37" s="535">
        <v>2</v>
      </c>
      <c r="C37" s="512">
        <v>7</v>
      </c>
      <c r="D37" s="513" t="s">
        <v>977</v>
      </c>
      <c r="E37" s="519" t="s">
        <v>552</v>
      </c>
      <c r="F37" s="520">
        <v>1</v>
      </c>
      <c r="G37" s="585"/>
      <c r="H37" s="77">
        <f t="shared" si="2"/>
        <v>0</v>
      </c>
      <c r="I37" s="502"/>
    </row>
    <row r="38" spans="1:9" ht="27">
      <c r="A38" s="507" t="s">
        <v>5</v>
      </c>
      <c r="B38" s="535">
        <v>2</v>
      </c>
      <c r="C38" s="512">
        <v>8</v>
      </c>
      <c r="D38" s="513" t="s">
        <v>978</v>
      </c>
      <c r="E38" s="519" t="s">
        <v>552</v>
      </c>
      <c r="F38" s="520">
        <v>1</v>
      </c>
      <c r="G38" s="585"/>
      <c r="H38" s="77">
        <f t="shared" si="2"/>
        <v>0</v>
      </c>
      <c r="I38" s="502"/>
    </row>
    <row r="39" spans="1:9" ht="13.5">
      <c r="A39" s="507" t="s">
        <v>5</v>
      </c>
      <c r="B39" s="535">
        <v>2</v>
      </c>
      <c r="C39" s="512">
        <v>9</v>
      </c>
      <c r="D39" s="513" t="s">
        <v>979</v>
      </c>
      <c r="E39" s="519" t="s">
        <v>552</v>
      </c>
      <c r="F39" s="520">
        <v>8</v>
      </c>
      <c r="G39" s="585"/>
      <c r="H39" s="77">
        <f t="shared" si="2"/>
        <v>0</v>
      </c>
      <c r="I39" s="502"/>
    </row>
    <row r="40" spans="1:9" ht="13.5">
      <c r="A40" s="507" t="s">
        <v>5</v>
      </c>
      <c r="B40" s="535">
        <v>2</v>
      </c>
      <c r="C40" s="512">
        <v>10</v>
      </c>
      <c r="D40" s="513" t="s">
        <v>980</v>
      </c>
      <c r="E40" s="519" t="s">
        <v>552</v>
      </c>
      <c r="F40" s="520">
        <v>4</v>
      </c>
      <c r="G40" s="585"/>
      <c r="H40" s="77">
        <f t="shared" si="2"/>
        <v>0</v>
      </c>
      <c r="I40" s="502"/>
    </row>
    <row r="41" spans="1:9" ht="27">
      <c r="A41" s="507" t="s">
        <v>5</v>
      </c>
      <c r="B41" s="535">
        <v>2</v>
      </c>
      <c r="C41" s="512">
        <v>11</v>
      </c>
      <c r="D41" s="554" t="s">
        <v>981</v>
      </c>
      <c r="E41" s="555" t="s">
        <v>857</v>
      </c>
      <c r="F41" s="536">
        <v>70</v>
      </c>
      <c r="G41" s="585"/>
      <c r="H41" s="77">
        <f t="shared" si="2"/>
        <v>0</v>
      </c>
      <c r="I41" s="502"/>
    </row>
    <row r="42" spans="1:9" ht="27">
      <c r="A42" s="507" t="s">
        <v>5</v>
      </c>
      <c r="B42" s="535">
        <v>2</v>
      </c>
      <c r="C42" s="512">
        <v>12</v>
      </c>
      <c r="D42" s="554" t="s">
        <v>982</v>
      </c>
      <c r="E42" s="555" t="s">
        <v>857</v>
      </c>
      <c r="F42" s="536">
        <v>30</v>
      </c>
      <c r="G42" s="585"/>
      <c r="H42" s="77">
        <f t="shared" si="2"/>
        <v>0</v>
      </c>
      <c r="I42" s="502"/>
    </row>
    <row r="43" spans="1:9" ht="13.5">
      <c r="A43" s="507" t="s">
        <v>5</v>
      </c>
      <c r="B43" s="535">
        <v>2</v>
      </c>
      <c r="C43" s="512">
        <v>13</v>
      </c>
      <c r="D43" s="513" t="s">
        <v>983</v>
      </c>
      <c r="E43" s="556" t="s">
        <v>552</v>
      </c>
      <c r="F43" s="514">
        <v>1</v>
      </c>
      <c r="G43" s="584"/>
      <c r="H43" s="77">
        <f t="shared" si="2"/>
        <v>0</v>
      </c>
      <c r="I43" s="502"/>
    </row>
    <row r="44" spans="1:9" ht="13.5">
      <c r="A44" s="507" t="s">
        <v>5</v>
      </c>
      <c r="B44" s="535">
        <v>2</v>
      </c>
      <c r="C44" s="512">
        <v>14</v>
      </c>
      <c r="D44" s="513" t="s">
        <v>984</v>
      </c>
      <c r="E44" s="556" t="s">
        <v>552</v>
      </c>
      <c r="F44" s="514">
        <v>1</v>
      </c>
      <c r="G44" s="584"/>
      <c r="H44" s="77">
        <f t="shared" si="2"/>
        <v>0</v>
      </c>
      <c r="I44" s="502"/>
    </row>
    <row r="45" spans="1:9" ht="13.5">
      <c r="A45" s="507" t="s">
        <v>5</v>
      </c>
      <c r="B45" s="535">
        <v>2</v>
      </c>
      <c r="C45" s="512">
        <v>15</v>
      </c>
      <c r="D45" s="557" t="s">
        <v>985</v>
      </c>
      <c r="E45" s="558" t="s">
        <v>552</v>
      </c>
      <c r="F45" s="559">
        <v>4</v>
      </c>
      <c r="G45" s="589"/>
      <c r="H45" s="77">
        <f t="shared" si="2"/>
        <v>0</v>
      </c>
      <c r="I45" s="502"/>
    </row>
    <row r="46" spans="1:9" ht="13.5">
      <c r="A46" s="507" t="s">
        <v>5</v>
      </c>
      <c r="B46" s="535">
        <v>2</v>
      </c>
      <c r="C46" s="512">
        <v>16</v>
      </c>
      <c r="D46" s="513" t="s">
        <v>986</v>
      </c>
      <c r="E46" s="519" t="s">
        <v>987</v>
      </c>
      <c r="F46" s="520">
        <v>80</v>
      </c>
      <c r="G46" s="585"/>
      <c r="H46" s="77">
        <f t="shared" si="2"/>
        <v>0</v>
      </c>
      <c r="I46" s="502"/>
    </row>
    <row r="47" spans="1:9" ht="13.5">
      <c r="A47" s="507" t="s">
        <v>5</v>
      </c>
      <c r="B47" s="535">
        <v>2</v>
      </c>
      <c r="C47" s="512">
        <v>17</v>
      </c>
      <c r="D47" s="513" t="s">
        <v>988</v>
      </c>
      <c r="E47" s="519" t="s">
        <v>987</v>
      </c>
      <c r="F47" s="520">
        <v>1000</v>
      </c>
      <c r="G47" s="585"/>
      <c r="H47" s="77">
        <f t="shared" si="2"/>
        <v>0</v>
      </c>
      <c r="I47" s="502"/>
    </row>
    <row r="48" spans="1:9" ht="27">
      <c r="A48" s="507" t="s">
        <v>5</v>
      </c>
      <c r="B48" s="535">
        <v>2</v>
      </c>
      <c r="C48" s="512">
        <v>18</v>
      </c>
      <c r="D48" s="513" t="s">
        <v>989</v>
      </c>
      <c r="E48" s="519" t="s">
        <v>987</v>
      </c>
      <c r="F48" s="520">
        <v>80</v>
      </c>
      <c r="G48" s="585"/>
      <c r="H48" s="77">
        <f t="shared" si="2"/>
        <v>0</v>
      </c>
      <c r="I48" s="502"/>
    </row>
    <row r="49" spans="1:11" ht="27">
      <c r="A49" s="507" t="s">
        <v>5</v>
      </c>
      <c r="B49" s="535">
        <v>2</v>
      </c>
      <c r="C49" s="512">
        <v>19</v>
      </c>
      <c r="D49" s="513" t="s">
        <v>990</v>
      </c>
      <c r="E49" s="519" t="s">
        <v>987</v>
      </c>
      <c r="F49" s="520">
        <v>1000</v>
      </c>
      <c r="G49" s="585"/>
      <c r="H49" s="77">
        <f t="shared" si="2"/>
        <v>0</v>
      </c>
      <c r="I49" s="502"/>
    </row>
    <row r="50" spans="1:11" ht="27">
      <c r="A50" s="507" t="s">
        <v>5</v>
      </c>
      <c r="B50" s="535">
        <v>2</v>
      </c>
      <c r="C50" s="512">
        <v>20</v>
      </c>
      <c r="D50" s="513" t="s">
        <v>991</v>
      </c>
      <c r="E50" s="519" t="s">
        <v>65</v>
      </c>
      <c r="F50" s="520">
        <v>1</v>
      </c>
      <c r="G50" s="585"/>
      <c r="H50" s="77">
        <f t="shared" si="2"/>
        <v>0</v>
      </c>
      <c r="I50" s="502"/>
    </row>
    <row r="51" spans="1:11" ht="13.5">
      <c r="A51" s="497"/>
      <c r="B51" s="497"/>
      <c r="C51" s="498"/>
      <c r="D51" s="560" t="s">
        <v>992</v>
      </c>
      <c r="E51" s="548"/>
      <c r="F51" s="549"/>
      <c r="G51" s="549"/>
      <c r="H51" s="550">
        <f>SUM(H31:H50)</f>
        <v>0</v>
      </c>
      <c r="I51" s="502"/>
    </row>
    <row r="52" spans="1:11" ht="13.5">
      <c r="A52" s="497"/>
      <c r="B52" s="497"/>
      <c r="C52" s="498"/>
      <c r="D52" s="561"/>
      <c r="E52" s="500"/>
      <c r="F52" s="501"/>
      <c r="G52" s="501"/>
      <c r="H52" s="552"/>
      <c r="I52" s="502"/>
    </row>
    <row r="53" spans="1:11" ht="14.25" customHeight="1">
      <c r="A53" s="497"/>
      <c r="B53" s="497"/>
      <c r="C53" s="498"/>
      <c r="D53" s="499" t="s">
        <v>945</v>
      </c>
      <c r="E53" s="500"/>
      <c r="F53" s="501"/>
      <c r="G53" s="501"/>
      <c r="H53" s="501"/>
      <c r="I53" s="502"/>
    </row>
    <row r="54" spans="1:11" ht="13.5">
      <c r="A54" s="619" t="s">
        <v>947</v>
      </c>
      <c r="B54" s="619"/>
      <c r="C54" s="619"/>
      <c r="D54" s="504" t="s">
        <v>54</v>
      </c>
      <c r="E54" s="505" t="s">
        <v>55</v>
      </c>
      <c r="F54" s="506" t="s">
        <v>56</v>
      </c>
      <c r="G54" s="506" t="s">
        <v>57</v>
      </c>
      <c r="H54" s="506" t="s">
        <v>58</v>
      </c>
      <c r="I54" s="502"/>
    </row>
    <row r="55" spans="1:11" ht="13.5">
      <c r="A55" s="507" t="s">
        <v>5</v>
      </c>
      <c r="B55" s="535">
        <v>3</v>
      </c>
      <c r="C55" s="508">
        <v>1</v>
      </c>
      <c r="D55" s="509" t="s">
        <v>993</v>
      </c>
      <c r="E55" s="510" t="s">
        <v>857</v>
      </c>
      <c r="F55" s="511">
        <v>390</v>
      </c>
      <c r="G55" s="587"/>
      <c r="H55" s="77">
        <f t="shared" ref="H55:H63" si="3">ROUND((F55*G55),2)</f>
        <v>0</v>
      </c>
      <c r="I55" s="502"/>
    </row>
    <row r="56" spans="1:11" ht="13.5">
      <c r="A56" s="507" t="s">
        <v>5</v>
      </c>
      <c r="B56" s="535">
        <v>3</v>
      </c>
      <c r="C56" s="512">
        <v>2</v>
      </c>
      <c r="D56" s="513" t="s">
        <v>974</v>
      </c>
      <c r="E56" s="523" t="s">
        <v>857</v>
      </c>
      <c r="F56" s="514">
        <v>370</v>
      </c>
      <c r="G56" s="585"/>
      <c r="H56" s="77">
        <f t="shared" si="3"/>
        <v>0</v>
      </c>
      <c r="I56" s="502"/>
    </row>
    <row r="57" spans="1:11" ht="26.25" customHeight="1">
      <c r="A57" s="507" t="s">
        <v>5</v>
      </c>
      <c r="B57" s="535">
        <v>3</v>
      </c>
      <c r="C57" s="512">
        <v>3</v>
      </c>
      <c r="D57" s="562" t="s">
        <v>994</v>
      </c>
      <c r="E57" s="563" t="s">
        <v>857</v>
      </c>
      <c r="F57" s="564">
        <v>390</v>
      </c>
      <c r="G57" s="589"/>
      <c r="H57" s="77">
        <f t="shared" si="3"/>
        <v>0</v>
      </c>
      <c r="I57" s="502"/>
      <c r="J57" s="565"/>
      <c r="K57" s="566"/>
    </row>
    <row r="58" spans="1:11" ht="15.75" customHeight="1">
      <c r="A58" s="507" t="s">
        <v>5</v>
      </c>
      <c r="B58" s="535">
        <v>3</v>
      </c>
      <c r="C58" s="512">
        <v>4</v>
      </c>
      <c r="D58" s="557" t="s">
        <v>995</v>
      </c>
      <c r="E58" s="563" t="s">
        <v>857</v>
      </c>
      <c r="F58" s="564">
        <v>20</v>
      </c>
      <c r="G58" s="589"/>
      <c r="H58" s="77">
        <f t="shared" si="3"/>
        <v>0</v>
      </c>
      <c r="I58" s="502"/>
      <c r="J58" s="565"/>
      <c r="K58" s="566"/>
    </row>
    <row r="59" spans="1:11" ht="13.5">
      <c r="A59" s="507" t="s">
        <v>5</v>
      </c>
      <c r="B59" s="535">
        <v>3</v>
      </c>
      <c r="C59" s="512">
        <v>5</v>
      </c>
      <c r="D59" s="557" t="s">
        <v>985</v>
      </c>
      <c r="E59" s="558" t="s">
        <v>552</v>
      </c>
      <c r="F59" s="559">
        <v>9</v>
      </c>
      <c r="G59" s="589"/>
      <c r="H59" s="77">
        <f t="shared" si="3"/>
        <v>0</v>
      </c>
      <c r="I59" s="502"/>
    </row>
    <row r="60" spans="1:11" ht="24.75" customHeight="1">
      <c r="A60" s="507" t="s">
        <v>5</v>
      </c>
      <c r="B60" s="535">
        <v>3</v>
      </c>
      <c r="C60" s="512">
        <v>6</v>
      </c>
      <c r="D60" s="554" t="s">
        <v>996</v>
      </c>
      <c r="E60" s="563" t="s">
        <v>552</v>
      </c>
      <c r="F60" s="516">
        <v>2</v>
      </c>
      <c r="G60" s="589"/>
      <c r="H60" s="77">
        <f t="shared" si="3"/>
        <v>0</v>
      </c>
      <c r="I60" s="502"/>
    </row>
    <row r="61" spans="1:11" ht="39.75" customHeight="1">
      <c r="A61" s="507" t="s">
        <v>5</v>
      </c>
      <c r="B61" s="535">
        <v>3</v>
      </c>
      <c r="C61" s="512">
        <v>7</v>
      </c>
      <c r="D61" s="554" t="s">
        <v>997</v>
      </c>
      <c r="E61" s="555" t="s">
        <v>857</v>
      </c>
      <c r="F61" s="536">
        <v>350</v>
      </c>
      <c r="G61" s="585"/>
      <c r="H61" s="77">
        <f t="shared" si="3"/>
        <v>0</v>
      </c>
      <c r="I61" s="502"/>
    </row>
    <row r="62" spans="1:11" ht="27">
      <c r="A62" s="507" t="s">
        <v>5</v>
      </c>
      <c r="B62" s="535">
        <v>3</v>
      </c>
      <c r="C62" s="512">
        <v>8</v>
      </c>
      <c r="D62" s="557" t="s">
        <v>998</v>
      </c>
      <c r="E62" s="563" t="s">
        <v>552</v>
      </c>
      <c r="F62" s="564">
        <v>1</v>
      </c>
      <c r="G62" s="589"/>
      <c r="H62" s="77">
        <f t="shared" si="3"/>
        <v>0</v>
      </c>
      <c r="I62" s="502"/>
      <c r="J62" s="565"/>
      <c r="K62" s="566"/>
    </row>
    <row r="63" spans="1:11" ht="13.5">
      <c r="A63" s="507" t="s">
        <v>5</v>
      </c>
      <c r="B63" s="535">
        <v>3</v>
      </c>
      <c r="C63" s="512">
        <v>9</v>
      </c>
      <c r="D63" s="557" t="s">
        <v>999</v>
      </c>
      <c r="E63" s="563" t="s">
        <v>552</v>
      </c>
      <c r="F63" s="564">
        <v>1</v>
      </c>
      <c r="G63" s="589"/>
      <c r="H63" s="77">
        <f t="shared" si="3"/>
        <v>0</v>
      </c>
      <c r="I63" s="502"/>
      <c r="J63" s="565"/>
      <c r="K63" s="566"/>
    </row>
    <row r="64" spans="1:11" ht="13.5">
      <c r="A64" s="497"/>
      <c r="B64" s="497"/>
      <c r="C64" s="498"/>
      <c r="D64" s="560" t="s">
        <v>1000</v>
      </c>
      <c r="E64" s="548"/>
      <c r="F64" s="549"/>
      <c r="G64" s="549"/>
      <c r="H64" s="550">
        <f>SUM(H55:H63)</f>
        <v>0</v>
      </c>
      <c r="I64" s="502"/>
    </row>
    <row r="65" spans="1:13" ht="13.5">
      <c r="A65" s="497"/>
      <c r="B65" s="497"/>
      <c r="C65" s="567"/>
      <c r="D65" s="567"/>
      <c r="E65" s="568"/>
      <c r="F65" s="569"/>
      <c r="G65" s="569"/>
      <c r="H65" s="569"/>
      <c r="I65" s="502"/>
    </row>
    <row r="66" spans="1:13" s="571" customFormat="1" ht="13.5">
      <c r="A66" s="498"/>
      <c r="B66" s="498"/>
      <c r="C66" s="498"/>
      <c r="D66" s="499" t="s">
        <v>946</v>
      </c>
      <c r="E66" s="500"/>
      <c r="F66" s="501"/>
      <c r="G66" s="501"/>
      <c r="H66" s="501"/>
      <c r="I66" s="570"/>
    </row>
    <row r="67" spans="1:13" s="571" customFormat="1" ht="13.5">
      <c r="A67" s="619" t="s">
        <v>947</v>
      </c>
      <c r="B67" s="619"/>
      <c r="C67" s="619"/>
      <c r="D67" s="504" t="s">
        <v>54</v>
      </c>
      <c r="E67" s="505" t="s">
        <v>55</v>
      </c>
      <c r="F67" s="506" t="s">
        <v>56</v>
      </c>
      <c r="G67" s="506" t="s">
        <v>57</v>
      </c>
      <c r="H67" s="506" t="s">
        <v>58</v>
      </c>
      <c r="I67" s="570"/>
    </row>
    <row r="68" spans="1:13" s="571" customFormat="1" ht="13.5">
      <c r="A68" s="507" t="s">
        <v>5</v>
      </c>
      <c r="B68" s="508">
        <v>4</v>
      </c>
      <c r="C68" s="508">
        <v>1</v>
      </c>
      <c r="D68" s="509" t="s">
        <v>1001</v>
      </c>
      <c r="E68" s="572" t="s">
        <v>65</v>
      </c>
      <c r="F68" s="511">
        <v>1</v>
      </c>
      <c r="G68" s="583"/>
      <c r="H68" s="77">
        <f t="shared" ref="H68:H73" si="4">ROUND((F68*G68),2)</f>
        <v>0</v>
      </c>
      <c r="I68" s="570"/>
    </row>
    <row r="69" spans="1:13" s="574" customFormat="1" ht="27">
      <c r="A69" s="507" t="s">
        <v>5</v>
      </c>
      <c r="B69" s="508">
        <v>4</v>
      </c>
      <c r="C69" s="512">
        <v>3</v>
      </c>
      <c r="D69" s="513" t="s">
        <v>1002</v>
      </c>
      <c r="E69" s="523" t="s">
        <v>552</v>
      </c>
      <c r="F69" s="514">
        <v>1</v>
      </c>
      <c r="G69" s="584"/>
      <c r="H69" s="77">
        <f t="shared" si="4"/>
        <v>0</v>
      </c>
      <c r="I69" s="573"/>
    </row>
    <row r="70" spans="1:13" s="571" customFormat="1" ht="54">
      <c r="A70" s="507" t="s">
        <v>5</v>
      </c>
      <c r="B70" s="508">
        <v>4</v>
      </c>
      <c r="C70" s="512">
        <v>4</v>
      </c>
      <c r="D70" s="531" t="s">
        <v>1003</v>
      </c>
      <c r="E70" s="519" t="s">
        <v>552</v>
      </c>
      <c r="F70" s="520">
        <v>1</v>
      </c>
      <c r="G70" s="585"/>
      <c r="H70" s="77">
        <f t="shared" si="4"/>
        <v>0</v>
      </c>
      <c r="I70" s="570"/>
    </row>
    <row r="71" spans="1:13" s="571" customFormat="1" ht="40.5">
      <c r="A71" s="507" t="s">
        <v>5</v>
      </c>
      <c r="B71" s="508">
        <v>4</v>
      </c>
      <c r="C71" s="512">
        <v>5</v>
      </c>
      <c r="D71" s="531" t="s">
        <v>1004</v>
      </c>
      <c r="E71" s="519" t="s">
        <v>552</v>
      </c>
      <c r="F71" s="520">
        <v>2</v>
      </c>
      <c r="G71" s="585"/>
      <c r="H71" s="77">
        <f t="shared" si="4"/>
        <v>0</v>
      </c>
      <c r="I71" s="570"/>
      <c r="J71" s="565"/>
    </row>
    <row r="72" spans="1:13" s="571" customFormat="1" ht="14.25" customHeight="1">
      <c r="A72" s="507" t="s">
        <v>5</v>
      </c>
      <c r="B72" s="508">
        <v>4</v>
      </c>
      <c r="C72" s="512">
        <v>6</v>
      </c>
      <c r="D72" s="513" t="s">
        <v>1005</v>
      </c>
      <c r="E72" s="523" t="s">
        <v>552</v>
      </c>
      <c r="F72" s="514">
        <v>1</v>
      </c>
      <c r="G72" s="584"/>
      <c r="H72" s="77">
        <f t="shared" si="4"/>
        <v>0</v>
      </c>
      <c r="I72" s="570"/>
      <c r="J72" s="565"/>
    </row>
    <row r="73" spans="1:13" s="571" customFormat="1" ht="13.5">
      <c r="A73" s="507" t="s">
        <v>5</v>
      </c>
      <c r="B73" s="508">
        <v>4</v>
      </c>
      <c r="C73" s="512">
        <v>7</v>
      </c>
      <c r="D73" s="513" t="s">
        <v>1006</v>
      </c>
      <c r="E73" s="523" t="s">
        <v>65</v>
      </c>
      <c r="F73" s="514">
        <v>1</v>
      </c>
      <c r="G73" s="584"/>
      <c r="H73" s="77">
        <f t="shared" si="4"/>
        <v>0</v>
      </c>
      <c r="I73" s="570"/>
      <c r="J73" s="565"/>
    </row>
    <row r="74" spans="1:13" s="571" customFormat="1" ht="13.5">
      <c r="A74" s="498"/>
      <c r="B74" s="498"/>
      <c r="C74" s="498"/>
      <c r="D74" s="560" t="s">
        <v>1007</v>
      </c>
      <c r="E74" s="548"/>
      <c r="F74" s="549"/>
      <c r="G74" s="549"/>
      <c r="H74" s="550">
        <f>SUM(H68:H73)</f>
        <v>0</v>
      </c>
      <c r="I74" s="570"/>
      <c r="L74" s="532"/>
      <c r="M74" s="533"/>
    </row>
    <row r="75" spans="1:13" ht="13.5">
      <c r="A75" s="502"/>
      <c r="B75" s="502"/>
      <c r="C75" s="575"/>
      <c r="D75" s="576"/>
      <c r="E75" s="577"/>
      <c r="F75" s="578"/>
      <c r="G75" s="578"/>
      <c r="H75" s="578"/>
      <c r="I75" s="502"/>
    </row>
  </sheetData>
  <sheetProtection algorithmName="SHA-512" hashValue="DkJTDcywkBOoVzchsTAS9fBwT7bmDV9QbWYxVfwZtQFj6PzWw6qbp5CHmSAhxaYHl9adW9AK2fgA0KG/tsyIbQ==" saltValue="Kb9Qo+30t6DbmJWCjuBjXA==" spinCount="100000" sheet="1" objects="1" scenarios="1" selectLockedCells="1"/>
  <mergeCells count="4">
    <mergeCell ref="A2:C2"/>
    <mergeCell ref="A30:C30"/>
    <mergeCell ref="A54:C54"/>
    <mergeCell ref="A67:C67"/>
  </mergeCells>
  <phoneticPr fontId="64" type="noConversion"/>
  <pageMargins left="0.78740157480314965" right="0.9055118110236221" top="1.299212598425197" bottom="1.0236220472440944" header="1.0236220472440944" footer="0.78740157480314965"/>
  <pageSetup paperSize="9" firstPageNumber="96" orientation="landscape" horizontalDpi="1200" verticalDpi="1200" r:id="rId1"/>
  <headerFooter>
    <oddHeader>&amp;LMestna občina Ljubljana &amp;CGalerija Cukrarna - faza F&amp;R &amp;A</oddHeader>
    <oddFooter>&amp;LNovember 2017&amp;CVerzija 5.1 [razpis]&amp;R&amp;P</oddFoot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view="pageLayout" zoomScaleNormal="110" zoomScaleSheetLayoutView="100" workbookViewId="0">
      <selection activeCell="G11" sqref="G11"/>
    </sheetView>
  </sheetViews>
  <sheetFormatPr defaultColWidth="8.54296875" defaultRowHeight="14.5"/>
  <cols>
    <col min="1" max="3" width="4.1796875" style="490" customWidth="1"/>
    <col min="4" max="4" width="52.453125" style="490" customWidth="1"/>
    <col min="5" max="5" width="14" style="490" customWidth="1"/>
    <col min="6" max="6" width="12" style="490" customWidth="1"/>
    <col min="7" max="7" width="14.1796875" style="490" customWidth="1"/>
    <col min="8" max="8" width="21.453125" style="490" customWidth="1"/>
    <col min="9" max="16384" width="8.54296875" style="490"/>
  </cols>
  <sheetData>
    <row r="1" spans="1:9" ht="15" thickBot="1">
      <c r="A1" s="590"/>
      <c r="B1" s="590"/>
      <c r="C1" s="590"/>
      <c r="D1" s="499" t="s">
        <v>8</v>
      </c>
      <c r="E1" s="590"/>
      <c r="F1" s="590"/>
      <c r="G1" s="590"/>
      <c r="H1" s="590"/>
      <c r="I1" s="590"/>
    </row>
    <row r="2" spans="1:9">
      <c r="A2" s="620" t="s">
        <v>947</v>
      </c>
      <c r="B2" s="620"/>
      <c r="C2" s="620"/>
      <c r="D2" s="591" t="s">
        <v>54</v>
      </c>
      <c r="E2" s="592" t="s">
        <v>55</v>
      </c>
      <c r="F2" s="593" t="s">
        <v>56</v>
      </c>
      <c r="G2" s="593" t="s">
        <v>57</v>
      </c>
      <c r="H2" s="594" t="s">
        <v>58</v>
      </c>
      <c r="I2" s="590"/>
    </row>
    <row r="3" spans="1:9">
      <c r="A3" s="595" t="s">
        <v>7</v>
      </c>
      <c r="B3" s="596">
        <v>1</v>
      </c>
      <c r="C3" s="596">
        <v>1</v>
      </c>
      <c r="D3" s="597" t="s">
        <v>1008</v>
      </c>
      <c r="E3" s="596" t="s">
        <v>1009</v>
      </c>
      <c r="F3" s="596">
        <v>1</v>
      </c>
      <c r="G3" s="601"/>
      <c r="H3" s="77">
        <f t="shared" ref="H3:H11" si="0">ROUND((F3*G3),2)</f>
        <v>0</v>
      </c>
      <c r="I3" s="590"/>
    </row>
    <row r="4" spans="1:9">
      <c r="A4" s="595" t="s">
        <v>7</v>
      </c>
      <c r="B4" s="598">
        <v>1</v>
      </c>
      <c r="C4" s="598">
        <v>2</v>
      </c>
      <c r="D4" s="599" t="s">
        <v>1010</v>
      </c>
      <c r="E4" s="598" t="s">
        <v>1009</v>
      </c>
      <c r="F4" s="598">
        <v>1</v>
      </c>
      <c r="G4" s="602"/>
      <c r="H4" s="77">
        <f t="shared" si="0"/>
        <v>0</v>
      </c>
      <c r="I4" s="590"/>
    </row>
    <row r="5" spans="1:9">
      <c r="A5" s="595" t="s">
        <v>7</v>
      </c>
      <c r="B5" s="596">
        <v>1</v>
      </c>
      <c r="C5" s="598">
        <v>3</v>
      </c>
      <c r="D5" s="599" t="s">
        <v>1110</v>
      </c>
      <c r="E5" s="598" t="s">
        <v>857</v>
      </c>
      <c r="F5" s="598">
        <v>470</v>
      </c>
      <c r="G5" s="602"/>
      <c r="H5" s="77">
        <f t="shared" si="0"/>
        <v>0</v>
      </c>
      <c r="I5" s="590"/>
    </row>
    <row r="6" spans="1:9">
      <c r="A6" s="595" t="s">
        <v>7</v>
      </c>
      <c r="B6" s="596">
        <v>1</v>
      </c>
      <c r="C6" s="598">
        <v>4</v>
      </c>
      <c r="D6" s="599" t="s">
        <v>1011</v>
      </c>
      <c r="E6" s="598" t="s">
        <v>1009</v>
      </c>
      <c r="F6" s="598">
        <v>6</v>
      </c>
      <c r="G6" s="602"/>
      <c r="H6" s="77">
        <f t="shared" si="0"/>
        <v>0</v>
      </c>
      <c r="I6" s="590"/>
    </row>
    <row r="7" spans="1:9">
      <c r="A7" s="595" t="s">
        <v>7</v>
      </c>
      <c r="B7" s="596">
        <v>1</v>
      </c>
      <c r="C7" s="598">
        <v>5</v>
      </c>
      <c r="D7" s="599" t="s">
        <v>1012</v>
      </c>
      <c r="E7" s="598" t="s">
        <v>65</v>
      </c>
      <c r="F7" s="598">
        <v>1</v>
      </c>
      <c r="G7" s="602"/>
      <c r="H7" s="77">
        <f t="shared" si="0"/>
        <v>0</v>
      </c>
      <c r="I7" s="590"/>
    </row>
    <row r="8" spans="1:9" ht="67.5">
      <c r="A8" s="595" t="s">
        <v>7</v>
      </c>
      <c r="B8" s="596">
        <v>1</v>
      </c>
      <c r="C8" s="598">
        <v>6</v>
      </c>
      <c r="D8" s="600" t="s">
        <v>1111</v>
      </c>
      <c r="E8" s="598" t="s">
        <v>1013</v>
      </c>
      <c r="F8" s="598">
        <v>7250</v>
      </c>
      <c r="G8" s="602"/>
      <c r="H8" s="77">
        <f t="shared" si="0"/>
        <v>0</v>
      </c>
      <c r="I8" s="590"/>
    </row>
    <row r="9" spans="1:9">
      <c r="A9" s="595" t="s">
        <v>7</v>
      </c>
      <c r="B9" s="596">
        <v>1</v>
      </c>
      <c r="C9" s="598">
        <v>7</v>
      </c>
      <c r="D9" s="599" t="s">
        <v>1014</v>
      </c>
      <c r="E9" s="598" t="s">
        <v>1009</v>
      </c>
      <c r="F9" s="598">
        <v>2</v>
      </c>
      <c r="G9" s="602"/>
      <c r="H9" s="77">
        <f t="shared" si="0"/>
        <v>0</v>
      </c>
      <c r="I9" s="590"/>
    </row>
    <row r="10" spans="1:9">
      <c r="A10" s="595" t="s">
        <v>7</v>
      </c>
      <c r="B10" s="596">
        <v>1</v>
      </c>
      <c r="C10" s="598">
        <v>8</v>
      </c>
      <c r="D10" s="599" t="s">
        <v>1015</v>
      </c>
      <c r="E10" s="598" t="s">
        <v>1009</v>
      </c>
      <c r="F10" s="598">
        <v>1</v>
      </c>
      <c r="G10" s="602"/>
      <c r="H10" s="77">
        <f t="shared" si="0"/>
        <v>0</v>
      </c>
      <c r="I10" s="590"/>
    </row>
    <row r="11" spans="1:9">
      <c r="A11" s="595" t="s">
        <v>7</v>
      </c>
      <c r="B11" s="596">
        <v>1</v>
      </c>
      <c r="C11" s="598">
        <v>9</v>
      </c>
      <c r="D11" s="599" t="s">
        <v>1016</v>
      </c>
      <c r="E11" s="598" t="s">
        <v>1009</v>
      </c>
      <c r="F11" s="598">
        <v>2</v>
      </c>
      <c r="G11" s="602"/>
      <c r="H11" s="77">
        <f t="shared" si="0"/>
        <v>0</v>
      </c>
      <c r="I11" s="590"/>
    </row>
    <row r="12" spans="1:9">
      <c r="A12" s="590"/>
      <c r="B12" s="590"/>
      <c r="C12" s="590"/>
      <c r="D12" s="590"/>
      <c r="E12" s="590"/>
      <c r="F12" s="590"/>
      <c r="G12" s="590"/>
      <c r="H12" s="77">
        <f>SUM(H3:H11)</f>
        <v>0</v>
      </c>
      <c r="I12" s="590"/>
    </row>
  </sheetData>
  <sheetProtection algorithmName="SHA-512" hashValue="+qFQd2ryER7nqj0Cf+D3VUEZNF0skDJiJuAdpZ+yyG472A3tlTyJnfYgMS1n/ze98jB34fKdmSMGcJWh5p5gyQ==" saltValue="5i5g5XMzWCsf8UkEmtB+4w==" spinCount="100000" sheet="1" objects="1" scenarios="1" selectLockedCells="1"/>
  <mergeCells count="1">
    <mergeCell ref="A2:C2"/>
  </mergeCells>
  <phoneticPr fontId="64" type="noConversion"/>
  <pageMargins left="0.78740157480314965" right="0.9055118110236221" top="1.299212598425197" bottom="1.0236220472440944" header="1.0236220472440944" footer="0.78740157480314965"/>
  <pageSetup paperSize="9" firstPageNumber="101" orientation="landscape" horizontalDpi="1200" verticalDpi="1200" r:id="rId1"/>
  <headerFooter>
    <oddHeader>&amp;LMestna občina Ljubljana &amp;CGalerija Cukrarna - faza F&amp;R &amp;A</oddHeader>
    <oddFooter>&amp;LNovember 2017&amp;CVerzija 5.1 [razpis]&amp;R&amp;P</oddFoot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15</vt:i4>
      </vt:variant>
    </vt:vector>
  </HeadingPairs>
  <TitlesOfParts>
    <vt:vector size="23" baseType="lpstr">
      <vt:lpstr>Rekapitulacija</vt:lpstr>
      <vt:lpstr>Splošne opombe</vt:lpstr>
      <vt:lpstr>1.0 Gradbeno obrtniška dela</vt:lpstr>
      <vt:lpstr>3.2 Zunanja ureditev</vt:lpstr>
      <vt:lpstr>3.4 Javni vodovod</vt:lpstr>
      <vt:lpstr>4.1 Električne instalacije</vt:lpstr>
      <vt:lpstr>6.0 Telekomunikacije</vt:lpstr>
      <vt:lpstr>9.2 Varnostni načrt</vt:lpstr>
      <vt:lpstr>'Splošne opombe'!_50Excel_BuiltIn_Print_Area_2_1_1_1_1</vt:lpstr>
      <vt:lpstr>_50Excel_BuiltIn_Print_Area_2_1_1_1_1</vt:lpstr>
      <vt:lpstr>'1.0 Gradbeno obrtniška dela'!Področje_tiskanja</vt:lpstr>
      <vt:lpstr>'3.2 Zunanja ureditev'!Področje_tiskanja</vt:lpstr>
      <vt:lpstr>'3.4 Javni vodovod'!Področje_tiskanja</vt:lpstr>
      <vt:lpstr>'4.1 Električne instalacije'!Področje_tiskanja</vt:lpstr>
      <vt:lpstr>'6.0 Telekomunikacije'!Področje_tiskanja</vt:lpstr>
      <vt:lpstr>'9.2 Varnostni načrt'!Področje_tiskanja</vt:lpstr>
      <vt:lpstr>Rekapitulacija!Področje_tiskanja</vt:lpstr>
      <vt:lpstr>'Splošne opombe'!Področje_tiskanja</vt:lpstr>
      <vt:lpstr>'1.0 Gradbeno obrtniška dela'!Tiskanje_naslovov</vt:lpstr>
      <vt:lpstr>'3.2 Zunanja ureditev'!Tiskanje_naslovov</vt:lpstr>
      <vt:lpstr>'3.4 Javni vodovod'!Tiskanje_naslovov</vt:lpstr>
      <vt:lpstr>'4.1 Električne instalacije'!Tiskanje_naslovov</vt:lpstr>
      <vt:lpstr>'6.0 Telekomunikacije'!Tiskanje_naslovov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dc:creator>
  <cp:lastModifiedBy>Boris Matić</cp:lastModifiedBy>
  <cp:lastPrinted>2017-12-06T12:43:02Z</cp:lastPrinted>
  <dcterms:created xsi:type="dcterms:W3CDTF">2017-03-01T20:38:26Z</dcterms:created>
  <dcterms:modified xsi:type="dcterms:W3CDTF">2018-01-26T12:42:56Z</dcterms:modified>
</cp:coreProperties>
</file>