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75" yWindow="135" windowWidth="12870" windowHeight="12720" tabRatio="742"/>
  </bookViews>
  <sheets>
    <sheet name="POPIS_DEL" sheetId="15" r:id="rId1"/>
  </sheets>
  <definedNames>
    <definedName name="_xlnm.Print_Area" localSheetId="0">POPIS_DEL!$A$1:$F$278</definedName>
  </definedNames>
  <calcPr calcId="125725"/>
</workbook>
</file>

<file path=xl/calcChain.xml><?xml version="1.0" encoding="utf-8"?>
<calcChain xmlns="http://schemas.openxmlformats.org/spreadsheetml/2006/main">
  <c r="A31" i="15"/>
  <c r="A33" s="1"/>
  <c r="A35" s="1"/>
  <c r="A37" s="1"/>
  <c r="A39" s="1"/>
  <c r="A41" s="1"/>
  <c r="A43" s="1"/>
  <c r="A45" s="1"/>
  <c r="A47" s="1"/>
  <c r="A49" s="1"/>
  <c r="A51" s="1"/>
  <c r="A53" s="1"/>
  <c r="A55" s="1"/>
  <c r="A57" s="1"/>
  <c r="A167" l="1"/>
  <c r="F165"/>
  <c r="F181"/>
  <c r="F206"/>
  <c r="F205"/>
  <c r="F245"/>
  <c r="A202"/>
  <c r="A158" l="1"/>
  <c r="F249" l="1"/>
  <c r="F247"/>
  <c r="F243"/>
  <c r="F241"/>
  <c r="F239"/>
  <c r="F232"/>
  <c r="F230"/>
  <c r="F228"/>
  <c r="F226"/>
  <c r="F224"/>
  <c r="A224"/>
  <c r="A226" s="1"/>
  <c r="A228" s="1"/>
  <c r="A230" s="1"/>
  <c r="A232" s="1"/>
  <c r="A234" s="1"/>
  <c r="A237" s="1"/>
  <c r="F235"/>
  <c r="F214" l="1"/>
  <c r="F210"/>
  <c r="A204"/>
  <c r="F158"/>
  <c r="F149"/>
  <c r="F147"/>
  <c r="F145"/>
  <c r="F143"/>
  <c r="F141"/>
  <c r="A143"/>
  <c r="A145" s="1"/>
  <c r="A147" s="1"/>
  <c r="A149" s="1"/>
  <c r="F126"/>
  <c r="F124"/>
  <c r="A122"/>
  <c r="A124" s="1"/>
  <c r="A126" s="1"/>
  <c r="A128" s="1"/>
  <c r="F122"/>
  <c r="F151" l="1"/>
  <c r="F274"/>
  <c r="F266"/>
  <c r="A266"/>
  <c r="F259"/>
  <c r="A259"/>
  <c r="F237"/>
  <c r="F251" s="1"/>
  <c r="F212"/>
  <c r="F208"/>
  <c r="F204"/>
  <c r="F202"/>
  <c r="A208"/>
  <c r="A210" s="1"/>
  <c r="A212" s="1"/>
  <c r="A214" s="1"/>
  <c r="F200"/>
  <c r="F193"/>
  <c r="F191"/>
  <c r="A191"/>
  <c r="F189"/>
  <c r="F179"/>
  <c r="F177"/>
  <c r="F175"/>
  <c r="F173"/>
  <c r="F171"/>
  <c r="F169"/>
  <c r="A169"/>
  <c r="A171" s="1"/>
  <c r="A173" s="1"/>
  <c r="A175" s="1"/>
  <c r="F167"/>
  <c r="F183" s="1"/>
  <c r="F156"/>
  <c r="F160" s="1"/>
  <c r="F128"/>
  <c r="F120"/>
  <c r="F216" l="1"/>
  <c r="F97" s="1"/>
  <c r="F195"/>
  <c r="F96" s="1"/>
  <c r="F130"/>
  <c r="F92" s="1"/>
  <c r="F276"/>
  <c r="F105" s="1"/>
  <c r="F95"/>
  <c r="F98"/>
  <c r="A193"/>
  <c r="F94"/>
  <c r="A177"/>
  <c r="A179" s="1"/>
  <c r="A181" s="1"/>
  <c r="F261"/>
  <c r="F103" s="1"/>
  <c r="F268"/>
  <c r="F104" s="1"/>
  <c r="F106" l="1"/>
  <c r="F99"/>
  <c r="A239"/>
  <c r="A241" s="1"/>
  <c r="A243" s="1"/>
  <c r="F93"/>
  <c r="F109" l="1"/>
  <c r="F110" s="1"/>
  <c r="F111" s="1"/>
  <c r="A249"/>
  <c r="A245"/>
  <c r="A247" s="1"/>
</calcChain>
</file>

<file path=xl/sharedStrings.xml><?xml version="1.0" encoding="utf-8"?>
<sst xmlns="http://schemas.openxmlformats.org/spreadsheetml/2006/main" count="284" uniqueCount="152">
  <si>
    <t>EUR</t>
  </si>
  <si>
    <t>m1</t>
  </si>
  <si>
    <t>m3</t>
  </si>
  <si>
    <t>m2</t>
  </si>
  <si>
    <t>I.</t>
  </si>
  <si>
    <t>kg</t>
  </si>
  <si>
    <t>kos</t>
  </si>
  <si>
    <t>A</t>
  </si>
  <si>
    <t>B</t>
  </si>
  <si>
    <t>C</t>
  </si>
  <si>
    <t>D</t>
  </si>
  <si>
    <t>E</t>
  </si>
  <si>
    <t>F</t>
  </si>
  <si>
    <t>G</t>
  </si>
  <si>
    <t>I</t>
  </si>
  <si>
    <t>J</t>
  </si>
  <si>
    <t>K</t>
  </si>
  <si>
    <t>Dobava in polaganaje geotekstila na
dno izkopa z upoštevanjem preklopov.</t>
  </si>
  <si>
    <t>Izvajanje meritev zbitosti talne
površine.</t>
  </si>
  <si>
    <t>Geomehanski nadzor.</t>
  </si>
  <si>
    <t>kpl</t>
  </si>
  <si>
    <t>PRIPRAVLJALNA DELA</t>
  </si>
  <si>
    <t>PRIPRAVLJALNA DELA SKUPAJ:</t>
  </si>
  <si>
    <t>ZEMELJSKA DELA</t>
  </si>
  <si>
    <t>ZEMELJSKA DELA SKUPAJ:</t>
  </si>
  <si>
    <t>TESARSKA DELA</t>
  </si>
  <si>
    <t>TESARSKA DELA SKUPAJ:</t>
  </si>
  <si>
    <t>BETONSKA DELA</t>
  </si>
  <si>
    <t>BETONSKA DELA SKUPAJ:</t>
  </si>
  <si>
    <t>Dobava in vgrajevanje betona C16/20,
podložni beton pod temeljno ploščo
objekta, debeline 10 cm.</t>
  </si>
  <si>
    <t>objekt:</t>
  </si>
  <si>
    <t>RUŠITVENA DELA</t>
  </si>
  <si>
    <t>RUŠITVENA DELA SKUPAJ:</t>
  </si>
  <si>
    <t>VAROVANJE GRADBENE JAME</t>
  </si>
  <si>
    <t>VAROVANJE GRADBENE JAME SKUPAJ:</t>
  </si>
  <si>
    <t xml:space="preserve">GRADBENA  DELA </t>
  </si>
  <si>
    <t>GRADBENA  DELA SKUPAJ</t>
  </si>
  <si>
    <t>II.</t>
  </si>
  <si>
    <t xml:space="preserve">e.m. </t>
  </si>
  <si>
    <t xml:space="preserve">količina </t>
  </si>
  <si>
    <t>cena €/enoto</t>
  </si>
  <si>
    <t xml:space="preserve">znesek </t>
  </si>
  <si>
    <t xml:space="preserve">investitor - naročnik:                            </t>
  </si>
  <si>
    <t xml:space="preserve">odgovorni vodja proj.:            </t>
  </si>
  <si>
    <t xml:space="preserve">odgovorni projektant:            </t>
  </si>
  <si>
    <r>
      <t>št. načrta</t>
    </r>
    <r>
      <rPr>
        <b/>
        <sz val="10"/>
        <rFont val="Arial CE"/>
        <family val="2"/>
        <charset val="238"/>
      </rPr>
      <t>:</t>
    </r>
  </si>
  <si>
    <r>
      <t>faza</t>
    </r>
    <r>
      <rPr>
        <b/>
        <sz val="10"/>
        <rFont val="Arial CE"/>
        <family val="2"/>
        <charset val="238"/>
      </rPr>
      <t>:</t>
    </r>
  </si>
  <si>
    <t xml:space="preserve">št. Projekta: </t>
  </si>
  <si>
    <t xml:space="preserve">REKAPITULACIJA </t>
  </si>
  <si>
    <t>Dobava, rezanje, krivljenje, vezanje in
vgrajevanje srednje zahtevne armature in armaturnih mrež.</t>
  </si>
  <si>
    <t>*</t>
  </si>
  <si>
    <t>SKUPNA INVESTICIJA Z DDV</t>
  </si>
  <si>
    <t>22% DDV</t>
  </si>
  <si>
    <t>MESTNA OBČINA LJUBLJANA</t>
  </si>
  <si>
    <t>Mestni trg 1</t>
  </si>
  <si>
    <t>1000  LJUBLJANA</t>
  </si>
  <si>
    <t>mag.Marjan Bežan, univ.dipl.inž.arh.</t>
  </si>
  <si>
    <t>Andrej Pogačnik, univ.dipl.inž.grad.</t>
  </si>
  <si>
    <t>02/2013, september 2013</t>
  </si>
  <si>
    <t>PGD</t>
  </si>
  <si>
    <t>1.2, september 2013</t>
  </si>
  <si>
    <t>CENTER SODOBNE UMETNOSTI NA OBMOČJU TOVARNE ROG</t>
  </si>
  <si>
    <t>LJUBLJANA</t>
  </si>
  <si>
    <t>&gt;</t>
  </si>
  <si>
    <t>Izdelava elaborata varstva pri delu na gradbišču - elaborat izdela pooblaščena oseba. 
Najem table za časa gradnje, za označitev gradbišča, skladno z veljavnim Pravilnikom o označitvi gradbišča. 
Ureditev in izvedba začasnih zapor (delnih ali celih) na cestišču, pločniku oz. javnih površinah za potrebe izvedbe del po projektu (za izvedbo del na infrastrukturi, ki posegajo v cestišče, pločnik ali javne površine). 
Izdelava vloge, izdelavo načrta cestne zapore s strokovnimi tehničnimi pogoji upravljalca cest, ter pridobitev dovoljenja za prekop cestišča, vključno z vsemi taksami in pristojbinami ter stroški obveščanja. 
Postavitev fizične zapore s pripadajočo signalizacijo (po načrtu cestne zapore), z najemnino za čas trajanja zapore in kasnejša odstranitev zapore s signalizacijo (po končanih delih). 
Ostale začasne zapore v kolikor bodo potrebne za izvedbo (dovoz in postavitev mehanizacije ipd. vsled tehnologije dela izvajalca), mora izvajalec zajeti v ceni na enoto.</t>
  </si>
  <si>
    <t>KPL</t>
  </si>
  <si>
    <t>Izdelava dokumentacije in stroški ugotavljanja vpliva rušitvenih del oz. poškodbe na sosednje objekte v neposredni bližini s strani pooblaščene organizacije: 
pregled in izdelava posnetka - dokumentacije obstoječega stanja sosednjih objektov, s katero se ugotovijo obstoječe poškodbe in dejansko stanje teh objektov pred pričetkom gradnje.
spremljanje med izvajanjem del in končni pregled po končanih delih ter ugotovitev stanja obstoječih sosednjih objektov, s katerim se dokumentirano ugotovi morebitno novonastale poškodbe oz. dejansko stanje teh objektov po končani gradnji.</t>
  </si>
  <si>
    <t xml:space="preserve">Zakoličba vseh obstoječih podzemnih komunalnih vodov (pred izvedbo rušitvenih del) z označitvijo le-teh na terenu </t>
  </si>
  <si>
    <t>Strojno rušenje AB opornega zidu ob stopniščni rampi</t>
  </si>
  <si>
    <t>Strojno rušenje AB stopnic in tlakov na terenu</t>
  </si>
  <si>
    <t>Zavarovanje deloviščnega območja z začasno gradbeno ograjo, višine min. 2,2 m</t>
  </si>
  <si>
    <t>Rušitev-odstranitev nadstrešnic z točkovnimi bet temelji (tlorisne dim. 6,2 x 3,7m + 2,8 x 7,0 m: stebrički iz jeklenih cevi (500kg), lesena strešna konstrukcija in letve (les 2 m3), kritina azbestna valovita plošča  43 m2</t>
  </si>
  <si>
    <t>Zavarovanje geodetske zakoličbe osi uvozne rampe, prenos vseh višin, vsa potrebna geodetska dela in pomožna dela za celotno dobo gradnje (investitor izvede zakoličbo pred gradnjo).</t>
  </si>
  <si>
    <t>Predhodna dela - čiščenje terena (v ceni postavke zajeti tudi odvoz v trajno deponijo, vključno z vsemi stroški deponije):
&gt; posek in odstranitev grmičevja;
&gt; posek in odstranitev dreves, vključno s panji in vejami;
&gt; čiščenje terena raznih rastlinskih odpadkov (trava, veje, ipd.) mešanih z zemljo;
&gt; odstranitev raznih začasnih ograj in zapor iz pločevine ali lesa na območju del</t>
  </si>
  <si>
    <t>Strojni izkop gradbene jame v zemljini III. Kat.  z direktnim nakladanjem na prevozno sredstvo ter
odvozom v trajno deponijo.</t>
  </si>
  <si>
    <t>Planiranje dna izkopov s točnostjo +/- 2cm s potrebnim utrjevanjem do prdpisane zbitosti</t>
  </si>
  <si>
    <t>Zasip ob bjektu vključno z dobavo, dovozom in
vgrajevanjem drobljenca (frakcije 0-32 mm), z utrjevanjem.</t>
  </si>
  <si>
    <t>Izdelava dvostranskega opaža ravnih
AB zidov, debeline 20 cm, višine do
300 cm, s podpiranjem in razopažanjem. Začasna prečna stena</t>
  </si>
  <si>
    <t>Izdelava opaža roba AB talne plošče v naklonu 6-12 %.plošče debeline 30 cm..</t>
  </si>
  <si>
    <t>Dobava, rezanje, krivljenje, vezanje in
vgrajevanje srednje zahtevne armature RA do 12 mm.</t>
  </si>
  <si>
    <t>Dobava, rezanje, krivljenje, vezanje in
vgrajevanje srednje zahtevne armature RA nad 14 mm.</t>
  </si>
  <si>
    <t>KANALIZACIJA</t>
  </si>
  <si>
    <t>KANALIZACIJA SKUPAJ:</t>
  </si>
  <si>
    <t>DN 250 mm, fi 188,2 mm</t>
  </si>
  <si>
    <t>Dobava in polaganje kanalizacijskih cevi komplet z betonsko posteljico in obsipom, PVC-U, SN8, enoslojna z vsemi fazonskimi kosi ter priključki na jaške.</t>
  </si>
  <si>
    <r>
      <t xml:space="preserve">OPOMBA: </t>
    </r>
    <r>
      <rPr>
        <sz val="10"/>
        <rFont val="Arial CE"/>
        <family val="2"/>
        <charset val="238"/>
      </rPr>
      <t xml:space="preserve">PRI VSEH IZDELKIH ZAJETI IZDELAVO, DOBAVO IN MONTAŽO TER EV. VZIDAVO, VSE POTREBNO OKOVJE IN TESNILA! VSE MERE, KOLIČINE IN OBDELAVE KONTROLIRATI PO ZADNJIH VELJAVNIH NAČRTIH, DETAJLIH IN </t>
    </r>
    <r>
      <rPr>
        <b/>
        <sz val="10"/>
        <rFont val="Arial CE"/>
        <family val="2"/>
        <charset val="238"/>
      </rPr>
      <t>SHEMAH PZI</t>
    </r>
    <r>
      <rPr>
        <sz val="10"/>
        <rFont val="Arial CE"/>
        <family val="2"/>
        <charset val="238"/>
      </rPr>
      <t xml:space="preserve"> OZ. NA OBJEKTU!          </t>
    </r>
  </si>
  <si>
    <t>Rezanje in ostranjevanje asfalta v debilini 10 cm od objekta preko ceste do Ljubljanice</t>
  </si>
  <si>
    <t>Strojni izkop III. ktg, širine dna do 1 m, globine 2-4 m, s transportom v deponijo s plačilom takse.</t>
  </si>
  <si>
    <t>Dobava peska gran. 0-8 mm ter izdelava podloge, obsip in zasip kanalizacijskih cevi, z utrjevanjem  po standardardnem Proctorjevem postopku, kanalizacija</t>
  </si>
  <si>
    <t>Dobava in vgrajevanje nasipa iz gramoza ali grušča v debelini do 20 cm s planiranjem in komprimiranjem do Ev2 = 40 Mpa (tampon na parceli kanalizacija)</t>
  </si>
  <si>
    <t>Dobava in vgrajevanje nasipa iz gramoza ali grušča v debelini do 30 cm s  komprimiranjem do Ev2 = 80 Mpa in planiranjem (tampon pod voziščem kanalizacija)</t>
  </si>
  <si>
    <t>kom</t>
  </si>
  <si>
    <r>
      <rPr>
        <b/>
        <sz val="10"/>
        <rFont val="Arial CE"/>
        <charset val="238"/>
      </rPr>
      <t>RJ2;</t>
    </r>
    <r>
      <rPr>
        <sz val="10"/>
        <rFont val="Arial CE"/>
        <family val="2"/>
        <charset val="238"/>
      </rPr>
      <t xml:space="preserve"> dobava in izdelava betonskih revizijskih jaškov </t>
    </r>
    <r>
      <rPr>
        <b/>
        <sz val="10"/>
        <rFont val="Arial CE"/>
        <charset val="238"/>
      </rPr>
      <t>fi 800 mm</t>
    </r>
    <r>
      <rPr>
        <sz val="10"/>
        <rFont val="Arial CE"/>
        <family val="2"/>
        <charset val="238"/>
      </rPr>
      <t xml:space="preserve">, globine 150 cm, z LTŽ pokrovi fi 60 cm s protihrupnim vložkom in zaklepom, </t>
    </r>
    <r>
      <rPr>
        <b/>
        <sz val="10"/>
        <rFont val="Arial CE"/>
        <charset val="238"/>
      </rPr>
      <t>nos. 400 kN</t>
    </r>
    <r>
      <rPr>
        <sz val="10"/>
        <rFont val="Arial CE"/>
        <family val="2"/>
        <charset val="238"/>
      </rPr>
      <t>, kompletno z bet. podlogo in bet. obročem na vrhu</t>
    </r>
  </si>
  <si>
    <t xml:space="preserve">Dobava in polaganje opzorilnega  traku z napisom "POZOR, KANALIZACIJA" min. 30 cm nad cevmi pred končnim zasipom     </t>
  </si>
  <si>
    <t>Preizkus vodotesnosti kanalizacije ter izdelava poročila</t>
  </si>
  <si>
    <t>ELEKTRORAZVOD V BETONU</t>
  </si>
  <si>
    <t>JAVNA RAZSVETLJAVA</t>
  </si>
  <si>
    <t>INŠTALACIJSKA DELA</t>
  </si>
  <si>
    <t xml:space="preserve">SKUPAJ INŠTALACIJSKA DELA </t>
  </si>
  <si>
    <t>I. + II. SKUPAJ</t>
  </si>
  <si>
    <t>INŠTALACIJSKA  DELA</t>
  </si>
  <si>
    <t>ELEKTRORAZVOD V BETONU SKUPAJ:</t>
  </si>
  <si>
    <t>KABELSKA KANALIZACIJA TKK SKUPAJ:</t>
  </si>
  <si>
    <t>JAVNA RAZSVETLJAVA SKUPAJ:</t>
  </si>
  <si>
    <t>Izdelava kabelske kanalizacije iz cevi iz plastičnih mas - STIGMAFLEX cevi 2 x DN 110 mm z gladko notranjo površino, s PVC distančniki.</t>
  </si>
  <si>
    <t>Monitoring - komplet, vgradnja reperjev in izvajanje opazovanja posedanj obstoječega in sosednjih objektov:
nulta meritev, meritev po izkopu, meritev po končanju gradnje</t>
  </si>
  <si>
    <t>Izdelava tamponske blazine debeline 2 x 20 cm vključno z dobavo, dovozom in vgrajevanjem drobljenca (frakcije 0-32 mm), z utrjevanjem  Ev2=60Mpa (Evd=30Mpa).</t>
  </si>
  <si>
    <t>Izdelava dvostranskega opaža ravnih AB zidov v naklonu 6-9 % , debeline 25 cm, višine do 300 cm, s podpiranjem in razopažanjem. Gladki opaž za viden beton na notranji strani stene uvoza z vertikalnimi  letvami za vidno teksturo.</t>
  </si>
  <si>
    <t>Dobava in izdelava vertikalne izolacije
vkopanih kletnih zidov: groba izravnava bet. sten, sekanje stikov opažnih plošč, vertikalna hidroizolacija vodoneprepustna HDPE membrana,zaščita hidroizolacije XPS 300 deb.5 cm, zaščita XPS s PE gumbasto membrano</t>
  </si>
  <si>
    <r>
      <t>Izdelava betonskega jaškoa</t>
    </r>
    <r>
      <rPr>
        <b/>
        <sz val="10"/>
        <rFont val="Arial CE"/>
        <charset val="238"/>
      </rPr>
      <t xml:space="preserve"> fi 1000 mm</t>
    </r>
    <r>
      <rPr>
        <sz val="10"/>
        <rFont val="Arial CE"/>
        <family val="2"/>
        <charset val="238"/>
      </rPr>
      <t>, globine 150 cm, črpni jašek na koncu-dnu rampe za odvodnjavanje padavinske vode. Odtočna cev speljana v Ljubljanico preko odtočne glave. Cev je zajete pri postavki G/6</t>
    </r>
  </si>
  <si>
    <t xml:space="preserve">KABELSKA KANALIZACIJA </t>
  </si>
  <si>
    <t>Izdelava kabelske kanalizacije, cevi iz plastičnih mas - STIGMAFLEX cevi 6 x DN 160 mm + 2x50mm z gladko notranjo površino, obbetonirano distančniki.</t>
  </si>
  <si>
    <t>KABELSKA KANALIZACIJA</t>
  </si>
  <si>
    <t>Izdelava potrebnega razvoda cevi za električne inštalacije v betonu z odprtinami v zidu za razsvetljavo 124/124/57 mm x 7.</t>
  </si>
  <si>
    <t xml:space="preserve">Začasno varovanje gradbene jame z jeklenimi zagtnicami dolžine 3m </t>
  </si>
  <si>
    <t>Peskanje sten z notranje strani</t>
  </si>
  <si>
    <t>Anti grafitni premaz sten</t>
  </si>
  <si>
    <t>Strojno rušenje dela obstoječega delno opečnega  in betonskega zidu proti Petkovškovem nabrežju z 1 x vertikalno rezanje ca. 3,2m višine</t>
  </si>
  <si>
    <r>
      <t>I</t>
    </r>
    <r>
      <rPr>
        <sz val="10"/>
        <rFont val="Arial CE"/>
        <family val="2"/>
        <charset val="238"/>
      </rPr>
      <t xml:space="preserve">zdelava betonske iztočne glave z kamnito oblogo za cev premera 250 mm v Ljubljanico </t>
    </r>
  </si>
  <si>
    <t>Delovni in varovalni odri, ki služijo izvajanju del in varovanju življenja  delavcev ter ostalih na gradbišču, se za čas izvajanja ne obračunavajo posebej, ampak jih je potrebno upoštevati v cenah za enoto posameznih postavk, razen za odre, ki so posebej navedeni s postavko</t>
  </si>
  <si>
    <r>
      <rPr>
        <b/>
        <sz val="11"/>
        <rFont val="Arial CE"/>
        <family val="2"/>
        <charset val="238"/>
      </rPr>
      <t>OPOMBA:</t>
    </r>
    <r>
      <rPr>
        <sz val="11"/>
        <rFont val="Arial CE"/>
        <family val="2"/>
        <charset val="238"/>
      </rPr>
      <t xml:space="preserve"> PRI VSEH IZDELKIH ZAJETI IZDELAVO DELAVNIŠKIH RISB, IZDELAVO, DOBAVO IN MONTAŽO TER EV. VZIDAVO ELEMENTOV, VSE POTREBNO OKOVJE IN TESNILA, KI JIH NA PODLAGI VZORCEV POTRI PROJEKTANT! VSE MERE, KOLIČINE IN OBDELAVE </t>
    </r>
    <r>
      <rPr>
        <b/>
        <sz val="11"/>
        <rFont val="Arial CE"/>
        <family val="2"/>
        <charset val="238"/>
      </rPr>
      <t>KONTROLIRATI</t>
    </r>
    <r>
      <rPr>
        <sz val="11"/>
        <rFont val="Arial CE"/>
        <family val="2"/>
        <charset val="238"/>
      </rPr>
      <t xml:space="preserve"> PO ZADNJIH VELJAVNIH NAČRTIH, </t>
    </r>
    <r>
      <rPr>
        <b/>
        <sz val="11"/>
        <rFont val="Arial CE"/>
        <family val="2"/>
        <charset val="238"/>
      </rPr>
      <t>DETAJLIH</t>
    </r>
    <r>
      <rPr>
        <sz val="11"/>
        <rFont val="Arial CE"/>
        <family val="2"/>
        <charset val="238"/>
      </rPr>
      <t xml:space="preserve"> IN </t>
    </r>
    <r>
      <rPr>
        <b/>
        <sz val="11"/>
        <rFont val="Arial CE"/>
        <family val="2"/>
        <charset val="238"/>
      </rPr>
      <t>SHEMAH PZI</t>
    </r>
    <r>
      <rPr>
        <sz val="11"/>
        <rFont val="Arial CE"/>
        <family val="2"/>
        <charset val="238"/>
      </rPr>
      <t xml:space="preserve">, KI SO </t>
    </r>
    <r>
      <rPr>
        <b/>
        <sz val="11"/>
        <rFont val="Arial CE"/>
        <family val="2"/>
        <charset val="238"/>
      </rPr>
      <t>OBVEZNI SESTAVNI DEL</t>
    </r>
    <r>
      <rPr>
        <sz val="11"/>
        <rFont val="Arial CE"/>
        <family val="2"/>
        <charset val="238"/>
      </rPr>
      <t xml:space="preserve"> TEGA POPISA, OZ. </t>
    </r>
    <r>
      <rPr>
        <b/>
        <sz val="11"/>
        <rFont val="Arial CE"/>
        <family val="2"/>
        <charset val="238"/>
      </rPr>
      <t>NA OBJEKTU</t>
    </r>
    <r>
      <rPr>
        <sz val="11"/>
        <rFont val="Arial CE"/>
        <family val="2"/>
        <charset val="238"/>
      </rPr>
      <t>!</t>
    </r>
  </si>
  <si>
    <r>
      <rPr>
        <b/>
        <sz val="10"/>
        <rFont val="Arial CE"/>
        <charset val="238"/>
      </rPr>
      <t>RJ1;</t>
    </r>
    <r>
      <rPr>
        <sz val="10"/>
        <rFont val="Arial CE"/>
        <family val="2"/>
        <charset val="238"/>
      </rPr>
      <t xml:space="preserve"> dobava in izdelava betonskih revizijskih jaškov </t>
    </r>
    <r>
      <rPr>
        <b/>
        <sz val="10"/>
        <rFont val="Arial CE"/>
        <charset val="238"/>
      </rPr>
      <t>fi 800 mm</t>
    </r>
    <r>
      <rPr>
        <sz val="10"/>
        <rFont val="Arial CE"/>
        <family val="2"/>
        <charset val="238"/>
      </rPr>
      <t xml:space="preserve">, globine 200 cm, z LTŽ pokrovi fi 60 cm s protihrupnim vložkom in zaklepom, </t>
    </r>
    <r>
      <rPr>
        <b/>
        <sz val="10"/>
        <rFont val="Arial CE"/>
        <charset val="238"/>
      </rPr>
      <t>nos. 125 kN</t>
    </r>
    <r>
      <rPr>
        <sz val="10"/>
        <rFont val="Arial CE"/>
        <family val="2"/>
        <charset val="238"/>
      </rPr>
      <t>, kompletno z bet. podlogo in bet. obročem na vrhu</t>
    </r>
  </si>
  <si>
    <t>Delovni in varovalni odri, ki služijo izvajanju del in varovanju življenja  delavcev ter ostalih na gradbišču, se za čas izvajanja ne obračunavajo posebej, ampak jih je potrebno upoštevati v cenah za enoto posameznih postavk, razen za odre, ki so posebej navedeni s postavko.</t>
  </si>
  <si>
    <t>opomba: delovni, premični odri (gradbene stolice ali odri na kolesih), viseči, varovalni in fasadni odri se ne obračunavajo posebej in jih je potrebno vkalkulirati v enotno ceno ostalih gradbeno-obrtniških in instalacijskih del!</t>
  </si>
  <si>
    <t xml:space="preserve">Stroške  za morebitne statične presoje stabilnosti, sidranja in preizkuse delovnega odra, varovalnih ali pomičnih odrov je potrebno vkalkulirati v cene po enoti posameznih postavk.  </t>
  </si>
  <si>
    <t>V ceni rušitvenih del je potrebno upoštevati vse ukrepe za varno delo, zaščito gradbišča in komunikacij,  vse transporte, nalaganje in odvoz gradbenega odpadnega materiala na trajno deponijo vključno s plačilom komunalne takse. V ceni se zajame rušitvena dela v celoti</t>
  </si>
  <si>
    <t>Upoštevati je treba pretžno srojne in v manjšem delu ročne prenose rušitev z direktnim nalaganjem na transportna sredstva! Ruševine je potrebno sortirati-reciklirati! Transport ruševin z odlaganjem na stalni predpisani deponiji je zajet posebej.</t>
  </si>
  <si>
    <t>Strojni izkop humusa v debelini 10 cm z shranjevanjem za kasnejšo uporabo</t>
  </si>
  <si>
    <t>Zatravitev območja ob stenah uvozne rampe z izkopano travno rušo</t>
  </si>
  <si>
    <t>Opomba: 
&gt; ponudnik-izvajalec ovrednoti postavke na osnovi predhodnega ogleda dejanskega stanja;
&gt; v 1.fazi je potrebno izvesti minimalna pripravljalna  in zaključna dela potrebna za rušenje in odstranitev ob glavnem objektu P1;
&gt; dovoz/odvoz na delovišče je potrebno urediti iz ulice Petkovškovo nabrežje.</t>
  </si>
  <si>
    <t>Dobava in vgrajevanje betona C30/37 XD3 XF4, PV-II, dmax 16 (vodotesni beton), za
obodne rampe v klet, zidovi preseka do 0,30 m3/m2.</t>
  </si>
  <si>
    <t>Dobava in vgrajevanje betona C30/37 XD3 XF4, PV-II, dmax 16(vodotesni beton), bela kad
temeljna plošča rampe v naklonu 6-12 %.</t>
  </si>
  <si>
    <t>Dobava in vgrajevanje betona C25/30 XD3 XF4, PV-II, dmax 16 začasna prečna zaporna stena preseka do 0,20 m3/m2.</t>
  </si>
  <si>
    <t>SPLOŠNO</t>
  </si>
  <si>
    <t>OBVEZNOSTI IZVAJALCA, KI MORAJO BITI ZAJETE V ENOTNIH CENAH</t>
  </si>
  <si>
    <t>• V cenah je potrebno zajeti tudi ves osnovni in pomožni material, vsa pomožna dela, transportne, manipulativne stroške, skratka vse za gotova izvedena dela po postavkah.</t>
  </si>
  <si>
    <t xml:space="preserve">• Izvajalec del je pred oddajo ponudbe dolžan preveriti ustreznost samih popisov del in količin glede na vse projekte, elaborate, geomehanska , hidrogeološka in ostala poročila, geodetski posnetek itd., ki so del razpisne dokumentacije, oziroma so mu na vpogled pri investitorju. V primeru ugotovljenih neskladnosti je v času priprave ponudbe obvezan o tem obvestiti Investitorja.  </t>
  </si>
  <si>
    <t>• V vsaki ceni / enoto vseh postavk je zajeti še vse ostalo iz razpisnih pogojev, kar s tem popisom ni zajeto.</t>
  </si>
  <si>
    <t xml:space="preserve">• Vse izmere je potrebno preveriti po posameznih projektih oz. načrtih, v primeru nejasnosti je potrebno v času izdelave ponudbe podati vprašanja investitorju. </t>
  </si>
  <si>
    <t>• Ponudnik je odgovoren za računsko pravilnost oddane ponudbe.</t>
  </si>
  <si>
    <t>• V ceni posameznih postavk je zajeti vse elemente, ki so navedeni v opisu postavke.</t>
  </si>
  <si>
    <t>• Dela je treba izvajati po določilih veljavnih tehničnih predpisov in skladno z obveznimi standardi, veljavno zakonodajo in podzakonskimi akti. Upoštevati je potrebno tudi določila PVO in OVS.</t>
  </si>
  <si>
    <t xml:space="preserve">• V cenah na enoto mora ponudnik zajeti vse pričakovane stroške:
• stroške vseh pripravljalnih del vključno s čiščenjem zemljišča,
• stroške priprave, prijave gradbišča, odstranitev eventuelnih ovir in ureditev delovnega platoja, organizacije, označevanja, ureditve, zavarovanja in varovanja gradbišča s predpisano prometno signalizacijo (kot so letve, opozorilne vrvice, znaki, svetlobna telesa,...), izdelave obvestilne table, gradbiščne table, vključno z odstranitvijo po končani izvedbi ter odstranitvijo vseh varoval in prometne signalizacije, ki je tekom izvedbe služila zavarovanju gradbišča; 
• stroške garancij, ki jih mora izvajalec predložiti naročniku;
• stroške izdelave situacij 
• in vse ostale stroške, ki so za izvedbo in končno funkcio objekta nujno potrebni
</t>
  </si>
  <si>
    <t xml:space="preserve">• meritve, teste, preizkuse, pripravljalna, zaključna dela, zavarovalne, transportne, manipulativne stroške je potrebno zajeti v posameznih postavkah in se jih ne obračunava ločeno;
• izdelavo varnostnega načrta in poročila;
• izdelava vse potrebne dokumentacije, izkazov, poročil, za pridobitev uporabnega dovoljenja;
• izvajalec je dolžan vse spremembe dokumentirati in mora za potrebe tehničnega pregleda in pridobitve uporabnega dovoljenja priskrbeti oz. predati projektantom vse podloge in podatke za izvedbo PID-ov;
• stroške nabave in vgradnje vsega materiala in opreme, predvidenega za vgradnjo
• stroške prevozov, raztovarjanja in skladiščenja na gradbišču ter notranjega transporta na gradbišču;
</t>
  </si>
  <si>
    <t xml:space="preserve">• stroške zavarovanja objekta v času izvedbe del in delavcev ter materiala na gradbišču v času izvajanja del, od začetka del do predaje investitorju. Zavarovanje mora biti izvršeno pri pooblaščeni zavarovalni družbi najmanj v višini pogodbene vrednosti za ves čas trajanja izvedbe del do uspešne primopredaje objekta, izvajalec mora kopijo police za vrednost predpisanih del dostaviti naročniku ob podpisu zapisnika o uvedbi v delo;
• stroške zgraditve in vzdrževanja začasnih internih poti na gradbišču in stroške čiščenja javnih ter drugih poti in okolja izven gradbišča, ki jih bo onesnažil s svojimi vozili ali deli izvajalec ali njegov podizvajalec;
• stroške čiščenja parcele med izvajanjem del in končnega čiščenja parcele, kar zadeva delo izvajalca in vseh podizvajalcev, med izvedbo del in pred primopredajo objekta;
• stroške električne energije, vode, TK priključkov in morebitne ostale stroške v času gradnje;
• stroške predpisanih ukrepov varstva pri delu in varstva pred požarom, ki jih mora izvajalec obvezno upoštevati;
• stroške za popravilo morebitnih škod, ki bi nastale na dovoznih cestah, zunanjem okolju, komunalnih vodih in priključkih ter na sosednjih objektih po krivdi izvajalca kot posledica izvajanja del po podatkih iz izvedenega kontrolinga pred izvedbo in po končani izvedbi del;
</t>
  </si>
  <si>
    <t xml:space="preserve">• stroške vseh predpisanih kontrol materialov, atestov in garancij za vgrajene materiale v objekt, stroške nostrifikacije in meritev pooblaščenih institucij, potrebnih za pridobitev uporabnega dovoljenja, pri čemer morajo biti dokumenti obvezno prevedeni v slovenščino in nostrificirani od pooblaščene institucije v RS;
• stroške izdelave elaborata zapore cest, postavitev morebitnih potrebnih cestnih zapor in prometne signalizacije;
• stroške zagotovitve, vzpostavitve perišča kamionov pred izstopom z gradbišča in njegovo delovanje;
• stroške izdelave geodetskega načrta novega stanja zemljišča in objektov po končani gradnji;
• pridobitev vseh potrebnih soglasij mejašev in drugih izvajalcev, vključno z vsemi stroški 
</t>
  </si>
  <si>
    <t xml:space="preserve">• stroške pospravljanja, čiščenja gradbišča in terena po končani gradnji in vzpostavitev gradbišča in okolice v prvotno stanje oz. ureditev okolice, vključno s čiščenjem začasne deponije;                                                                                                                                                                                                                                                                                                                                                  
</t>
  </si>
  <si>
    <t xml:space="preserve">• v času gradnje mora ponudnik zagotoviti vse potrebne varnostne ukrepe in tako organizacijo na gradbišču, da bo preprečeno onesnaževanje voda, ki bi nastalo zaradi transporta, skladiščenja in uporabe tekočih goriv in drugih nevarnih snovi oziroma v primeru nezgod zagotoviti takojšnje ukrepanje za to usposobljenih delavcev. 
• Vsa začasna skladišča in pretakališča goriv, olj in maziv ter drugih nevarnih snovi morajo biti zaščitena pred možnostjo izliva v tla in vodotok. Po končani gradnji mora ponudnik odstraniti vse za potrebe gradnje postavljene provizorije in odstraniti vse ostanke začasnih deponij. Vse z gradnjo prizadete površine mora krajinsko ustrezno urediti.
</t>
  </si>
  <si>
    <t>PROJEKTANTSKI POPIS 
UVOZNA RAMPA IZ PETKOVŠKOVEGA NABREŽJA</t>
  </si>
  <si>
    <t xml:space="preserve">• zagotovitev primernega prostora za izvajanje rednih sestankov na gradbišču, pisarniški kontejner za čas izvajanja del;                                                                                                              
• stroške zadostnega števila kemičnih sanitarij za potrebe vseh, ki izvajajo dela na gradbišču
• stroške zbiranja in predložitve investitorju vse ustrezne dokumente, ateste, meritve, poročila idr. tudi od vseh svojih podizvajalcev ter ostalih izvajalcev in dobaviteljev na projektu (tudi od dobavitelja tehnološke opreme);
</t>
  </si>
  <si>
    <t xml:space="preserve">Odpadki:
• Izvajalec je dolžan brezpogojno upoštevati Načrt gospodarjenja z odpadki št. 311170043_NGGO ter vso veljavno zakonodajo. Izvajalec je dolžan v imenu (po pooblastilu) investitorja ravnati z odpadki v skladu z Uredbo o ravnanju z odpadki, ki nastanejo pri gradbenih delih (Ur.l.RS št. 34/08) 
• V ceni postavke je potrebno zajeti odvoz materiala na trajno deponijo, s plačilom vseh taks
• Izvajalec je dolžan izdelati elaborat ravnanja z gradbenimi odpadki, voditi evidenco o vrstah in količinah gradbenih odpadkov ter predložiti vse evidenčne liste o odvozu odpadkov in naročniku predati poročilo o ravnanju z gradbenimi odpadki.
</t>
  </si>
  <si>
    <t>GRADBENA DELA IN INŠTALACIJE - OCENA INVESTICIJE</t>
  </si>
</sst>
</file>

<file path=xl/styles.xml><?xml version="1.0" encoding="utf-8"?>
<styleSheet xmlns="http://schemas.openxmlformats.org/spreadsheetml/2006/main">
  <numFmts count="2">
    <numFmt numFmtId="164" formatCode="_-* #,##0.00\ &quot;SIT&quot;_-;\-* #,##0.00\ &quot;SIT&quot;_-;_-* &quot;-&quot;??\ &quot;SIT&quot;_-;_-@_-"/>
    <numFmt numFmtId="165" formatCode="_-* #,##0.00\ _S_I_T_-;\-* #,##0.00\ _S_I_T_-;_-* &quot;-&quot;??\ _S_I_T_-;_-@_-"/>
  </numFmts>
  <fonts count="66">
    <font>
      <sz val="10"/>
      <name val="Arial CE"/>
      <charset val="238"/>
    </font>
    <font>
      <sz val="10"/>
      <name val="Arial CE"/>
      <charset val="238"/>
    </font>
    <font>
      <sz val="12"/>
      <name val="Arial CE"/>
      <family val="2"/>
      <charset val="238"/>
    </font>
    <font>
      <b/>
      <sz val="14"/>
      <name val="Arial CE"/>
      <family val="2"/>
      <charset val="238"/>
    </font>
    <font>
      <b/>
      <sz val="12"/>
      <name val="Arial CE"/>
      <family val="2"/>
      <charset val="238"/>
    </font>
    <font>
      <sz val="10"/>
      <name val="Arial CE"/>
      <family val="2"/>
      <charset val="238"/>
    </font>
    <font>
      <b/>
      <sz val="10"/>
      <name val="Arial CE"/>
      <family val="2"/>
      <charset val="238"/>
    </font>
    <font>
      <b/>
      <i/>
      <sz val="10"/>
      <name val="Arial CE"/>
      <family val="2"/>
      <charset val="238"/>
    </font>
    <font>
      <b/>
      <sz val="10"/>
      <name val="Arial CE"/>
      <charset val="238"/>
    </font>
    <font>
      <b/>
      <sz val="10"/>
      <color indexed="9"/>
      <name val="Arial CE"/>
      <family val="2"/>
      <charset val="238"/>
    </font>
    <font>
      <b/>
      <sz val="10"/>
      <color indexed="9"/>
      <name val="Arial CE"/>
      <charset val="238"/>
    </font>
    <font>
      <sz val="10"/>
      <name val="Arial"/>
      <family val="2"/>
      <charset val="238"/>
    </font>
    <font>
      <sz val="10"/>
      <name val="Helv"/>
      <charset val="204"/>
    </font>
    <font>
      <sz val="11"/>
      <color indexed="8"/>
      <name val="Calibri"/>
      <family val="2"/>
      <charset val="238"/>
    </font>
    <font>
      <sz val="10"/>
      <color indexed="8"/>
      <name val="Arial"/>
      <family val="2"/>
      <charset val="238"/>
    </font>
    <font>
      <sz val="11"/>
      <color indexed="9"/>
      <name val="Calibri"/>
      <family val="2"/>
      <charset val="238"/>
    </font>
    <font>
      <sz val="10"/>
      <color indexed="9"/>
      <name val="Arial"/>
      <family val="2"/>
      <charset val="238"/>
    </font>
    <font>
      <sz val="10"/>
      <color indexed="20"/>
      <name val="Arial"/>
      <family val="2"/>
      <charset val="238"/>
    </font>
    <font>
      <b/>
      <sz val="10"/>
      <color indexed="52"/>
      <name val="Arial"/>
      <family val="2"/>
      <charset val="238"/>
    </font>
    <font>
      <b/>
      <sz val="10"/>
      <color indexed="9"/>
      <name val="Arial"/>
      <family val="2"/>
      <charset val="238"/>
    </font>
    <font>
      <sz val="11"/>
      <name val="Garamond"/>
      <family val="1"/>
      <charset val="238"/>
    </font>
    <font>
      <sz val="11"/>
      <color indexed="17"/>
      <name val="Calibri"/>
      <family val="2"/>
      <charset val="238"/>
    </font>
    <font>
      <i/>
      <sz val="10"/>
      <color indexed="23"/>
      <name val="Arial"/>
      <family val="2"/>
      <charset val="238"/>
    </font>
    <font>
      <sz val="10"/>
      <color indexed="17"/>
      <name val="Arial"/>
      <family val="2"/>
      <charset val="238"/>
    </font>
    <font>
      <b/>
      <sz val="15"/>
      <color indexed="56"/>
      <name val="Arial"/>
      <family val="2"/>
      <charset val="238"/>
    </font>
    <font>
      <b/>
      <sz val="13"/>
      <color indexed="56"/>
      <name val="Arial"/>
      <family val="2"/>
      <charset val="238"/>
    </font>
    <font>
      <b/>
      <sz val="11"/>
      <color indexed="56"/>
      <name val="Arial"/>
      <family val="2"/>
      <charset val="238"/>
    </font>
    <font>
      <sz val="10"/>
      <color indexed="62"/>
      <name val="Arial"/>
      <family val="2"/>
      <charset val="238"/>
    </font>
    <font>
      <b/>
      <sz val="11"/>
      <color indexed="63"/>
      <name val="Calibri"/>
      <family val="2"/>
      <charset val="238"/>
    </font>
    <font>
      <sz val="10"/>
      <color indexed="52"/>
      <name val="Arial"/>
      <family val="2"/>
      <charset val="238"/>
    </font>
    <font>
      <b/>
      <sz val="18"/>
      <color indexed="8"/>
      <name val="Cambria"/>
      <family val="2"/>
      <charset val="238"/>
    </font>
    <font>
      <b/>
      <sz val="15"/>
      <color indexed="8"/>
      <name val="Calibri"/>
      <family val="2"/>
      <charset val="238"/>
    </font>
    <font>
      <b/>
      <sz val="13"/>
      <color indexed="8"/>
      <name val="Calibri"/>
      <family val="2"/>
      <charset val="238"/>
    </font>
    <font>
      <b/>
      <sz val="11"/>
      <color indexed="8"/>
      <name val="Calibri"/>
      <family val="2"/>
      <charset val="238"/>
    </font>
    <font>
      <b/>
      <sz val="18"/>
      <color indexed="56"/>
      <name val="Cambria"/>
      <family val="2"/>
      <charset val="238"/>
    </font>
    <font>
      <sz val="10"/>
      <color indexed="60"/>
      <name val="Arial"/>
      <family val="2"/>
      <charset val="238"/>
    </font>
    <font>
      <sz val="11"/>
      <color indexed="60"/>
      <name val="Calibri"/>
      <family val="2"/>
      <charset val="238"/>
    </font>
    <font>
      <sz val="11"/>
      <color indexed="10"/>
      <name val="Calibri"/>
      <family val="2"/>
      <charset val="238"/>
    </font>
    <font>
      <b/>
      <sz val="10"/>
      <color indexed="63"/>
      <name val="Arial"/>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b/>
      <sz val="10"/>
      <color indexed="8"/>
      <name val="Arial"/>
      <family val="2"/>
      <charset val="238"/>
    </font>
    <font>
      <sz val="11"/>
      <color indexed="62"/>
      <name val="Calibri"/>
      <family val="2"/>
      <charset val="238"/>
    </font>
    <font>
      <sz val="10"/>
      <color indexed="10"/>
      <name val="Arial"/>
      <family val="2"/>
      <charset val="238"/>
    </font>
    <font>
      <b/>
      <i/>
      <sz val="12"/>
      <color indexed="9"/>
      <name val="Arial CE"/>
      <charset val="238"/>
    </font>
    <font>
      <b/>
      <i/>
      <sz val="10"/>
      <color indexed="9"/>
      <name val="Arial CE"/>
      <charset val="238"/>
    </font>
    <font>
      <b/>
      <sz val="14"/>
      <color indexed="9"/>
      <name val="Arial CE"/>
      <charset val="238"/>
    </font>
    <font>
      <b/>
      <sz val="10"/>
      <color rgb="FFC00000"/>
      <name val="Arial CE"/>
      <family val="2"/>
      <charset val="238"/>
    </font>
    <font>
      <sz val="10"/>
      <name val="Arial"/>
      <family val="2"/>
    </font>
    <font>
      <b/>
      <sz val="10"/>
      <color theme="0"/>
      <name val="Arial CE"/>
      <charset val="238"/>
    </font>
    <font>
      <sz val="11"/>
      <name val="Arial CE"/>
      <charset val="238"/>
    </font>
    <font>
      <b/>
      <sz val="11"/>
      <name val="Arial CE"/>
      <charset val="238"/>
    </font>
    <font>
      <b/>
      <sz val="11"/>
      <color indexed="9"/>
      <name val="Arial CE"/>
      <charset val="238"/>
    </font>
    <font>
      <b/>
      <i/>
      <sz val="11"/>
      <color indexed="9"/>
      <name val="Arial CE"/>
      <charset val="238"/>
    </font>
    <font>
      <sz val="12"/>
      <name val="Arial CE"/>
      <charset val="238"/>
    </font>
    <font>
      <b/>
      <sz val="11"/>
      <color theme="0"/>
      <name val="Arial CE"/>
      <charset val="238"/>
    </font>
    <font>
      <b/>
      <sz val="12"/>
      <color theme="0"/>
      <name val="Arial CE"/>
      <charset val="238"/>
    </font>
    <font>
      <sz val="12"/>
      <color theme="0"/>
      <name val="Arial CE"/>
      <family val="2"/>
      <charset val="238"/>
    </font>
    <font>
      <sz val="10"/>
      <color theme="0"/>
      <name val="Arial CE"/>
      <charset val="238"/>
    </font>
    <font>
      <sz val="11"/>
      <name val="Arial CE"/>
      <family val="2"/>
      <charset val="238"/>
    </font>
    <font>
      <b/>
      <sz val="11"/>
      <name val="Arial CE"/>
      <family val="2"/>
      <charset val="238"/>
    </font>
    <font>
      <b/>
      <sz val="14"/>
      <name val="Arial CE"/>
      <charset val="238"/>
    </font>
    <font>
      <b/>
      <sz val="14"/>
      <name val="Arial CE"/>
      <family val="2"/>
    </font>
  </fonts>
  <fills count="35">
    <fill>
      <patternFill patternType="none"/>
    </fill>
    <fill>
      <patternFill patternType="gray125"/>
    </fill>
    <fill>
      <patternFill patternType="solid">
        <fgColor indexed="9"/>
      </patternFill>
    </fill>
    <fill>
      <patternFill patternType="solid">
        <fgColor indexed="22"/>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5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23"/>
      </patternFill>
    </fill>
    <fill>
      <patternFill patternType="solid">
        <fgColor indexed="63"/>
      </patternFill>
    </fill>
    <fill>
      <patternFill patternType="solid">
        <fgColor indexed="22"/>
        <bgColor indexed="64"/>
      </patternFill>
    </fill>
    <fill>
      <patternFill patternType="solid">
        <fgColor theme="0" tint="-0.14999847407452621"/>
        <bgColor indexed="64"/>
      </patternFill>
    </fill>
    <fill>
      <patternFill patternType="solid">
        <fgColor rgb="FF7030A0"/>
        <bgColor indexed="64"/>
      </patternFill>
    </fill>
    <fill>
      <patternFill patternType="solid">
        <fgColor theme="9" tint="-0.249977111117893"/>
        <bgColor indexed="64"/>
      </patternFill>
    </fill>
    <fill>
      <patternFill patternType="solid">
        <fgColor rgb="FFC00000"/>
        <bgColor indexed="64"/>
      </patternFill>
    </fill>
    <fill>
      <patternFill patternType="solid">
        <fgColor rgb="FF00B050"/>
        <bgColor indexed="64"/>
      </patternFill>
    </fill>
    <fill>
      <patternFill patternType="solid">
        <fgColor rgb="FFFF0000"/>
        <bgColor indexed="64"/>
      </patternFill>
    </fill>
    <fill>
      <patternFill patternType="solid">
        <fgColor rgb="FF248C35"/>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thick">
        <color indexed="9"/>
      </bottom>
      <diagonal/>
    </border>
    <border>
      <left/>
      <right/>
      <top/>
      <bottom style="medium">
        <color indexed="9"/>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right/>
      <top style="thin">
        <color indexed="22"/>
      </top>
      <bottom style="double">
        <color indexed="22"/>
      </bottom>
      <diagonal/>
    </border>
    <border>
      <left/>
      <right/>
      <top style="thin">
        <color indexed="64"/>
      </top>
      <bottom style="double">
        <color indexed="64"/>
      </bottom>
      <diagonal/>
    </border>
  </borders>
  <cellStyleXfs count="197">
    <xf numFmtId="0" fontId="0" fillId="0" borderId="0"/>
    <xf numFmtId="0" fontId="12" fillId="0" borderId="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10" borderId="0" applyNumberFormat="0" applyBorder="0" applyAlignment="0" applyProtection="0"/>
    <xf numFmtId="0" fontId="13" fillId="3"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7"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22" borderId="0" applyNumberFormat="0" applyBorder="0" applyAlignment="0" applyProtection="0"/>
    <xf numFmtId="0" fontId="17" fillId="5" borderId="0" applyNumberFormat="0" applyBorder="0" applyAlignment="0" applyProtection="0"/>
    <xf numFmtId="0" fontId="18" fillId="3" borderId="1" applyNumberFormat="0" applyAlignment="0" applyProtection="0"/>
    <xf numFmtId="0" fontId="19" fillId="10" borderId="2" applyNumberFormat="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0"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1" fillId="0" borderId="0" applyFont="0" applyFill="0" applyBorder="0" applyAlignment="0" applyProtection="0"/>
    <xf numFmtId="165" fontId="20"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3" fillId="6" borderId="0" applyNumberFormat="0" applyBorder="0" applyAlignment="0" applyProtection="0"/>
    <xf numFmtId="0" fontId="24" fillId="0" borderId="3" applyNumberFormat="0" applyFill="0" applyAlignment="0" applyProtection="0"/>
    <xf numFmtId="0" fontId="25" fillId="0" borderId="4" applyNumberFormat="0" applyFill="0" applyAlignment="0" applyProtection="0"/>
    <xf numFmtId="0" fontId="26" fillId="0" borderId="5" applyNumberFormat="0" applyFill="0" applyAlignment="0" applyProtection="0"/>
    <xf numFmtId="0" fontId="26" fillId="0" borderId="0" applyNumberFormat="0" applyFill="0" applyBorder="0" applyAlignment="0" applyProtection="0"/>
    <xf numFmtId="0" fontId="27" fillId="9" borderId="1" applyNumberFormat="0" applyAlignment="0" applyProtection="0"/>
    <xf numFmtId="0" fontId="28" fillId="3" borderId="6" applyNumberFormat="0" applyAlignment="0" applyProtection="0"/>
    <xf numFmtId="0" fontId="29" fillId="0" borderId="7" applyNumberFormat="0" applyFill="0" applyAlignment="0" applyProtection="0"/>
    <xf numFmtId="0" fontId="30" fillId="0" borderId="0" applyNumberFormat="0" applyFill="0" applyBorder="0" applyAlignment="0" applyProtection="0"/>
    <xf numFmtId="0" fontId="31" fillId="0" borderId="4" applyNumberFormat="0" applyFill="0" applyAlignment="0" applyProtection="0"/>
    <xf numFmtId="0" fontId="32" fillId="0" borderId="8" applyNumberFormat="0" applyFill="0" applyAlignment="0" applyProtection="0"/>
    <xf numFmtId="0" fontId="33" fillId="0" borderId="9" applyNumberFormat="0" applyFill="0" applyAlignment="0" applyProtection="0"/>
    <xf numFmtId="0" fontId="33" fillId="0" borderId="0" applyNumberFormat="0" applyFill="0" applyBorder="0" applyAlignment="0" applyProtection="0"/>
    <xf numFmtId="0" fontId="35" fillId="23" borderId="0" applyNumberFormat="0" applyBorder="0" applyAlignment="0" applyProtection="0"/>
    <xf numFmtId="0" fontId="36" fillId="23"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20" fillId="0" borderId="0"/>
    <xf numFmtId="0" fontId="20" fillId="0" borderId="0"/>
    <xf numFmtId="0" fontId="1" fillId="0" borderId="0"/>
    <xf numFmtId="0" fontId="1" fillId="0" borderId="0"/>
    <xf numFmtId="0" fontId="1"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1" fillId="0" borderId="0"/>
    <xf numFmtId="0" fontId="20" fillId="24" borderId="10" applyNumberFormat="0" applyFont="0" applyAlignment="0" applyProtection="0"/>
    <xf numFmtId="0" fontId="1" fillId="24" borderId="10" applyNumberFormat="0" applyFont="0" applyAlignment="0" applyProtection="0"/>
    <xf numFmtId="0" fontId="37" fillId="0" borderId="0" applyNumberFormat="0" applyFill="0" applyBorder="0" applyAlignment="0" applyProtection="0"/>
    <xf numFmtId="0" fontId="38" fillId="3" borderId="6" applyNumberFormat="0" applyAlignment="0" applyProtection="0"/>
    <xf numFmtId="0" fontId="39" fillId="0" borderId="0" applyNumberFormat="0" applyFill="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10"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40" fillId="0" borderId="7" applyNumberFormat="0" applyFill="0" applyAlignment="0" applyProtection="0"/>
    <xf numFmtId="0" fontId="41" fillId="10" borderId="2" applyNumberFormat="0" applyAlignment="0" applyProtection="0"/>
    <xf numFmtId="0" fontId="42" fillId="3" borderId="1" applyNumberFormat="0" applyAlignment="0" applyProtection="0"/>
    <xf numFmtId="0" fontId="43" fillId="5" borderId="0" applyNumberFormat="0" applyBorder="0" applyAlignment="0" applyProtection="0"/>
    <xf numFmtId="0" fontId="34" fillId="0" borderId="0" applyNumberFormat="0" applyFill="0" applyBorder="0" applyAlignment="0" applyProtection="0"/>
    <xf numFmtId="0" fontId="44" fillId="0" borderId="11" applyNumberFormat="0" applyFill="0" applyAlignment="0" applyProtection="0"/>
    <xf numFmtId="0" fontId="45" fillId="9" borderId="1" applyNumberFormat="0" applyAlignment="0" applyProtection="0"/>
    <xf numFmtId="0" fontId="33" fillId="0" borderId="12" applyNumberFormat="0" applyFill="0" applyAlignment="0" applyProtection="0"/>
    <xf numFmtId="0" fontId="46" fillId="0" borderId="0" applyNumberFormat="0" applyFill="0" applyBorder="0" applyAlignment="0" applyProtection="0"/>
    <xf numFmtId="0" fontId="11" fillId="0" borderId="0"/>
    <xf numFmtId="0" fontId="1" fillId="0" borderId="0"/>
    <xf numFmtId="0" fontId="11" fillId="0" borderId="0"/>
    <xf numFmtId="0" fontId="1" fillId="0" borderId="0"/>
  </cellStyleXfs>
  <cellXfs count="227">
    <xf numFmtId="0" fontId="0" fillId="0" borderId="0" xfId="0"/>
    <xf numFmtId="0" fontId="2" fillId="0" borderId="0" xfId="0" applyFont="1"/>
    <xf numFmtId="4" fontId="0" fillId="0" borderId="0" xfId="0" applyNumberFormat="1"/>
    <xf numFmtId="0" fontId="4" fillId="0" borderId="0" xfId="0" applyFont="1"/>
    <xf numFmtId="4" fontId="2" fillId="0" borderId="0" xfId="0" applyNumberFormat="1" applyFont="1"/>
    <xf numFmtId="4" fontId="0" fillId="0" borderId="0" xfId="0" applyNumberFormat="1" applyAlignment="1">
      <alignment horizontal="center"/>
    </xf>
    <xf numFmtId="4" fontId="2" fillId="0" borderId="0" xfId="0" applyNumberFormat="1" applyFont="1" applyAlignment="1">
      <alignment horizontal="center"/>
    </xf>
    <xf numFmtId="4" fontId="5" fillId="0" borderId="0" xfId="0" applyNumberFormat="1" applyFont="1"/>
    <xf numFmtId="0" fontId="5" fillId="0" borderId="0" xfId="0" applyFont="1"/>
    <xf numFmtId="4" fontId="5" fillId="0" borderId="0" xfId="0" applyNumberFormat="1" applyFont="1" applyAlignment="1">
      <alignment horizontal="center"/>
    </xf>
    <xf numFmtId="0" fontId="5" fillId="0" borderId="0" xfId="0" applyFont="1" applyAlignment="1">
      <alignment wrapText="1"/>
    </xf>
    <xf numFmtId="4" fontId="6" fillId="0" borderId="13" xfId="0" applyNumberFormat="1" applyFont="1" applyBorder="1" applyAlignment="1">
      <alignment horizontal="center"/>
    </xf>
    <xf numFmtId="4" fontId="5" fillId="0" borderId="0" xfId="0" applyNumberFormat="1" applyFont="1" applyAlignment="1">
      <alignment horizontal="right"/>
    </xf>
    <xf numFmtId="0" fontId="5" fillId="0" borderId="0" xfId="0" applyFont="1" applyFill="1" applyAlignment="1">
      <alignment vertical="top"/>
    </xf>
    <xf numFmtId="0" fontId="6" fillId="0" borderId="0" xfId="0" applyFont="1" applyFill="1"/>
    <xf numFmtId="4" fontId="5" fillId="0" borderId="0" xfId="0" applyNumberFormat="1" applyFont="1" applyFill="1"/>
    <xf numFmtId="0" fontId="0" fillId="0" borderId="0" xfId="0" applyFill="1" applyAlignment="1">
      <alignment vertical="top"/>
    </xf>
    <xf numFmtId="0" fontId="0" fillId="0" borderId="0" xfId="0" applyFill="1"/>
    <xf numFmtId="4" fontId="0" fillId="0" borderId="0" xfId="0" applyNumberFormat="1" applyFill="1" applyAlignment="1">
      <alignment horizontal="center"/>
    </xf>
    <xf numFmtId="4" fontId="0" fillId="0" borderId="0" xfId="0" applyNumberFormat="1" applyFill="1"/>
    <xf numFmtId="0" fontId="3" fillId="0" borderId="0" xfId="0" applyFont="1" applyFill="1"/>
    <xf numFmtId="3" fontId="5" fillId="0" borderId="0" xfId="0" applyNumberFormat="1" applyFont="1" applyFill="1" applyAlignment="1">
      <alignment horizontal="left" vertical="top"/>
    </xf>
    <xf numFmtId="0" fontId="2" fillId="0" borderId="0" xfId="0" applyFont="1" applyFill="1" applyAlignment="1">
      <alignment vertical="top"/>
    </xf>
    <xf numFmtId="0" fontId="7" fillId="0" borderId="0" xfId="0" applyFont="1" applyFill="1" applyAlignment="1">
      <alignment vertical="top"/>
    </xf>
    <xf numFmtId="0" fontId="7" fillId="0" borderId="0" xfId="0" applyFont="1" applyFill="1"/>
    <xf numFmtId="4" fontId="2" fillId="0" borderId="0" xfId="0" applyNumberFormat="1" applyFont="1" applyFill="1"/>
    <xf numFmtId="0" fontId="5" fillId="0" borderId="0" xfId="0" applyFont="1" applyAlignment="1">
      <alignment vertical="top" wrapText="1"/>
    </xf>
    <xf numFmtId="0" fontId="0" fillId="27" borderId="0" xfId="0" applyFill="1" applyAlignment="1">
      <alignment vertical="top"/>
    </xf>
    <xf numFmtId="0" fontId="5" fillId="27" borderId="0" xfId="0" applyFont="1" applyFill="1" applyAlignment="1">
      <alignment vertical="top"/>
    </xf>
    <xf numFmtId="0" fontId="6" fillId="0" borderId="0" xfId="0" applyFont="1" applyFill="1" applyAlignment="1">
      <alignment horizontal="left" wrapText="1"/>
    </xf>
    <xf numFmtId="0" fontId="6" fillId="0" borderId="0" xfId="0" applyFont="1" applyFill="1" applyAlignment="1">
      <alignment wrapText="1"/>
    </xf>
    <xf numFmtId="0" fontId="6" fillId="0" borderId="13" xfId="0" applyFont="1" applyFill="1" applyBorder="1" applyAlignment="1">
      <alignment vertical="center" wrapText="1"/>
    </xf>
    <xf numFmtId="3" fontId="10" fillId="0" borderId="0" xfId="0" applyNumberFormat="1" applyFont="1" applyFill="1" applyAlignment="1">
      <alignment horizontal="left" vertical="top"/>
    </xf>
    <xf numFmtId="0" fontId="5" fillId="0" borderId="0" xfId="0" applyFont="1" applyFill="1" applyAlignment="1">
      <alignment vertical="top" wrapText="1"/>
    </xf>
    <xf numFmtId="4" fontId="5" fillId="0" borderId="0" xfId="0" applyNumberFormat="1" applyFont="1" applyAlignment="1">
      <alignment horizontal="center" vertical="top" wrapText="1"/>
    </xf>
    <xf numFmtId="4" fontId="5" fillId="0" borderId="0" xfId="0" applyNumberFormat="1" applyFont="1" applyAlignment="1">
      <alignment horizontal="right" vertical="top" wrapText="1"/>
    </xf>
    <xf numFmtId="0" fontId="6" fillId="0" borderId="13" xfId="0" applyFont="1" applyFill="1" applyBorder="1" applyAlignment="1">
      <alignment wrapText="1"/>
    </xf>
    <xf numFmtId="4" fontId="50" fillId="0" borderId="13" xfId="0" applyNumberFormat="1" applyFont="1" applyBorder="1"/>
    <xf numFmtId="4" fontId="5" fillId="0" borderId="0" xfId="0" applyNumberFormat="1" applyFont="1" applyFill="1" applyAlignment="1"/>
    <xf numFmtId="0" fontId="5" fillId="0" borderId="0" xfId="0" applyFont="1" applyFill="1" applyAlignment="1">
      <alignment horizontal="left"/>
    </xf>
    <xf numFmtId="0" fontId="8" fillId="0" borderId="0" xfId="0" applyFont="1" applyFill="1" applyAlignment="1">
      <alignment horizontal="left"/>
    </xf>
    <xf numFmtId="4" fontId="8" fillId="0" borderId="0" xfId="0" applyNumberFormat="1" applyFont="1" applyFill="1" applyAlignment="1"/>
    <xf numFmtId="0" fontId="0" fillId="0" borderId="0" xfId="0" applyAlignment="1">
      <alignment vertical="top" wrapText="1"/>
    </xf>
    <xf numFmtId="4" fontId="5" fillId="0" borderId="0" xfId="0" applyNumberFormat="1" applyFont="1" applyAlignment="1">
      <alignment horizontal="center" vertical="top"/>
    </xf>
    <xf numFmtId="4" fontId="5" fillId="0" borderId="0" xfId="0" applyNumberFormat="1" applyFont="1" applyFill="1" applyAlignment="1">
      <alignment vertical="top"/>
    </xf>
    <xf numFmtId="4" fontId="5" fillId="0" borderId="0" xfId="0" applyNumberFormat="1" applyFont="1" applyAlignment="1">
      <alignment vertical="top"/>
    </xf>
    <xf numFmtId="0" fontId="5" fillId="0" borderId="0" xfId="0" applyFont="1" applyAlignment="1">
      <alignment vertical="top"/>
    </xf>
    <xf numFmtId="0" fontId="51" fillId="0" borderId="0" xfId="193" applyFont="1" applyBorder="1" applyAlignment="1">
      <alignment horizontal="left" vertical="top" wrapText="1" shrinkToFit="1"/>
    </xf>
    <xf numFmtId="0" fontId="51" fillId="0" borderId="0" xfId="193" applyFont="1" applyBorder="1" applyAlignment="1">
      <alignment horizontal="center" vertical="top"/>
    </xf>
    <xf numFmtId="0" fontId="51" fillId="0" borderId="0" xfId="193" applyFont="1" applyFill="1" applyBorder="1" applyAlignment="1">
      <alignment horizontal="left" vertical="top" wrapText="1" shrinkToFit="1"/>
    </xf>
    <xf numFmtId="0" fontId="51" fillId="0" borderId="0" xfId="193" applyFont="1" applyFill="1" applyBorder="1" applyAlignment="1">
      <alignment horizontal="center" vertical="top"/>
    </xf>
    <xf numFmtId="4" fontId="51" fillId="0" borderId="0" xfId="193" applyNumberFormat="1" applyFont="1" applyBorder="1" applyAlignment="1">
      <alignment horizontal="right" vertical="top"/>
    </xf>
    <xf numFmtId="0" fontId="11" fillId="0" borderId="0" xfId="0" applyFont="1" applyBorder="1" applyAlignment="1">
      <alignment horizontal="left" vertical="top" wrapText="1" shrinkToFit="1"/>
    </xf>
    <xf numFmtId="0" fontId="11" fillId="0" borderId="0" xfId="0" applyFont="1" applyBorder="1" applyAlignment="1">
      <alignment vertical="top" wrapText="1" shrinkToFit="1"/>
    </xf>
    <xf numFmtId="0" fontId="53" fillId="0" borderId="0" xfId="0" applyFont="1"/>
    <xf numFmtId="0" fontId="57" fillId="0" borderId="0" xfId="0" applyFont="1"/>
    <xf numFmtId="0" fontId="4" fillId="0" borderId="0" xfId="0" applyFont="1" applyFill="1" applyAlignment="1">
      <alignment horizontal="left"/>
    </xf>
    <xf numFmtId="0" fontId="57" fillId="0" borderId="0" xfId="0" applyFont="1" applyFill="1" applyAlignment="1">
      <alignment vertical="top"/>
    </xf>
    <xf numFmtId="0" fontId="57" fillId="0" borderId="0" xfId="0" applyFont="1" applyFill="1"/>
    <xf numFmtId="4" fontId="2" fillId="0" borderId="0" xfId="0" applyNumberFormat="1" applyFont="1" applyFill="1" applyAlignment="1">
      <alignment horizontal="center"/>
    </xf>
    <xf numFmtId="4" fontId="54" fillId="0" borderId="0" xfId="0" applyNumberFormat="1" applyFont="1" applyFill="1" applyBorder="1" applyAlignment="1">
      <alignment horizontal="center"/>
    </xf>
    <xf numFmtId="4" fontId="54" fillId="0" borderId="0" xfId="0" applyNumberFormat="1" applyFont="1" applyFill="1" applyBorder="1"/>
    <xf numFmtId="0" fontId="54" fillId="0" borderId="0" xfId="0" applyFont="1" applyFill="1" applyAlignment="1">
      <alignment vertical="top"/>
    </xf>
    <xf numFmtId="0" fontId="54" fillId="0" borderId="0" xfId="0" applyFont="1" applyFill="1" applyBorder="1" applyAlignment="1">
      <alignment vertical="center" wrapText="1"/>
    </xf>
    <xf numFmtId="0" fontId="54" fillId="0" borderId="0" xfId="0" applyFont="1" applyFill="1" applyBorder="1" applyAlignment="1">
      <alignment wrapText="1"/>
    </xf>
    <xf numFmtId="0" fontId="54" fillId="0" borderId="0" xfId="0" applyFont="1" applyFill="1" applyBorder="1"/>
    <xf numFmtId="0" fontId="55" fillId="0" borderId="0" xfId="0" applyFont="1" applyFill="1" applyAlignment="1">
      <alignment vertical="top"/>
    </xf>
    <xf numFmtId="0" fontId="47" fillId="0" borderId="0" xfId="0" applyNumberFormat="1" applyFont="1" applyFill="1" applyAlignment="1">
      <alignment horizontal="left" vertical="top" wrapText="1"/>
    </xf>
    <xf numFmtId="0" fontId="3" fillId="0" borderId="0" xfId="0" applyFont="1" applyFill="1" applyAlignment="1">
      <alignment horizontal="left" vertical="center"/>
    </xf>
    <xf numFmtId="0" fontId="7" fillId="30" borderId="0" xfId="0" applyFont="1" applyFill="1" applyAlignment="1">
      <alignment vertical="top"/>
    </xf>
    <xf numFmtId="0" fontId="9" fillId="30" borderId="0" xfId="0" applyFont="1" applyFill="1" applyAlignment="1">
      <alignment vertical="top"/>
    </xf>
    <xf numFmtId="0" fontId="9" fillId="30" borderId="0" xfId="0" applyFont="1" applyFill="1" applyBorder="1" applyAlignment="1">
      <alignment wrapText="1"/>
    </xf>
    <xf numFmtId="3" fontId="10" fillId="30" borderId="0" xfId="0" applyNumberFormat="1" applyFont="1" applyFill="1" applyAlignment="1">
      <alignment horizontal="left" vertical="top"/>
    </xf>
    <xf numFmtId="0" fontId="55" fillId="31" borderId="0" xfId="0" applyFont="1" applyFill="1" applyAlignment="1">
      <alignment vertical="top"/>
    </xf>
    <xf numFmtId="0" fontId="0" fillId="30" borderId="0" xfId="0" applyFill="1"/>
    <xf numFmtId="0" fontId="48" fillId="30" borderId="0" xfId="0" applyFont="1" applyFill="1" applyBorder="1" applyAlignment="1">
      <alignment wrapText="1"/>
    </xf>
    <xf numFmtId="4" fontId="5" fillId="0" borderId="0" xfId="0" applyNumberFormat="1" applyFont="1" applyFill="1" applyAlignment="1">
      <alignment horizontal="center"/>
    </xf>
    <xf numFmtId="0" fontId="56" fillId="0" borderId="0" xfId="0" applyFont="1" applyFill="1" applyBorder="1" applyAlignment="1">
      <alignment wrapText="1"/>
    </xf>
    <xf numFmtId="0" fontId="54" fillId="28" borderId="0" xfId="0" applyFont="1" applyFill="1" applyAlignment="1">
      <alignment vertical="center"/>
    </xf>
    <xf numFmtId="0" fontId="54" fillId="28" borderId="0" xfId="0" applyFont="1" applyFill="1"/>
    <xf numFmtId="4" fontId="55" fillId="28" borderId="0" xfId="0" applyNumberFormat="1" applyFont="1" applyFill="1" applyAlignment="1">
      <alignment horizontal="left" vertical="center"/>
    </xf>
    <xf numFmtId="4" fontId="56" fillId="28" borderId="0" xfId="0" applyNumberFormat="1" applyFont="1" applyFill="1" applyAlignment="1">
      <alignment horizontal="left" vertical="center"/>
    </xf>
    <xf numFmtId="0" fontId="9" fillId="30" borderId="0" xfId="0" applyFont="1" applyFill="1" applyBorder="1" applyAlignment="1">
      <alignment vertical="top"/>
    </xf>
    <xf numFmtId="0" fontId="51" fillId="0" borderId="0" xfId="193" applyFont="1" applyBorder="1" applyAlignment="1">
      <alignment horizontal="center"/>
    </xf>
    <xf numFmtId="4" fontId="5" fillId="0" borderId="0" xfId="0" applyNumberFormat="1" applyFont="1" applyAlignment="1"/>
    <xf numFmtId="0" fontId="11" fillId="0" borderId="0" xfId="0" applyFont="1" applyBorder="1" applyAlignment="1">
      <alignment horizontal="center"/>
    </xf>
    <xf numFmtId="0" fontId="9" fillId="30" borderId="0" xfId="0" applyFont="1" applyFill="1" applyBorder="1"/>
    <xf numFmtId="0" fontId="59" fillId="29" borderId="0" xfId="0" applyFont="1" applyFill="1" applyAlignment="1">
      <alignment vertical="top"/>
    </xf>
    <xf numFmtId="0" fontId="52" fillId="29" borderId="0" xfId="0" applyFont="1" applyFill="1" applyAlignment="1">
      <alignment wrapText="1"/>
    </xf>
    <xf numFmtId="0" fontId="58" fillId="29" borderId="0" xfId="0" applyFont="1" applyFill="1" applyAlignment="1">
      <alignment vertical="top"/>
    </xf>
    <xf numFmtId="0" fontId="58" fillId="29" borderId="0" xfId="0" applyFont="1" applyFill="1" applyBorder="1" applyAlignment="1">
      <alignment wrapText="1"/>
    </xf>
    <xf numFmtId="3" fontId="10" fillId="29" borderId="0" xfId="0" applyNumberFormat="1" applyFont="1" applyFill="1" applyAlignment="1">
      <alignment horizontal="left" vertical="top"/>
    </xf>
    <xf numFmtId="0" fontId="7" fillId="29" borderId="0" xfId="0" applyFont="1" applyFill="1" applyAlignment="1">
      <alignment vertical="top"/>
    </xf>
    <xf numFmtId="0" fontId="9" fillId="29" borderId="0" xfId="0" applyFont="1" applyFill="1" applyAlignment="1">
      <alignment vertical="top"/>
    </xf>
    <xf numFmtId="0" fontId="9" fillId="29" borderId="0" xfId="0" applyFont="1" applyFill="1" applyBorder="1" applyAlignment="1">
      <alignment wrapText="1"/>
    </xf>
    <xf numFmtId="0" fontId="55" fillId="30" borderId="0" xfId="0" applyFont="1" applyFill="1" applyAlignment="1">
      <alignment vertical="top"/>
    </xf>
    <xf numFmtId="0" fontId="55" fillId="30" borderId="0" xfId="0" applyFont="1" applyFill="1" applyBorder="1" applyAlignment="1">
      <alignment wrapText="1"/>
    </xf>
    <xf numFmtId="4" fontId="54" fillId="0" borderId="13" xfId="0" applyNumberFormat="1" applyFont="1" applyFill="1" applyBorder="1" applyAlignment="1">
      <alignment horizontal="center"/>
    </xf>
    <xf numFmtId="4" fontId="54" fillId="0" borderId="13" xfId="0" applyNumberFormat="1" applyFont="1" applyFill="1" applyBorder="1"/>
    <xf numFmtId="0" fontId="54" fillId="0" borderId="13" xfId="0" applyFont="1" applyFill="1" applyBorder="1" applyAlignment="1">
      <alignment vertical="top"/>
    </xf>
    <xf numFmtId="0" fontId="54" fillId="0" borderId="13" xfId="0" applyFont="1" applyFill="1" applyBorder="1" applyAlignment="1">
      <alignment wrapText="1"/>
    </xf>
    <xf numFmtId="0" fontId="55" fillId="29" borderId="0" xfId="0" applyFont="1" applyFill="1" applyAlignment="1">
      <alignment vertical="top"/>
    </xf>
    <xf numFmtId="4" fontId="58" fillId="31" borderId="0" xfId="0" applyNumberFormat="1" applyFont="1" applyFill="1" applyBorder="1"/>
    <xf numFmtId="0" fontId="53" fillId="0" borderId="0" xfId="0" applyFont="1" applyFill="1" applyBorder="1"/>
    <xf numFmtId="0" fontId="6" fillId="0" borderId="0" xfId="0" applyFont="1" applyFill="1" applyBorder="1" applyAlignment="1">
      <alignment vertical="center" wrapText="1"/>
    </xf>
    <xf numFmtId="4" fontId="50" fillId="0" borderId="0" xfId="0" applyNumberFormat="1" applyFont="1" applyBorder="1"/>
    <xf numFmtId="4" fontId="6" fillId="0" borderId="0" xfId="0" applyNumberFormat="1" applyFont="1" applyFill="1" applyBorder="1" applyAlignment="1">
      <alignment horizontal="center"/>
    </xf>
    <xf numFmtId="0" fontId="4" fillId="0" borderId="0" xfId="0" applyFont="1" applyFill="1" applyAlignment="1">
      <alignment vertical="top" wrapText="1"/>
    </xf>
    <xf numFmtId="0" fontId="54" fillId="0" borderId="13" xfId="0" applyFont="1" applyFill="1" applyBorder="1" applyAlignment="1">
      <alignment vertical="top" wrapText="1"/>
    </xf>
    <xf numFmtId="0" fontId="55" fillId="29" borderId="0" xfId="0" applyFont="1" applyFill="1" applyBorder="1" applyAlignment="1">
      <alignment vertical="top" wrapText="1"/>
    </xf>
    <xf numFmtId="0" fontId="51" fillId="0" borderId="0" xfId="193" applyFont="1" applyFill="1" applyBorder="1" applyAlignment="1">
      <alignment horizontal="center"/>
    </xf>
    <xf numFmtId="4" fontId="57" fillId="0" borderId="0" xfId="0" applyNumberFormat="1" applyFont="1" applyFill="1" applyAlignment="1">
      <alignment horizontal="center"/>
    </xf>
    <xf numFmtId="4" fontId="5" fillId="0" borderId="0" xfId="0" applyNumberFormat="1" applyFont="1" applyFill="1" applyAlignment="1">
      <alignment horizontal="center" vertical="top"/>
    </xf>
    <xf numFmtId="0" fontId="58" fillId="31" borderId="0" xfId="0" applyFont="1" applyFill="1" applyBorder="1" applyAlignment="1">
      <alignment vertical="top" wrapText="1"/>
    </xf>
    <xf numFmtId="4" fontId="58" fillId="31" borderId="0" xfId="0" applyNumberFormat="1" applyFont="1" applyFill="1" applyBorder="1" applyAlignment="1">
      <alignment horizontal="center"/>
    </xf>
    <xf numFmtId="4" fontId="58" fillId="0" borderId="0" xfId="0" applyNumberFormat="1" applyFont="1" applyFill="1" applyBorder="1" applyAlignment="1">
      <alignment horizontal="center"/>
    </xf>
    <xf numFmtId="4" fontId="58" fillId="0" borderId="0" xfId="0" applyNumberFormat="1" applyFont="1" applyFill="1" applyBorder="1"/>
    <xf numFmtId="0" fontId="54" fillId="0" borderId="0" xfId="0" applyFont="1" applyFill="1" applyBorder="1" applyAlignment="1">
      <alignment vertical="top" wrapText="1"/>
    </xf>
    <xf numFmtId="0" fontId="55" fillId="33" borderId="0" xfId="0" applyFont="1" applyFill="1" applyAlignment="1">
      <alignment vertical="top"/>
    </xf>
    <xf numFmtId="0" fontId="58" fillId="33" borderId="0" xfId="0" applyFont="1" applyFill="1" applyBorder="1" applyAlignment="1">
      <alignment vertical="top" wrapText="1"/>
    </xf>
    <xf numFmtId="4" fontId="58" fillId="33" borderId="0" xfId="0" applyNumberFormat="1" applyFont="1" applyFill="1" applyBorder="1" applyAlignment="1">
      <alignment horizontal="center"/>
    </xf>
    <xf numFmtId="4" fontId="58" fillId="33" borderId="0" xfId="0" applyNumberFormat="1" applyFont="1" applyFill="1" applyBorder="1"/>
    <xf numFmtId="0" fontId="8" fillId="0" borderId="0" xfId="0" applyFont="1" applyFill="1" applyAlignment="1">
      <alignment horizontal="left" vertical="top"/>
    </xf>
    <xf numFmtId="17" fontId="5" fillId="0" borderId="0" xfId="0" applyNumberFormat="1" applyFont="1" applyFill="1" applyAlignment="1">
      <alignment horizontal="left"/>
    </xf>
    <xf numFmtId="0" fontId="60" fillId="30" borderId="0" xfId="0" applyFont="1" applyFill="1" applyAlignment="1">
      <alignment vertical="top"/>
    </xf>
    <xf numFmtId="0" fontId="5" fillId="0" borderId="0" xfId="194" applyFont="1" applyFill="1" applyAlignment="1">
      <alignment vertical="top" wrapText="1"/>
    </xf>
    <xf numFmtId="0" fontId="5" fillId="0" borderId="0" xfId="194" applyFont="1" applyFill="1"/>
    <xf numFmtId="0" fontId="5" fillId="0" borderId="0" xfId="194" applyFont="1"/>
    <xf numFmtId="4" fontId="5" fillId="0" borderId="0" xfId="194" applyNumberFormat="1" applyFont="1"/>
    <xf numFmtId="0" fontId="11" fillId="0" borderId="0" xfId="194" applyFont="1" applyFill="1" applyBorder="1" applyAlignment="1">
      <alignment horizontal="center"/>
    </xf>
    <xf numFmtId="4" fontId="11" fillId="0" borderId="0" xfId="194" applyNumberFormat="1" applyFont="1"/>
    <xf numFmtId="0" fontId="10" fillId="0" borderId="0" xfId="194" applyFont="1" applyFill="1" applyAlignment="1">
      <alignment horizontal="right" vertical="top"/>
    </xf>
    <xf numFmtId="4" fontId="11" fillId="0" borderId="0" xfId="194" applyNumberFormat="1" applyFont="1" applyFill="1"/>
    <xf numFmtId="4" fontId="5" fillId="0" borderId="0" xfId="194" applyNumberFormat="1" applyFont="1" applyFill="1"/>
    <xf numFmtId="0" fontId="8" fillId="0" borderId="0" xfId="194" applyFont="1" applyAlignment="1">
      <alignment vertical="top" wrapText="1"/>
    </xf>
    <xf numFmtId="4" fontId="5" fillId="0" borderId="0" xfId="194" applyNumberFormat="1" applyFont="1" applyAlignment="1">
      <alignment horizontal="center"/>
    </xf>
    <xf numFmtId="0" fontId="51" fillId="0" borderId="0" xfId="0" applyFont="1" applyBorder="1" applyAlignment="1">
      <alignment horizontal="left" vertical="top" wrapText="1" shrinkToFit="1"/>
    </xf>
    <xf numFmtId="0" fontId="51" fillId="0" borderId="0" xfId="0" applyFont="1" applyBorder="1" applyAlignment="1">
      <alignment horizontal="center"/>
    </xf>
    <xf numFmtId="0" fontId="51" fillId="0" borderId="0" xfId="0" applyFont="1" applyBorder="1"/>
    <xf numFmtId="0" fontId="51" fillId="0" borderId="0" xfId="0" applyFont="1" applyBorder="1" applyAlignment="1">
      <alignment horizontal="right"/>
    </xf>
    <xf numFmtId="0" fontId="11" fillId="0" borderId="0" xfId="194" applyFont="1" applyBorder="1" applyAlignment="1">
      <alignment horizontal="left" vertical="top" wrapText="1" shrinkToFit="1"/>
    </xf>
    <xf numFmtId="0" fontId="11" fillId="0" borderId="0" xfId="194" applyFont="1" applyBorder="1" applyAlignment="1">
      <alignment horizontal="center"/>
    </xf>
    <xf numFmtId="0" fontId="51" fillId="0" borderId="0" xfId="194" applyFont="1" applyBorder="1"/>
    <xf numFmtId="4" fontId="51" fillId="0" borderId="0" xfId="194" applyNumberFormat="1" applyFont="1" applyFill="1" applyBorder="1" applyAlignment="1">
      <alignment horizontal="right"/>
    </xf>
    <xf numFmtId="0" fontId="10" fillId="30" borderId="0" xfId="194" applyFont="1" applyFill="1" applyAlignment="1">
      <alignment horizontal="center" vertical="top"/>
    </xf>
    <xf numFmtId="0" fontId="0" fillId="0" borderId="0" xfId="194" applyFont="1" applyFill="1" applyAlignment="1">
      <alignment vertical="top" wrapText="1"/>
    </xf>
    <xf numFmtId="3" fontId="10" fillId="30" borderId="0" xfId="194" applyNumberFormat="1" applyFont="1" applyFill="1" applyAlignment="1">
      <alignment horizontal="left" vertical="top"/>
    </xf>
    <xf numFmtId="0" fontId="10" fillId="30" borderId="0" xfId="194" applyFont="1" applyFill="1" applyAlignment="1">
      <alignment horizontal="right" vertical="top"/>
    </xf>
    <xf numFmtId="0" fontId="5" fillId="0" borderId="0" xfId="194" applyFont="1" applyAlignment="1">
      <alignment vertical="top" wrapText="1"/>
    </xf>
    <xf numFmtId="4" fontId="5" fillId="0" borderId="0" xfId="194" applyNumberFormat="1" applyFont="1" applyFill="1" applyAlignment="1">
      <alignment horizontal="center"/>
    </xf>
    <xf numFmtId="4" fontId="0" fillId="0" borderId="0" xfId="0" applyNumberFormat="1" applyFill="1" applyAlignment="1">
      <alignment horizontal="left"/>
    </xf>
    <xf numFmtId="4" fontId="5" fillId="0" borderId="0" xfId="0" applyNumberFormat="1" applyFont="1" applyFill="1" applyAlignment="1">
      <alignment horizontal="left" vertical="top"/>
    </xf>
    <xf numFmtId="4" fontId="5" fillId="0" borderId="0" xfId="0" applyNumberFormat="1" applyFont="1" applyFill="1" applyAlignment="1">
      <alignment horizontal="left"/>
    </xf>
    <xf numFmtId="4" fontId="8" fillId="0" borderId="0" xfId="0" applyNumberFormat="1" applyFont="1" applyFill="1" applyAlignment="1">
      <alignment horizontal="left"/>
    </xf>
    <xf numFmtId="4" fontId="2" fillId="0" borderId="0" xfId="0" applyNumberFormat="1" applyFont="1" applyFill="1" applyAlignment="1">
      <alignment horizontal="left"/>
    </xf>
    <xf numFmtId="4" fontId="54" fillId="0" borderId="0" xfId="0" applyNumberFormat="1" applyFont="1" applyFill="1" applyBorder="1" applyAlignment="1">
      <alignment horizontal="left"/>
    </xf>
    <xf numFmtId="4" fontId="54" fillId="0" borderId="13" xfId="0" applyNumberFormat="1" applyFont="1" applyFill="1" applyBorder="1" applyAlignment="1">
      <alignment horizontal="left"/>
    </xf>
    <xf numFmtId="4" fontId="57" fillId="0" borderId="0" xfId="0" applyNumberFormat="1" applyFont="1" applyFill="1" applyAlignment="1">
      <alignment horizontal="left"/>
    </xf>
    <xf numFmtId="4" fontId="58" fillId="33" borderId="0" xfId="0" applyNumberFormat="1" applyFont="1" applyFill="1" applyBorder="1" applyAlignment="1">
      <alignment horizontal="left"/>
    </xf>
    <xf numFmtId="4" fontId="58" fillId="0" borderId="0" xfId="0" applyNumberFormat="1" applyFont="1" applyFill="1" applyBorder="1" applyAlignment="1">
      <alignment horizontal="left"/>
    </xf>
    <xf numFmtId="4" fontId="58" fillId="31" borderId="0" xfId="0" applyNumberFormat="1" applyFont="1" applyFill="1" applyBorder="1" applyAlignment="1">
      <alignment horizontal="left"/>
    </xf>
    <xf numFmtId="4" fontId="5" fillId="0" borderId="0" xfId="0" applyNumberFormat="1" applyFont="1" applyFill="1" applyAlignment="1">
      <alignment horizontal="left" wrapText="1"/>
    </xf>
    <xf numFmtId="4" fontId="5" fillId="0" borderId="0" xfId="0" applyNumberFormat="1" applyFont="1" applyAlignment="1">
      <alignment horizontal="left"/>
    </xf>
    <xf numFmtId="4" fontId="51" fillId="0" borderId="0" xfId="193" applyNumberFormat="1" applyFont="1" applyFill="1" applyBorder="1" applyAlignment="1">
      <alignment horizontal="left" vertical="top"/>
    </xf>
    <xf numFmtId="4" fontId="51" fillId="0" borderId="0" xfId="193" applyNumberFormat="1" applyFont="1" applyBorder="1" applyAlignment="1">
      <alignment horizontal="left"/>
    </xf>
    <xf numFmtId="4" fontId="11" fillId="0" borderId="0" xfId="0" applyNumberFormat="1" applyFont="1" applyBorder="1" applyAlignment="1">
      <alignment horizontal="left"/>
    </xf>
    <xf numFmtId="4" fontId="5" fillId="0" borderId="13" xfId="0" applyNumberFormat="1" applyFont="1" applyBorder="1" applyAlignment="1">
      <alignment horizontal="left"/>
    </xf>
    <xf numFmtId="4" fontId="5" fillId="0" borderId="0" xfId="0" applyNumberFormat="1" applyFont="1" applyAlignment="1">
      <alignment horizontal="left" vertical="top"/>
    </xf>
    <xf numFmtId="4" fontId="51" fillId="0" borderId="0" xfId="193" applyNumberFormat="1" applyFont="1" applyFill="1" applyBorder="1" applyAlignment="1">
      <alignment horizontal="left"/>
    </xf>
    <xf numFmtId="4" fontId="5" fillId="0" borderId="13" xfId="0" applyNumberFormat="1" applyFont="1" applyFill="1" applyBorder="1" applyAlignment="1">
      <alignment horizontal="left"/>
    </xf>
    <xf numFmtId="4" fontId="11" fillId="0" borderId="0" xfId="0" applyNumberFormat="1" applyFont="1" applyFill="1" applyBorder="1" applyAlignment="1">
      <alignment horizontal="left"/>
    </xf>
    <xf numFmtId="4" fontId="5" fillId="0" borderId="0" xfId="194" applyNumberFormat="1" applyFont="1" applyFill="1" applyAlignment="1">
      <alignment horizontal="left"/>
    </xf>
    <xf numFmtId="4" fontId="51" fillId="0" borderId="0" xfId="0" applyNumberFormat="1" applyFont="1" applyBorder="1" applyAlignment="1">
      <alignment horizontal="left"/>
    </xf>
    <xf numFmtId="4" fontId="11" fillId="0" borderId="0" xfId="194" applyNumberFormat="1" applyFont="1" applyBorder="1" applyAlignment="1">
      <alignment horizontal="left"/>
    </xf>
    <xf numFmtId="0" fontId="5" fillId="0" borderId="0" xfId="194" applyFont="1" applyFill="1" applyAlignment="1">
      <alignment horizontal="left"/>
    </xf>
    <xf numFmtId="4" fontId="11" fillId="0" borderId="0" xfId="194" applyNumberFormat="1" applyFont="1" applyFill="1" applyBorder="1" applyAlignment="1">
      <alignment horizontal="left"/>
    </xf>
    <xf numFmtId="4" fontId="5" fillId="0" borderId="0" xfId="0" applyNumberFormat="1" applyFont="1" applyFill="1" applyBorder="1" applyAlignment="1">
      <alignment horizontal="left"/>
    </xf>
    <xf numFmtId="4" fontId="0" fillId="0" borderId="0" xfId="0" applyNumberFormat="1" applyFont="1" applyAlignment="1">
      <alignment horizontal="left"/>
    </xf>
    <xf numFmtId="0" fontId="62" fillId="0" borderId="0" xfId="0" applyFont="1" applyFill="1" applyAlignment="1">
      <alignment vertical="top" wrapText="1"/>
    </xf>
    <xf numFmtId="4" fontId="62" fillId="0" borderId="0" xfId="0" applyNumberFormat="1" applyFont="1" applyFill="1" applyAlignment="1">
      <alignment horizontal="center" wrapText="1"/>
    </xf>
    <xf numFmtId="4" fontId="62" fillId="0" borderId="0" xfId="0" applyNumberFormat="1" applyFont="1" applyFill="1" applyAlignment="1">
      <alignment wrapText="1"/>
    </xf>
    <xf numFmtId="0" fontId="62" fillId="0" borderId="0" xfId="0" applyFont="1" applyAlignment="1">
      <alignment wrapText="1"/>
    </xf>
    <xf numFmtId="0" fontId="62" fillId="0" borderId="0" xfId="0" applyFont="1"/>
    <xf numFmtId="0" fontId="49" fillId="32" borderId="0" xfId="0" applyNumberFormat="1" applyFont="1" applyFill="1" applyAlignment="1">
      <alignment horizontal="left" vertical="top" wrapText="1"/>
    </xf>
    <xf numFmtId="0" fontId="49" fillId="32" borderId="0" xfId="0" applyNumberFormat="1" applyFont="1" applyFill="1" applyAlignment="1">
      <alignment horizontal="left" wrapText="1"/>
    </xf>
    <xf numFmtId="0" fontId="11" fillId="0" borderId="0" xfId="0" applyFont="1" applyFill="1" applyBorder="1" applyAlignment="1" applyProtection="1">
      <alignment horizontal="left" vertical="top" wrapText="1"/>
    </xf>
    <xf numFmtId="0" fontId="5" fillId="0" borderId="0" xfId="0" applyFont="1" applyFill="1" applyAlignment="1" applyProtection="1">
      <alignment horizontal="left" vertical="top" wrapText="1"/>
    </xf>
    <xf numFmtId="0" fontId="11" fillId="0" borderId="0" xfId="196" applyFont="1" applyFill="1" applyBorder="1" applyAlignment="1" applyProtection="1">
      <alignment horizontal="left" vertical="top" wrapText="1"/>
    </xf>
    <xf numFmtId="0" fontId="11" fillId="0" borderId="0" xfId="196" applyFont="1" applyFill="1" applyBorder="1" applyAlignment="1" applyProtection="1">
      <alignment horizontal="left" vertical="top" wrapText="1"/>
    </xf>
    <xf numFmtId="49" fontId="61" fillId="0" borderId="0" xfId="195" applyNumberFormat="1" applyFont="1" applyFill="1" applyAlignment="1" applyProtection="1">
      <alignment horizontal="right" vertical="top"/>
    </xf>
    <xf numFmtId="49" fontId="61" fillId="30" borderId="0" xfId="195" applyNumberFormat="1" applyFont="1" applyFill="1" applyAlignment="1" applyProtection="1">
      <alignment horizontal="right" vertical="top"/>
    </xf>
    <xf numFmtId="0" fontId="0" fillId="34" borderId="0" xfId="0" applyFill="1" applyAlignment="1">
      <alignment vertical="top"/>
    </xf>
    <xf numFmtId="0" fontId="3" fillId="0" borderId="0" xfId="0" applyFont="1" applyFill="1" applyAlignment="1">
      <alignment wrapText="1"/>
    </xf>
    <xf numFmtId="0" fontId="52" fillId="34" borderId="0" xfId="0" applyFont="1" applyFill="1" applyAlignment="1">
      <alignment vertical="top"/>
    </xf>
    <xf numFmtId="0" fontId="0" fillId="0" borderId="0" xfId="0" applyFont="1" applyFill="1" applyAlignment="1">
      <alignment vertical="top" wrapText="1"/>
    </xf>
    <xf numFmtId="0" fontId="5" fillId="0" borderId="0" xfId="0" applyFont="1" applyAlignment="1">
      <alignment vertical="top" wrapText="1"/>
    </xf>
    <xf numFmtId="0" fontId="3" fillId="0" borderId="0" xfId="0" applyFont="1" applyFill="1" applyAlignment="1">
      <alignment vertical="top"/>
    </xf>
    <xf numFmtId="4" fontId="0" fillId="0" borderId="0" xfId="0" applyNumberFormat="1" applyFill="1" applyAlignment="1">
      <alignment horizontal="center" vertical="top"/>
    </xf>
    <xf numFmtId="4" fontId="0" fillId="0" borderId="0" xfId="0" applyNumberFormat="1" applyFill="1" applyAlignment="1">
      <alignment vertical="top"/>
    </xf>
    <xf numFmtId="0" fontId="11" fillId="0" borderId="0" xfId="0" applyFont="1" applyAlignment="1">
      <alignment vertical="top" wrapText="1"/>
    </xf>
    <xf numFmtId="0" fontId="5" fillId="0" borderId="0" xfId="0" applyFont="1" applyFill="1" applyAlignment="1">
      <alignment horizontal="left" vertical="top" wrapText="1"/>
    </xf>
    <xf numFmtId="0" fontId="5" fillId="0" borderId="0" xfId="0" applyFont="1" applyFill="1"/>
    <xf numFmtId="0" fontId="49" fillId="0" borderId="0" xfId="0" applyNumberFormat="1" applyFont="1" applyFill="1" applyAlignment="1">
      <alignment horizontal="left" wrapText="1"/>
    </xf>
    <xf numFmtId="4" fontId="64" fillId="0" borderId="0" xfId="0" applyNumberFormat="1" applyFont="1" applyFill="1" applyBorder="1" applyAlignment="1">
      <alignment horizontal="center" vertical="center"/>
    </xf>
    <xf numFmtId="4" fontId="65" fillId="0" borderId="0" xfId="0" applyNumberFormat="1" applyFont="1" applyFill="1" applyBorder="1" applyAlignment="1" applyProtection="1">
      <alignment horizontal="center" vertical="center" wrapText="1"/>
    </xf>
    <xf numFmtId="4" fontId="65" fillId="0" borderId="0" xfId="0" applyNumberFormat="1" applyFont="1" applyFill="1" applyBorder="1" applyAlignment="1" applyProtection="1">
      <alignment horizontal="center" vertical="center"/>
    </xf>
    <xf numFmtId="4" fontId="5" fillId="0" borderId="0" xfId="0" applyNumberFormat="1" applyFont="1" applyFill="1" applyProtection="1">
      <protection locked="0"/>
    </xf>
    <xf numFmtId="4" fontId="62" fillId="0" borderId="0" xfId="0" applyNumberFormat="1" applyFont="1" applyFill="1" applyAlignment="1" applyProtection="1">
      <alignment wrapText="1"/>
      <protection locked="0"/>
    </xf>
    <xf numFmtId="4" fontId="0" fillId="0" borderId="0" xfId="0" applyNumberFormat="1" applyProtection="1">
      <protection locked="0"/>
    </xf>
    <xf numFmtId="4" fontId="51" fillId="0" borderId="0" xfId="193" applyNumberFormat="1" applyFont="1" applyFill="1" applyBorder="1" applyAlignment="1" applyProtection="1">
      <alignment horizontal="right"/>
      <protection locked="0"/>
    </xf>
    <xf numFmtId="4" fontId="51" fillId="0" borderId="0" xfId="193" applyNumberFormat="1" applyFont="1" applyFill="1" applyBorder="1" applyAlignment="1" applyProtection="1">
      <alignment horizontal="right" vertical="top"/>
      <protection locked="0"/>
    </xf>
    <xf numFmtId="4" fontId="11" fillId="0" borderId="0" xfId="0" applyNumberFormat="1" applyFont="1" applyAlignment="1" applyProtection="1">
      <alignment horizontal="right"/>
      <protection locked="0"/>
    </xf>
    <xf numFmtId="4" fontId="11" fillId="0" borderId="0" xfId="0" applyNumberFormat="1" applyFont="1" applyFill="1" applyBorder="1" applyAlignment="1" applyProtection="1">
      <alignment horizontal="right"/>
      <protection locked="0"/>
    </xf>
    <xf numFmtId="4" fontId="5" fillId="0" borderId="0" xfId="0" applyNumberFormat="1" applyFont="1" applyAlignment="1" applyProtection="1">
      <alignment vertical="top"/>
      <protection locked="0"/>
    </xf>
    <xf numFmtId="4" fontId="6" fillId="0" borderId="13" xfId="0" applyNumberFormat="1" applyFont="1" applyBorder="1" applyAlignment="1" applyProtection="1">
      <protection locked="0"/>
    </xf>
    <xf numFmtId="4" fontId="5" fillId="0" borderId="0" xfId="0" applyNumberFormat="1" applyFont="1" applyAlignment="1" applyProtection="1">
      <alignment horizontal="right" vertical="top" wrapText="1"/>
      <protection locked="0"/>
    </xf>
    <xf numFmtId="4" fontId="5" fillId="0" borderId="0" xfId="0" applyNumberFormat="1" applyFont="1" applyFill="1" applyAlignment="1" applyProtection="1">
      <protection locked="0"/>
    </xf>
    <xf numFmtId="4" fontId="5" fillId="0" borderId="0" xfId="0" applyNumberFormat="1" applyFont="1" applyAlignment="1" applyProtection="1">
      <protection locked="0"/>
    </xf>
    <xf numFmtId="4" fontId="2" fillId="0" borderId="0" xfId="0" applyNumberFormat="1" applyFont="1" applyProtection="1">
      <protection locked="0"/>
    </xf>
    <xf numFmtId="4" fontId="2" fillId="0" borderId="0" xfId="0" applyNumberFormat="1" applyFont="1" applyFill="1" applyProtection="1">
      <protection locked="0"/>
    </xf>
    <xf numFmtId="4" fontId="5" fillId="0" borderId="0" xfId="0" applyNumberFormat="1" applyFont="1" applyProtection="1">
      <protection locked="0"/>
    </xf>
    <xf numFmtId="4" fontId="5" fillId="0" borderId="0" xfId="194" applyNumberFormat="1" applyFont="1" applyProtection="1">
      <protection locked="0"/>
    </xf>
    <xf numFmtId="4" fontId="51" fillId="0" borderId="0" xfId="0" applyNumberFormat="1" applyFont="1" applyFill="1" applyBorder="1" applyAlignment="1" applyProtection="1">
      <alignment horizontal="right"/>
      <protection locked="0"/>
    </xf>
    <xf numFmtId="4" fontId="11" fillId="0" borderId="0" xfId="194" applyNumberFormat="1" applyFont="1" applyFill="1" applyBorder="1" applyAlignment="1" applyProtection="1">
      <alignment horizontal="right"/>
      <protection locked="0"/>
    </xf>
    <xf numFmtId="0" fontId="5" fillId="0" borderId="0" xfId="194" applyFont="1" applyProtection="1">
      <protection locked="0"/>
    </xf>
    <xf numFmtId="4" fontId="5" fillId="0" borderId="0" xfId="194" applyNumberFormat="1" applyFont="1" applyFill="1" applyProtection="1">
      <protection locked="0"/>
    </xf>
    <xf numFmtId="4" fontId="6" fillId="0" borderId="0" xfId="0" applyNumberFormat="1" applyFont="1" applyBorder="1" applyAlignment="1" applyProtection="1">
      <protection locked="0"/>
    </xf>
  </cellXfs>
  <cellStyles count="197">
    <cellStyle name="20 % – Poudarek1" xfId="2" builtinId="30" customBuiltin="1"/>
    <cellStyle name="20 % – Poudarek2" xfId="3" builtinId="34" customBuiltin="1"/>
    <cellStyle name="20 % – Poudarek3" xfId="4" builtinId="38" customBuiltin="1"/>
    <cellStyle name="20 % – Poudarek4" xfId="5" builtinId="42" customBuiltin="1"/>
    <cellStyle name="20 % – Poudarek5" xfId="6" builtinId="46" customBuiltin="1"/>
    <cellStyle name="20 % – Poudarek6" xfId="7" builtinId="50" customBuiltin="1"/>
    <cellStyle name="20% - Accent1" xfId="8"/>
    <cellStyle name="20% - Accent2" xfId="9"/>
    <cellStyle name="20% - Accent3" xfId="10"/>
    <cellStyle name="20% - Accent4" xfId="11"/>
    <cellStyle name="20% - Accent5" xfId="12"/>
    <cellStyle name="20% - Accent6" xfId="13"/>
    <cellStyle name="40 % – Poudarek1" xfId="14" builtinId="31" customBuiltin="1"/>
    <cellStyle name="40 % – Poudarek2" xfId="15" builtinId="35" customBuiltin="1"/>
    <cellStyle name="40 % – Poudarek3" xfId="16" builtinId="39" customBuiltin="1"/>
    <cellStyle name="40 % – Poudarek4" xfId="17" builtinId="43" customBuiltin="1"/>
    <cellStyle name="40 % – Poudarek5" xfId="18" builtinId="47" customBuiltin="1"/>
    <cellStyle name="40 % – Poudarek6" xfId="19" builtinId="51" customBuiltin="1"/>
    <cellStyle name="40% - Accent1" xfId="20"/>
    <cellStyle name="40% - Accent2" xfId="21"/>
    <cellStyle name="40% - Accent3" xfId="22"/>
    <cellStyle name="40% - Accent4" xfId="23"/>
    <cellStyle name="40% - Accent5" xfId="24"/>
    <cellStyle name="40% - Accent6" xfId="25"/>
    <cellStyle name="60 % – Poudarek1" xfId="26" builtinId="32" customBuiltin="1"/>
    <cellStyle name="60 % – Poudarek2" xfId="27" builtinId="36" customBuiltin="1"/>
    <cellStyle name="60 % – Poudarek3" xfId="28" builtinId="40" customBuiltin="1"/>
    <cellStyle name="60 % – Poudarek4" xfId="29" builtinId="44" customBuiltin="1"/>
    <cellStyle name="60 % – Poudarek5" xfId="30" builtinId="48" customBuiltin="1"/>
    <cellStyle name="60 % – Poudarek6" xfId="31" builtinId="52" customBuiltin="1"/>
    <cellStyle name="60% - Accent1" xfId="32"/>
    <cellStyle name="60% - Accent2" xfId="33"/>
    <cellStyle name="60% - Accent3" xfId="34"/>
    <cellStyle name="60% - Accent4" xfId="35"/>
    <cellStyle name="60% - Accent5" xfId="36"/>
    <cellStyle name="60% - Accent6" xfId="37"/>
    <cellStyle name="Accent1" xfId="38"/>
    <cellStyle name="Accent2" xfId="39"/>
    <cellStyle name="Accent3" xfId="40"/>
    <cellStyle name="Accent4" xfId="41"/>
    <cellStyle name="Accent5" xfId="42"/>
    <cellStyle name="Accent6" xfId="43"/>
    <cellStyle name="Bad" xfId="44"/>
    <cellStyle name="Calculation" xfId="45"/>
    <cellStyle name="Check Cell" xfId="46"/>
    <cellStyle name="Comma 10" xfId="47"/>
    <cellStyle name="Comma 11" xfId="48"/>
    <cellStyle name="Comma 12" xfId="49"/>
    <cellStyle name="Comma 13" xfId="50"/>
    <cellStyle name="Comma 14" xfId="51"/>
    <cellStyle name="Comma 15" xfId="52"/>
    <cellStyle name="Comma 16" xfId="53"/>
    <cellStyle name="Comma 17" xfId="54"/>
    <cellStyle name="Comma 18" xfId="55"/>
    <cellStyle name="Comma 19" xfId="56"/>
    <cellStyle name="Comma 2" xfId="57"/>
    <cellStyle name="Comma 20" xfId="58"/>
    <cellStyle name="Comma 21" xfId="59"/>
    <cellStyle name="Comma 22" xfId="60"/>
    <cellStyle name="Comma 23" xfId="61"/>
    <cellStyle name="Comma 24" xfId="62"/>
    <cellStyle name="Comma 25" xfId="63"/>
    <cellStyle name="Comma 26" xfId="64"/>
    <cellStyle name="Comma 27" xfId="65"/>
    <cellStyle name="Comma 28" xfId="66"/>
    <cellStyle name="Comma 29" xfId="67"/>
    <cellStyle name="Comma 3" xfId="68"/>
    <cellStyle name="Comma 30" xfId="69"/>
    <cellStyle name="Comma 31" xfId="70"/>
    <cellStyle name="Comma 32" xfId="71"/>
    <cellStyle name="Comma 33" xfId="72"/>
    <cellStyle name="Comma 34" xfId="73"/>
    <cellStyle name="Comma 35" xfId="74"/>
    <cellStyle name="Comma 36" xfId="75"/>
    <cellStyle name="Comma 37" xfId="76"/>
    <cellStyle name="Comma 38" xfId="77"/>
    <cellStyle name="Comma 39" xfId="78"/>
    <cellStyle name="Comma 4" xfId="79"/>
    <cellStyle name="Comma 40" xfId="80"/>
    <cellStyle name="Comma 5" xfId="81"/>
    <cellStyle name="Comma 6" xfId="82"/>
    <cellStyle name="Comma 7" xfId="83"/>
    <cellStyle name="Comma 8" xfId="84"/>
    <cellStyle name="Comma 9" xfId="85"/>
    <cellStyle name="Currency 10" xfId="86"/>
    <cellStyle name="Currency 11" xfId="87"/>
    <cellStyle name="Currency 12" xfId="88"/>
    <cellStyle name="Currency 13" xfId="89"/>
    <cellStyle name="Currency 14" xfId="90"/>
    <cellStyle name="Currency 15" xfId="91"/>
    <cellStyle name="Currency 16" xfId="92"/>
    <cellStyle name="Currency 17" xfId="93"/>
    <cellStyle name="Currency 18" xfId="94"/>
    <cellStyle name="Currency 19" xfId="95"/>
    <cellStyle name="Currency 2" xfId="96"/>
    <cellStyle name="Currency 20" xfId="97"/>
    <cellStyle name="Currency 21" xfId="98"/>
    <cellStyle name="Currency 22" xfId="99"/>
    <cellStyle name="Currency 23" xfId="100"/>
    <cellStyle name="Currency 24" xfId="101"/>
    <cellStyle name="Currency 25" xfId="102"/>
    <cellStyle name="Currency 26" xfId="103"/>
    <cellStyle name="Currency 27" xfId="104"/>
    <cellStyle name="Currency 28" xfId="105"/>
    <cellStyle name="Currency 29" xfId="106"/>
    <cellStyle name="Currency 3" xfId="107"/>
    <cellStyle name="Currency 30" xfId="108"/>
    <cellStyle name="Currency 31" xfId="109"/>
    <cellStyle name="Currency 4" xfId="110"/>
    <cellStyle name="Currency 5" xfId="111"/>
    <cellStyle name="Currency 6" xfId="112"/>
    <cellStyle name="Currency 7" xfId="113"/>
    <cellStyle name="Currency 8" xfId="114"/>
    <cellStyle name="Currency 9" xfId="115"/>
    <cellStyle name="Dobro" xfId="116" builtinId="26" customBuiltin="1"/>
    <cellStyle name="Explanatory Text" xfId="117"/>
    <cellStyle name="Good" xfId="118"/>
    <cellStyle name="Heading 1" xfId="119"/>
    <cellStyle name="Heading 2" xfId="120"/>
    <cellStyle name="Heading 3" xfId="121"/>
    <cellStyle name="Heading 4" xfId="122"/>
    <cellStyle name="Input" xfId="123"/>
    <cellStyle name="Izhod" xfId="124" builtinId="21" customBuiltin="1"/>
    <cellStyle name="Linked Cell" xfId="125"/>
    <cellStyle name="Naslov" xfId="126" builtinId="15" customBuiltin="1"/>
    <cellStyle name="Naslov 1" xfId="127" builtinId="16" customBuiltin="1"/>
    <cellStyle name="Naslov 2" xfId="128" builtinId="17" customBuiltin="1"/>
    <cellStyle name="Naslov 3" xfId="129" builtinId="18" customBuiltin="1"/>
    <cellStyle name="Naslov 4" xfId="130" builtinId="19" customBuiltin="1"/>
    <cellStyle name="Navadno" xfId="0" builtinId="0"/>
    <cellStyle name="Navadno 2 3 3" xfId="194"/>
    <cellStyle name="Navadno_Kino Siska_pop_GD" xfId="196"/>
    <cellStyle name="Navadno_SBRadovljica" xfId="195"/>
    <cellStyle name="Neutral" xfId="131"/>
    <cellStyle name="Nevtralno" xfId="132" builtinId="28" customBuiltin="1"/>
    <cellStyle name="Normal 10" xfId="133"/>
    <cellStyle name="Normal 11" xfId="134"/>
    <cellStyle name="Normal 12" xfId="135"/>
    <cellStyle name="Normal 13" xfId="136"/>
    <cellStyle name="Normal 14" xfId="137"/>
    <cellStyle name="Normal 15" xfId="138"/>
    <cellStyle name="Normal 16" xfId="139"/>
    <cellStyle name="Normal 17" xfId="140"/>
    <cellStyle name="Normal 18" xfId="141"/>
    <cellStyle name="Normal 19" xfId="142"/>
    <cellStyle name="Normal 2" xfId="143"/>
    <cellStyle name="Normal 20" xfId="144"/>
    <cellStyle name="Normal 21" xfId="145"/>
    <cellStyle name="Normal 22" xfId="146"/>
    <cellStyle name="Normal 23" xfId="147"/>
    <cellStyle name="Normal 24" xfId="148"/>
    <cellStyle name="Normal 25" xfId="149"/>
    <cellStyle name="Normal 26" xfId="150"/>
    <cellStyle name="Normal 27" xfId="151"/>
    <cellStyle name="Normal 28" xfId="152"/>
    <cellStyle name="Normal 29" xfId="153"/>
    <cellStyle name="Normal 3" xfId="154"/>
    <cellStyle name="Normal 30" xfId="155"/>
    <cellStyle name="Normal 31" xfId="156"/>
    <cellStyle name="Normal 32" xfId="157"/>
    <cellStyle name="Normal 33" xfId="158"/>
    <cellStyle name="Normal 34" xfId="159"/>
    <cellStyle name="Normal 35" xfId="160"/>
    <cellStyle name="Normal 36" xfId="161"/>
    <cellStyle name="Normal 37" xfId="162"/>
    <cellStyle name="Normal 38" xfId="163"/>
    <cellStyle name="Normal 39" xfId="164"/>
    <cellStyle name="Normal 4" xfId="165"/>
    <cellStyle name="Normal 40" xfId="166"/>
    <cellStyle name="Normal 5" xfId="167"/>
    <cellStyle name="Normal 6" xfId="168"/>
    <cellStyle name="Normal 7" xfId="169"/>
    <cellStyle name="Normal 8" xfId="170"/>
    <cellStyle name="Normal 9" xfId="171"/>
    <cellStyle name="Normal_OCENA" xfId="172"/>
    <cellStyle name="Normal_PREDRAČUN" xfId="193"/>
    <cellStyle name="Note" xfId="173"/>
    <cellStyle name="Opomba" xfId="174" builtinId="10" customBuiltin="1"/>
    <cellStyle name="Opozorilo" xfId="175" builtinId="11" customBuiltin="1"/>
    <cellStyle name="Output" xfId="176"/>
    <cellStyle name="Pojasnjevalno besedilo" xfId="177" builtinId="53" customBuiltin="1"/>
    <cellStyle name="Poudarek1" xfId="178" builtinId="29" customBuiltin="1"/>
    <cellStyle name="Poudarek2" xfId="179" builtinId="33" customBuiltin="1"/>
    <cellStyle name="Poudarek3" xfId="180" builtinId="37" customBuiltin="1"/>
    <cellStyle name="Poudarek4" xfId="181" builtinId="41" customBuiltin="1"/>
    <cellStyle name="Poudarek5" xfId="182" builtinId="45" customBuiltin="1"/>
    <cellStyle name="Poudarek6" xfId="183" builtinId="49" customBuiltin="1"/>
    <cellStyle name="Povezana celica" xfId="184" builtinId="24" customBuiltin="1"/>
    <cellStyle name="Preveri celico" xfId="185" builtinId="23" customBuiltin="1"/>
    <cellStyle name="Računanje" xfId="186" builtinId="22" customBuiltin="1"/>
    <cellStyle name="Slabo" xfId="187" builtinId="27" customBuiltin="1"/>
    <cellStyle name="Slog 1" xfId="1"/>
    <cellStyle name="Title" xfId="188"/>
    <cellStyle name="Total" xfId="189"/>
    <cellStyle name="Vnos" xfId="190" builtinId="20" customBuiltin="1"/>
    <cellStyle name="Vsota" xfId="191" builtinId="25" customBuiltin="1"/>
    <cellStyle name="Warning Text" xfId="192"/>
  </cellStyles>
  <dxfs count="0"/>
  <tableStyles count="0" defaultTableStyle="TableStyleMedium9" defaultPivotStyle="PivotStyleLight16"/>
  <colors>
    <mruColors>
      <color rgb="FF87962A"/>
      <color rgb="FF0000FF"/>
      <color rgb="FFC09200"/>
      <color rgb="FFE3DE00"/>
      <color rgb="FFFFFF66"/>
      <color rgb="FFFFFF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X1256"/>
  <sheetViews>
    <sheetView tabSelected="1" view="pageBreakPreview" topLeftCell="A250" zoomScale="115" zoomScaleNormal="100" zoomScaleSheetLayoutView="115" workbookViewId="0">
      <selection activeCell="B267" sqref="B267"/>
    </sheetView>
  </sheetViews>
  <sheetFormatPr defaultRowHeight="12.75"/>
  <cols>
    <col min="1" max="1" width="4.28515625" style="27" customWidth="1"/>
    <col min="2" max="2" width="40.7109375" customWidth="1"/>
    <col min="3" max="3" width="8.85546875" style="5" customWidth="1"/>
    <col min="4" max="4" width="9.28515625" style="150" customWidth="1"/>
    <col min="5" max="5" width="13.28515625" style="2" customWidth="1"/>
    <col min="6" max="6" width="15.140625" style="2" customWidth="1"/>
    <col min="8" max="8" width="14.42578125" customWidth="1"/>
  </cols>
  <sheetData>
    <row r="1" spans="1:6">
      <c r="A1" s="13"/>
      <c r="B1" s="29" t="s">
        <v>42</v>
      </c>
      <c r="C1" s="122" t="s">
        <v>53</v>
      </c>
      <c r="D1" s="151"/>
      <c r="E1" s="44"/>
      <c r="F1" s="44"/>
    </row>
    <row r="2" spans="1:6">
      <c r="A2" s="13"/>
      <c r="B2" s="29"/>
      <c r="C2" s="122" t="s">
        <v>54</v>
      </c>
      <c r="D2" s="151"/>
      <c r="E2" s="44"/>
      <c r="F2" s="44"/>
    </row>
    <row r="3" spans="1:6">
      <c r="A3" s="13"/>
      <c r="B3" s="29"/>
      <c r="C3" s="122" t="s">
        <v>55</v>
      </c>
      <c r="D3" s="151"/>
      <c r="E3" s="44"/>
      <c r="F3" s="44"/>
    </row>
    <row r="4" spans="1:6">
      <c r="A4" s="13"/>
      <c r="B4" s="30" t="s">
        <v>43</v>
      </c>
      <c r="C4" s="39" t="s">
        <v>56</v>
      </c>
      <c r="D4" s="152"/>
      <c r="E4" s="38"/>
      <c r="F4" s="38"/>
    </row>
    <row r="5" spans="1:6">
      <c r="A5" s="13"/>
      <c r="B5" s="30" t="s">
        <v>44</v>
      </c>
      <c r="C5" s="39" t="s">
        <v>57</v>
      </c>
      <c r="D5" s="152"/>
      <c r="E5" s="38"/>
      <c r="F5" s="38"/>
    </row>
    <row r="6" spans="1:6">
      <c r="A6" s="13"/>
      <c r="B6" s="14" t="s">
        <v>47</v>
      </c>
      <c r="C6" s="123" t="s">
        <v>58</v>
      </c>
      <c r="D6" s="152"/>
      <c r="E6" s="38"/>
      <c r="F6" s="38"/>
    </row>
    <row r="7" spans="1:6">
      <c r="A7" s="13"/>
      <c r="B7" s="14" t="s">
        <v>45</v>
      </c>
      <c r="C7" s="123" t="s">
        <v>60</v>
      </c>
      <c r="D7" s="152"/>
      <c r="E7" s="38"/>
      <c r="F7" s="38"/>
    </row>
    <row r="8" spans="1:6">
      <c r="A8" s="13"/>
      <c r="B8" s="14" t="s">
        <v>46</v>
      </c>
      <c r="C8" s="40" t="s">
        <v>59</v>
      </c>
      <c r="D8" s="153"/>
      <c r="E8" s="41"/>
      <c r="F8" s="41"/>
    </row>
    <row r="9" spans="1:6">
      <c r="A9" s="13"/>
      <c r="B9" s="14"/>
      <c r="C9" s="39"/>
      <c r="D9" s="152"/>
      <c r="E9" s="38"/>
      <c r="F9" s="38"/>
    </row>
    <row r="10" spans="1:6">
      <c r="A10" s="13"/>
      <c r="B10" s="14"/>
      <c r="C10" s="39"/>
      <c r="D10" s="152"/>
      <c r="E10" s="38"/>
      <c r="F10" s="38"/>
    </row>
    <row r="11" spans="1:6">
      <c r="A11" s="13"/>
      <c r="B11" s="14"/>
      <c r="C11" s="39"/>
      <c r="D11" s="152"/>
      <c r="E11" s="38"/>
      <c r="F11" s="38"/>
    </row>
    <row r="12" spans="1:6" s="55" customFormat="1" ht="36" customHeight="1">
      <c r="A12" s="56"/>
      <c r="B12" s="107" t="s">
        <v>30</v>
      </c>
      <c r="C12" s="183" t="s">
        <v>61</v>
      </c>
      <c r="D12" s="183"/>
      <c r="E12" s="183"/>
      <c r="F12" s="183"/>
    </row>
    <row r="13" spans="1:6" s="55" customFormat="1" ht="18">
      <c r="A13" s="57"/>
      <c r="B13" s="58"/>
      <c r="C13" s="184" t="s">
        <v>62</v>
      </c>
      <c r="D13" s="184"/>
      <c r="E13" s="184"/>
      <c r="F13" s="184"/>
    </row>
    <row r="14" spans="1:6" s="58" customFormat="1" ht="18">
      <c r="A14" s="57"/>
      <c r="C14" s="202"/>
      <c r="D14" s="202"/>
      <c r="E14" s="202"/>
      <c r="F14" s="202"/>
    </row>
    <row r="15" spans="1:6" s="58" customFormat="1" ht="18">
      <c r="A15" s="57"/>
      <c r="C15" s="202"/>
      <c r="D15" s="202"/>
      <c r="E15" s="202"/>
      <c r="F15" s="202"/>
    </row>
    <row r="16" spans="1:6" s="58" customFormat="1" ht="18">
      <c r="A16" s="57"/>
      <c r="C16" s="202"/>
      <c r="D16" s="202"/>
      <c r="E16" s="202"/>
      <c r="F16" s="202"/>
    </row>
    <row r="17" spans="1:6" s="58" customFormat="1" ht="18">
      <c r="A17" s="57"/>
      <c r="C17" s="202"/>
      <c r="D17" s="202"/>
      <c r="E17" s="202"/>
      <c r="F17" s="202"/>
    </row>
    <row r="18" spans="1:6" s="58" customFormat="1" ht="18">
      <c r="A18" s="57"/>
      <c r="C18" s="202"/>
      <c r="D18" s="202"/>
      <c r="E18" s="202"/>
      <c r="F18" s="202"/>
    </row>
    <row r="19" spans="1:6" ht="18">
      <c r="A19" s="16"/>
      <c r="B19" s="204" t="s">
        <v>148</v>
      </c>
      <c r="C19" s="205"/>
      <c r="D19" s="205"/>
      <c r="E19" s="205"/>
      <c r="F19" s="205"/>
    </row>
    <row r="20" spans="1:6" ht="18">
      <c r="A20" s="16"/>
      <c r="B20" s="203"/>
      <c r="C20" s="203"/>
      <c r="D20" s="203"/>
      <c r="E20" s="203"/>
      <c r="F20" s="203"/>
    </row>
    <row r="21" spans="1:6" ht="18">
      <c r="A21" s="16"/>
      <c r="B21" s="203"/>
      <c r="C21" s="203"/>
      <c r="D21" s="203"/>
      <c r="E21" s="203"/>
      <c r="F21" s="203"/>
    </row>
    <row r="22" spans="1:6" ht="18">
      <c r="A22" s="191"/>
      <c r="B22" s="20" t="s">
        <v>133</v>
      </c>
      <c r="C22" s="18"/>
      <c r="D22" s="19"/>
      <c r="E22" s="19"/>
      <c r="F22" s="19"/>
    </row>
    <row r="23" spans="1:6" ht="18">
      <c r="A23" s="16"/>
      <c r="B23" s="20"/>
      <c r="C23" s="18"/>
      <c r="D23" s="19"/>
      <c r="E23" s="19"/>
      <c r="F23" s="19"/>
    </row>
    <row r="24" spans="1:6" ht="18">
      <c r="A24" s="16"/>
      <c r="B24" s="20"/>
      <c r="C24" s="18"/>
      <c r="D24" s="19"/>
      <c r="E24" s="19"/>
      <c r="F24" s="19"/>
    </row>
    <row r="25" spans="1:6" ht="12.75" customHeight="1">
      <c r="A25" s="191"/>
      <c r="B25" s="192" t="s">
        <v>134</v>
      </c>
      <c r="C25" s="192"/>
      <c r="D25" s="192"/>
      <c r="E25" s="192"/>
      <c r="F25" s="192"/>
    </row>
    <row r="26" spans="1:6" ht="23.25" customHeight="1">
      <c r="A26" s="191"/>
      <c r="B26" s="192"/>
      <c r="C26" s="192"/>
      <c r="D26" s="192"/>
      <c r="E26" s="192"/>
      <c r="F26" s="192"/>
    </row>
    <row r="27" spans="1:6" ht="18">
      <c r="A27" s="16"/>
      <c r="B27" s="20"/>
      <c r="C27" s="18"/>
      <c r="D27" s="19"/>
      <c r="E27" s="19"/>
      <c r="F27" s="19"/>
    </row>
    <row r="28" spans="1:6" ht="18">
      <c r="A28" s="16"/>
      <c r="B28" s="20"/>
      <c r="C28" s="18"/>
      <c r="D28" s="19"/>
      <c r="E28" s="19"/>
      <c r="F28" s="19"/>
    </row>
    <row r="29" spans="1:6" ht="27" customHeight="1">
      <c r="A29" s="193">
        <v>1</v>
      </c>
      <c r="B29" s="194" t="s">
        <v>135</v>
      </c>
      <c r="C29" s="194"/>
      <c r="D29" s="194"/>
      <c r="E29" s="194"/>
      <c r="F29" s="194"/>
    </row>
    <row r="30" spans="1:6">
      <c r="A30" s="16"/>
      <c r="B30" s="26"/>
      <c r="C30" s="26"/>
      <c r="D30" s="26"/>
      <c r="E30" s="26"/>
      <c r="F30" s="26"/>
    </row>
    <row r="31" spans="1:6" ht="64.5" customHeight="1">
      <c r="A31" s="193">
        <f>A29+1</f>
        <v>2</v>
      </c>
      <c r="B31" s="195" t="s">
        <v>136</v>
      </c>
      <c r="C31" s="195"/>
      <c r="D31" s="195"/>
      <c r="E31" s="195"/>
      <c r="F31" s="195"/>
    </row>
    <row r="32" spans="1:6" ht="12.75" customHeight="1">
      <c r="A32" s="16"/>
      <c r="B32" s="196"/>
      <c r="C32" s="197"/>
      <c r="D32" s="198"/>
      <c r="E32" s="198"/>
      <c r="F32" s="198"/>
    </row>
    <row r="33" spans="1:6" ht="12.75" customHeight="1">
      <c r="A33" s="193">
        <f>A31+1</f>
        <v>3</v>
      </c>
      <c r="B33" s="199" t="s">
        <v>137</v>
      </c>
      <c r="C33" s="199"/>
      <c r="D33" s="199"/>
      <c r="E33" s="199"/>
      <c r="F33" s="199"/>
    </row>
    <row r="34" spans="1:6">
      <c r="A34" s="13"/>
      <c r="B34" s="13"/>
      <c r="C34" s="112"/>
      <c r="D34" s="44"/>
      <c r="E34" s="44"/>
      <c r="F34" s="44"/>
    </row>
    <row r="35" spans="1:6" ht="24.75" customHeight="1">
      <c r="A35" s="193">
        <f>A33+1</f>
        <v>4</v>
      </c>
      <c r="B35" s="200" t="s">
        <v>138</v>
      </c>
      <c r="C35" s="200"/>
      <c r="D35" s="200"/>
      <c r="E35" s="200"/>
      <c r="F35" s="200"/>
    </row>
    <row r="36" spans="1:6">
      <c r="A36" s="13"/>
      <c r="B36" s="13"/>
      <c r="C36" s="112"/>
      <c r="D36" s="44"/>
      <c r="E36" s="44"/>
      <c r="F36" s="44"/>
    </row>
    <row r="37" spans="1:6" ht="12.75" customHeight="1">
      <c r="A37" s="193">
        <f>A35+1</f>
        <v>5</v>
      </c>
      <c r="B37" s="200" t="s">
        <v>139</v>
      </c>
      <c r="C37" s="200"/>
      <c r="D37" s="200"/>
      <c r="E37" s="200"/>
      <c r="F37" s="200"/>
    </row>
    <row r="38" spans="1:6">
      <c r="A38" s="13"/>
      <c r="B38" s="13"/>
      <c r="C38" s="112"/>
      <c r="D38" s="44"/>
      <c r="E38" s="44"/>
      <c r="F38" s="44"/>
    </row>
    <row r="39" spans="1:6" ht="19.5" customHeight="1">
      <c r="A39" s="193">
        <f>A37+1</f>
        <v>6</v>
      </c>
      <c r="B39" s="200" t="s">
        <v>140</v>
      </c>
      <c r="C39" s="200"/>
      <c r="D39" s="200"/>
      <c r="E39" s="200"/>
      <c r="F39" s="200"/>
    </row>
    <row r="40" spans="1:6">
      <c r="A40" s="13"/>
      <c r="B40" s="13"/>
      <c r="C40" s="112"/>
      <c r="D40" s="44"/>
      <c r="E40" s="44"/>
      <c r="F40" s="44"/>
    </row>
    <row r="41" spans="1:6" ht="25.5" customHeight="1">
      <c r="A41" s="193">
        <f>A39+1</f>
        <v>7</v>
      </c>
      <c r="B41" s="200" t="s">
        <v>141</v>
      </c>
      <c r="C41" s="200"/>
      <c r="D41" s="200"/>
      <c r="E41" s="200"/>
      <c r="F41" s="200"/>
    </row>
    <row r="42" spans="1:6">
      <c r="A42" s="13"/>
      <c r="B42" s="13"/>
      <c r="C42" s="112"/>
      <c r="D42" s="44"/>
      <c r="E42" s="44"/>
      <c r="F42" s="44"/>
    </row>
    <row r="43" spans="1:6" ht="129" customHeight="1">
      <c r="A43" s="193">
        <f>A41+1</f>
        <v>8</v>
      </c>
      <c r="B43" s="200" t="s">
        <v>142</v>
      </c>
      <c r="C43" s="200"/>
      <c r="D43" s="200"/>
      <c r="E43" s="200"/>
      <c r="F43" s="200"/>
    </row>
    <row r="44" spans="1:6">
      <c r="A44" s="13"/>
      <c r="B44" s="13"/>
      <c r="C44" s="112"/>
      <c r="D44" s="44"/>
      <c r="E44" s="44"/>
      <c r="F44" s="44"/>
    </row>
    <row r="45" spans="1:6" ht="106.5" customHeight="1">
      <c r="A45" s="193">
        <f>A43+1</f>
        <v>9</v>
      </c>
      <c r="B45" s="200" t="s">
        <v>143</v>
      </c>
      <c r="C45" s="200"/>
      <c r="D45" s="200"/>
      <c r="E45" s="200"/>
      <c r="F45" s="200"/>
    </row>
    <row r="46" spans="1:6">
      <c r="A46" s="13"/>
      <c r="B46" s="201"/>
      <c r="C46" s="76"/>
      <c r="D46" s="15"/>
      <c r="E46" s="15"/>
      <c r="F46" s="15"/>
    </row>
    <row r="47" spans="1:6" ht="78.75" customHeight="1">
      <c r="A47" s="193">
        <f>A45+1</f>
        <v>10</v>
      </c>
      <c r="B47" s="200" t="s">
        <v>149</v>
      </c>
      <c r="C47" s="200"/>
      <c r="D47" s="200"/>
      <c r="E47" s="200"/>
      <c r="F47" s="200"/>
    </row>
    <row r="48" spans="1:6">
      <c r="A48" s="13"/>
      <c r="B48" s="201"/>
      <c r="C48" s="76"/>
      <c r="D48" s="15"/>
      <c r="E48" s="15"/>
      <c r="F48" s="15"/>
    </row>
    <row r="49" spans="1:6" ht="212.25" customHeight="1">
      <c r="A49" s="193">
        <f>A47+1</f>
        <v>11</v>
      </c>
      <c r="B49" s="200" t="s">
        <v>144</v>
      </c>
      <c r="C49" s="200"/>
      <c r="D49" s="200"/>
      <c r="E49" s="200"/>
      <c r="F49" s="200"/>
    </row>
    <row r="50" spans="1:6">
      <c r="A50" s="13"/>
      <c r="B50" s="201"/>
      <c r="C50" s="76"/>
      <c r="D50" s="15"/>
      <c r="E50" s="15"/>
      <c r="F50" s="15"/>
    </row>
    <row r="51" spans="1:6" ht="104.25" customHeight="1">
      <c r="A51" s="193">
        <f>A49+1</f>
        <v>12</v>
      </c>
      <c r="B51" s="200" t="s">
        <v>145</v>
      </c>
      <c r="C51" s="200"/>
      <c r="D51" s="200"/>
      <c r="E51" s="200"/>
      <c r="F51" s="200"/>
    </row>
    <row r="52" spans="1:6">
      <c r="A52" s="13"/>
      <c r="B52" s="201"/>
      <c r="C52" s="76"/>
      <c r="D52" s="15"/>
      <c r="E52" s="15"/>
      <c r="F52" s="15"/>
    </row>
    <row r="53" spans="1:6" ht="28.5" customHeight="1">
      <c r="A53" s="193">
        <f>A51+1</f>
        <v>13</v>
      </c>
      <c r="B53" s="200" t="s">
        <v>146</v>
      </c>
      <c r="C53" s="200"/>
      <c r="D53" s="200"/>
      <c r="E53" s="200"/>
      <c r="F53" s="200"/>
    </row>
    <row r="54" spans="1:6">
      <c r="A54" s="13"/>
      <c r="B54" s="201"/>
      <c r="C54" s="76"/>
      <c r="D54" s="15"/>
      <c r="E54" s="15"/>
      <c r="F54" s="15"/>
    </row>
    <row r="55" spans="1:6" ht="107.25" customHeight="1">
      <c r="A55" s="193">
        <f>A53+1</f>
        <v>14</v>
      </c>
      <c r="B55" s="200" t="s">
        <v>147</v>
      </c>
      <c r="C55" s="200"/>
      <c r="D55" s="200"/>
      <c r="E55" s="200"/>
      <c r="F55" s="200"/>
    </row>
    <row r="56" spans="1:6">
      <c r="A56" s="13"/>
      <c r="B56" s="201"/>
      <c r="C56" s="76"/>
      <c r="D56" s="15"/>
      <c r="E56" s="15"/>
      <c r="F56" s="15"/>
    </row>
    <row r="57" spans="1:6" ht="122.25" customHeight="1">
      <c r="A57" s="193">
        <f>A55+1</f>
        <v>15</v>
      </c>
      <c r="B57" s="200" t="s">
        <v>150</v>
      </c>
      <c r="C57" s="200"/>
      <c r="D57" s="200"/>
      <c r="E57" s="200"/>
      <c r="F57" s="200"/>
    </row>
    <row r="58" spans="1:6">
      <c r="A58" s="16"/>
    </row>
    <row r="59" spans="1:6">
      <c r="A59" s="13"/>
      <c r="B59" s="29" t="s">
        <v>42</v>
      </c>
      <c r="C59" s="122" t="s">
        <v>53</v>
      </c>
      <c r="D59" s="151"/>
      <c r="E59" s="44"/>
      <c r="F59" s="44"/>
    </row>
    <row r="60" spans="1:6">
      <c r="A60" s="13"/>
      <c r="B60" s="29"/>
      <c r="C60" s="122" t="s">
        <v>54</v>
      </c>
      <c r="D60" s="151"/>
      <c r="E60" s="44"/>
      <c r="F60" s="44"/>
    </row>
    <row r="61" spans="1:6">
      <c r="A61" s="13"/>
      <c r="B61" s="29"/>
      <c r="C61" s="122" t="s">
        <v>55</v>
      </c>
      <c r="D61" s="151"/>
      <c r="E61" s="44"/>
      <c r="F61" s="44"/>
    </row>
    <row r="62" spans="1:6">
      <c r="A62" s="13"/>
      <c r="B62" s="30" t="s">
        <v>43</v>
      </c>
      <c r="C62" s="39" t="s">
        <v>56</v>
      </c>
      <c r="D62" s="152"/>
      <c r="E62" s="38"/>
      <c r="F62" s="38"/>
    </row>
    <row r="63" spans="1:6">
      <c r="A63" s="13"/>
      <c r="B63" s="30" t="s">
        <v>44</v>
      </c>
      <c r="C63" s="39" t="s">
        <v>57</v>
      </c>
      <c r="D63" s="152"/>
      <c r="E63" s="38"/>
      <c r="F63" s="38"/>
    </row>
    <row r="64" spans="1:6">
      <c r="A64" s="13"/>
      <c r="B64" s="14" t="s">
        <v>47</v>
      </c>
      <c r="C64" s="123" t="s">
        <v>58</v>
      </c>
      <c r="D64" s="152"/>
      <c r="E64" s="38"/>
      <c r="F64" s="38"/>
    </row>
    <row r="65" spans="1:6">
      <c r="A65" s="13"/>
      <c r="B65" s="14" t="s">
        <v>45</v>
      </c>
      <c r="C65" s="123" t="s">
        <v>60</v>
      </c>
      <c r="D65" s="152"/>
      <c r="E65" s="38"/>
      <c r="F65" s="38"/>
    </row>
    <row r="66" spans="1:6">
      <c r="A66" s="13"/>
      <c r="B66" s="14" t="s">
        <v>46</v>
      </c>
      <c r="C66" s="40" t="s">
        <v>59</v>
      </c>
      <c r="D66" s="153"/>
      <c r="E66" s="41"/>
      <c r="F66" s="41"/>
    </row>
    <row r="67" spans="1:6">
      <c r="A67" s="13"/>
      <c r="B67" s="14"/>
      <c r="C67" s="39"/>
      <c r="D67" s="152"/>
      <c r="E67" s="38"/>
      <c r="F67" s="38"/>
    </row>
    <row r="68" spans="1:6">
      <c r="A68" s="13"/>
      <c r="B68" s="14"/>
      <c r="C68" s="39"/>
      <c r="D68" s="152"/>
      <c r="E68" s="38"/>
      <c r="F68" s="38"/>
    </row>
    <row r="69" spans="1:6">
      <c r="A69" s="13"/>
      <c r="B69" s="14"/>
      <c r="C69" s="39"/>
      <c r="D69" s="152"/>
      <c r="E69" s="38"/>
      <c r="F69" s="38"/>
    </row>
    <row r="70" spans="1:6" s="55" customFormat="1" ht="36" customHeight="1">
      <c r="A70" s="56"/>
      <c r="B70" s="107" t="s">
        <v>30</v>
      </c>
      <c r="C70" s="183" t="s">
        <v>61</v>
      </c>
      <c r="D70" s="183"/>
      <c r="E70" s="183"/>
      <c r="F70" s="183"/>
    </row>
    <row r="71" spans="1:6" s="55" customFormat="1" ht="18">
      <c r="A71" s="57"/>
      <c r="B71" s="58"/>
      <c r="C71" s="184" t="s">
        <v>62</v>
      </c>
      <c r="D71" s="184"/>
      <c r="E71" s="184"/>
      <c r="F71" s="184"/>
    </row>
    <row r="72" spans="1:6" ht="15">
      <c r="A72" s="16"/>
      <c r="B72" s="17"/>
      <c r="C72" s="67"/>
      <c r="D72" s="67"/>
      <c r="E72" s="67"/>
      <c r="F72" s="67"/>
    </row>
    <row r="73" spans="1:6" ht="15">
      <c r="A73" s="16"/>
      <c r="B73" s="17"/>
      <c r="C73" s="67"/>
      <c r="D73" s="67"/>
      <c r="E73" s="67"/>
      <c r="F73" s="67"/>
    </row>
    <row r="74" spans="1:6" ht="15">
      <c r="A74" s="16"/>
      <c r="B74" s="17"/>
      <c r="C74" s="67"/>
      <c r="D74" s="67"/>
      <c r="E74" s="67"/>
      <c r="F74" s="67"/>
    </row>
    <row r="75" spans="1:6" ht="15">
      <c r="A75" s="16"/>
      <c r="B75" s="17"/>
      <c r="C75" s="67"/>
      <c r="D75" s="67"/>
      <c r="E75" s="67"/>
      <c r="F75" s="67"/>
    </row>
    <row r="76" spans="1:6" ht="15">
      <c r="A76" s="16"/>
      <c r="B76" s="17"/>
      <c r="C76" s="67"/>
      <c r="D76" s="67"/>
      <c r="E76" s="67"/>
      <c r="F76" s="67"/>
    </row>
    <row r="77" spans="1:6" s="54" customFormat="1" ht="15">
      <c r="A77" s="78"/>
      <c r="B77" s="79" t="s">
        <v>151</v>
      </c>
      <c r="C77" s="80"/>
      <c r="D77" s="81"/>
      <c r="E77" s="81"/>
      <c r="F77" s="81"/>
    </row>
    <row r="78" spans="1:6" ht="13.5" customHeight="1">
      <c r="A78" s="16"/>
    </row>
    <row r="79" spans="1:6" ht="13.5" customHeight="1">
      <c r="A79" s="16"/>
    </row>
    <row r="80" spans="1:6" ht="13.5" customHeight="1">
      <c r="A80" s="16"/>
    </row>
    <row r="81" spans="1:6" ht="13.5" customHeight="1">
      <c r="A81" s="16"/>
    </row>
    <row r="82" spans="1:6" ht="13.5" customHeight="1">
      <c r="A82" s="16"/>
    </row>
    <row r="83" spans="1:6" ht="13.5" customHeight="1">
      <c r="A83" s="16"/>
    </row>
    <row r="84" spans="1:6" ht="13.5" customHeight="1">
      <c r="A84" s="16"/>
    </row>
    <row r="85" spans="1:6" ht="13.5" customHeight="1">
      <c r="A85" s="16"/>
    </row>
    <row r="86" spans="1:6" ht="13.5" customHeight="1">
      <c r="A86" s="16"/>
      <c r="B86" s="68"/>
      <c r="C86" s="18"/>
      <c r="E86" s="19"/>
      <c r="F86" s="19"/>
    </row>
    <row r="87" spans="1:6" ht="13.5" customHeight="1">
      <c r="A87" s="16"/>
      <c r="B87" s="20"/>
      <c r="C87" s="18"/>
      <c r="E87" s="19"/>
      <c r="F87" s="19"/>
    </row>
    <row r="88" spans="1:6" ht="15.75">
      <c r="A88" s="22"/>
      <c r="B88" s="3" t="s">
        <v>48</v>
      </c>
      <c r="C88" s="6"/>
      <c r="D88" s="154"/>
      <c r="E88" s="4"/>
      <c r="F88" s="4"/>
    </row>
    <row r="89" spans="1:6" s="8" customFormat="1">
      <c r="A89" s="23"/>
      <c r="B89" s="24"/>
      <c r="C89" s="76"/>
      <c r="D89" s="152"/>
      <c r="E89" s="15"/>
      <c r="F89" s="15"/>
    </row>
    <row r="90" spans="1:6" s="54" customFormat="1" ht="15">
      <c r="A90" s="95" t="s">
        <v>4</v>
      </c>
      <c r="B90" s="96" t="s">
        <v>35</v>
      </c>
      <c r="C90" s="60"/>
      <c r="D90" s="155"/>
      <c r="E90" s="61"/>
      <c r="F90" s="61"/>
    </row>
    <row r="91" spans="1:6" s="54" customFormat="1" ht="15">
      <c r="A91" s="66"/>
      <c r="B91" s="77"/>
      <c r="C91" s="60"/>
      <c r="D91" s="155"/>
      <c r="E91" s="61"/>
      <c r="F91" s="61"/>
    </row>
    <row r="92" spans="1:6" s="54" customFormat="1" ht="15">
      <c r="A92" s="62" t="s">
        <v>7</v>
      </c>
      <c r="B92" s="63" t="s">
        <v>21</v>
      </c>
      <c r="C92" s="60"/>
      <c r="D92" s="155"/>
      <c r="E92" s="61" t="s">
        <v>0</v>
      </c>
      <c r="F92" s="61">
        <f>F130</f>
        <v>0</v>
      </c>
    </row>
    <row r="93" spans="1:6" s="54" customFormat="1" ht="15">
      <c r="A93" s="62" t="s">
        <v>8</v>
      </c>
      <c r="B93" s="63" t="s">
        <v>31</v>
      </c>
      <c r="C93" s="60"/>
      <c r="D93" s="155"/>
      <c r="E93" s="61" t="s">
        <v>0</v>
      </c>
      <c r="F93" s="61">
        <f>F151</f>
        <v>0</v>
      </c>
    </row>
    <row r="94" spans="1:6" s="54" customFormat="1" ht="15">
      <c r="A94" s="62" t="s">
        <v>9</v>
      </c>
      <c r="B94" s="63" t="s">
        <v>33</v>
      </c>
      <c r="C94" s="60"/>
      <c r="D94" s="155"/>
      <c r="E94" s="61" t="s">
        <v>0</v>
      </c>
      <c r="F94" s="61">
        <f>F160</f>
        <v>0</v>
      </c>
    </row>
    <row r="95" spans="1:6" s="54" customFormat="1" ht="15">
      <c r="A95" s="62" t="s">
        <v>10</v>
      </c>
      <c r="B95" s="63" t="s">
        <v>23</v>
      </c>
      <c r="C95" s="60"/>
      <c r="D95" s="155"/>
      <c r="E95" s="61" t="s">
        <v>0</v>
      </c>
      <c r="F95" s="61">
        <f>F183</f>
        <v>0</v>
      </c>
    </row>
    <row r="96" spans="1:6" s="54" customFormat="1" ht="15">
      <c r="A96" s="62" t="s">
        <v>11</v>
      </c>
      <c r="B96" s="65" t="s">
        <v>25</v>
      </c>
      <c r="C96" s="60"/>
      <c r="D96" s="155"/>
      <c r="E96" s="61" t="s">
        <v>0</v>
      </c>
      <c r="F96" s="61">
        <f>F195</f>
        <v>0</v>
      </c>
    </row>
    <row r="97" spans="1:6" s="54" customFormat="1" ht="15">
      <c r="A97" s="62" t="s">
        <v>12</v>
      </c>
      <c r="B97" s="64" t="s">
        <v>27</v>
      </c>
      <c r="C97" s="60"/>
      <c r="D97" s="155"/>
      <c r="E97" s="61" t="s">
        <v>0</v>
      </c>
      <c r="F97" s="61">
        <f>F216</f>
        <v>0</v>
      </c>
    </row>
    <row r="98" spans="1:6" s="54" customFormat="1" ht="15">
      <c r="A98" s="62" t="s">
        <v>13</v>
      </c>
      <c r="B98" s="65" t="s">
        <v>81</v>
      </c>
      <c r="C98" s="60"/>
      <c r="D98" s="155"/>
      <c r="E98" s="61" t="s">
        <v>0</v>
      </c>
      <c r="F98" s="61">
        <f>F251</f>
        <v>0</v>
      </c>
    </row>
    <row r="99" spans="1:6" s="103" customFormat="1" ht="15.75" thickBot="1">
      <c r="A99" s="99"/>
      <c r="B99" s="100" t="s">
        <v>36</v>
      </c>
      <c r="C99" s="97"/>
      <c r="D99" s="156"/>
      <c r="E99" s="98" t="s">
        <v>0</v>
      </c>
      <c r="F99" s="98">
        <f>SUM(F92:F98)</f>
        <v>0</v>
      </c>
    </row>
    <row r="100" spans="1:6" s="54" customFormat="1" ht="15.75" thickTop="1">
      <c r="A100" s="62"/>
      <c r="B100" s="65"/>
      <c r="C100" s="60"/>
      <c r="D100" s="155"/>
      <c r="E100" s="61"/>
      <c r="F100" s="61"/>
    </row>
    <row r="101" spans="1:6" s="54" customFormat="1" ht="15">
      <c r="A101" s="101" t="s">
        <v>37</v>
      </c>
      <c r="B101" s="109" t="s">
        <v>97</v>
      </c>
      <c r="C101" s="60"/>
      <c r="D101" s="155"/>
      <c r="E101" s="61"/>
      <c r="F101" s="61"/>
    </row>
    <row r="102" spans="1:6" s="54" customFormat="1" ht="15">
      <c r="A102" s="62"/>
      <c r="B102" s="65"/>
      <c r="C102" s="60"/>
      <c r="D102" s="155"/>
      <c r="E102" s="61"/>
      <c r="F102" s="61"/>
    </row>
    <row r="103" spans="1:6" s="54" customFormat="1" ht="15">
      <c r="A103" s="62" t="s">
        <v>14</v>
      </c>
      <c r="B103" s="64" t="s">
        <v>95</v>
      </c>
      <c r="C103" s="60"/>
      <c r="D103" s="155"/>
      <c r="E103" s="61" t="s">
        <v>0</v>
      </c>
      <c r="F103" s="61">
        <f>F261</f>
        <v>0</v>
      </c>
    </row>
    <row r="104" spans="1:6" s="54" customFormat="1" ht="15">
      <c r="A104" s="62" t="s">
        <v>15</v>
      </c>
      <c r="B104" s="64" t="s">
        <v>112</v>
      </c>
      <c r="C104" s="60"/>
      <c r="D104" s="155"/>
      <c r="E104" s="61" t="s">
        <v>0</v>
      </c>
      <c r="F104" s="61">
        <f>F268</f>
        <v>0</v>
      </c>
    </row>
    <row r="105" spans="1:6" ht="15.75">
      <c r="A105" s="62" t="s">
        <v>16</v>
      </c>
      <c r="B105" s="64" t="s">
        <v>96</v>
      </c>
      <c r="C105" s="111"/>
      <c r="D105" s="157"/>
      <c r="E105" s="61" t="s">
        <v>0</v>
      </c>
      <c r="F105" s="61">
        <f>F276</f>
        <v>0</v>
      </c>
    </row>
    <row r="106" spans="1:6" s="103" customFormat="1" ht="15.75" thickBot="1">
      <c r="A106" s="99"/>
      <c r="B106" s="108" t="s">
        <v>98</v>
      </c>
      <c r="C106" s="97"/>
      <c r="D106" s="156"/>
      <c r="E106" s="98" t="s">
        <v>0</v>
      </c>
      <c r="F106" s="98">
        <f>SUM(F103:F105)</f>
        <v>0</v>
      </c>
    </row>
    <row r="107" spans="1:6" s="54" customFormat="1" ht="15.75" thickTop="1">
      <c r="A107" s="62"/>
      <c r="B107" s="64"/>
      <c r="C107" s="60"/>
      <c r="D107" s="155"/>
      <c r="E107" s="61"/>
      <c r="F107" s="61"/>
    </row>
    <row r="108" spans="1:6" s="54" customFormat="1" ht="15">
      <c r="A108" s="62"/>
      <c r="B108" s="64"/>
      <c r="C108" s="60"/>
      <c r="D108" s="155"/>
      <c r="E108" s="61"/>
      <c r="F108" s="61"/>
    </row>
    <row r="109" spans="1:6" s="54" customFormat="1" ht="15">
      <c r="A109" s="118"/>
      <c r="B109" s="119" t="s">
        <v>99</v>
      </c>
      <c r="C109" s="120"/>
      <c r="D109" s="158"/>
      <c r="E109" s="121"/>
      <c r="F109" s="121">
        <f>F99+F106</f>
        <v>0</v>
      </c>
    </row>
    <row r="110" spans="1:6" s="54" customFormat="1" ht="15">
      <c r="A110" s="66"/>
      <c r="B110" s="117" t="s">
        <v>52</v>
      </c>
      <c r="C110" s="115"/>
      <c r="D110" s="159"/>
      <c r="E110" s="116"/>
      <c r="F110" s="61">
        <f>F109*0.22</f>
        <v>0</v>
      </c>
    </row>
    <row r="111" spans="1:6" s="54" customFormat="1" ht="15">
      <c r="A111" s="73"/>
      <c r="B111" s="113" t="s">
        <v>51</v>
      </c>
      <c r="C111" s="114"/>
      <c r="D111" s="160"/>
      <c r="E111" s="102"/>
      <c r="F111" s="102">
        <f>SUM(F109:F110)</f>
        <v>0</v>
      </c>
    </row>
    <row r="112" spans="1:6" s="54" customFormat="1" ht="15">
      <c r="A112" s="62"/>
      <c r="B112" s="64"/>
      <c r="C112" s="60"/>
      <c r="D112" s="155"/>
      <c r="E112" s="61"/>
      <c r="F112" s="61"/>
    </row>
    <row r="113" spans="1:24" ht="15">
      <c r="A113" s="22"/>
      <c r="B113" s="1"/>
      <c r="C113" s="34" t="s">
        <v>38</v>
      </c>
      <c r="D113" s="161" t="s">
        <v>39</v>
      </c>
      <c r="E113" s="35" t="s">
        <v>40</v>
      </c>
      <c r="F113" s="12" t="s">
        <v>41</v>
      </c>
    </row>
    <row r="114" spans="1:24">
      <c r="A114" s="70" t="s">
        <v>7</v>
      </c>
      <c r="B114" s="82" t="s">
        <v>21</v>
      </c>
      <c r="C114" s="9"/>
      <c r="D114" s="152"/>
      <c r="E114" s="15"/>
      <c r="F114" s="7"/>
      <c r="H114" s="15"/>
    </row>
    <row r="115" spans="1:24" ht="12.75" customHeight="1">
      <c r="A115" s="22"/>
      <c r="B115" s="10"/>
      <c r="C115" s="9"/>
      <c r="D115" s="152"/>
      <c r="E115" s="15"/>
      <c r="F115" s="7"/>
      <c r="H115" s="15"/>
    </row>
    <row r="116" spans="1:24" ht="107.25" customHeight="1">
      <c r="A116" s="124" t="s">
        <v>63</v>
      </c>
      <c r="B116" s="26" t="s">
        <v>129</v>
      </c>
      <c r="C116" s="9"/>
      <c r="D116" s="152"/>
      <c r="E116" s="206"/>
      <c r="F116" s="7"/>
      <c r="H116" s="15"/>
    </row>
    <row r="117" spans="1:24" s="181" customFormat="1" ht="174.75">
      <c r="A117" s="124" t="s">
        <v>63</v>
      </c>
      <c r="B117" s="178" t="s">
        <v>120</v>
      </c>
      <c r="C117" s="179"/>
      <c r="D117" s="180"/>
      <c r="E117" s="207"/>
      <c r="F117" s="180"/>
      <c r="M117" s="182"/>
      <c r="N117" s="182"/>
      <c r="O117" s="182"/>
      <c r="P117" s="182"/>
      <c r="Q117" s="182"/>
      <c r="R117" s="182"/>
      <c r="S117" s="182"/>
      <c r="T117" s="182"/>
      <c r="U117" s="182"/>
      <c r="V117" s="182"/>
      <c r="W117" s="182"/>
      <c r="X117" s="182"/>
    </row>
    <row r="118" spans="1:24" ht="89.25">
      <c r="A118" s="124" t="s">
        <v>63</v>
      </c>
      <c r="B118" s="42" t="s">
        <v>119</v>
      </c>
      <c r="C118"/>
      <c r="D118"/>
      <c r="E118" s="208"/>
      <c r="F118"/>
    </row>
    <row r="119" spans="1:24" ht="12.75" customHeight="1">
      <c r="A119" s="22"/>
      <c r="B119" s="10"/>
      <c r="C119" s="9"/>
      <c r="D119" s="152"/>
      <c r="E119" s="206"/>
      <c r="F119" s="7"/>
      <c r="H119" s="15"/>
    </row>
    <row r="120" spans="1:24" ht="321" customHeight="1">
      <c r="A120" s="72">
        <v>1</v>
      </c>
      <c r="B120" s="47" t="s">
        <v>64</v>
      </c>
      <c r="C120" s="83" t="s">
        <v>65</v>
      </c>
      <c r="D120" s="162">
        <v>1</v>
      </c>
      <c r="E120" s="209"/>
      <c r="F120" s="84">
        <f>+D120*E120</f>
        <v>0</v>
      </c>
    </row>
    <row r="121" spans="1:24" ht="12.75" customHeight="1">
      <c r="A121" s="22"/>
      <c r="B121" s="49"/>
      <c r="C121" s="50"/>
      <c r="D121" s="163"/>
      <c r="E121" s="210"/>
      <c r="F121" s="45"/>
    </row>
    <row r="122" spans="1:24" ht="174" customHeight="1">
      <c r="A122" s="72">
        <f>A120+1</f>
        <v>2</v>
      </c>
      <c r="B122" s="47" t="s">
        <v>66</v>
      </c>
      <c r="C122" s="83" t="s">
        <v>65</v>
      </c>
      <c r="D122" s="164">
        <v>1</v>
      </c>
      <c r="E122" s="209"/>
      <c r="F122" s="84">
        <f>+D122*E122</f>
        <v>0</v>
      </c>
    </row>
    <row r="123" spans="1:24" ht="12.75" customHeight="1">
      <c r="A123" s="22"/>
      <c r="B123" s="49"/>
      <c r="C123" s="50"/>
      <c r="D123" s="163"/>
      <c r="E123" s="210"/>
      <c r="F123" s="45"/>
    </row>
    <row r="124" spans="1:24" ht="38.25">
      <c r="A124" s="72">
        <f>A122+1</f>
        <v>3</v>
      </c>
      <c r="B124" s="47" t="s">
        <v>67</v>
      </c>
      <c r="C124" s="48" t="s">
        <v>65</v>
      </c>
      <c r="D124" s="164">
        <v>1</v>
      </c>
      <c r="E124" s="209"/>
      <c r="F124" s="84">
        <f>+D124*E124</f>
        <v>0</v>
      </c>
    </row>
    <row r="125" spans="1:24" ht="12.75" customHeight="1">
      <c r="A125" s="22"/>
      <c r="B125" s="49"/>
      <c r="C125" s="50"/>
      <c r="D125" s="163"/>
      <c r="E125" s="210"/>
      <c r="F125" s="45"/>
    </row>
    <row r="126" spans="1:24" ht="127.5">
      <c r="A126" s="72">
        <f>A124+1</f>
        <v>4</v>
      </c>
      <c r="B126" s="47" t="s">
        <v>73</v>
      </c>
      <c r="C126" s="83" t="s">
        <v>65</v>
      </c>
      <c r="D126" s="164">
        <v>1</v>
      </c>
      <c r="E126" s="209"/>
      <c r="F126" s="84">
        <f>+D126*E126</f>
        <v>0</v>
      </c>
    </row>
    <row r="127" spans="1:24" ht="12.75" customHeight="1">
      <c r="A127" s="22"/>
      <c r="B127" s="49"/>
      <c r="C127" s="50"/>
      <c r="D127" s="163"/>
      <c r="E127" s="210"/>
      <c r="F127" s="45"/>
    </row>
    <row r="128" spans="1:24" s="46" customFormat="1" ht="25.5">
      <c r="A128" s="72">
        <f>A126+1</f>
        <v>5</v>
      </c>
      <c r="B128" s="52" t="s">
        <v>70</v>
      </c>
      <c r="C128" s="85" t="s">
        <v>1</v>
      </c>
      <c r="D128" s="165">
        <v>15</v>
      </c>
      <c r="E128" s="211"/>
      <c r="F128" s="84">
        <f>+D128*E128</f>
        <v>0</v>
      </c>
      <c r="H128" s="51"/>
    </row>
    <row r="129" spans="1:8" ht="12.75" customHeight="1">
      <c r="A129" s="22"/>
      <c r="B129" s="10"/>
      <c r="C129" s="9"/>
      <c r="D129" s="152"/>
      <c r="E129" s="206"/>
      <c r="F129" s="7"/>
      <c r="H129" s="15"/>
    </row>
    <row r="130" spans="1:8" ht="13.5" thickBot="1">
      <c r="A130" s="69"/>
      <c r="B130" s="31" t="s">
        <v>22</v>
      </c>
      <c r="C130" s="11"/>
      <c r="D130" s="166"/>
      <c r="E130" s="214" t="s">
        <v>0</v>
      </c>
      <c r="F130" s="37">
        <f>SUM(F120:F129)</f>
        <v>0</v>
      </c>
    </row>
    <row r="131" spans="1:8" ht="12.75" customHeight="1" thickTop="1">
      <c r="A131" s="22"/>
      <c r="B131" s="10"/>
      <c r="C131" s="9"/>
      <c r="D131" s="152"/>
      <c r="E131" s="15"/>
      <c r="F131" s="7"/>
      <c r="H131" s="15"/>
    </row>
    <row r="132" spans="1:8" ht="12.75" customHeight="1">
      <c r="A132" s="22"/>
      <c r="B132" s="10"/>
      <c r="C132" s="9"/>
      <c r="D132" s="152"/>
      <c r="E132" s="15"/>
      <c r="F132" s="7"/>
      <c r="H132" s="15"/>
    </row>
    <row r="133" spans="1:8" ht="12.75" customHeight="1">
      <c r="A133" s="70" t="s">
        <v>8</v>
      </c>
      <c r="B133" s="71" t="s">
        <v>31</v>
      </c>
      <c r="C133" s="9"/>
      <c r="D133" s="152"/>
      <c r="E133" s="15"/>
      <c r="F133" s="7"/>
      <c r="H133" s="15"/>
    </row>
    <row r="134" spans="1:8" ht="12.75" customHeight="1">
      <c r="A134" s="22"/>
      <c r="B134" s="10"/>
      <c r="C134" s="9"/>
      <c r="D134" s="152"/>
      <c r="E134" s="15"/>
      <c r="F134" s="7"/>
      <c r="H134" s="15"/>
    </row>
    <row r="135" spans="1:8" ht="43.5" customHeight="1">
      <c r="A135" s="190" t="s">
        <v>63</v>
      </c>
      <c r="B135" s="185" t="s">
        <v>122</v>
      </c>
      <c r="C135" s="185"/>
      <c r="D135" s="185"/>
      <c r="E135" s="185"/>
      <c r="F135" s="185"/>
    </row>
    <row r="136" spans="1:8" ht="42" customHeight="1">
      <c r="A136" s="190" t="s">
        <v>63</v>
      </c>
      <c r="B136" s="186" t="s">
        <v>123</v>
      </c>
      <c r="C136" s="186"/>
      <c r="D136" s="186"/>
      <c r="E136" s="186"/>
      <c r="F136" s="186"/>
    </row>
    <row r="137" spans="1:8" ht="29.25" customHeight="1">
      <c r="A137" s="190" t="s">
        <v>63</v>
      </c>
      <c r="B137" s="187" t="s">
        <v>124</v>
      </c>
      <c r="C137" s="187"/>
      <c r="D137" s="187"/>
      <c r="E137" s="187"/>
      <c r="F137" s="187"/>
    </row>
    <row r="138" spans="1:8" ht="39.75" customHeight="1">
      <c r="A138" s="190" t="s">
        <v>63</v>
      </c>
      <c r="B138" s="187" t="s">
        <v>125</v>
      </c>
      <c r="C138" s="187"/>
      <c r="D138" s="187"/>
      <c r="E138" s="187"/>
      <c r="F138" s="187"/>
    </row>
    <row r="139" spans="1:8" ht="39.75" customHeight="1">
      <c r="A139" s="190" t="s">
        <v>63</v>
      </c>
      <c r="B139" s="187" t="s">
        <v>126</v>
      </c>
      <c r="C139" s="187"/>
      <c r="D139" s="187"/>
      <c r="E139" s="187"/>
      <c r="F139" s="187"/>
    </row>
    <row r="140" spans="1:8" s="17" customFormat="1">
      <c r="A140" s="189"/>
      <c r="B140" s="188"/>
      <c r="C140" s="188"/>
      <c r="D140" s="188"/>
      <c r="E140" s="188"/>
      <c r="F140" s="188"/>
    </row>
    <row r="141" spans="1:8" s="46" customFormat="1" ht="63.75">
      <c r="A141" s="72">
        <v>1</v>
      </c>
      <c r="B141" s="53" t="s">
        <v>71</v>
      </c>
      <c r="C141" s="83" t="s">
        <v>6</v>
      </c>
      <c r="D141" s="165">
        <v>1</v>
      </c>
      <c r="E141" s="212"/>
      <c r="F141" s="84">
        <f>+D141*E141</f>
        <v>0</v>
      </c>
      <c r="H141" s="51"/>
    </row>
    <row r="142" spans="1:8" ht="12.75" customHeight="1">
      <c r="A142" s="22"/>
      <c r="B142" s="49"/>
      <c r="C142" s="50"/>
      <c r="D142" s="163"/>
      <c r="E142" s="210"/>
      <c r="F142" s="45"/>
    </row>
    <row r="143" spans="1:8" ht="51">
      <c r="A143" s="72">
        <f>A141+1</f>
        <v>2</v>
      </c>
      <c r="B143" s="47" t="s">
        <v>117</v>
      </c>
      <c r="C143" s="83" t="s">
        <v>2</v>
      </c>
      <c r="D143" s="164">
        <v>21</v>
      </c>
      <c r="E143" s="209"/>
      <c r="F143" s="84">
        <f>+D143*E143</f>
        <v>0</v>
      </c>
    </row>
    <row r="144" spans="1:8" ht="12.75" customHeight="1">
      <c r="A144" s="21"/>
      <c r="B144" s="26"/>
      <c r="C144" s="9"/>
      <c r="D144" s="162"/>
      <c r="E144" s="206"/>
      <c r="F144" s="7"/>
    </row>
    <row r="145" spans="1:8" ht="25.5">
      <c r="A145" s="72">
        <f>A143+1</f>
        <v>3</v>
      </c>
      <c r="B145" s="47" t="s">
        <v>68</v>
      </c>
      <c r="C145" s="83" t="s">
        <v>2</v>
      </c>
      <c r="D145" s="164">
        <v>2</v>
      </c>
      <c r="E145" s="209"/>
      <c r="F145" s="84">
        <f>+D145*E145</f>
        <v>0</v>
      </c>
    </row>
    <row r="146" spans="1:8" ht="12.75" customHeight="1">
      <c r="A146" s="21"/>
      <c r="B146" s="26"/>
      <c r="C146" s="9"/>
      <c r="D146" s="162"/>
      <c r="E146" s="206"/>
      <c r="F146" s="7"/>
    </row>
    <row r="147" spans="1:8" s="46" customFormat="1">
      <c r="A147" s="72">
        <f>A145+1</f>
        <v>4</v>
      </c>
      <c r="B147" s="47" t="s">
        <v>69</v>
      </c>
      <c r="C147" s="83" t="s">
        <v>2</v>
      </c>
      <c r="D147" s="164">
        <v>3.5</v>
      </c>
      <c r="E147" s="209"/>
      <c r="F147" s="84">
        <f>+D147*E147</f>
        <v>0</v>
      </c>
      <c r="H147" s="51"/>
    </row>
    <row r="148" spans="1:8" s="46" customFormat="1" ht="12.75" customHeight="1">
      <c r="A148" s="22"/>
      <c r="B148" s="26"/>
      <c r="C148" s="43"/>
      <c r="D148" s="167"/>
      <c r="E148" s="213"/>
      <c r="F148" s="45"/>
      <c r="H148" s="51"/>
    </row>
    <row r="149" spans="1:8" s="46" customFormat="1" ht="63.75">
      <c r="A149" s="72">
        <f>A147+1</f>
        <v>5</v>
      </c>
      <c r="B149" s="52" t="s">
        <v>72</v>
      </c>
      <c r="C149" s="83" t="s">
        <v>65</v>
      </c>
      <c r="D149" s="162">
        <v>1</v>
      </c>
      <c r="E149" s="211"/>
      <c r="F149" s="84">
        <f>+D149*E149</f>
        <v>0</v>
      </c>
      <c r="H149" s="51"/>
    </row>
    <row r="150" spans="1:8" ht="12.75" customHeight="1">
      <c r="A150" s="22"/>
      <c r="B150" s="49"/>
      <c r="C150" s="50"/>
      <c r="D150" s="163"/>
      <c r="E150" s="210"/>
      <c r="F150" s="45"/>
    </row>
    <row r="151" spans="1:8" ht="13.5" thickBot="1">
      <c r="A151" s="69"/>
      <c r="B151" s="31" t="s">
        <v>32</v>
      </c>
      <c r="C151" s="11"/>
      <c r="D151" s="166"/>
      <c r="E151" s="214" t="s">
        <v>0</v>
      </c>
      <c r="F151" s="37">
        <f>SUM(F140:F150)</f>
        <v>0</v>
      </c>
    </row>
    <row r="152" spans="1:8" ht="12.75" customHeight="1" thickTop="1">
      <c r="A152" s="22"/>
      <c r="B152" s="10"/>
      <c r="C152" s="9"/>
      <c r="D152" s="152"/>
      <c r="E152" s="206"/>
      <c r="F152" s="7"/>
      <c r="H152" s="15"/>
    </row>
    <row r="153" spans="1:8" ht="12.75" customHeight="1">
      <c r="A153" s="22"/>
      <c r="B153" s="10"/>
      <c r="C153" s="34" t="s">
        <v>38</v>
      </c>
      <c r="D153" s="161" t="s">
        <v>39</v>
      </c>
      <c r="E153" s="215" t="s">
        <v>40</v>
      </c>
      <c r="F153" s="12" t="s">
        <v>41</v>
      </c>
      <c r="H153" s="15"/>
    </row>
    <row r="154" spans="1:8" ht="12.75" customHeight="1">
      <c r="A154" s="70" t="s">
        <v>9</v>
      </c>
      <c r="B154" s="71" t="s">
        <v>33</v>
      </c>
      <c r="C154" s="9"/>
      <c r="D154" s="152"/>
      <c r="E154" s="206"/>
      <c r="F154" s="7"/>
      <c r="H154" s="15"/>
    </row>
    <row r="155" spans="1:8" ht="12.75" customHeight="1">
      <c r="A155" s="22"/>
      <c r="B155" s="10"/>
      <c r="C155" s="9"/>
      <c r="D155" s="152"/>
      <c r="E155" s="206"/>
      <c r="F155" s="7"/>
      <c r="H155" s="15"/>
    </row>
    <row r="156" spans="1:8" ht="25.5">
      <c r="A156" s="72">
        <v>1</v>
      </c>
      <c r="B156" s="47" t="s">
        <v>114</v>
      </c>
      <c r="C156" s="83" t="s">
        <v>3</v>
      </c>
      <c r="D156" s="162">
        <v>30</v>
      </c>
      <c r="E156" s="209"/>
      <c r="F156" s="84">
        <f>+D156*E156</f>
        <v>0</v>
      </c>
    </row>
    <row r="157" spans="1:8" ht="12.75" customHeight="1">
      <c r="A157" s="22"/>
      <c r="B157" s="49"/>
      <c r="C157" s="50"/>
      <c r="D157" s="163"/>
      <c r="E157" s="210"/>
      <c r="F157" s="45"/>
    </row>
    <row r="158" spans="1:8" s="46" customFormat="1" ht="63.75">
      <c r="A158" s="72">
        <f>A156+1</f>
        <v>2</v>
      </c>
      <c r="B158" s="52" t="s">
        <v>105</v>
      </c>
      <c r="C158" s="85" t="s">
        <v>20</v>
      </c>
      <c r="D158" s="165">
        <v>1</v>
      </c>
      <c r="E158" s="211"/>
      <c r="F158" s="84">
        <f>+D158*E158</f>
        <v>0</v>
      </c>
      <c r="H158" s="51"/>
    </row>
    <row r="159" spans="1:8" ht="12.75" customHeight="1">
      <c r="A159" s="21"/>
      <c r="B159" s="26"/>
      <c r="C159" s="9"/>
      <c r="D159" s="162"/>
      <c r="E159" s="206"/>
      <c r="F159" s="7"/>
    </row>
    <row r="160" spans="1:8" ht="13.5" thickBot="1">
      <c r="A160" s="69"/>
      <c r="B160" s="31" t="s">
        <v>34</v>
      </c>
      <c r="C160" s="11"/>
      <c r="D160" s="166"/>
      <c r="E160" s="214" t="s">
        <v>0</v>
      </c>
      <c r="F160" s="37">
        <f>SUM(F155:F158)</f>
        <v>0</v>
      </c>
    </row>
    <row r="161" spans="1:8" ht="12.75" customHeight="1" thickTop="1">
      <c r="A161" s="22"/>
      <c r="B161" s="10"/>
      <c r="C161" s="34"/>
      <c r="D161" s="161"/>
      <c r="E161" s="215"/>
      <c r="F161" s="12"/>
      <c r="H161" s="15"/>
    </row>
    <row r="162" spans="1:8" ht="12.75" customHeight="1">
      <c r="A162" s="22"/>
      <c r="B162" s="10"/>
      <c r="C162" s="34"/>
      <c r="D162" s="161"/>
      <c r="E162" s="215"/>
      <c r="F162" s="12"/>
      <c r="H162" s="15"/>
    </row>
    <row r="163" spans="1:8" ht="12.75" customHeight="1">
      <c r="A163" s="70" t="s">
        <v>10</v>
      </c>
      <c r="B163" s="71" t="s">
        <v>23</v>
      </c>
      <c r="C163" s="9"/>
      <c r="D163" s="152"/>
      <c r="E163" s="206"/>
      <c r="F163" s="7"/>
      <c r="H163" s="15"/>
    </row>
    <row r="164" spans="1:8" ht="12.75" customHeight="1">
      <c r="A164" s="22"/>
      <c r="B164" s="10"/>
      <c r="C164" s="9"/>
      <c r="D164" s="152"/>
      <c r="E164" s="206"/>
      <c r="F164" s="7"/>
      <c r="H164" s="15"/>
    </row>
    <row r="165" spans="1:8" ht="25.5">
      <c r="A165" s="72">
        <v>1</v>
      </c>
      <c r="B165" s="47" t="s">
        <v>127</v>
      </c>
      <c r="C165" s="83" t="s">
        <v>2</v>
      </c>
      <c r="D165" s="164">
        <v>13</v>
      </c>
      <c r="E165" s="209"/>
      <c r="F165" s="84">
        <f>+D165*E165</f>
        <v>0</v>
      </c>
    </row>
    <row r="166" spans="1:8" ht="12.75" customHeight="1">
      <c r="A166" s="22"/>
      <c r="B166" s="10"/>
      <c r="C166" s="9"/>
      <c r="D166" s="152"/>
      <c r="E166" s="206"/>
      <c r="F166" s="7"/>
      <c r="H166" s="15"/>
    </row>
    <row r="167" spans="1:8" ht="51">
      <c r="A167" s="72">
        <f>A165+1</f>
        <v>2</v>
      </c>
      <c r="B167" s="47" t="s">
        <v>74</v>
      </c>
      <c r="C167" s="83" t="s">
        <v>2</v>
      </c>
      <c r="D167" s="164">
        <v>195</v>
      </c>
      <c r="E167" s="209"/>
      <c r="F167" s="84">
        <f>+D167*E167</f>
        <v>0</v>
      </c>
    </row>
    <row r="168" spans="1:8" ht="12.75" customHeight="1">
      <c r="A168" s="21"/>
      <c r="B168" s="26"/>
      <c r="C168" s="9"/>
      <c r="D168" s="162"/>
      <c r="E168" s="216"/>
      <c r="F168" s="84"/>
    </row>
    <row r="169" spans="1:8" s="46" customFormat="1" ht="25.5">
      <c r="A169" s="72">
        <f>A167+1</f>
        <v>3</v>
      </c>
      <c r="B169" s="47" t="s">
        <v>75</v>
      </c>
      <c r="C169" s="83" t="s">
        <v>3</v>
      </c>
      <c r="D169" s="164">
        <v>110</v>
      </c>
      <c r="E169" s="209"/>
      <c r="F169" s="84">
        <f>+D169*E169</f>
        <v>0</v>
      </c>
      <c r="H169" s="51"/>
    </row>
    <row r="170" spans="1:8" s="46" customFormat="1" ht="12.75" customHeight="1">
      <c r="A170" s="22"/>
      <c r="B170" s="26"/>
      <c r="C170" s="9"/>
      <c r="D170" s="162"/>
      <c r="E170" s="217"/>
      <c r="F170" s="84"/>
      <c r="H170" s="51"/>
    </row>
    <row r="171" spans="1:8" s="46" customFormat="1" ht="25.5">
      <c r="A171" s="72">
        <f>A169+1</f>
        <v>4</v>
      </c>
      <c r="B171" s="52" t="s">
        <v>17</v>
      </c>
      <c r="C171" s="83" t="s">
        <v>3</v>
      </c>
      <c r="D171" s="164">
        <v>105</v>
      </c>
      <c r="E171" s="209"/>
      <c r="F171" s="84">
        <f>+D171*E171</f>
        <v>0</v>
      </c>
      <c r="H171" s="51"/>
    </row>
    <row r="172" spans="1:8" s="46" customFormat="1" ht="12.75" customHeight="1">
      <c r="A172" s="22"/>
      <c r="B172" s="26"/>
      <c r="C172" s="9"/>
      <c r="D172" s="162"/>
      <c r="E172" s="217"/>
      <c r="F172" s="84"/>
      <c r="H172" s="51"/>
    </row>
    <row r="173" spans="1:8" s="46" customFormat="1" ht="51">
      <c r="A173" s="72">
        <f>A171+1</f>
        <v>5</v>
      </c>
      <c r="B173" s="52" t="s">
        <v>106</v>
      </c>
      <c r="C173" s="85" t="s">
        <v>2</v>
      </c>
      <c r="D173" s="165">
        <v>50</v>
      </c>
      <c r="E173" s="211"/>
      <c r="F173" s="84">
        <f>+D173*E173</f>
        <v>0</v>
      </c>
      <c r="H173" s="51"/>
    </row>
    <row r="174" spans="1:8" ht="12.75" customHeight="1">
      <c r="A174" s="22"/>
      <c r="B174" s="10"/>
      <c r="C174" s="9"/>
      <c r="D174" s="152"/>
      <c r="E174" s="216"/>
      <c r="F174" s="84"/>
      <c r="H174" s="15"/>
    </row>
    <row r="175" spans="1:8" s="46" customFormat="1" ht="38.25">
      <c r="A175" s="72">
        <f>A173+1</f>
        <v>6</v>
      </c>
      <c r="B175" s="52" t="s">
        <v>76</v>
      </c>
      <c r="C175" s="85" t="s">
        <v>2</v>
      </c>
      <c r="D175" s="165">
        <v>60</v>
      </c>
      <c r="E175" s="211"/>
      <c r="F175" s="84">
        <f>+D175*E175</f>
        <v>0</v>
      </c>
      <c r="H175" s="51"/>
    </row>
    <row r="176" spans="1:8" ht="12.75" customHeight="1">
      <c r="A176" s="22"/>
      <c r="B176" s="10"/>
      <c r="C176" s="9"/>
      <c r="D176" s="152"/>
      <c r="E176" s="216"/>
      <c r="F176" s="84"/>
      <c r="H176" s="15"/>
    </row>
    <row r="177" spans="1:8" s="46" customFormat="1" ht="25.5">
      <c r="A177" s="72">
        <f>A175+1</f>
        <v>7</v>
      </c>
      <c r="B177" s="52" t="s">
        <v>18</v>
      </c>
      <c r="C177" s="85" t="s">
        <v>65</v>
      </c>
      <c r="D177" s="165">
        <v>1</v>
      </c>
      <c r="E177" s="211"/>
      <c r="F177" s="84">
        <f>+D177*E177</f>
        <v>0</v>
      </c>
      <c r="H177" s="51"/>
    </row>
    <row r="178" spans="1:8" ht="12.75" customHeight="1">
      <c r="A178" s="22"/>
      <c r="B178" s="10"/>
      <c r="C178" s="9"/>
      <c r="D178" s="152"/>
      <c r="E178" s="216"/>
      <c r="F178" s="84"/>
      <c r="H178" s="15"/>
    </row>
    <row r="179" spans="1:8" s="46" customFormat="1">
      <c r="A179" s="72">
        <f>A177+1</f>
        <v>8</v>
      </c>
      <c r="B179" s="52" t="s">
        <v>19</v>
      </c>
      <c r="C179" s="85" t="s">
        <v>65</v>
      </c>
      <c r="D179" s="165">
        <v>1</v>
      </c>
      <c r="E179" s="211"/>
      <c r="F179" s="84">
        <f>+D179*E179</f>
        <v>0</v>
      </c>
      <c r="H179" s="51"/>
    </row>
    <row r="180" spans="1:8" ht="12.75" customHeight="1">
      <c r="A180" s="22"/>
      <c r="B180" s="10"/>
      <c r="C180" s="9"/>
      <c r="D180" s="152"/>
      <c r="E180" s="206"/>
      <c r="F180" s="7"/>
      <c r="H180" s="15"/>
    </row>
    <row r="181" spans="1:8" s="46" customFormat="1" ht="25.5">
      <c r="A181" s="72">
        <f>A179+1</f>
        <v>9</v>
      </c>
      <c r="B181" s="52" t="s">
        <v>128</v>
      </c>
      <c r="C181" s="85" t="s">
        <v>3</v>
      </c>
      <c r="D181" s="165">
        <v>60</v>
      </c>
      <c r="E181" s="211"/>
      <c r="F181" s="84">
        <f>+D181*E181</f>
        <v>0</v>
      </c>
      <c r="H181" s="51"/>
    </row>
    <row r="182" spans="1:8" ht="12.75" customHeight="1">
      <c r="A182" s="22"/>
      <c r="B182" s="10"/>
      <c r="C182" s="9"/>
      <c r="D182" s="152"/>
      <c r="E182" s="206"/>
      <c r="F182" s="7"/>
      <c r="H182" s="15"/>
    </row>
    <row r="183" spans="1:8" ht="13.5" thickBot="1">
      <c r="A183" s="69"/>
      <c r="B183" s="31" t="s">
        <v>24</v>
      </c>
      <c r="C183" s="11"/>
      <c r="D183" s="166"/>
      <c r="E183" s="214" t="s">
        <v>0</v>
      </c>
      <c r="F183" s="37">
        <f>SUM(F165:F181)</f>
        <v>0</v>
      </c>
    </row>
    <row r="184" spans="1:8" ht="12.75" customHeight="1" thickTop="1">
      <c r="A184" s="21"/>
      <c r="B184" s="10"/>
      <c r="C184" s="9"/>
      <c r="D184" s="152"/>
      <c r="E184" s="206"/>
      <c r="F184" s="7"/>
      <c r="H184" s="15"/>
    </row>
    <row r="185" spans="1:8" ht="12.75" customHeight="1">
      <c r="A185" s="21"/>
      <c r="B185" s="10"/>
      <c r="C185" s="9"/>
      <c r="D185" s="152"/>
      <c r="E185" s="206"/>
      <c r="F185" s="7"/>
      <c r="H185" s="15"/>
    </row>
    <row r="186" spans="1:8" ht="12.75" customHeight="1">
      <c r="A186" s="21"/>
      <c r="B186" s="10"/>
      <c r="C186" s="34" t="s">
        <v>38</v>
      </c>
      <c r="D186" s="161" t="s">
        <v>39</v>
      </c>
      <c r="E186" s="215" t="s">
        <v>40</v>
      </c>
      <c r="F186" s="12" t="s">
        <v>41</v>
      </c>
      <c r="H186" s="15"/>
    </row>
    <row r="187" spans="1:8" ht="12.75" customHeight="1">
      <c r="A187" s="70" t="s">
        <v>11</v>
      </c>
      <c r="B187" s="86" t="s">
        <v>25</v>
      </c>
      <c r="C187" s="6"/>
      <c r="D187" s="154"/>
      <c r="E187" s="218"/>
      <c r="F187" s="4"/>
    </row>
    <row r="188" spans="1:8" ht="12.75" customHeight="1">
      <c r="A188" s="21"/>
      <c r="B188" s="10"/>
      <c r="C188" s="9"/>
      <c r="D188" s="152"/>
      <c r="E188" s="206"/>
      <c r="F188" s="7"/>
      <c r="H188" s="15"/>
    </row>
    <row r="189" spans="1:8" ht="76.5">
      <c r="A189" s="72">
        <v>1</v>
      </c>
      <c r="B189" s="47" t="s">
        <v>107</v>
      </c>
      <c r="C189" s="83" t="s">
        <v>3</v>
      </c>
      <c r="D189" s="162">
        <v>105</v>
      </c>
      <c r="E189" s="209"/>
      <c r="F189" s="84">
        <f>+D189*E189</f>
        <v>0</v>
      </c>
    </row>
    <row r="190" spans="1:8" ht="12.75" customHeight="1">
      <c r="A190" s="22"/>
      <c r="B190" s="49"/>
      <c r="C190" s="110"/>
      <c r="D190" s="168"/>
      <c r="E190" s="209"/>
      <c r="F190" s="84"/>
    </row>
    <row r="191" spans="1:8" ht="51">
      <c r="A191" s="72">
        <f>A189+1</f>
        <v>2</v>
      </c>
      <c r="B191" s="47" t="s">
        <v>77</v>
      </c>
      <c r="C191" s="83" t="s">
        <v>3</v>
      </c>
      <c r="D191" s="164">
        <v>36</v>
      </c>
      <c r="E191" s="209"/>
      <c r="F191" s="84">
        <f>+D191*E191</f>
        <v>0</v>
      </c>
    </row>
    <row r="192" spans="1:8" ht="12.75" customHeight="1">
      <c r="A192" s="21"/>
      <c r="B192" s="26"/>
      <c r="C192" s="9"/>
      <c r="D192" s="162"/>
      <c r="E192" s="216"/>
      <c r="F192" s="84"/>
    </row>
    <row r="193" spans="1:8" s="46" customFormat="1" ht="25.5">
      <c r="A193" s="72">
        <f>A191+1</f>
        <v>3</v>
      </c>
      <c r="B193" s="52" t="s">
        <v>78</v>
      </c>
      <c r="C193" s="83" t="s">
        <v>1</v>
      </c>
      <c r="D193" s="165">
        <v>40</v>
      </c>
      <c r="E193" s="211"/>
      <c r="F193" s="84">
        <f>+D193*E193</f>
        <v>0</v>
      </c>
      <c r="H193" s="51"/>
    </row>
    <row r="194" spans="1:8" ht="12.75" customHeight="1">
      <c r="A194" s="22"/>
      <c r="B194" s="10"/>
      <c r="C194" s="9"/>
      <c r="D194" s="152"/>
      <c r="E194" s="216"/>
      <c r="F194" s="84"/>
      <c r="H194" s="15"/>
    </row>
    <row r="195" spans="1:8" ht="13.5" thickBot="1">
      <c r="A195" s="69"/>
      <c r="B195" s="31" t="s">
        <v>26</v>
      </c>
      <c r="C195" s="11"/>
      <c r="D195" s="169"/>
      <c r="E195" s="214" t="s">
        <v>0</v>
      </c>
      <c r="F195" s="37">
        <f>SUM(F189:F194)</f>
        <v>0</v>
      </c>
    </row>
    <row r="196" spans="1:8" ht="12.75" customHeight="1" thickTop="1">
      <c r="A196" s="22"/>
      <c r="B196" s="1"/>
      <c r="C196" s="6"/>
      <c r="D196" s="154"/>
      <c r="E196" s="218"/>
      <c r="F196" s="4"/>
    </row>
    <row r="197" spans="1:8" ht="12.75" customHeight="1">
      <c r="A197" s="22"/>
      <c r="B197" s="1"/>
      <c r="C197" s="6"/>
      <c r="D197" s="154"/>
      <c r="E197" s="218"/>
      <c r="F197" s="4"/>
    </row>
    <row r="198" spans="1:8" ht="12.75" customHeight="1">
      <c r="A198" s="70" t="s">
        <v>12</v>
      </c>
      <c r="B198" s="71" t="s">
        <v>27</v>
      </c>
      <c r="C198" s="9"/>
      <c r="D198" s="152"/>
      <c r="E198" s="206"/>
      <c r="F198" s="7"/>
      <c r="H198" s="15"/>
    </row>
    <row r="199" spans="1:8" ht="12.75" customHeight="1">
      <c r="A199" s="22"/>
      <c r="B199" s="10"/>
      <c r="C199" s="9"/>
      <c r="D199" s="152"/>
      <c r="E199" s="206"/>
      <c r="F199" s="7"/>
      <c r="H199" s="15"/>
    </row>
    <row r="200" spans="1:8" ht="38.25">
      <c r="A200" s="72">
        <v>1</v>
      </c>
      <c r="B200" s="47" t="s">
        <v>29</v>
      </c>
      <c r="C200" s="83" t="s">
        <v>2</v>
      </c>
      <c r="D200" s="162">
        <v>11</v>
      </c>
      <c r="E200" s="209"/>
      <c r="F200" s="84">
        <f>+D200*E200</f>
        <v>0</v>
      </c>
    </row>
    <row r="201" spans="1:8" ht="12.75" customHeight="1">
      <c r="A201" s="22"/>
      <c r="B201" s="49"/>
      <c r="C201" s="110"/>
      <c r="D201" s="168"/>
      <c r="E201" s="209"/>
      <c r="F201" s="84"/>
    </row>
    <row r="202" spans="1:8" ht="38.25">
      <c r="A202" s="72">
        <f>A200+1</f>
        <v>2</v>
      </c>
      <c r="B202" s="47" t="s">
        <v>131</v>
      </c>
      <c r="C202" s="83" t="s">
        <v>2</v>
      </c>
      <c r="D202" s="164">
        <v>39</v>
      </c>
      <c r="E202" s="209"/>
      <c r="F202" s="84">
        <f>+D202*E202</f>
        <v>0</v>
      </c>
    </row>
    <row r="203" spans="1:8" s="17" customFormat="1">
      <c r="A203" s="32"/>
      <c r="B203" s="33"/>
      <c r="C203" s="76"/>
      <c r="D203" s="152"/>
      <c r="E203" s="206"/>
      <c r="F203" s="15"/>
    </row>
    <row r="204" spans="1:8" s="46" customFormat="1" ht="51">
      <c r="A204" s="72">
        <f>A202+1</f>
        <v>3</v>
      </c>
      <c r="B204" s="52" t="s">
        <v>130</v>
      </c>
      <c r="C204" s="83" t="s">
        <v>2</v>
      </c>
      <c r="D204" s="170">
        <v>9</v>
      </c>
      <c r="E204" s="212"/>
      <c r="F204" s="84">
        <f>+D204*E204</f>
        <v>0</v>
      </c>
      <c r="H204" s="51"/>
    </row>
    <row r="205" spans="1:8" s="46" customFormat="1">
      <c r="A205" s="72" t="s">
        <v>50</v>
      </c>
      <c r="B205" s="47" t="s">
        <v>115</v>
      </c>
      <c r="C205" s="83" t="s">
        <v>3</v>
      </c>
      <c r="D205" s="165">
        <v>25</v>
      </c>
      <c r="E205" s="211"/>
      <c r="F205" s="84">
        <f>+D205*E205</f>
        <v>0</v>
      </c>
      <c r="H205" s="51"/>
    </row>
    <row r="206" spans="1:8" s="46" customFormat="1">
      <c r="A206" s="72" t="s">
        <v>50</v>
      </c>
      <c r="B206" s="47" t="s">
        <v>116</v>
      </c>
      <c r="C206" s="83" t="s">
        <v>3</v>
      </c>
      <c r="D206" s="165">
        <v>25</v>
      </c>
      <c r="E206" s="211"/>
      <c r="F206" s="84">
        <f>+D206*E206</f>
        <v>0</v>
      </c>
      <c r="H206" s="51"/>
    </row>
    <row r="207" spans="1:8" s="17" customFormat="1">
      <c r="A207" s="32"/>
      <c r="B207" s="33"/>
      <c r="C207" s="76"/>
      <c r="D207" s="152"/>
      <c r="E207" s="206"/>
      <c r="F207" s="15"/>
    </row>
    <row r="208" spans="1:8" s="46" customFormat="1" ht="38.25">
      <c r="A208" s="72">
        <f>A204+1</f>
        <v>4</v>
      </c>
      <c r="B208" s="47" t="s">
        <v>132</v>
      </c>
      <c r="C208" s="83" t="s">
        <v>2</v>
      </c>
      <c r="D208" s="165">
        <v>3.5</v>
      </c>
      <c r="E208" s="211"/>
      <c r="F208" s="84">
        <f>+D208*E208</f>
        <v>0</v>
      </c>
      <c r="H208" s="51"/>
    </row>
    <row r="209" spans="1:8" ht="12.75" customHeight="1">
      <c r="A209" s="22"/>
      <c r="B209" s="10"/>
      <c r="C209" s="9"/>
      <c r="D209" s="152"/>
      <c r="E209" s="216"/>
      <c r="F209" s="84"/>
      <c r="H209" s="15"/>
    </row>
    <row r="210" spans="1:8" s="46" customFormat="1" ht="38.25">
      <c r="A210" s="72">
        <f>A208+1</f>
        <v>5</v>
      </c>
      <c r="B210" s="52" t="s">
        <v>79</v>
      </c>
      <c r="C210" s="85" t="s">
        <v>5</v>
      </c>
      <c r="D210" s="165">
        <v>700</v>
      </c>
      <c r="E210" s="211"/>
      <c r="F210" s="84">
        <f>+D210*E210</f>
        <v>0</v>
      </c>
      <c r="H210" s="51"/>
    </row>
    <row r="211" spans="1:8" ht="12.75" customHeight="1">
      <c r="A211" s="21"/>
      <c r="B211" s="10"/>
      <c r="C211" s="9"/>
      <c r="D211" s="152"/>
      <c r="E211" s="216"/>
      <c r="F211" s="84"/>
      <c r="H211" s="15"/>
    </row>
    <row r="212" spans="1:8" s="46" customFormat="1" ht="38.25">
      <c r="A212" s="72">
        <f>A210+1</f>
        <v>6</v>
      </c>
      <c r="B212" s="52" t="s">
        <v>80</v>
      </c>
      <c r="C212" s="85" t="s">
        <v>5</v>
      </c>
      <c r="D212" s="165">
        <v>600</v>
      </c>
      <c r="E212" s="211"/>
      <c r="F212" s="84">
        <f>+D212*E212</f>
        <v>0</v>
      </c>
      <c r="H212" s="51"/>
    </row>
    <row r="213" spans="1:8" ht="12.75" customHeight="1">
      <c r="A213" s="21"/>
      <c r="B213" s="10"/>
      <c r="C213" s="9"/>
      <c r="D213" s="152"/>
      <c r="E213" s="216"/>
      <c r="F213" s="84"/>
      <c r="H213" s="15"/>
    </row>
    <row r="214" spans="1:8" s="46" customFormat="1" ht="38.25">
      <c r="A214" s="72">
        <f>A212+1</f>
        <v>7</v>
      </c>
      <c r="B214" s="52" t="s">
        <v>49</v>
      </c>
      <c r="C214" s="85" t="s">
        <v>5</v>
      </c>
      <c r="D214" s="165">
        <v>5000</v>
      </c>
      <c r="E214" s="211"/>
      <c r="F214" s="84">
        <f>+D214*E214</f>
        <v>0</v>
      </c>
      <c r="H214" s="51"/>
    </row>
    <row r="215" spans="1:8" ht="12.75" customHeight="1">
      <c r="A215" s="21"/>
      <c r="B215" s="10"/>
      <c r="C215" s="9"/>
      <c r="D215" s="152"/>
      <c r="E215" s="216"/>
      <c r="F215" s="84"/>
      <c r="H215" s="15"/>
    </row>
    <row r="216" spans="1:8" ht="13.5" thickBot="1">
      <c r="A216" s="69"/>
      <c r="B216" s="31" t="s">
        <v>28</v>
      </c>
      <c r="C216" s="11"/>
      <c r="D216" s="169"/>
      <c r="E216" s="214" t="s">
        <v>0</v>
      </c>
      <c r="F216" s="37">
        <f>SUM(F200:F215)</f>
        <v>0</v>
      </c>
    </row>
    <row r="217" spans="1:8" ht="12.75" customHeight="1" thickTop="1">
      <c r="A217" s="22"/>
      <c r="B217" s="1"/>
      <c r="C217" s="6"/>
      <c r="D217" s="154"/>
      <c r="E217" s="218"/>
      <c r="F217" s="4"/>
    </row>
    <row r="218" spans="1:8" ht="12.75" customHeight="1">
      <c r="A218" s="22"/>
      <c r="B218" s="1"/>
      <c r="C218" s="6"/>
      <c r="D218" s="154"/>
      <c r="E218" s="218"/>
      <c r="F218" s="4"/>
    </row>
    <row r="219" spans="1:8" ht="12.75" customHeight="1">
      <c r="A219" s="22"/>
      <c r="B219" s="1"/>
      <c r="C219" s="34" t="s">
        <v>38</v>
      </c>
      <c r="D219" s="161" t="s">
        <v>39</v>
      </c>
      <c r="E219" s="215" t="s">
        <v>40</v>
      </c>
      <c r="F219" s="12" t="s">
        <v>41</v>
      </c>
    </row>
    <row r="220" spans="1:8" s="74" customFormat="1" ht="15">
      <c r="A220" s="70" t="s">
        <v>13</v>
      </c>
      <c r="B220" s="75" t="s">
        <v>81</v>
      </c>
      <c r="C220" s="59"/>
      <c r="D220" s="154"/>
      <c r="E220" s="219"/>
      <c r="F220" s="25"/>
    </row>
    <row r="221" spans="1:8" ht="12.75" customHeight="1">
      <c r="A221" s="22"/>
      <c r="B221" s="10"/>
      <c r="C221" s="9"/>
      <c r="D221" s="162"/>
      <c r="E221" s="220"/>
      <c r="F221" s="7"/>
    </row>
    <row r="222" spans="1:8" s="127" customFormat="1" ht="89.25">
      <c r="A222" s="144" t="s">
        <v>50</v>
      </c>
      <c r="B222" s="134" t="s">
        <v>85</v>
      </c>
      <c r="C222" s="135"/>
      <c r="D222" s="171"/>
      <c r="E222" s="221"/>
      <c r="F222" s="128"/>
      <c r="H222" s="128"/>
    </row>
    <row r="223" spans="1:8" ht="12.75" customHeight="1">
      <c r="A223" s="22"/>
      <c r="B223" s="10"/>
      <c r="C223" s="9"/>
      <c r="D223" s="162"/>
      <c r="E223" s="220"/>
      <c r="F223" s="7"/>
    </row>
    <row r="224" spans="1:8" ht="25.5">
      <c r="A224" s="72">
        <f>A221+1</f>
        <v>1</v>
      </c>
      <c r="B224" s="26" t="s">
        <v>86</v>
      </c>
      <c r="C224" s="9" t="s">
        <v>3</v>
      </c>
      <c r="D224" s="152">
        <v>10</v>
      </c>
      <c r="E224" s="206"/>
      <c r="F224" s="7">
        <f>+D224*E224</f>
        <v>0</v>
      </c>
    </row>
    <row r="225" spans="1:17" ht="12.75" customHeight="1">
      <c r="A225" s="22"/>
      <c r="B225" s="10"/>
      <c r="C225" s="9"/>
      <c r="D225" s="162"/>
      <c r="E225" s="220"/>
      <c r="F225" s="7"/>
    </row>
    <row r="226" spans="1:17" s="138" customFormat="1" ht="28.5" customHeight="1">
      <c r="A226" s="72">
        <f>A224+1</f>
        <v>2</v>
      </c>
      <c r="B226" s="136" t="s">
        <v>87</v>
      </c>
      <c r="C226" s="137" t="s">
        <v>2</v>
      </c>
      <c r="D226" s="172">
        <v>75</v>
      </c>
      <c r="E226" s="222"/>
      <c r="F226" s="7">
        <f>+D226*E226</f>
        <v>0</v>
      </c>
      <c r="G226" s="7"/>
      <c r="Q226" s="139"/>
    </row>
    <row r="227" spans="1:17" ht="12.75" customHeight="1">
      <c r="A227" s="22"/>
      <c r="B227" s="10"/>
      <c r="C227" s="9"/>
      <c r="D227" s="162"/>
      <c r="E227" s="220"/>
      <c r="F227" s="7"/>
    </row>
    <row r="228" spans="1:17" s="127" customFormat="1" ht="51">
      <c r="A228" s="72">
        <f>A226+1</f>
        <v>3</v>
      </c>
      <c r="B228" s="140" t="s">
        <v>88</v>
      </c>
      <c r="C228" s="141" t="s">
        <v>2</v>
      </c>
      <c r="D228" s="173">
        <v>33</v>
      </c>
      <c r="E228" s="223"/>
      <c r="F228" s="130">
        <f>+D228*E228</f>
        <v>0</v>
      </c>
      <c r="G228" s="130"/>
      <c r="H228" s="128"/>
    </row>
    <row r="229" spans="1:17" ht="12.75" customHeight="1">
      <c r="A229" s="22"/>
      <c r="B229" s="10"/>
      <c r="C229" s="9"/>
      <c r="D229" s="162"/>
      <c r="E229" s="220"/>
      <c r="F229" s="7"/>
    </row>
    <row r="230" spans="1:17" s="142" customFormat="1" ht="51">
      <c r="A230" s="72">
        <f>A228+1</f>
        <v>4</v>
      </c>
      <c r="B230" s="136" t="s">
        <v>89</v>
      </c>
      <c r="C230" s="9" t="s">
        <v>2</v>
      </c>
      <c r="D230" s="162">
        <v>10</v>
      </c>
      <c r="E230" s="220"/>
      <c r="F230" s="128">
        <f>+D230*E230</f>
        <v>0</v>
      </c>
      <c r="H230" s="143"/>
    </row>
    <row r="231" spans="1:17" ht="12.75" customHeight="1">
      <c r="A231" s="22"/>
      <c r="B231" s="10"/>
      <c r="C231" s="9"/>
      <c r="D231" s="162"/>
      <c r="E231" s="220"/>
      <c r="F231" s="7"/>
    </row>
    <row r="232" spans="1:17" s="142" customFormat="1" ht="51">
      <c r="A232" s="72">
        <f>A230+1</f>
        <v>5</v>
      </c>
      <c r="B232" s="136" t="s">
        <v>90</v>
      </c>
      <c r="C232" s="9" t="s">
        <v>2</v>
      </c>
      <c r="D232" s="162">
        <v>25</v>
      </c>
      <c r="E232" s="220"/>
      <c r="F232" s="128">
        <f>+D232*E232</f>
        <v>0</v>
      </c>
      <c r="H232" s="143"/>
    </row>
    <row r="233" spans="1:17" ht="12.75" customHeight="1">
      <c r="A233" s="22"/>
      <c r="B233" s="10"/>
      <c r="C233" s="9"/>
      <c r="D233" s="162"/>
      <c r="E233" s="220"/>
      <c r="F233" s="7"/>
    </row>
    <row r="234" spans="1:17" s="127" customFormat="1" ht="51">
      <c r="A234" s="72">
        <f>A232+1</f>
        <v>6</v>
      </c>
      <c r="B234" s="125" t="s">
        <v>84</v>
      </c>
      <c r="C234" s="126"/>
      <c r="D234" s="174"/>
      <c r="E234" s="224"/>
      <c r="H234" s="128"/>
    </row>
    <row r="235" spans="1:17" s="127" customFormat="1">
      <c r="A235" s="147" t="s">
        <v>50</v>
      </c>
      <c r="B235" s="125" t="s">
        <v>83</v>
      </c>
      <c r="C235" s="129" t="s">
        <v>1</v>
      </c>
      <c r="D235" s="175">
        <v>35</v>
      </c>
      <c r="E235" s="223"/>
      <c r="F235" s="130">
        <f>+D235*E235</f>
        <v>0</v>
      </c>
      <c r="H235" s="128"/>
    </row>
    <row r="236" spans="1:17" s="126" customFormat="1">
      <c r="A236" s="131"/>
      <c r="B236" s="125"/>
      <c r="C236" s="129"/>
      <c r="D236" s="175"/>
      <c r="E236" s="223"/>
      <c r="F236" s="132"/>
      <c r="H236" s="133"/>
    </row>
    <row r="237" spans="1:17" ht="89.25">
      <c r="A237" s="72">
        <f>A234+1</f>
        <v>7</v>
      </c>
      <c r="B237" s="26" t="s">
        <v>108</v>
      </c>
      <c r="C237" s="9" t="s">
        <v>3</v>
      </c>
      <c r="D237" s="162">
        <v>30</v>
      </c>
      <c r="E237" s="206"/>
      <c r="F237" s="7">
        <f>+D237*E237</f>
        <v>0</v>
      </c>
    </row>
    <row r="238" spans="1:17" ht="12.75" customHeight="1">
      <c r="A238" s="22"/>
      <c r="B238" s="10"/>
      <c r="C238" s="9"/>
      <c r="D238" s="152"/>
      <c r="E238" s="206"/>
      <c r="F238" s="7"/>
    </row>
    <row r="239" spans="1:17" s="127" customFormat="1" ht="63.75">
      <c r="A239" s="72">
        <f>A237+1</f>
        <v>8</v>
      </c>
      <c r="B239" s="145" t="s">
        <v>121</v>
      </c>
      <c r="C239" s="129" t="s">
        <v>91</v>
      </c>
      <c r="D239" s="175">
        <v>1</v>
      </c>
      <c r="E239" s="223"/>
      <c r="F239" s="130">
        <f>+D239*E239</f>
        <v>0</v>
      </c>
      <c r="H239" s="128"/>
    </row>
    <row r="240" spans="1:17" ht="12.75" customHeight="1">
      <c r="A240" s="22"/>
      <c r="B240" s="10"/>
      <c r="C240" s="9"/>
      <c r="D240" s="152"/>
      <c r="E240" s="206"/>
      <c r="F240" s="7"/>
    </row>
    <row r="241" spans="1:8" s="127" customFormat="1" ht="63.75">
      <c r="A241" s="72">
        <f>A239+1</f>
        <v>9</v>
      </c>
      <c r="B241" s="145" t="s">
        <v>92</v>
      </c>
      <c r="C241" s="129" t="s">
        <v>91</v>
      </c>
      <c r="D241" s="175">
        <v>2</v>
      </c>
      <c r="E241" s="223"/>
      <c r="F241" s="130">
        <f>+D241*E241</f>
        <v>0</v>
      </c>
      <c r="H241" s="128"/>
    </row>
    <row r="242" spans="1:8" ht="12.75" customHeight="1">
      <c r="A242" s="22"/>
      <c r="B242" s="10"/>
      <c r="C242" s="9"/>
      <c r="D242" s="152"/>
      <c r="E242" s="206"/>
      <c r="F242" s="7"/>
    </row>
    <row r="243" spans="1:8" s="127" customFormat="1" ht="63.75">
      <c r="A243" s="72">
        <f>A241+1</f>
        <v>10</v>
      </c>
      <c r="B243" s="125" t="s">
        <v>109</v>
      </c>
      <c r="C243" s="129" t="s">
        <v>91</v>
      </c>
      <c r="D243" s="175">
        <v>1</v>
      </c>
      <c r="E243" s="223"/>
      <c r="F243" s="130">
        <f>+D243*E243</f>
        <v>0</v>
      </c>
      <c r="H243" s="128"/>
    </row>
    <row r="244" spans="1:8" ht="12.75" customHeight="1">
      <c r="A244" s="22"/>
      <c r="B244" s="10"/>
      <c r="C244" s="9"/>
      <c r="D244" s="152"/>
      <c r="E244" s="206"/>
      <c r="F244" s="7"/>
    </row>
    <row r="245" spans="1:8" s="127" customFormat="1" ht="25.5">
      <c r="A245" s="72">
        <f>A243+1</f>
        <v>11</v>
      </c>
      <c r="B245" s="145" t="s">
        <v>118</v>
      </c>
      <c r="C245" s="129" t="s">
        <v>91</v>
      </c>
      <c r="D245" s="175">
        <v>1</v>
      </c>
      <c r="E245" s="223"/>
      <c r="F245" s="130">
        <f>+D245*E245</f>
        <v>0</v>
      </c>
      <c r="H245" s="128"/>
    </row>
    <row r="246" spans="1:8" ht="12.75" customHeight="1">
      <c r="A246" s="22"/>
      <c r="B246" s="10"/>
      <c r="C246" s="9"/>
      <c r="D246" s="152"/>
      <c r="E246" s="206"/>
      <c r="F246" s="7"/>
    </row>
    <row r="247" spans="1:8" s="127" customFormat="1" ht="38.25">
      <c r="A247" s="72">
        <f>A245+1</f>
        <v>12</v>
      </c>
      <c r="B247" s="148" t="s">
        <v>93</v>
      </c>
      <c r="C247" s="135" t="s">
        <v>1</v>
      </c>
      <c r="D247" s="171">
        <v>50</v>
      </c>
      <c r="E247" s="221"/>
      <c r="F247" s="128">
        <f>+D247*E247</f>
        <v>0</v>
      </c>
      <c r="H247" s="128"/>
    </row>
    <row r="248" spans="1:8" ht="12.75" customHeight="1">
      <c r="A248" s="22"/>
      <c r="B248" s="10"/>
      <c r="C248" s="9"/>
      <c r="D248" s="152"/>
      <c r="E248" s="206"/>
      <c r="F248" s="7"/>
    </row>
    <row r="249" spans="1:8" s="127" customFormat="1" ht="25.5">
      <c r="A249" s="146">
        <f>A247+1</f>
        <v>13</v>
      </c>
      <c r="B249" s="125" t="s">
        <v>94</v>
      </c>
      <c r="C249" s="149" t="s">
        <v>1</v>
      </c>
      <c r="D249" s="171">
        <v>50</v>
      </c>
      <c r="E249" s="225"/>
      <c r="F249" s="128">
        <f>+D249*E249</f>
        <v>0</v>
      </c>
      <c r="H249" s="128"/>
    </row>
    <row r="250" spans="1:8" s="17" customFormat="1">
      <c r="A250" s="32"/>
      <c r="B250" s="33"/>
      <c r="C250" s="76"/>
      <c r="D250" s="152"/>
      <c r="E250" s="206"/>
      <c r="F250" s="15"/>
    </row>
    <row r="251" spans="1:8" ht="13.5" thickBot="1">
      <c r="A251" s="69"/>
      <c r="B251" s="31" t="s">
        <v>82</v>
      </c>
      <c r="C251" s="11"/>
      <c r="D251" s="169"/>
      <c r="E251" s="214" t="s">
        <v>0</v>
      </c>
      <c r="F251" s="37">
        <f>SUM(F223:F250)</f>
        <v>0</v>
      </c>
    </row>
    <row r="252" spans="1:8" ht="13.5" thickTop="1">
      <c r="A252" s="23"/>
      <c r="B252" s="104"/>
      <c r="C252" s="106"/>
      <c r="D252" s="176"/>
      <c r="E252" s="226"/>
      <c r="F252" s="105"/>
    </row>
    <row r="253" spans="1:8">
      <c r="A253" s="23"/>
      <c r="B253" s="104"/>
      <c r="C253" s="106"/>
      <c r="D253" s="176"/>
      <c r="E253" s="226"/>
      <c r="F253" s="105"/>
    </row>
    <row r="254" spans="1:8" ht="12.75" customHeight="1">
      <c r="A254" s="22"/>
      <c r="B254" s="10"/>
      <c r="C254" s="34" t="s">
        <v>38</v>
      </c>
      <c r="D254" s="161" t="s">
        <v>39</v>
      </c>
      <c r="E254" s="215" t="s">
        <v>40</v>
      </c>
      <c r="F254" s="12" t="s">
        <v>41</v>
      </c>
    </row>
    <row r="255" spans="1:8" ht="12.75" customHeight="1">
      <c r="A255" s="87"/>
      <c r="B255" s="88" t="s">
        <v>100</v>
      </c>
      <c r="C255" s="34"/>
      <c r="D255" s="161"/>
      <c r="E255" s="215"/>
      <c r="F255" s="12"/>
    </row>
    <row r="256" spans="1:8" ht="12.75" customHeight="1">
      <c r="A256" s="22"/>
      <c r="B256" s="10"/>
      <c r="C256" s="9"/>
      <c r="D256" s="162"/>
      <c r="E256" s="220"/>
      <c r="F256" s="7"/>
    </row>
    <row r="257" spans="1:6" ht="15">
      <c r="A257" s="93" t="s">
        <v>14</v>
      </c>
      <c r="B257" s="94" t="s">
        <v>95</v>
      </c>
      <c r="C257" s="6"/>
      <c r="D257" s="154"/>
      <c r="E257" s="218"/>
      <c r="F257" s="4"/>
    </row>
    <row r="258" spans="1:6" ht="12.75" customHeight="1">
      <c r="A258" s="22"/>
      <c r="B258" s="10"/>
      <c r="C258" s="9"/>
      <c r="D258" s="162"/>
      <c r="E258" s="220"/>
      <c r="F258" s="7"/>
    </row>
    <row r="259" spans="1:6" ht="38.25">
      <c r="A259" s="91">
        <f>A254+1</f>
        <v>1</v>
      </c>
      <c r="B259" s="26" t="s">
        <v>113</v>
      </c>
      <c r="C259" s="9" t="s">
        <v>65</v>
      </c>
      <c r="D259" s="152">
        <v>1</v>
      </c>
      <c r="E259" s="206"/>
      <c r="F259" s="7">
        <f>+D259*E259</f>
        <v>0</v>
      </c>
    </row>
    <row r="260" spans="1:6" ht="12.75" customHeight="1">
      <c r="A260" s="22"/>
      <c r="B260" s="10"/>
      <c r="C260" s="9"/>
      <c r="D260" s="152"/>
      <c r="E260" s="206"/>
      <c r="F260" s="7"/>
    </row>
    <row r="261" spans="1:6" ht="13.5" thickBot="1">
      <c r="A261" s="92"/>
      <c r="B261" s="36" t="s">
        <v>101</v>
      </c>
      <c r="C261" s="11"/>
      <c r="D261" s="169"/>
      <c r="E261" s="214" t="s">
        <v>0</v>
      </c>
      <c r="F261" s="37">
        <f>SUM(F258:F260)</f>
        <v>0</v>
      </c>
    </row>
    <row r="262" spans="1:6" ht="12.75" customHeight="1" thickTop="1">
      <c r="A262" s="22"/>
      <c r="B262" s="1"/>
      <c r="C262" s="6"/>
      <c r="D262" s="154"/>
      <c r="E262" s="218"/>
      <c r="F262" s="4"/>
    </row>
    <row r="263" spans="1:6" ht="12.75" customHeight="1">
      <c r="A263" s="22"/>
      <c r="B263" s="1"/>
      <c r="C263" s="34" t="s">
        <v>38</v>
      </c>
      <c r="D263" s="161" t="s">
        <v>39</v>
      </c>
      <c r="E263" s="215" t="s">
        <v>40</v>
      </c>
      <c r="F263" s="12" t="s">
        <v>41</v>
      </c>
    </row>
    <row r="264" spans="1:6" ht="15">
      <c r="A264" s="93" t="s">
        <v>15</v>
      </c>
      <c r="B264" s="94" t="s">
        <v>110</v>
      </c>
      <c r="C264" s="6"/>
      <c r="D264" s="154"/>
      <c r="E264" s="218"/>
      <c r="F264" s="4"/>
    </row>
    <row r="265" spans="1:6" ht="12.75" customHeight="1">
      <c r="A265" s="22"/>
      <c r="B265" s="10"/>
      <c r="C265" s="9"/>
      <c r="D265" s="162"/>
      <c r="E265" s="220"/>
      <c r="F265" s="7"/>
    </row>
    <row r="266" spans="1:6" ht="51">
      <c r="A266" s="91">
        <f>A261+1</f>
        <v>1</v>
      </c>
      <c r="B266" s="136" t="s">
        <v>111</v>
      </c>
      <c r="C266" s="9" t="s">
        <v>1</v>
      </c>
      <c r="D266" s="152">
        <v>15</v>
      </c>
      <c r="E266" s="206"/>
      <c r="F266" s="7">
        <f>+D266*E266</f>
        <v>0</v>
      </c>
    </row>
    <row r="267" spans="1:6" ht="12.75" customHeight="1">
      <c r="A267" s="21"/>
      <c r="B267" s="26"/>
      <c r="C267" s="9"/>
      <c r="D267" s="162"/>
      <c r="E267" s="206"/>
      <c r="F267" s="7"/>
    </row>
    <row r="268" spans="1:6" ht="13.5" thickBot="1">
      <c r="A268" s="92"/>
      <c r="B268" s="31" t="s">
        <v>102</v>
      </c>
      <c r="C268" s="11"/>
      <c r="D268" s="169"/>
      <c r="E268" s="214" t="s">
        <v>0</v>
      </c>
      <c r="F268" s="37">
        <f>SUM(F265:F267)</f>
        <v>0</v>
      </c>
    </row>
    <row r="269" spans="1:6" ht="12.75" customHeight="1" thickTop="1">
      <c r="A269" s="22"/>
      <c r="B269" s="1"/>
      <c r="C269" s="6"/>
      <c r="D269" s="154"/>
      <c r="E269" s="218"/>
      <c r="F269" s="4"/>
    </row>
    <row r="270" spans="1:6" ht="12.75" customHeight="1">
      <c r="A270" s="22"/>
      <c r="B270" s="1"/>
      <c r="C270" s="6"/>
      <c r="D270" s="154"/>
      <c r="E270" s="218"/>
      <c r="F270" s="4"/>
    </row>
    <row r="271" spans="1:6" ht="12.75" customHeight="1">
      <c r="A271" s="22"/>
      <c r="B271" s="1"/>
      <c r="C271" s="34" t="s">
        <v>38</v>
      </c>
      <c r="D271" s="161" t="s">
        <v>39</v>
      </c>
      <c r="E271" s="215" t="s">
        <v>40</v>
      </c>
      <c r="F271" s="12" t="s">
        <v>41</v>
      </c>
    </row>
    <row r="272" spans="1:6" ht="15.75">
      <c r="A272" s="89" t="s">
        <v>16</v>
      </c>
      <c r="B272" s="90" t="s">
        <v>96</v>
      </c>
      <c r="C272" s="6"/>
      <c r="D272" s="154"/>
      <c r="E272" s="218"/>
      <c r="F272" s="4"/>
    </row>
    <row r="273" spans="1:8" ht="12.75" customHeight="1">
      <c r="A273" s="22"/>
      <c r="B273" s="1"/>
      <c r="C273" s="6"/>
      <c r="D273" s="154"/>
      <c r="E273" s="218"/>
      <c r="F273" s="4"/>
    </row>
    <row r="274" spans="1:8" ht="51">
      <c r="A274" s="91">
        <v>1</v>
      </c>
      <c r="B274" s="136" t="s">
        <v>104</v>
      </c>
      <c r="C274" s="9" t="s">
        <v>1</v>
      </c>
      <c r="D274" s="177">
        <v>20</v>
      </c>
      <c r="E274" s="206"/>
      <c r="F274" s="7">
        <f>+D274*E274</f>
        <v>0</v>
      </c>
      <c r="H274" s="15"/>
    </row>
    <row r="275" spans="1:8" ht="12.75" customHeight="1">
      <c r="A275" s="22"/>
      <c r="B275" s="10"/>
      <c r="C275" s="9"/>
      <c r="D275" s="152"/>
      <c r="E275" s="206"/>
      <c r="F275" s="7"/>
      <c r="H275" s="15"/>
    </row>
    <row r="276" spans="1:8" ht="13.5" thickBot="1">
      <c r="A276" s="92"/>
      <c r="B276" s="31" t="s">
        <v>103</v>
      </c>
      <c r="C276" s="11"/>
      <c r="D276" s="169"/>
      <c r="E276" s="214" t="s">
        <v>0</v>
      </c>
      <c r="F276" s="37">
        <f>SUM(F273:F274)</f>
        <v>0</v>
      </c>
    </row>
    <row r="277" spans="1:8" ht="12.75" customHeight="1" thickTop="1">
      <c r="A277" s="22"/>
      <c r="B277" s="1"/>
      <c r="C277" s="6"/>
      <c r="D277" s="154"/>
      <c r="E277" s="218"/>
      <c r="F277" s="4"/>
    </row>
    <row r="278" spans="1:8" ht="12.75" customHeight="1">
      <c r="A278" s="22"/>
      <c r="B278" s="1"/>
      <c r="C278" s="6"/>
      <c r="D278" s="154"/>
      <c r="E278" s="218"/>
      <c r="F278" s="4"/>
    </row>
    <row r="279" spans="1:8" ht="12.75" customHeight="1">
      <c r="A279" s="22"/>
      <c r="B279" s="1"/>
      <c r="C279" s="6"/>
      <c r="D279" s="154"/>
      <c r="E279" s="4"/>
      <c r="F279" s="4"/>
    </row>
    <row r="280" spans="1:8" ht="12.75" customHeight="1">
      <c r="A280" s="22"/>
      <c r="B280" s="1"/>
      <c r="C280" s="6"/>
      <c r="D280" s="154"/>
      <c r="E280" s="4"/>
      <c r="F280" s="4"/>
    </row>
    <row r="281" spans="1:8" ht="12.75" customHeight="1">
      <c r="A281" s="22"/>
      <c r="B281" s="1"/>
      <c r="C281" s="6"/>
      <c r="D281" s="154"/>
      <c r="E281" s="4"/>
      <c r="F281" s="4"/>
    </row>
    <row r="282" spans="1:8" ht="12.75" customHeight="1">
      <c r="A282" s="22"/>
      <c r="B282" s="1"/>
      <c r="C282" s="6"/>
      <c r="D282" s="154"/>
      <c r="E282" s="4"/>
      <c r="F282" s="4"/>
    </row>
    <row r="283" spans="1:8" ht="12.75" customHeight="1">
      <c r="A283" s="22"/>
      <c r="B283" s="1"/>
      <c r="C283" s="6"/>
      <c r="D283" s="154"/>
      <c r="E283" s="4"/>
      <c r="F283" s="4"/>
    </row>
    <row r="284" spans="1:8" ht="12.75" customHeight="1">
      <c r="A284" s="22"/>
      <c r="B284" s="1"/>
      <c r="C284" s="6"/>
      <c r="D284" s="154"/>
      <c r="E284" s="4"/>
      <c r="F284" s="4"/>
    </row>
    <row r="285" spans="1:8" ht="12.75" customHeight="1">
      <c r="A285" s="22"/>
      <c r="B285" s="1"/>
      <c r="C285" s="6"/>
      <c r="D285" s="154"/>
      <c r="E285" s="4"/>
      <c r="F285" s="4"/>
    </row>
    <row r="286" spans="1:8" ht="12.75" customHeight="1">
      <c r="A286" s="22"/>
      <c r="B286" s="1"/>
      <c r="C286" s="6"/>
      <c r="D286" s="154"/>
      <c r="E286" s="4"/>
      <c r="F286" s="4"/>
    </row>
    <row r="287" spans="1:8" ht="12.75" customHeight="1">
      <c r="A287" s="22"/>
      <c r="B287" s="1"/>
      <c r="C287" s="6"/>
      <c r="D287" s="154"/>
      <c r="E287" s="4"/>
      <c r="F287" s="4"/>
    </row>
    <row r="288" spans="1:8" ht="12.75" customHeight="1">
      <c r="A288" s="22"/>
      <c r="B288" s="1"/>
      <c r="C288" s="6"/>
      <c r="D288" s="154"/>
      <c r="E288" s="4"/>
      <c r="F288" s="4"/>
    </row>
    <row r="289" spans="1:6" ht="12.75" customHeight="1">
      <c r="A289" s="22"/>
      <c r="B289" s="1"/>
      <c r="C289" s="6"/>
      <c r="D289" s="154"/>
      <c r="E289" s="4"/>
      <c r="F289" s="4"/>
    </row>
    <row r="290" spans="1:6" ht="12.75" customHeight="1">
      <c r="A290" s="22"/>
      <c r="B290" s="1"/>
      <c r="C290" s="6"/>
      <c r="D290" s="154"/>
      <c r="E290" s="4"/>
      <c r="F290" s="4"/>
    </row>
    <row r="291" spans="1:6" ht="12.75" customHeight="1">
      <c r="A291" s="22"/>
      <c r="B291" s="1"/>
      <c r="C291" s="6"/>
      <c r="D291" s="154"/>
      <c r="E291" s="4"/>
      <c r="F291" s="4"/>
    </row>
    <row r="292" spans="1:6" ht="12.75" customHeight="1">
      <c r="A292" s="22"/>
      <c r="B292" s="1"/>
      <c r="C292" s="6"/>
      <c r="D292" s="154"/>
      <c r="E292" s="4"/>
      <c r="F292" s="4"/>
    </row>
    <row r="293" spans="1:6" ht="12.75" customHeight="1">
      <c r="A293" s="22"/>
      <c r="B293" s="1"/>
      <c r="C293" s="6"/>
      <c r="D293" s="154"/>
      <c r="E293" s="4"/>
      <c r="F293" s="4"/>
    </row>
    <row r="294" spans="1:6" ht="12.75" customHeight="1">
      <c r="A294" s="22"/>
      <c r="B294" s="1"/>
      <c r="C294" s="6"/>
      <c r="D294" s="154"/>
      <c r="E294" s="4"/>
      <c r="F294" s="4"/>
    </row>
    <row r="295" spans="1:6" ht="12.75" customHeight="1">
      <c r="A295" s="22"/>
      <c r="B295" s="1"/>
      <c r="C295" s="6"/>
      <c r="D295" s="154"/>
      <c r="E295" s="4"/>
      <c r="F295" s="4"/>
    </row>
    <row r="296" spans="1:6" ht="12.75" customHeight="1">
      <c r="A296" s="22"/>
      <c r="B296" s="1"/>
      <c r="C296" s="6"/>
      <c r="D296" s="154"/>
      <c r="E296" s="4"/>
      <c r="F296" s="4"/>
    </row>
    <row r="297" spans="1:6" ht="12.75" customHeight="1">
      <c r="A297" s="22"/>
      <c r="B297" s="1"/>
      <c r="C297" s="6"/>
      <c r="D297" s="154"/>
      <c r="E297" s="4"/>
      <c r="F297" s="4"/>
    </row>
    <row r="298" spans="1:6" ht="12.75" customHeight="1">
      <c r="A298" s="22"/>
      <c r="B298" s="1"/>
      <c r="C298" s="6"/>
      <c r="D298" s="154"/>
      <c r="E298" s="4"/>
      <c r="F298" s="4"/>
    </row>
    <row r="299" spans="1:6" ht="12.75" customHeight="1">
      <c r="A299" s="22"/>
      <c r="B299" s="1"/>
      <c r="C299" s="6"/>
      <c r="D299" s="154"/>
      <c r="E299" s="4"/>
      <c r="F299" s="4"/>
    </row>
    <row r="300" spans="1:6" ht="12.75" customHeight="1">
      <c r="A300" s="22"/>
      <c r="B300" s="1"/>
      <c r="C300" s="6"/>
      <c r="D300" s="154"/>
      <c r="E300" s="4"/>
      <c r="F300" s="4"/>
    </row>
    <row r="301" spans="1:6" ht="12.75" customHeight="1">
      <c r="A301" s="22"/>
      <c r="B301" s="1"/>
      <c r="C301" s="6"/>
      <c r="D301" s="154"/>
      <c r="E301" s="4"/>
      <c r="F301" s="4"/>
    </row>
    <row r="302" spans="1:6" ht="12.75" customHeight="1">
      <c r="A302" s="22"/>
      <c r="B302" s="1"/>
      <c r="C302" s="6"/>
      <c r="D302" s="154"/>
      <c r="E302" s="4"/>
      <c r="F302" s="4"/>
    </row>
    <row r="303" spans="1:6" ht="12.75" customHeight="1">
      <c r="A303" s="22"/>
      <c r="B303" s="1"/>
      <c r="C303" s="6"/>
      <c r="D303" s="154"/>
      <c r="E303" s="4"/>
      <c r="F303" s="4"/>
    </row>
    <row r="304" spans="1:6" ht="12.75" customHeight="1">
      <c r="A304" s="22"/>
      <c r="B304" s="1"/>
      <c r="C304" s="6"/>
      <c r="D304" s="154"/>
      <c r="E304" s="4"/>
      <c r="F304" s="4"/>
    </row>
    <row r="305" spans="1:6" ht="12.75" customHeight="1">
      <c r="A305" s="22"/>
      <c r="B305" s="1"/>
      <c r="C305" s="6"/>
      <c r="D305" s="154"/>
      <c r="E305" s="4"/>
      <c r="F305" s="4"/>
    </row>
    <row r="306" spans="1:6" ht="12.75" customHeight="1">
      <c r="A306" s="22"/>
      <c r="B306" s="1"/>
      <c r="C306" s="6"/>
      <c r="D306" s="154"/>
      <c r="E306" s="4"/>
      <c r="F306" s="4"/>
    </row>
    <row r="307" spans="1:6" ht="12.75" customHeight="1">
      <c r="A307" s="22"/>
      <c r="B307" s="1"/>
      <c r="C307" s="6"/>
      <c r="D307" s="154"/>
      <c r="E307" s="4"/>
      <c r="F307" s="4"/>
    </row>
    <row r="308" spans="1:6" ht="12.75" customHeight="1">
      <c r="A308" s="22"/>
      <c r="B308" s="1"/>
      <c r="C308" s="6"/>
      <c r="D308" s="154"/>
      <c r="E308" s="4"/>
      <c r="F308" s="4"/>
    </row>
    <row r="309" spans="1:6" ht="12.75" customHeight="1">
      <c r="A309" s="22"/>
      <c r="B309" s="1"/>
      <c r="C309" s="6"/>
      <c r="D309" s="154"/>
      <c r="E309" s="4"/>
      <c r="F309" s="4"/>
    </row>
    <row r="310" spans="1:6" ht="12.75" customHeight="1">
      <c r="A310" s="22"/>
      <c r="B310" s="1"/>
      <c r="C310" s="6"/>
      <c r="D310" s="154"/>
      <c r="E310" s="4"/>
      <c r="F310" s="4"/>
    </row>
    <row r="311" spans="1:6" ht="12.75" customHeight="1">
      <c r="A311" s="22"/>
      <c r="B311" s="1"/>
      <c r="C311" s="6"/>
      <c r="D311" s="154"/>
      <c r="E311" s="4"/>
      <c r="F311" s="4"/>
    </row>
    <row r="312" spans="1:6" ht="12.75" customHeight="1">
      <c r="A312" s="22"/>
      <c r="B312" s="1"/>
      <c r="C312" s="6"/>
      <c r="D312" s="154"/>
      <c r="E312" s="4"/>
      <c r="F312" s="4"/>
    </row>
    <row r="313" spans="1:6" ht="12.75" customHeight="1">
      <c r="A313" s="22"/>
      <c r="B313" s="1"/>
      <c r="C313" s="6"/>
      <c r="D313" s="154"/>
      <c r="E313" s="4"/>
      <c r="F313" s="4"/>
    </row>
    <row r="314" spans="1:6" ht="12.75" customHeight="1">
      <c r="A314" s="22"/>
      <c r="B314" s="1"/>
      <c r="C314" s="6"/>
      <c r="D314" s="154"/>
      <c r="E314" s="4"/>
      <c r="F314" s="4"/>
    </row>
    <row r="315" spans="1:6" ht="12.75" customHeight="1">
      <c r="A315" s="22"/>
      <c r="B315" s="1"/>
      <c r="C315" s="6"/>
      <c r="D315" s="154"/>
      <c r="E315" s="4"/>
      <c r="F315" s="4"/>
    </row>
    <row r="316" spans="1:6" ht="12.75" customHeight="1">
      <c r="A316" s="22"/>
      <c r="B316" s="1"/>
      <c r="C316" s="6"/>
      <c r="D316" s="154"/>
      <c r="E316" s="4"/>
      <c r="F316" s="4"/>
    </row>
    <row r="317" spans="1:6" ht="12.75" customHeight="1">
      <c r="A317" s="22"/>
      <c r="B317" s="1"/>
      <c r="C317" s="6"/>
      <c r="D317" s="154"/>
      <c r="E317" s="4"/>
      <c r="F317" s="4"/>
    </row>
    <row r="318" spans="1:6" ht="12.75" customHeight="1">
      <c r="A318" s="22"/>
      <c r="B318" s="1"/>
      <c r="C318" s="6"/>
      <c r="D318" s="154"/>
      <c r="E318" s="4"/>
      <c r="F318" s="4"/>
    </row>
    <row r="319" spans="1:6" ht="12.75" customHeight="1">
      <c r="A319" s="22"/>
      <c r="B319" s="1"/>
      <c r="C319" s="6"/>
      <c r="D319" s="154"/>
      <c r="E319" s="4"/>
      <c r="F319" s="4"/>
    </row>
    <row r="320" spans="1:6" ht="12.75" customHeight="1">
      <c r="A320" s="22"/>
      <c r="B320" s="1"/>
      <c r="C320" s="6"/>
      <c r="D320" s="154"/>
      <c r="E320" s="4"/>
      <c r="F320" s="4"/>
    </row>
    <row r="321" spans="1:6" ht="12.75" customHeight="1">
      <c r="A321" s="22"/>
      <c r="B321" s="1"/>
      <c r="C321" s="6"/>
      <c r="D321" s="154"/>
      <c r="E321" s="4"/>
      <c r="F321" s="4"/>
    </row>
    <row r="322" spans="1:6" ht="12.75" customHeight="1">
      <c r="A322" s="22"/>
      <c r="B322" s="1"/>
      <c r="C322" s="6"/>
      <c r="D322" s="154"/>
      <c r="E322" s="4"/>
      <c r="F322" s="4"/>
    </row>
    <row r="323" spans="1:6" ht="12.75" customHeight="1">
      <c r="A323" s="22"/>
      <c r="B323" s="1"/>
      <c r="C323" s="6"/>
      <c r="D323" s="154"/>
      <c r="E323" s="4"/>
      <c r="F323" s="4"/>
    </row>
    <row r="324" spans="1:6" ht="12.75" customHeight="1">
      <c r="A324" s="22"/>
      <c r="B324" s="1"/>
      <c r="C324" s="6"/>
      <c r="D324" s="154"/>
      <c r="E324" s="4"/>
      <c r="F324" s="4"/>
    </row>
    <row r="325" spans="1:6" ht="12.75" customHeight="1">
      <c r="A325" s="22"/>
      <c r="B325" s="1"/>
      <c r="C325" s="6"/>
      <c r="D325" s="154"/>
      <c r="E325" s="4"/>
      <c r="F325" s="4"/>
    </row>
    <row r="326" spans="1:6" ht="12.75" customHeight="1">
      <c r="A326" s="22"/>
      <c r="B326" s="1"/>
      <c r="C326" s="6"/>
      <c r="D326" s="154"/>
      <c r="E326" s="4"/>
      <c r="F326" s="4"/>
    </row>
    <row r="327" spans="1:6" ht="12.75" customHeight="1">
      <c r="A327" s="22"/>
      <c r="B327" s="1"/>
      <c r="C327" s="6"/>
      <c r="D327" s="154"/>
      <c r="E327" s="4"/>
      <c r="F327" s="4"/>
    </row>
    <row r="328" spans="1:6" ht="12.75" customHeight="1">
      <c r="A328" s="22"/>
      <c r="B328" s="1"/>
      <c r="C328" s="6"/>
      <c r="D328" s="154"/>
      <c r="E328" s="4"/>
      <c r="F328" s="4"/>
    </row>
    <row r="329" spans="1:6" ht="12.75" customHeight="1">
      <c r="A329" s="22"/>
      <c r="B329" s="1"/>
      <c r="C329" s="6"/>
      <c r="D329" s="154"/>
      <c r="E329" s="4"/>
      <c r="F329" s="4"/>
    </row>
    <row r="330" spans="1:6" ht="12.75" customHeight="1">
      <c r="A330" s="22"/>
      <c r="B330" s="1"/>
      <c r="C330" s="6"/>
      <c r="D330" s="154"/>
      <c r="E330" s="4"/>
      <c r="F330" s="4"/>
    </row>
    <row r="331" spans="1:6" ht="12.75" customHeight="1">
      <c r="A331" s="22"/>
      <c r="B331" s="1"/>
      <c r="C331" s="6"/>
      <c r="D331" s="154"/>
      <c r="E331" s="4"/>
      <c r="F331" s="4"/>
    </row>
    <row r="332" spans="1:6" ht="12.75" customHeight="1">
      <c r="A332" s="22"/>
      <c r="B332" s="1"/>
      <c r="C332" s="6"/>
      <c r="D332" s="154"/>
      <c r="E332" s="4"/>
      <c r="F332" s="4"/>
    </row>
    <row r="333" spans="1:6" ht="12.75" customHeight="1">
      <c r="A333" s="22"/>
      <c r="B333" s="1"/>
      <c r="C333" s="6"/>
      <c r="D333" s="154"/>
      <c r="E333" s="4"/>
      <c r="F333" s="4"/>
    </row>
    <row r="334" spans="1:6" ht="12.75" customHeight="1">
      <c r="A334" s="22"/>
      <c r="B334" s="1"/>
      <c r="C334" s="6"/>
      <c r="D334" s="154"/>
      <c r="E334" s="4"/>
      <c r="F334" s="4"/>
    </row>
    <row r="335" spans="1:6" ht="12.75" customHeight="1">
      <c r="A335" s="22"/>
      <c r="B335" s="1"/>
      <c r="C335" s="6"/>
      <c r="D335" s="154"/>
      <c r="E335" s="4"/>
      <c r="F335" s="4"/>
    </row>
    <row r="336" spans="1:6" ht="12.75" customHeight="1">
      <c r="A336" s="22"/>
      <c r="B336" s="1"/>
      <c r="C336" s="6"/>
      <c r="D336" s="154"/>
      <c r="E336" s="4"/>
      <c r="F336" s="4"/>
    </row>
    <row r="337" spans="1:6" ht="12.75" customHeight="1">
      <c r="A337" s="22"/>
      <c r="B337" s="1"/>
      <c r="C337" s="6"/>
      <c r="D337" s="154"/>
      <c r="E337" s="4"/>
      <c r="F337" s="4"/>
    </row>
    <row r="338" spans="1:6" ht="12.75" customHeight="1">
      <c r="A338" s="22"/>
      <c r="B338" s="1"/>
      <c r="C338" s="6"/>
      <c r="D338" s="154"/>
      <c r="E338" s="4"/>
      <c r="F338" s="4"/>
    </row>
    <row r="339" spans="1:6" ht="12.75" customHeight="1">
      <c r="A339" s="22"/>
      <c r="B339" s="1"/>
      <c r="C339" s="6"/>
      <c r="D339" s="154"/>
      <c r="E339" s="4"/>
      <c r="F339" s="4"/>
    </row>
    <row r="340" spans="1:6" ht="12.75" customHeight="1">
      <c r="A340" s="22"/>
      <c r="B340" s="1"/>
      <c r="C340" s="6"/>
      <c r="D340" s="154"/>
      <c r="E340" s="4"/>
      <c r="F340" s="4"/>
    </row>
    <row r="341" spans="1:6" ht="12.75" customHeight="1">
      <c r="A341" s="22"/>
      <c r="B341" s="1"/>
      <c r="C341" s="6"/>
      <c r="D341" s="154"/>
      <c r="E341" s="4"/>
      <c r="F341" s="4"/>
    </row>
    <row r="342" spans="1:6" ht="12.75" customHeight="1">
      <c r="A342" s="22"/>
      <c r="B342" s="1"/>
      <c r="C342" s="6"/>
      <c r="D342" s="154"/>
      <c r="E342" s="4"/>
      <c r="F342" s="4"/>
    </row>
    <row r="343" spans="1:6" ht="12.75" customHeight="1">
      <c r="A343" s="22"/>
      <c r="B343" s="1"/>
      <c r="C343" s="6"/>
      <c r="D343" s="154"/>
      <c r="E343" s="4"/>
      <c r="F343" s="4"/>
    </row>
    <row r="344" spans="1:6" ht="12.75" customHeight="1">
      <c r="A344" s="22"/>
      <c r="B344" s="1"/>
      <c r="C344" s="6"/>
      <c r="D344" s="154"/>
      <c r="E344" s="4"/>
      <c r="F344" s="4"/>
    </row>
    <row r="345" spans="1:6" ht="12.75" customHeight="1">
      <c r="A345" s="22"/>
      <c r="B345" s="1"/>
      <c r="C345" s="6"/>
      <c r="D345" s="154"/>
      <c r="E345" s="4"/>
      <c r="F345" s="4"/>
    </row>
    <row r="346" spans="1:6" ht="12.75" customHeight="1">
      <c r="A346" s="22"/>
      <c r="B346" s="1"/>
      <c r="C346" s="6"/>
      <c r="D346" s="154"/>
      <c r="E346" s="4"/>
      <c r="F346" s="4"/>
    </row>
    <row r="347" spans="1:6" ht="12.75" customHeight="1">
      <c r="A347" s="22"/>
      <c r="B347" s="1"/>
      <c r="C347" s="6"/>
      <c r="D347" s="154"/>
      <c r="E347" s="4"/>
      <c r="F347" s="4"/>
    </row>
    <row r="348" spans="1:6" ht="12.75" customHeight="1">
      <c r="A348" s="22"/>
      <c r="B348" s="1"/>
      <c r="C348" s="6"/>
      <c r="D348" s="154"/>
      <c r="E348" s="4"/>
      <c r="F348" s="4"/>
    </row>
    <row r="349" spans="1:6" ht="12.75" customHeight="1">
      <c r="A349" s="22"/>
      <c r="B349" s="1"/>
      <c r="C349" s="6"/>
      <c r="D349" s="154"/>
      <c r="E349" s="4"/>
      <c r="F349" s="4"/>
    </row>
    <row r="350" spans="1:6" ht="12.75" customHeight="1">
      <c r="A350" s="22"/>
      <c r="B350" s="1"/>
      <c r="C350" s="6"/>
      <c r="D350" s="154"/>
      <c r="E350" s="4"/>
      <c r="F350" s="4"/>
    </row>
    <row r="351" spans="1:6" ht="12.75" customHeight="1">
      <c r="A351" s="22"/>
      <c r="B351" s="1"/>
      <c r="C351" s="6"/>
      <c r="D351" s="154"/>
      <c r="E351" s="4"/>
      <c r="F351" s="4"/>
    </row>
    <row r="352" spans="1:6" ht="12.75" customHeight="1">
      <c r="A352" s="22"/>
      <c r="B352" s="1"/>
      <c r="C352" s="6"/>
      <c r="D352" s="154"/>
      <c r="E352" s="4"/>
      <c r="F352" s="4"/>
    </row>
    <row r="353" spans="1:6" ht="12.75" customHeight="1">
      <c r="A353" s="22"/>
      <c r="B353" s="1"/>
      <c r="C353" s="6"/>
      <c r="D353" s="154"/>
      <c r="E353" s="4"/>
      <c r="F353" s="4"/>
    </row>
    <row r="354" spans="1:6" ht="12.75" customHeight="1">
      <c r="A354" s="22"/>
      <c r="B354" s="1"/>
      <c r="C354" s="6"/>
      <c r="D354" s="154"/>
      <c r="E354" s="4"/>
      <c r="F354" s="4"/>
    </row>
    <row r="355" spans="1:6" ht="12.75" customHeight="1">
      <c r="A355" s="22"/>
      <c r="B355" s="1"/>
      <c r="C355" s="6"/>
      <c r="D355" s="154"/>
      <c r="E355" s="4"/>
      <c r="F355" s="4"/>
    </row>
    <row r="356" spans="1:6" ht="12.75" customHeight="1">
      <c r="A356" s="22"/>
      <c r="B356" s="1"/>
      <c r="C356" s="6"/>
      <c r="D356" s="154"/>
      <c r="E356" s="4"/>
      <c r="F356" s="4"/>
    </row>
    <row r="357" spans="1:6" ht="12.75" customHeight="1">
      <c r="A357" s="22"/>
      <c r="B357" s="1"/>
      <c r="C357" s="6"/>
      <c r="D357" s="154"/>
      <c r="E357" s="4"/>
      <c r="F357" s="4"/>
    </row>
    <row r="358" spans="1:6" ht="12.75" customHeight="1">
      <c r="A358" s="22"/>
      <c r="B358" s="1"/>
      <c r="C358" s="6"/>
      <c r="D358" s="154"/>
      <c r="E358" s="4"/>
      <c r="F358" s="4"/>
    </row>
    <row r="359" spans="1:6" ht="12.75" customHeight="1">
      <c r="A359" s="22"/>
      <c r="B359" s="1"/>
      <c r="C359" s="6"/>
      <c r="D359" s="154"/>
      <c r="E359" s="4"/>
      <c r="F359" s="4"/>
    </row>
    <row r="360" spans="1:6" ht="12.75" customHeight="1">
      <c r="A360" s="22"/>
      <c r="B360" s="1"/>
      <c r="C360" s="6"/>
      <c r="D360" s="154"/>
      <c r="E360" s="4"/>
      <c r="F360" s="4"/>
    </row>
    <row r="361" spans="1:6" ht="12.75" customHeight="1">
      <c r="A361" s="22"/>
      <c r="B361" s="1"/>
      <c r="C361" s="6"/>
      <c r="D361" s="154"/>
      <c r="E361" s="4"/>
      <c r="F361" s="4"/>
    </row>
    <row r="362" spans="1:6" ht="12.75" customHeight="1">
      <c r="A362" s="22"/>
      <c r="B362" s="1"/>
      <c r="C362" s="6"/>
      <c r="D362" s="154"/>
      <c r="E362" s="4"/>
      <c r="F362" s="4"/>
    </row>
    <row r="363" spans="1:6" ht="12.75" customHeight="1">
      <c r="A363" s="22"/>
      <c r="B363" s="1"/>
      <c r="C363" s="6"/>
      <c r="D363" s="154"/>
      <c r="E363" s="4"/>
      <c r="F363" s="4"/>
    </row>
    <row r="364" spans="1:6" ht="12.75" customHeight="1">
      <c r="A364" s="22"/>
      <c r="B364" s="1"/>
      <c r="C364" s="6"/>
      <c r="D364" s="154"/>
      <c r="E364" s="4"/>
      <c r="F364" s="4"/>
    </row>
    <row r="365" spans="1:6" ht="12.75" customHeight="1">
      <c r="A365" s="22"/>
      <c r="B365" s="1"/>
      <c r="C365" s="6"/>
      <c r="D365" s="154"/>
      <c r="E365" s="4"/>
      <c r="F365" s="4"/>
    </row>
    <row r="366" spans="1:6" ht="12.75" customHeight="1">
      <c r="A366" s="22"/>
      <c r="B366" s="1"/>
      <c r="C366" s="6"/>
      <c r="D366" s="154"/>
      <c r="E366" s="4"/>
      <c r="F366" s="4"/>
    </row>
    <row r="367" spans="1:6" ht="12.75" customHeight="1">
      <c r="A367" s="22"/>
      <c r="B367" s="1"/>
      <c r="C367" s="6"/>
      <c r="D367" s="154"/>
      <c r="E367" s="4"/>
      <c r="F367" s="4"/>
    </row>
    <row r="368" spans="1:6" ht="12.75" customHeight="1">
      <c r="A368" s="22"/>
      <c r="B368" s="1"/>
      <c r="C368" s="6"/>
      <c r="D368" s="154"/>
      <c r="E368" s="4"/>
      <c r="F368" s="4"/>
    </row>
    <row r="369" spans="1:6" ht="12.75" customHeight="1">
      <c r="A369" s="22"/>
      <c r="B369" s="1"/>
      <c r="C369" s="6"/>
      <c r="D369" s="154"/>
      <c r="E369" s="4"/>
      <c r="F369" s="4"/>
    </row>
    <row r="370" spans="1:6" ht="12.75" customHeight="1">
      <c r="A370" s="22"/>
      <c r="B370" s="1"/>
      <c r="C370" s="6"/>
      <c r="D370" s="154"/>
      <c r="E370" s="4"/>
      <c r="F370" s="4"/>
    </row>
    <row r="371" spans="1:6" ht="12.75" customHeight="1">
      <c r="A371" s="22"/>
      <c r="B371" s="1"/>
      <c r="C371" s="6"/>
      <c r="D371" s="154"/>
      <c r="E371" s="4"/>
      <c r="F371" s="4"/>
    </row>
    <row r="372" spans="1:6" ht="12.75" customHeight="1">
      <c r="A372" s="22"/>
      <c r="B372" s="1"/>
      <c r="C372" s="6"/>
      <c r="D372" s="154"/>
      <c r="E372" s="4"/>
      <c r="F372" s="4"/>
    </row>
    <row r="373" spans="1:6" ht="12.75" customHeight="1">
      <c r="A373" s="22"/>
      <c r="B373" s="1"/>
      <c r="C373" s="6"/>
      <c r="D373" s="154"/>
      <c r="E373" s="4"/>
      <c r="F373" s="4"/>
    </row>
    <row r="374" spans="1:6" ht="12.75" customHeight="1">
      <c r="A374" s="22"/>
      <c r="B374" s="1"/>
      <c r="C374" s="6"/>
      <c r="D374" s="154"/>
      <c r="E374" s="4"/>
      <c r="F374" s="4"/>
    </row>
    <row r="375" spans="1:6" ht="12.75" customHeight="1">
      <c r="A375" s="22"/>
      <c r="B375" s="1"/>
      <c r="C375" s="6"/>
      <c r="D375" s="154"/>
      <c r="E375" s="4"/>
      <c r="F375" s="4"/>
    </row>
    <row r="376" spans="1:6" ht="12.75" customHeight="1">
      <c r="A376" s="22"/>
      <c r="B376" s="1"/>
      <c r="C376" s="6"/>
      <c r="D376" s="154"/>
      <c r="E376" s="4"/>
      <c r="F376" s="4"/>
    </row>
    <row r="377" spans="1:6" ht="12.75" customHeight="1">
      <c r="A377" s="22"/>
      <c r="B377" s="1"/>
      <c r="C377" s="6"/>
      <c r="D377" s="154"/>
      <c r="E377" s="4"/>
      <c r="F377" s="4"/>
    </row>
    <row r="378" spans="1:6" ht="12.75" customHeight="1">
      <c r="A378" s="22"/>
      <c r="B378" s="1"/>
      <c r="C378" s="6"/>
      <c r="D378" s="154"/>
      <c r="E378" s="4"/>
      <c r="F378" s="4"/>
    </row>
    <row r="379" spans="1:6" ht="12.75" customHeight="1">
      <c r="A379" s="22"/>
      <c r="B379" s="1"/>
      <c r="C379" s="6"/>
      <c r="D379" s="154"/>
      <c r="E379" s="4"/>
      <c r="F379" s="4"/>
    </row>
    <row r="380" spans="1:6" ht="12.75" customHeight="1">
      <c r="A380" s="22"/>
      <c r="B380" s="1"/>
      <c r="C380" s="6"/>
      <c r="D380" s="154"/>
      <c r="E380" s="4"/>
      <c r="F380" s="4"/>
    </row>
    <row r="381" spans="1:6" ht="12.75" customHeight="1">
      <c r="A381" s="22"/>
      <c r="B381" s="1"/>
      <c r="C381" s="6"/>
      <c r="D381" s="154"/>
      <c r="E381" s="4"/>
      <c r="F381" s="4"/>
    </row>
    <row r="382" spans="1:6" ht="12.75" customHeight="1">
      <c r="A382" s="22"/>
      <c r="B382" s="1"/>
      <c r="C382" s="6"/>
      <c r="D382" s="154"/>
      <c r="E382" s="4"/>
      <c r="F382" s="4"/>
    </row>
    <row r="383" spans="1:6" ht="12.75" customHeight="1">
      <c r="A383" s="22"/>
      <c r="B383" s="1"/>
      <c r="C383" s="6"/>
      <c r="D383" s="154"/>
      <c r="E383" s="4"/>
      <c r="F383" s="4"/>
    </row>
    <row r="384" spans="1:6" ht="12.75" customHeight="1">
      <c r="A384" s="22"/>
      <c r="B384" s="1"/>
      <c r="C384" s="6"/>
      <c r="D384" s="154"/>
      <c r="E384" s="4"/>
      <c r="F384" s="4"/>
    </row>
    <row r="385" spans="1:6" ht="12.75" customHeight="1">
      <c r="A385" s="22"/>
      <c r="B385" s="1"/>
      <c r="C385" s="6"/>
      <c r="D385" s="154"/>
      <c r="E385" s="4"/>
      <c r="F385" s="4"/>
    </row>
    <row r="386" spans="1:6" ht="12.75" customHeight="1">
      <c r="A386" s="22"/>
      <c r="B386" s="1"/>
      <c r="C386" s="6"/>
      <c r="D386" s="154"/>
      <c r="E386" s="4"/>
      <c r="F386" s="4"/>
    </row>
    <row r="387" spans="1:6" ht="12.75" customHeight="1">
      <c r="A387" s="22"/>
      <c r="B387" s="1"/>
      <c r="C387" s="6"/>
      <c r="D387" s="154"/>
      <c r="E387" s="4"/>
      <c r="F387" s="4"/>
    </row>
    <row r="388" spans="1:6" ht="12.75" customHeight="1">
      <c r="A388" s="22"/>
      <c r="B388" s="1"/>
      <c r="C388" s="6"/>
      <c r="D388" s="154"/>
      <c r="E388" s="4"/>
      <c r="F388" s="4"/>
    </row>
    <row r="389" spans="1:6" ht="12.75" customHeight="1">
      <c r="A389" s="22"/>
      <c r="B389" s="1"/>
      <c r="C389" s="6"/>
      <c r="D389" s="154"/>
      <c r="E389" s="4"/>
      <c r="F389" s="4"/>
    </row>
    <row r="390" spans="1:6" ht="12.75" customHeight="1">
      <c r="A390" s="22"/>
      <c r="B390" s="1"/>
      <c r="C390" s="6"/>
      <c r="D390" s="154"/>
      <c r="E390" s="4"/>
      <c r="F390" s="4"/>
    </row>
    <row r="391" spans="1:6" ht="12.75" customHeight="1">
      <c r="A391" s="22"/>
      <c r="B391" s="1"/>
      <c r="C391" s="6"/>
      <c r="D391" s="154"/>
      <c r="E391" s="4"/>
      <c r="F391" s="4"/>
    </row>
    <row r="392" spans="1:6" ht="12.75" customHeight="1">
      <c r="A392" s="22"/>
      <c r="B392" s="1"/>
      <c r="C392" s="6"/>
      <c r="D392" s="154"/>
      <c r="E392" s="4"/>
      <c r="F392" s="4"/>
    </row>
    <row r="393" spans="1:6" ht="12.75" customHeight="1">
      <c r="A393" s="22"/>
      <c r="B393" s="1"/>
      <c r="C393" s="6"/>
      <c r="D393" s="154"/>
      <c r="E393" s="4"/>
      <c r="F393" s="4"/>
    </row>
    <row r="394" spans="1:6" ht="12.75" customHeight="1">
      <c r="A394" s="22"/>
      <c r="B394" s="1"/>
      <c r="C394" s="6"/>
      <c r="D394" s="154"/>
      <c r="E394" s="4"/>
      <c r="F394" s="4"/>
    </row>
    <row r="395" spans="1:6" ht="12.75" customHeight="1">
      <c r="A395" s="22"/>
      <c r="B395" s="1"/>
      <c r="C395" s="6"/>
      <c r="D395" s="154"/>
      <c r="E395" s="4"/>
      <c r="F395" s="4"/>
    </row>
    <row r="396" spans="1:6" ht="12.75" customHeight="1">
      <c r="A396" s="22"/>
      <c r="B396" s="1"/>
      <c r="C396" s="6"/>
      <c r="D396" s="154"/>
      <c r="E396" s="4"/>
      <c r="F396" s="4"/>
    </row>
    <row r="397" spans="1:6" ht="12.75" customHeight="1">
      <c r="A397" s="22"/>
      <c r="B397" s="1"/>
      <c r="C397" s="6"/>
      <c r="D397" s="154"/>
      <c r="E397" s="4"/>
      <c r="F397" s="4"/>
    </row>
    <row r="398" spans="1:6" ht="12.75" customHeight="1">
      <c r="A398" s="22"/>
      <c r="B398" s="1"/>
      <c r="C398" s="6"/>
      <c r="D398" s="154"/>
      <c r="E398" s="4"/>
      <c r="F398" s="4"/>
    </row>
    <row r="399" spans="1:6" ht="12.75" customHeight="1">
      <c r="A399" s="22"/>
      <c r="B399" s="1"/>
      <c r="C399" s="6"/>
      <c r="D399" s="154"/>
      <c r="E399" s="4"/>
      <c r="F399" s="4"/>
    </row>
    <row r="400" spans="1:6" ht="12.75" customHeight="1">
      <c r="A400" s="22"/>
      <c r="B400" s="1"/>
      <c r="C400" s="6"/>
      <c r="D400" s="154"/>
      <c r="E400" s="4"/>
      <c r="F400" s="4"/>
    </row>
    <row r="401" spans="1:6" ht="12.75" customHeight="1">
      <c r="A401" s="22"/>
      <c r="B401" s="1"/>
      <c r="C401" s="6"/>
      <c r="D401" s="154"/>
      <c r="E401" s="4"/>
      <c r="F401" s="4"/>
    </row>
    <row r="402" spans="1:6" ht="12.75" customHeight="1">
      <c r="A402" s="22"/>
      <c r="B402" s="1"/>
      <c r="C402" s="6"/>
      <c r="D402" s="154"/>
      <c r="E402" s="4"/>
      <c r="F402" s="4"/>
    </row>
    <row r="403" spans="1:6" ht="12.75" customHeight="1">
      <c r="A403" s="22"/>
      <c r="B403" s="1"/>
      <c r="C403" s="6"/>
      <c r="D403" s="154"/>
      <c r="E403" s="4"/>
      <c r="F403" s="4"/>
    </row>
    <row r="404" spans="1:6" ht="12.75" customHeight="1">
      <c r="A404" s="22"/>
      <c r="B404" s="1"/>
      <c r="C404" s="6"/>
      <c r="D404" s="154"/>
      <c r="E404" s="4"/>
      <c r="F404" s="4"/>
    </row>
    <row r="405" spans="1:6" ht="12.75" customHeight="1">
      <c r="A405" s="22"/>
      <c r="B405" s="1"/>
      <c r="C405" s="6"/>
      <c r="D405" s="154"/>
      <c r="E405" s="4"/>
      <c r="F405" s="4"/>
    </row>
    <row r="406" spans="1:6" ht="12.75" customHeight="1">
      <c r="A406" s="22"/>
      <c r="B406" s="1"/>
      <c r="C406" s="6"/>
      <c r="D406" s="154"/>
      <c r="E406" s="4"/>
      <c r="F406" s="4"/>
    </row>
    <row r="407" spans="1:6" ht="12.75" customHeight="1">
      <c r="A407" s="22"/>
      <c r="B407" s="1"/>
      <c r="C407" s="6"/>
      <c r="D407" s="154"/>
      <c r="E407" s="4"/>
      <c r="F407" s="4"/>
    </row>
    <row r="408" spans="1:6" ht="12.75" customHeight="1">
      <c r="A408" s="22"/>
      <c r="B408" s="1"/>
      <c r="C408" s="6"/>
      <c r="D408" s="154"/>
      <c r="E408" s="4"/>
      <c r="F408" s="4"/>
    </row>
    <row r="409" spans="1:6" ht="12.75" customHeight="1">
      <c r="A409" s="22"/>
      <c r="B409" s="1"/>
      <c r="C409" s="6"/>
      <c r="D409" s="154"/>
      <c r="E409" s="4"/>
      <c r="F409" s="4"/>
    </row>
    <row r="410" spans="1:6" ht="12.75" customHeight="1">
      <c r="A410" s="22"/>
      <c r="B410" s="1"/>
      <c r="C410" s="6"/>
      <c r="D410" s="154"/>
      <c r="E410" s="4"/>
      <c r="F410" s="4"/>
    </row>
    <row r="411" spans="1:6" ht="12.75" customHeight="1">
      <c r="A411" s="22"/>
      <c r="B411" s="1"/>
      <c r="C411" s="6"/>
      <c r="D411" s="154"/>
      <c r="E411" s="4"/>
      <c r="F411" s="4"/>
    </row>
    <row r="412" spans="1:6" ht="12.75" customHeight="1">
      <c r="A412" s="22"/>
      <c r="B412" s="1"/>
      <c r="C412" s="6"/>
      <c r="D412" s="154"/>
      <c r="E412" s="4"/>
      <c r="F412" s="4"/>
    </row>
    <row r="413" spans="1:6" ht="12.75" customHeight="1">
      <c r="A413" s="22"/>
      <c r="B413" s="1"/>
      <c r="C413" s="6"/>
      <c r="D413" s="154"/>
      <c r="E413" s="4"/>
      <c r="F413" s="4"/>
    </row>
    <row r="414" spans="1:6" ht="12.75" customHeight="1">
      <c r="A414" s="22"/>
      <c r="B414" s="1"/>
      <c r="C414" s="6"/>
      <c r="D414" s="154"/>
      <c r="E414" s="4"/>
      <c r="F414" s="4"/>
    </row>
    <row r="415" spans="1:6" ht="12.75" customHeight="1">
      <c r="A415" s="22"/>
      <c r="B415" s="1"/>
      <c r="C415" s="6"/>
      <c r="D415" s="154"/>
      <c r="E415" s="4"/>
      <c r="F415" s="4"/>
    </row>
    <row r="416" spans="1:6" ht="12.75" customHeight="1">
      <c r="A416" s="22"/>
      <c r="B416" s="1"/>
      <c r="C416" s="6"/>
      <c r="D416" s="154"/>
      <c r="E416" s="4"/>
      <c r="F416" s="4"/>
    </row>
    <row r="417" spans="1:6" ht="12.75" customHeight="1">
      <c r="A417" s="22"/>
      <c r="B417" s="1"/>
      <c r="C417" s="6"/>
      <c r="D417" s="154"/>
      <c r="E417" s="4"/>
      <c r="F417" s="4"/>
    </row>
    <row r="418" spans="1:6" ht="12.75" customHeight="1">
      <c r="A418" s="22"/>
      <c r="B418" s="1"/>
      <c r="C418" s="6"/>
      <c r="D418" s="154"/>
      <c r="E418" s="4"/>
      <c r="F418" s="4"/>
    </row>
    <row r="419" spans="1:6" ht="12.75" customHeight="1">
      <c r="A419" s="22"/>
      <c r="B419" s="1"/>
      <c r="C419" s="6"/>
      <c r="D419" s="154"/>
      <c r="E419" s="4"/>
      <c r="F419" s="4"/>
    </row>
    <row r="420" spans="1:6" ht="12.75" customHeight="1">
      <c r="A420" s="22"/>
      <c r="B420" s="1"/>
      <c r="C420" s="6"/>
      <c r="D420" s="154"/>
      <c r="E420" s="4"/>
      <c r="F420" s="4"/>
    </row>
    <row r="421" spans="1:6" ht="12.75" customHeight="1">
      <c r="A421" s="22"/>
      <c r="B421" s="1"/>
      <c r="C421" s="6"/>
      <c r="D421" s="154"/>
      <c r="E421" s="4"/>
      <c r="F421" s="4"/>
    </row>
    <row r="422" spans="1:6" ht="12.75" customHeight="1">
      <c r="A422" s="22"/>
      <c r="B422" s="1"/>
      <c r="C422" s="6"/>
      <c r="D422" s="154"/>
      <c r="E422" s="4"/>
      <c r="F422" s="4"/>
    </row>
    <row r="423" spans="1:6" ht="12.75" customHeight="1">
      <c r="A423" s="22"/>
      <c r="B423" s="1"/>
      <c r="C423" s="6"/>
      <c r="D423" s="154"/>
      <c r="E423" s="4"/>
      <c r="F423" s="4"/>
    </row>
    <row r="424" spans="1:6" ht="12.75" customHeight="1">
      <c r="A424" s="22"/>
      <c r="B424" s="1"/>
      <c r="C424" s="6"/>
      <c r="D424" s="154"/>
      <c r="E424" s="4"/>
      <c r="F424" s="4"/>
    </row>
    <row r="425" spans="1:6" ht="12.75" customHeight="1">
      <c r="A425" s="22"/>
      <c r="B425" s="1"/>
      <c r="C425" s="6"/>
      <c r="D425" s="154"/>
      <c r="E425" s="4"/>
      <c r="F425" s="4"/>
    </row>
    <row r="426" spans="1:6" ht="12.75" customHeight="1">
      <c r="A426" s="22"/>
      <c r="B426" s="1"/>
      <c r="C426" s="6"/>
      <c r="D426" s="154"/>
      <c r="E426" s="4"/>
      <c r="F426" s="4"/>
    </row>
    <row r="427" spans="1:6" ht="12.75" customHeight="1">
      <c r="A427" s="22"/>
      <c r="B427" s="1"/>
      <c r="C427" s="6"/>
      <c r="D427" s="154"/>
      <c r="E427" s="4"/>
      <c r="F427" s="4"/>
    </row>
    <row r="428" spans="1:6" ht="12.75" customHeight="1">
      <c r="A428" s="22"/>
      <c r="B428" s="1"/>
      <c r="C428" s="6"/>
      <c r="D428" s="154"/>
      <c r="E428" s="4"/>
      <c r="F428" s="4"/>
    </row>
    <row r="429" spans="1:6" ht="12.75" customHeight="1">
      <c r="A429" s="22"/>
      <c r="B429" s="1"/>
      <c r="C429" s="6"/>
      <c r="D429" s="154"/>
      <c r="E429" s="4"/>
      <c r="F429" s="4"/>
    </row>
    <row r="430" spans="1:6" ht="12.75" customHeight="1">
      <c r="A430" s="22"/>
      <c r="B430" s="1"/>
      <c r="C430" s="6"/>
      <c r="D430" s="154"/>
      <c r="E430" s="4"/>
      <c r="F430" s="4"/>
    </row>
    <row r="431" spans="1:6" ht="12.75" customHeight="1">
      <c r="A431" s="22"/>
      <c r="B431" s="1"/>
      <c r="C431" s="6"/>
      <c r="D431" s="154"/>
      <c r="E431" s="4"/>
      <c r="F431" s="4"/>
    </row>
    <row r="432" spans="1:6" ht="12.75" customHeight="1">
      <c r="A432" s="22"/>
      <c r="B432" s="1"/>
      <c r="C432" s="6"/>
      <c r="D432" s="154"/>
      <c r="E432" s="4"/>
      <c r="F432" s="4"/>
    </row>
    <row r="433" spans="1:6" ht="12.75" customHeight="1">
      <c r="A433" s="22"/>
      <c r="B433" s="1"/>
      <c r="C433" s="6"/>
      <c r="D433" s="154"/>
      <c r="E433" s="4"/>
      <c r="F433" s="4"/>
    </row>
    <row r="434" spans="1:6" ht="12.75" customHeight="1">
      <c r="A434" s="22"/>
      <c r="B434" s="1"/>
      <c r="C434" s="6"/>
      <c r="D434" s="154"/>
      <c r="E434" s="4"/>
      <c r="F434" s="4"/>
    </row>
    <row r="435" spans="1:6" ht="12.75" customHeight="1">
      <c r="A435" s="22"/>
      <c r="B435" s="1"/>
      <c r="C435" s="6"/>
      <c r="D435" s="154"/>
      <c r="E435" s="4"/>
      <c r="F435" s="4"/>
    </row>
    <row r="436" spans="1:6" ht="12.75" customHeight="1">
      <c r="A436" s="22"/>
      <c r="B436" s="1"/>
      <c r="C436" s="6"/>
      <c r="D436" s="154"/>
      <c r="E436" s="4"/>
      <c r="F436" s="4"/>
    </row>
    <row r="437" spans="1:6" ht="12.75" customHeight="1">
      <c r="A437" s="22"/>
      <c r="B437" s="1"/>
      <c r="C437" s="6"/>
      <c r="D437" s="154"/>
      <c r="E437" s="4"/>
      <c r="F437" s="4"/>
    </row>
    <row r="438" spans="1:6" ht="12.75" customHeight="1">
      <c r="A438" s="22"/>
      <c r="B438" s="1"/>
      <c r="C438" s="6"/>
      <c r="D438" s="154"/>
      <c r="E438" s="4"/>
      <c r="F438" s="4"/>
    </row>
    <row r="439" spans="1:6" ht="12.75" customHeight="1">
      <c r="A439" s="22"/>
      <c r="B439" s="1"/>
      <c r="C439" s="6"/>
      <c r="D439" s="154"/>
      <c r="E439" s="4"/>
      <c r="F439" s="4"/>
    </row>
    <row r="440" spans="1:6" ht="12.75" customHeight="1">
      <c r="A440" s="22"/>
      <c r="B440" s="1"/>
      <c r="C440" s="6"/>
      <c r="D440" s="154"/>
      <c r="E440" s="4"/>
      <c r="F440" s="4"/>
    </row>
    <row r="441" spans="1:6" ht="12.75" customHeight="1">
      <c r="A441" s="22"/>
      <c r="B441" s="1"/>
      <c r="C441" s="6"/>
      <c r="D441" s="154"/>
      <c r="E441" s="4"/>
      <c r="F441" s="4"/>
    </row>
    <row r="442" spans="1:6" ht="12.75" customHeight="1">
      <c r="A442" s="22"/>
      <c r="B442" s="1"/>
      <c r="C442" s="6"/>
      <c r="D442" s="154"/>
      <c r="E442" s="4"/>
      <c r="F442" s="4"/>
    </row>
    <row r="443" spans="1:6" ht="12.75" customHeight="1">
      <c r="A443" s="22"/>
      <c r="B443" s="1"/>
      <c r="C443" s="6"/>
      <c r="D443" s="154"/>
      <c r="E443" s="4"/>
      <c r="F443" s="4"/>
    </row>
    <row r="444" spans="1:6" ht="12.75" customHeight="1">
      <c r="A444" s="22"/>
      <c r="B444" s="1"/>
      <c r="C444" s="6"/>
      <c r="D444" s="154"/>
      <c r="E444" s="4"/>
      <c r="F444" s="4"/>
    </row>
    <row r="445" spans="1:6" ht="12.75" customHeight="1">
      <c r="A445" s="22"/>
      <c r="B445" s="1"/>
      <c r="C445" s="6"/>
      <c r="D445" s="154"/>
      <c r="E445" s="4"/>
      <c r="F445" s="4"/>
    </row>
    <row r="446" spans="1:6" ht="12.75" customHeight="1">
      <c r="A446" s="22"/>
      <c r="B446" s="1"/>
      <c r="C446" s="6"/>
      <c r="D446" s="154"/>
      <c r="E446" s="4"/>
      <c r="F446" s="4"/>
    </row>
    <row r="447" spans="1:6" ht="12.75" customHeight="1">
      <c r="A447" s="22"/>
      <c r="B447" s="1"/>
      <c r="C447" s="6"/>
      <c r="D447" s="154"/>
      <c r="E447" s="4"/>
      <c r="F447" s="4"/>
    </row>
    <row r="448" spans="1:6" ht="12.75" customHeight="1">
      <c r="A448" s="22"/>
      <c r="B448" s="1"/>
      <c r="C448" s="6"/>
      <c r="D448" s="154"/>
      <c r="E448" s="4"/>
      <c r="F448" s="4"/>
    </row>
    <row r="449" spans="1:6" ht="12.75" customHeight="1">
      <c r="A449" s="22"/>
      <c r="B449" s="1"/>
      <c r="C449" s="6"/>
      <c r="D449" s="154"/>
      <c r="E449" s="4"/>
      <c r="F449" s="4"/>
    </row>
    <row r="450" spans="1:6" ht="12.75" customHeight="1">
      <c r="A450" s="22"/>
      <c r="B450" s="1"/>
      <c r="C450" s="6"/>
      <c r="D450" s="154"/>
      <c r="E450" s="4"/>
      <c r="F450" s="4"/>
    </row>
    <row r="451" spans="1:6" ht="12.75" customHeight="1">
      <c r="A451" s="22"/>
      <c r="B451" s="1"/>
      <c r="C451" s="6"/>
      <c r="D451" s="154"/>
      <c r="E451" s="4"/>
      <c r="F451" s="4"/>
    </row>
    <row r="452" spans="1:6" ht="12.75" customHeight="1">
      <c r="A452" s="22"/>
      <c r="B452" s="1"/>
      <c r="C452" s="6"/>
      <c r="D452" s="154"/>
      <c r="E452" s="4"/>
      <c r="F452" s="4"/>
    </row>
    <row r="453" spans="1:6" ht="12.75" customHeight="1">
      <c r="A453" s="22"/>
      <c r="B453" s="1"/>
      <c r="C453" s="6"/>
      <c r="D453" s="154"/>
      <c r="E453" s="4"/>
      <c r="F453" s="4"/>
    </row>
    <row r="454" spans="1:6" ht="12.75" customHeight="1">
      <c r="A454" s="22"/>
      <c r="B454" s="1"/>
      <c r="C454" s="6"/>
      <c r="D454" s="154"/>
      <c r="E454" s="4"/>
      <c r="F454" s="4"/>
    </row>
    <row r="455" spans="1:6" ht="12.75" customHeight="1">
      <c r="A455" s="22"/>
      <c r="B455" s="1"/>
      <c r="C455" s="6"/>
      <c r="D455" s="154"/>
      <c r="E455" s="4"/>
      <c r="F455" s="4"/>
    </row>
    <row r="456" spans="1:6" ht="12.75" customHeight="1">
      <c r="A456" s="22"/>
      <c r="B456" s="1"/>
      <c r="C456" s="6"/>
      <c r="D456" s="154"/>
      <c r="E456" s="4"/>
      <c r="F456" s="4"/>
    </row>
    <row r="457" spans="1:6" ht="12.75" customHeight="1">
      <c r="A457" s="22"/>
      <c r="B457" s="1"/>
      <c r="C457" s="6"/>
      <c r="D457" s="154"/>
      <c r="E457" s="4"/>
      <c r="F457" s="4"/>
    </row>
    <row r="458" spans="1:6" ht="12.75" customHeight="1">
      <c r="A458" s="22"/>
      <c r="B458" s="1"/>
      <c r="C458" s="6"/>
      <c r="D458" s="154"/>
      <c r="E458" s="4"/>
      <c r="F458" s="4"/>
    </row>
    <row r="459" spans="1:6" ht="12.75" customHeight="1">
      <c r="A459" s="22"/>
      <c r="B459" s="1"/>
      <c r="C459" s="6"/>
      <c r="D459" s="154"/>
      <c r="E459" s="4"/>
      <c r="F459" s="4"/>
    </row>
    <row r="460" spans="1:6" ht="12.75" customHeight="1">
      <c r="A460" s="22"/>
      <c r="B460" s="1"/>
      <c r="C460" s="6"/>
      <c r="D460" s="154"/>
      <c r="E460" s="4"/>
      <c r="F460" s="4"/>
    </row>
    <row r="461" spans="1:6" ht="12.75" customHeight="1">
      <c r="A461" s="22"/>
      <c r="B461" s="1"/>
      <c r="C461" s="6"/>
      <c r="D461" s="154"/>
      <c r="E461" s="4"/>
      <c r="F461" s="4"/>
    </row>
    <row r="462" spans="1:6" ht="12.75" customHeight="1">
      <c r="A462" s="22"/>
      <c r="B462" s="1"/>
      <c r="C462" s="6"/>
      <c r="D462" s="154"/>
      <c r="E462" s="4"/>
      <c r="F462" s="4"/>
    </row>
    <row r="463" spans="1:6" ht="12.75" customHeight="1">
      <c r="A463" s="22"/>
      <c r="B463" s="1"/>
      <c r="C463" s="6"/>
      <c r="D463" s="154"/>
      <c r="E463" s="4"/>
      <c r="F463" s="4"/>
    </row>
    <row r="464" spans="1:6" ht="12.75" customHeight="1">
      <c r="A464" s="22"/>
      <c r="B464" s="1"/>
      <c r="C464" s="6"/>
      <c r="D464" s="154"/>
      <c r="E464" s="4"/>
      <c r="F464" s="4"/>
    </row>
    <row r="465" spans="1:6" ht="12.75" customHeight="1">
      <c r="A465" s="22"/>
      <c r="B465" s="1"/>
      <c r="C465" s="6"/>
      <c r="D465" s="154"/>
      <c r="E465" s="4"/>
      <c r="F465" s="4"/>
    </row>
    <row r="466" spans="1:6" ht="12.75" customHeight="1">
      <c r="A466" s="22"/>
      <c r="B466" s="1"/>
      <c r="C466" s="6"/>
      <c r="D466" s="154"/>
      <c r="E466" s="4"/>
      <c r="F466" s="4"/>
    </row>
    <row r="467" spans="1:6" ht="12.75" customHeight="1">
      <c r="A467" s="22"/>
      <c r="B467" s="1"/>
      <c r="C467" s="6"/>
      <c r="D467" s="154"/>
      <c r="E467" s="4"/>
      <c r="F467" s="4"/>
    </row>
    <row r="468" spans="1:6" ht="12.75" customHeight="1">
      <c r="A468" s="22"/>
      <c r="B468" s="1"/>
      <c r="C468" s="6"/>
      <c r="D468" s="154"/>
      <c r="E468" s="4"/>
      <c r="F468" s="4"/>
    </row>
    <row r="469" spans="1:6" ht="12.75" customHeight="1">
      <c r="A469" s="22"/>
      <c r="B469" s="1"/>
      <c r="C469" s="6"/>
      <c r="D469" s="154"/>
      <c r="E469" s="4"/>
      <c r="F469" s="4"/>
    </row>
    <row r="470" spans="1:6" ht="12.75" customHeight="1">
      <c r="A470" s="22"/>
      <c r="B470" s="1"/>
      <c r="C470" s="6"/>
      <c r="D470" s="152"/>
      <c r="E470" s="4"/>
      <c r="F470" s="4"/>
    </row>
    <row r="471" spans="1:6" s="8" customFormat="1">
      <c r="A471" s="13"/>
      <c r="C471" s="9"/>
      <c r="D471" s="152"/>
      <c r="E471" s="7"/>
      <c r="F471" s="7"/>
    </row>
    <row r="472" spans="1:6" s="8" customFormat="1">
      <c r="A472" s="13"/>
      <c r="C472" s="9"/>
      <c r="D472" s="152"/>
      <c r="E472" s="7"/>
      <c r="F472" s="7"/>
    </row>
    <row r="473" spans="1:6" s="8" customFormat="1">
      <c r="A473" s="28"/>
      <c r="C473" s="9"/>
      <c r="D473" s="152"/>
      <c r="E473" s="7"/>
      <c r="F473" s="7"/>
    </row>
    <row r="474" spans="1:6" s="8" customFormat="1">
      <c r="A474" s="28"/>
      <c r="C474" s="9"/>
      <c r="D474" s="152"/>
      <c r="E474" s="7"/>
      <c r="F474" s="7"/>
    </row>
    <row r="475" spans="1:6" s="8" customFormat="1">
      <c r="A475" s="28"/>
      <c r="C475" s="9"/>
      <c r="D475" s="152"/>
      <c r="E475" s="7"/>
      <c r="F475" s="7"/>
    </row>
    <row r="476" spans="1:6" s="8" customFormat="1">
      <c r="A476" s="28"/>
      <c r="C476" s="9"/>
      <c r="D476" s="152"/>
      <c r="E476" s="7"/>
      <c r="F476" s="7"/>
    </row>
    <row r="477" spans="1:6" s="8" customFormat="1">
      <c r="A477" s="28"/>
      <c r="C477" s="9"/>
      <c r="D477" s="152"/>
      <c r="E477" s="7"/>
      <c r="F477" s="7"/>
    </row>
    <row r="478" spans="1:6" s="8" customFormat="1">
      <c r="A478" s="28"/>
      <c r="C478" s="9"/>
      <c r="D478" s="152"/>
      <c r="E478" s="7"/>
      <c r="F478" s="7"/>
    </row>
    <row r="479" spans="1:6" s="8" customFormat="1">
      <c r="A479" s="28"/>
      <c r="C479" s="9"/>
      <c r="D479" s="152"/>
      <c r="E479" s="7"/>
      <c r="F479" s="7"/>
    </row>
    <row r="480" spans="1:6" s="8" customFormat="1">
      <c r="A480" s="28"/>
      <c r="C480" s="9"/>
      <c r="D480" s="152"/>
      <c r="E480" s="7"/>
      <c r="F480" s="7"/>
    </row>
    <row r="481" spans="1:6" s="8" customFormat="1">
      <c r="A481" s="28"/>
      <c r="C481" s="9"/>
      <c r="D481" s="152"/>
      <c r="E481" s="7"/>
      <c r="F481" s="7"/>
    </row>
    <row r="482" spans="1:6" s="8" customFormat="1">
      <c r="A482" s="28"/>
      <c r="C482" s="9"/>
      <c r="D482" s="152"/>
      <c r="E482" s="7"/>
      <c r="F482" s="7"/>
    </row>
    <row r="483" spans="1:6" s="8" customFormat="1">
      <c r="A483" s="28"/>
      <c r="C483" s="9"/>
      <c r="D483" s="152"/>
      <c r="E483" s="7"/>
      <c r="F483" s="7"/>
    </row>
    <row r="484" spans="1:6" s="8" customFormat="1">
      <c r="A484" s="28"/>
      <c r="C484" s="9"/>
      <c r="D484" s="152"/>
      <c r="E484" s="7"/>
      <c r="F484" s="7"/>
    </row>
    <row r="485" spans="1:6" s="8" customFormat="1">
      <c r="A485" s="28"/>
      <c r="C485" s="9"/>
      <c r="D485" s="152"/>
      <c r="E485" s="7"/>
      <c r="F485" s="7"/>
    </row>
    <row r="486" spans="1:6" s="8" customFormat="1">
      <c r="A486" s="28"/>
      <c r="C486" s="9"/>
      <c r="D486" s="152"/>
      <c r="E486" s="7"/>
      <c r="F486" s="7"/>
    </row>
    <row r="487" spans="1:6" s="8" customFormat="1">
      <c r="A487" s="28"/>
      <c r="C487" s="9"/>
      <c r="D487" s="152"/>
      <c r="E487" s="7"/>
      <c r="F487" s="7"/>
    </row>
    <row r="488" spans="1:6" s="8" customFormat="1">
      <c r="A488" s="28"/>
      <c r="C488" s="9"/>
      <c r="D488" s="152"/>
      <c r="E488" s="7"/>
      <c r="F488" s="7"/>
    </row>
    <row r="489" spans="1:6" s="8" customFormat="1">
      <c r="A489" s="28"/>
      <c r="C489" s="9"/>
      <c r="D489" s="152"/>
      <c r="E489" s="7"/>
      <c r="F489" s="7"/>
    </row>
    <row r="490" spans="1:6" s="8" customFormat="1">
      <c r="A490" s="28"/>
      <c r="C490" s="9"/>
      <c r="D490" s="152"/>
      <c r="E490" s="7"/>
      <c r="F490" s="7"/>
    </row>
    <row r="491" spans="1:6" s="8" customFormat="1">
      <c r="A491" s="28"/>
      <c r="C491" s="9"/>
      <c r="D491" s="152"/>
      <c r="E491" s="7"/>
      <c r="F491" s="7"/>
    </row>
    <row r="492" spans="1:6" s="8" customFormat="1">
      <c r="A492" s="28"/>
      <c r="C492" s="9"/>
      <c r="D492" s="152"/>
      <c r="E492" s="7"/>
      <c r="F492" s="7"/>
    </row>
    <row r="493" spans="1:6" s="8" customFormat="1">
      <c r="A493" s="28"/>
      <c r="C493" s="9"/>
      <c r="D493" s="152"/>
      <c r="E493" s="7"/>
      <c r="F493" s="7"/>
    </row>
    <row r="494" spans="1:6" s="8" customFormat="1">
      <c r="A494" s="28"/>
      <c r="C494" s="9"/>
      <c r="D494" s="152"/>
      <c r="E494" s="7"/>
      <c r="F494" s="7"/>
    </row>
    <row r="495" spans="1:6" s="8" customFormat="1">
      <c r="A495" s="28"/>
      <c r="C495" s="9"/>
      <c r="D495" s="152"/>
      <c r="E495" s="7"/>
      <c r="F495" s="7"/>
    </row>
    <row r="496" spans="1:6" s="8" customFormat="1">
      <c r="A496" s="28"/>
      <c r="C496" s="9"/>
      <c r="D496" s="152"/>
      <c r="E496" s="7"/>
      <c r="F496" s="7"/>
    </row>
    <row r="497" spans="1:6" s="8" customFormat="1">
      <c r="A497" s="28"/>
      <c r="C497" s="9"/>
      <c r="D497" s="152"/>
      <c r="E497" s="7"/>
      <c r="F497" s="7"/>
    </row>
    <row r="498" spans="1:6" s="8" customFormat="1">
      <c r="A498" s="28"/>
      <c r="C498" s="9"/>
      <c r="D498" s="152"/>
      <c r="E498" s="7"/>
      <c r="F498" s="7"/>
    </row>
    <row r="499" spans="1:6" s="8" customFormat="1">
      <c r="A499" s="28"/>
      <c r="C499" s="9"/>
      <c r="D499" s="152"/>
      <c r="E499" s="7"/>
      <c r="F499" s="7"/>
    </row>
    <row r="500" spans="1:6" s="8" customFormat="1">
      <c r="A500" s="28"/>
      <c r="C500" s="9"/>
      <c r="D500" s="152"/>
      <c r="E500" s="7"/>
      <c r="F500" s="7"/>
    </row>
    <row r="501" spans="1:6" s="8" customFormat="1">
      <c r="A501" s="28"/>
      <c r="C501" s="9"/>
      <c r="D501" s="152"/>
      <c r="E501" s="7"/>
      <c r="F501" s="7"/>
    </row>
    <row r="502" spans="1:6" s="8" customFormat="1">
      <c r="A502" s="28"/>
      <c r="C502" s="9"/>
      <c r="D502" s="152"/>
      <c r="E502" s="7"/>
      <c r="F502" s="7"/>
    </row>
    <row r="503" spans="1:6" s="8" customFormat="1">
      <c r="A503" s="28"/>
      <c r="C503" s="9"/>
      <c r="D503" s="152"/>
      <c r="E503" s="7"/>
      <c r="F503" s="7"/>
    </row>
    <row r="504" spans="1:6" s="8" customFormat="1">
      <c r="A504" s="28"/>
      <c r="C504" s="9"/>
      <c r="D504" s="152"/>
      <c r="E504" s="7"/>
      <c r="F504" s="7"/>
    </row>
    <row r="505" spans="1:6" s="8" customFormat="1">
      <c r="A505" s="28"/>
      <c r="C505" s="9"/>
      <c r="D505" s="152"/>
      <c r="E505" s="7"/>
      <c r="F505" s="7"/>
    </row>
    <row r="506" spans="1:6" s="8" customFormat="1">
      <c r="A506" s="28"/>
      <c r="C506" s="9"/>
      <c r="D506" s="152"/>
      <c r="E506" s="7"/>
      <c r="F506" s="7"/>
    </row>
    <row r="507" spans="1:6" s="8" customFormat="1">
      <c r="A507" s="28"/>
      <c r="C507" s="9"/>
      <c r="D507" s="152"/>
      <c r="E507" s="7"/>
      <c r="F507" s="7"/>
    </row>
    <row r="508" spans="1:6" s="8" customFormat="1">
      <c r="A508" s="28"/>
      <c r="C508" s="9"/>
      <c r="D508" s="152"/>
      <c r="E508" s="7"/>
      <c r="F508" s="7"/>
    </row>
    <row r="509" spans="1:6" s="8" customFormat="1">
      <c r="A509" s="28"/>
      <c r="C509" s="9"/>
      <c r="D509" s="152"/>
      <c r="E509" s="7"/>
      <c r="F509" s="7"/>
    </row>
    <row r="510" spans="1:6" s="8" customFormat="1">
      <c r="A510" s="28"/>
      <c r="C510" s="9"/>
      <c r="D510" s="152"/>
      <c r="E510" s="7"/>
      <c r="F510" s="7"/>
    </row>
    <row r="511" spans="1:6" s="8" customFormat="1">
      <c r="A511" s="28"/>
      <c r="C511" s="9"/>
      <c r="D511" s="152"/>
      <c r="E511" s="7"/>
      <c r="F511" s="7"/>
    </row>
    <row r="512" spans="1:6" s="8" customFormat="1">
      <c r="A512" s="28"/>
      <c r="C512" s="9"/>
      <c r="D512" s="152"/>
      <c r="E512" s="7"/>
      <c r="F512" s="7"/>
    </row>
    <row r="513" spans="1:6" s="8" customFormat="1">
      <c r="A513" s="28"/>
      <c r="C513" s="9"/>
      <c r="D513" s="152"/>
      <c r="E513" s="7"/>
      <c r="F513" s="7"/>
    </row>
    <row r="514" spans="1:6" s="8" customFormat="1">
      <c r="A514" s="28"/>
      <c r="C514" s="9"/>
      <c r="D514" s="152"/>
      <c r="E514" s="7"/>
      <c r="F514" s="7"/>
    </row>
    <row r="515" spans="1:6" s="8" customFormat="1">
      <c r="A515" s="28"/>
      <c r="C515" s="9"/>
      <c r="D515" s="152"/>
      <c r="E515" s="7"/>
      <c r="F515" s="7"/>
    </row>
    <row r="516" spans="1:6" s="8" customFormat="1">
      <c r="A516" s="28"/>
      <c r="C516" s="9"/>
      <c r="D516" s="152"/>
      <c r="E516" s="7"/>
      <c r="F516" s="7"/>
    </row>
    <row r="517" spans="1:6" s="8" customFormat="1">
      <c r="A517" s="28"/>
      <c r="C517" s="9"/>
      <c r="D517" s="152"/>
      <c r="E517" s="7"/>
      <c r="F517" s="7"/>
    </row>
    <row r="518" spans="1:6" s="8" customFormat="1">
      <c r="A518" s="28"/>
      <c r="C518" s="9"/>
      <c r="D518" s="152"/>
      <c r="E518" s="7"/>
      <c r="F518" s="7"/>
    </row>
    <row r="519" spans="1:6" s="8" customFormat="1">
      <c r="A519" s="28"/>
      <c r="C519" s="9"/>
      <c r="D519" s="152"/>
      <c r="E519" s="7"/>
      <c r="F519" s="7"/>
    </row>
    <row r="520" spans="1:6" s="8" customFormat="1">
      <c r="A520" s="28"/>
      <c r="C520" s="9"/>
      <c r="D520" s="152"/>
      <c r="E520" s="7"/>
      <c r="F520" s="7"/>
    </row>
    <row r="521" spans="1:6" s="8" customFormat="1">
      <c r="A521" s="28"/>
      <c r="C521" s="9"/>
      <c r="D521" s="152"/>
      <c r="E521" s="7"/>
      <c r="F521" s="7"/>
    </row>
    <row r="522" spans="1:6" s="8" customFormat="1">
      <c r="A522" s="28"/>
      <c r="C522" s="9"/>
      <c r="D522" s="152"/>
      <c r="E522" s="7"/>
      <c r="F522" s="7"/>
    </row>
    <row r="523" spans="1:6" s="8" customFormat="1">
      <c r="A523" s="28"/>
      <c r="C523" s="9"/>
      <c r="D523" s="152"/>
      <c r="E523" s="7"/>
      <c r="F523" s="7"/>
    </row>
    <row r="524" spans="1:6" s="8" customFormat="1">
      <c r="A524" s="28"/>
      <c r="C524" s="9"/>
      <c r="D524" s="152"/>
      <c r="E524" s="7"/>
      <c r="F524" s="7"/>
    </row>
    <row r="525" spans="1:6" s="8" customFormat="1">
      <c r="A525" s="28"/>
      <c r="C525" s="9"/>
      <c r="D525" s="152"/>
      <c r="E525" s="7"/>
      <c r="F525" s="7"/>
    </row>
    <row r="526" spans="1:6" s="8" customFormat="1">
      <c r="A526" s="28"/>
      <c r="C526" s="9"/>
      <c r="D526" s="152"/>
      <c r="E526" s="7"/>
      <c r="F526" s="7"/>
    </row>
    <row r="527" spans="1:6" s="8" customFormat="1">
      <c r="A527" s="28"/>
      <c r="C527" s="9"/>
      <c r="D527" s="152"/>
      <c r="E527" s="7"/>
      <c r="F527" s="7"/>
    </row>
    <row r="528" spans="1:6" s="8" customFormat="1">
      <c r="A528" s="28"/>
      <c r="C528" s="9"/>
      <c r="D528" s="152"/>
      <c r="E528" s="7"/>
      <c r="F528" s="7"/>
    </row>
    <row r="529" spans="1:6" s="8" customFormat="1">
      <c r="A529" s="28"/>
      <c r="C529" s="9"/>
      <c r="D529" s="152"/>
      <c r="E529" s="7"/>
      <c r="F529" s="7"/>
    </row>
    <row r="530" spans="1:6" s="8" customFormat="1">
      <c r="A530" s="28"/>
      <c r="C530" s="9"/>
      <c r="D530" s="152"/>
      <c r="E530" s="7"/>
      <c r="F530" s="7"/>
    </row>
    <row r="531" spans="1:6" s="8" customFormat="1">
      <c r="A531" s="28"/>
      <c r="C531" s="9"/>
      <c r="D531" s="152"/>
      <c r="E531" s="7"/>
      <c r="F531" s="7"/>
    </row>
    <row r="532" spans="1:6" s="8" customFormat="1">
      <c r="A532" s="28"/>
      <c r="C532" s="9"/>
      <c r="D532" s="152"/>
      <c r="E532" s="7"/>
      <c r="F532" s="7"/>
    </row>
    <row r="533" spans="1:6" s="8" customFormat="1">
      <c r="A533" s="28"/>
      <c r="C533" s="9"/>
      <c r="D533" s="152"/>
      <c r="E533" s="7"/>
      <c r="F533" s="7"/>
    </row>
    <row r="534" spans="1:6" s="8" customFormat="1">
      <c r="A534" s="28"/>
      <c r="C534" s="9"/>
      <c r="D534" s="152"/>
      <c r="E534" s="7"/>
      <c r="F534" s="7"/>
    </row>
    <row r="535" spans="1:6" s="8" customFormat="1">
      <c r="A535" s="28"/>
      <c r="C535" s="9"/>
      <c r="D535" s="152"/>
      <c r="E535" s="7"/>
      <c r="F535" s="7"/>
    </row>
    <row r="536" spans="1:6" s="8" customFormat="1">
      <c r="A536" s="28"/>
      <c r="C536" s="9"/>
      <c r="D536" s="152"/>
      <c r="E536" s="7"/>
      <c r="F536" s="7"/>
    </row>
    <row r="537" spans="1:6" s="8" customFormat="1">
      <c r="A537" s="28"/>
      <c r="C537" s="9"/>
      <c r="D537" s="152"/>
      <c r="E537" s="7"/>
      <c r="F537" s="7"/>
    </row>
    <row r="538" spans="1:6" s="8" customFormat="1">
      <c r="A538" s="28"/>
      <c r="C538" s="9"/>
      <c r="D538" s="152"/>
      <c r="E538" s="7"/>
      <c r="F538" s="7"/>
    </row>
    <row r="539" spans="1:6" s="8" customFormat="1">
      <c r="A539" s="28"/>
      <c r="C539" s="9"/>
      <c r="D539" s="152"/>
      <c r="E539" s="7"/>
      <c r="F539" s="7"/>
    </row>
    <row r="540" spans="1:6" s="8" customFormat="1">
      <c r="A540" s="28"/>
      <c r="C540" s="9"/>
      <c r="D540" s="152"/>
      <c r="E540" s="7"/>
      <c r="F540" s="7"/>
    </row>
    <row r="541" spans="1:6" s="8" customFormat="1">
      <c r="A541" s="28"/>
      <c r="C541" s="9"/>
      <c r="D541" s="152"/>
      <c r="E541" s="7"/>
      <c r="F541" s="7"/>
    </row>
    <row r="542" spans="1:6" s="8" customFormat="1">
      <c r="A542" s="28"/>
      <c r="C542" s="9"/>
      <c r="D542" s="152"/>
      <c r="E542" s="7"/>
      <c r="F542" s="7"/>
    </row>
    <row r="543" spans="1:6" s="8" customFormat="1">
      <c r="A543" s="28"/>
      <c r="C543" s="9"/>
      <c r="D543" s="152"/>
      <c r="E543" s="7"/>
      <c r="F543" s="7"/>
    </row>
    <row r="544" spans="1:6" s="8" customFormat="1">
      <c r="A544" s="28"/>
      <c r="C544" s="9"/>
      <c r="D544" s="152"/>
      <c r="E544" s="7"/>
      <c r="F544" s="7"/>
    </row>
    <row r="545" spans="1:6" s="8" customFormat="1">
      <c r="A545" s="28"/>
      <c r="C545" s="9"/>
      <c r="D545" s="152"/>
      <c r="E545" s="7"/>
      <c r="F545" s="7"/>
    </row>
    <row r="546" spans="1:6" s="8" customFormat="1">
      <c r="A546" s="28"/>
      <c r="C546" s="9"/>
      <c r="D546" s="152"/>
      <c r="E546" s="7"/>
      <c r="F546" s="7"/>
    </row>
    <row r="547" spans="1:6" s="8" customFormat="1">
      <c r="A547" s="28"/>
      <c r="C547" s="9"/>
      <c r="D547" s="152"/>
      <c r="E547" s="7"/>
      <c r="F547" s="7"/>
    </row>
    <row r="548" spans="1:6" s="8" customFormat="1">
      <c r="A548" s="28"/>
      <c r="C548" s="9"/>
      <c r="D548" s="152"/>
      <c r="E548" s="7"/>
      <c r="F548" s="7"/>
    </row>
    <row r="549" spans="1:6" s="8" customFormat="1">
      <c r="A549" s="28"/>
      <c r="C549" s="9"/>
      <c r="D549" s="152"/>
      <c r="E549" s="7"/>
      <c r="F549" s="7"/>
    </row>
    <row r="550" spans="1:6" s="8" customFormat="1">
      <c r="A550" s="28"/>
      <c r="C550" s="9"/>
      <c r="D550" s="152"/>
      <c r="E550" s="7"/>
      <c r="F550" s="7"/>
    </row>
    <row r="551" spans="1:6" s="8" customFormat="1">
      <c r="A551" s="28"/>
      <c r="C551" s="9"/>
      <c r="D551" s="152"/>
      <c r="E551" s="7"/>
      <c r="F551" s="7"/>
    </row>
    <row r="552" spans="1:6" s="8" customFormat="1">
      <c r="A552" s="28"/>
      <c r="C552" s="9"/>
      <c r="D552" s="152"/>
      <c r="E552" s="7"/>
      <c r="F552" s="7"/>
    </row>
    <row r="553" spans="1:6" s="8" customFormat="1">
      <c r="A553" s="28"/>
      <c r="C553" s="9"/>
      <c r="D553" s="152"/>
      <c r="E553" s="7"/>
      <c r="F553" s="7"/>
    </row>
    <row r="554" spans="1:6" s="8" customFormat="1">
      <c r="A554" s="28"/>
      <c r="C554" s="9"/>
      <c r="D554" s="152"/>
      <c r="E554" s="7"/>
      <c r="F554" s="7"/>
    </row>
    <row r="555" spans="1:6" s="8" customFormat="1">
      <c r="A555" s="28"/>
      <c r="C555" s="9"/>
      <c r="D555" s="152"/>
      <c r="E555" s="7"/>
      <c r="F555" s="7"/>
    </row>
    <row r="556" spans="1:6" s="8" customFormat="1">
      <c r="A556" s="28"/>
      <c r="C556" s="9"/>
      <c r="D556" s="152"/>
      <c r="E556" s="7"/>
      <c r="F556" s="7"/>
    </row>
    <row r="557" spans="1:6" s="8" customFormat="1">
      <c r="A557" s="28"/>
      <c r="C557" s="9"/>
      <c r="D557" s="152"/>
      <c r="E557" s="7"/>
      <c r="F557" s="7"/>
    </row>
    <row r="558" spans="1:6" s="8" customFormat="1">
      <c r="A558" s="28"/>
      <c r="C558" s="9"/>
      <c r="D558" s="152"/>
      <c r="E558" s="7"/>
      <c r="F558" s="7"/>
    </row>
    <row r="559" spans="1:6" s="8" customFormat="1">
      <c r="A559" s="28"/>
      <c r="C559" s="9"/>
      <c r="D559" s="152"/>
      <c r="E559" s="7"/>
      <c r="F559" s="7"/>
    </row>
    <row r="560" spans="1:6" s="8" customFormat="1">
      <c r="A560" s="28"/>
      <c r="C560" s="9"/>
      <c r="D560" s="152"/>
      <c r="E560" s="7"/>
      <c r="F560" s="7"/>
    </row>
    <row r="561" spans="1:6" s="8" customFormat="1">
      <c r="A561" s="28"/>
      <c r="C561" s="9"/>
      <c r="D561" s="152"/>
      <c r="E561" s="7"/>
      <c r="F561" s="7"/>
    </row>
    <row r="562" spans="1:6" s="8" customFormat="1">
      <c r="A562" s="28"/>
      <c r="C562" s="9"/>
      <c r="D562" s="152"/>
      <c r="E562" s="7"/>
      <c r="F562" s="7"/>
    </row>
    <row r="563" spans="1:6" s="8" customFormat="1">
      <c r="A563" s="28"/>
      <c r="C563" s="9"/>
      <c r="D563" s="152"/>
      <c r="E563" s="7"/>
      <c r="F563" s="7"/>
    </row>
    <row r="564" spans="1:6" s="8" customFormat="1">
      <c r="A564" s="28"/>
      <c r="C564" s="9"/>
      <c r="D564" s="152"/>
      <c r="E564" s="7"/>
      <c r="F564" s="7"/>
    </row>
    <row r="565" spans="1:6" s="8" customFormat="1">
      <c r="A565" s="28"/>
      <c r="C565" s="9"/>
      <c r="D565" s="152"/>
      <c r="E565" s="7"/>
      <c r="F565" s="7"/>
    </row>
    <row r="566" spans="1:6" s="8" customFormat="1">
      <c r="A566" s="28"/>
      <c r="C566" s="9"/>
      <c r="D566" s="152"/>
      <c r="E566" s="7"/>
      <c r="F566" s="7"/>
    </row>
    <row r="567" spans="1:6" s="8" customFormat="1">
      <c r="A567" s="28"/>
      <c r="C567" s="9"/>
      <c r="D567" s="152"/>
      <c r="E567" s="7"/>
      <c r="F567" s="7"/>
    </row>
    <row r="568" spans="1:6" s="8" customFormat="1">
      <c r="A568" s="28"/>
      <c r="C568" s="9"/>
      <c r="D568" s="152"/>
      <c r="E568" s="7"/>
      <c r="F568" s="7"/>
    </row>
    <row r="569" spans="1:6" s="8" customFormat="1">
      <c r="A569" s="28"/>
      <c r="C569" s="9"/>
      <c r="D569" s="152"/>
      <c r="E569" s="7"/>
      <c r="F569" s="7"/>
    </row>
    <row r="570" spans="1:6" s="8" customFormat="1">
      <c r="A570" s="28"/>
      <c r="C570" s="9"/>
      <c r="D570" s="152"/>
      <c r="E570" s="7"/>
      <c r="F570" s="7"/>
    </row>
    <row r="571" spans="1:6" s="8" customFormat="1">
      <c r="A571" s="28"/>
      <c r="C571" s="9"/>
      <c r="D571" s="152"/>
      <c r="E571" s="7"/>
      <c r="F571" s="7"/>
    </row>
    <row r="572" spans="1:6" s="8" customFormat="1">
      <c r="A572" s="28"/>
      <c r="C572" s="9"/>
      <c r="D572" s="152"/>
      <c r="E572" s="7"/>
      <c r="F572" s="7"/>
    </row>
    <row r="573" spans="1:6" s="8" customFormat="1">
      <c r="A573" s="28"/>
      <c r="C573" s="9"/>
      <c r="D573" s="152"/>
      <c r="E573" s="7"/>
      <c r="F573" s="7"/>
    </row>
    <row r="574" spans="1:6" s="8" customFormat="1">
      <c r="A574" s="28"/>
      <c r="C574" s="9"/>
      <c r="D574" s="152"/>
      <c r="E574" s="7"/>
      <c r="F574" s="7"/>
    </row>
    <row r="575" spans="1:6" s="8" customFormat="1">
      <c r="A575" s="28"/>
      <c r="C575" s="9"/>
      <c r="D575" s="152"/>
      <c r="E575" s="7"/>
      <c r="F575" s="7"/>
    </row>
    <row r="576" spans="1:6" s="8" customFormat="1">
      <c r="A576" s="28"/>
      <c r="C576" s="9"/>
      <c r="D576" s="152"/>
      <c r="E576" s="7"/>
      <c r="F576" s="7"/>
    </row>
    <row r="577" spans="1:6" s="8" customFormat="1">
      <c r="A577" s="28"/>
      <c r="C577" s="9"/>
      <c r="D577" s="152"/>
      <c r="E577" s="7"/>
      <c r="F577" s="7"/>
    </row>
    <row r="578" spans="1:6" s="8" customFormat="1">
      <c r="A578" s="28"/>
      <c r="C578" s="9"/>
      <c r="D578" s="152"/>
      <c r="E578" s="7"/>
      <c r="F578" s="7"/>
    </row>
    <row r="579" spans="1:6" s="8" customFormat="1">
      <c r="A579" s="28"/>
      <c r="C579" s="9"/>
      <c r="D579" s="152"/>
      <c r="E579" s="7"/>
      <c r="F579" s="7"/>
    </row>
    <row r="580" spans="1:6" s="8" customFormat="1">
      <c r="A580" s="28"/>
      <c r="C580" s="9"/>
      <c r="D580" s="152"/>
      <c r="E580" s="7"/>
      <c r="F580" s="7"/>
    </row>
    <row r="581" spans="1:6" s="8" customFormat="1">
      <c r="A581" s="28"/>
      <c r="C581" s="9"/>
      <c r="D581" s="152"/>
      <c r="E581" s="7"/>
      <c r="F581" s="7"/>
    </row>
    <row r="582" spans="1:6" s="8" customFormat="1">
      <c r="A582" s="28"/>
      <c r="C582" s="9"/>
      <c r="D582" s="152"/>
      <c r="E582" s="7"/>
      <c r="F582" s="7"/>
    </row>
    <row r="583" spans="1:6" s="8" customFormat="1">
      <c r="A583" s="28"/>
      <c r="C583" s="9"/>
      <c r="D583" s="152"/>
      <c r="E583" s="7"/>
      <c r="F583" s="7"/>
    </row>
    <row r="584" spans="1:6" s="8" customFormat="1">
      <c r="A584" s="28"/>
      <c r="C584" s="9"/>
      <c r="D584" s="152"/>
      <c r="E584" s="7"/>
      <c r="F584" s="7"/>
    </row>
    <row r="585" spans="1:6" s="8" customFormat="1">
      <c r="A585" s="28"/>
      <c r="C585" s="9"/>
      <c r="D585" s="152"/>
      <c r="E585" s="7"/>
      <c r="F585" s="7"/>
    </row>
    <row r="586" spans="1:6" s="8" customFormat="1">
      <c r="A586" s="28"/>
      <c r="C586" s="9"/>
      <c r="D586" s="152"/>
      <c r="E586" s="7"/>
      <c r="F586" s="7"/>
    </row>
    <row r="587" spans="1:6" s="8" customFormat="1">
      <c r="A587" s="28"/>
      <c r="C587" s="9"/>
      <c r="D587" s="152"/>
      <c r="E587" s="7"/>
      <c r="F587" s="7"/>
    </row>
    <row r="588" spans="1:6" s="8" customFormat="1">
      <c r="A588" s="28"/>
      <c r="C588" s="9"/>
      <c r="D588" s="152"/>
      <c r="E588" s="7"/>
      <c r="F588" s="7"/>
    </row>
    <row r="589" spans="1:6" s="8" customFormat="1">
      <c r="A589" s="28"/>
      <c r="C589" s="9"/>
      <c r="D589" s="152"/>
      <c r="E589" s="7"/>
      <c r="F589" s="7"/>
    </row>
    <row r="590" spans="1:6" s="8" customFormat="1">
      <c r="A590" s="28"/>
      <c r="C590" s="9"/>
      <c r="D590" s="152"/>
      <c r="E590" s="7"/>
      <c r="F590" s="7"/>
    </row>
    <row r="591" spans="1:6" s="8" customFormat="1">
      <c r="A591" s="28"/>
      <c r="C591" s="9"/>
      <c r="D591" s="152"/>
      <c r="E591" s="7"/>
      <c r="F591" s="7"/>
    </row>
    <row r="592" spans="1:6" s="8" customFormat="1">
      <c r="A592" s="28"/>
      <c r="C592" s="9"/>
      <c r="D592" s="152"/>
      <c r="E592" s="7"/>
      <c r="F592" s="7"/>
    </row>
    <row r="593" spans="1:6" s="8" customFormat="1">
      <c r="A593" s="28"/>
      <c r="C593" s="9"/>
      <c r="D593" s="152"/>
      <c r="E593" s="7"/>
      <c r="F593" s="7"/>
    </row>
    <row r="594" spans="1:6" s="8" customFormat="1">
      <c r="A594" s="28"/>
      <c r="C594" s="9"/>
      <c r="D594" s="152"/>
      <c r="E594" s="7"/>
      <c r="F594" s="7"/>
    </row>
    <row r="595" spans="1:6" s="8" customFormat="1">
      <c r="A595" s="28"/>
      <c r="C595" s="9"/>
      <c r="D595" s="152"/>
      <c r="E595" s="7"/>
      <c r="F595" s="7"/>
    </row>
    <row r="596" spans="1:6" s="8" customFormat="1">
      <c r="A596" s="28"/>
      <c r="C596" s="9"/>
      <c r="D596" s="152"/>
      <c r="E596" s="7"/>
      <c r="F596" s="7"/>
    </row>
    <row r="597" spans="1:6" s="8" customFormat="1">
      <c r="A597" s="28"/>
      <c r="C597" s="9"/>
      <c r="D597" s="152"/>
      <c r="E597" s="7"/>
      <c r="F597" s="7"/>
    </row>
    <row r="598" spans="1:6" s="8" customFormat="1">
      <c r="A598" s="28"/>
      <c r="C598" s="9"/>
      <c r="D598" s="152"/>
      <c r="E598" s="7"/>
      <c r="F598" s="7"/>
    </row>
    <row r="599" spans="1:6" s="8" customFormat="1">
      <c r="A599" s="28"/>
      <c r="C599" s="9"/>
      <c r="D599" s="152"/>
      <c r="E599" s="7"/>
      <c r="F599" s="7"/>
    </row>
    <row r="600" spans="1:6" s="8" customFormat="1">
      <c r="A600" s="28"/>
      <c r="C600" s="9"/>
      <c r="D600" s="152"/>
      <c r="E600" s="7"/>
      <c r="F600" s="7"/>
    </row>
    <row r="601" spans="1:6" s="8" customFormat="1">
      <c r="A601" s="28"/>
      <c r="C601" s="9"/>
      <c r="D601" s="152"/>
      <c r="E601" s="7"/>
      <c r="F601" s="7"/>
    </row>
    <row r="602" spans="1:6" s="8" customFormat="1">
      <c r="A602" s="28"/>
      <c r="C602" s="9"/>
      <c r="D602" s="152"/>
      <c r="E602" s="7"/>
      <c r="F602" s="7"/>
    </row>
    <row r="603" spans="1:6" s="8" customFormat="1">
      <c r="A603" s="28"/>
      <c r="C603" s="9"/>
      <c r="D603" s="152"/>
      <c r="E603" s="7"/>
      <c r="F603" s="7"/>
    </row>
    <row r="604" spans="1:6" s="8" customFormat="1">
      <c r="A604" s="28"/>
      <c r="C604" s="9"/>
      <c r="D604" s="152"/>
      <c r="E604" s="7"/>
      <c r="F604" s="7"/>
    </row>
    <row r="605" spans="1:6" s="8" customFormat="1">
      <c r="A605" s="28"/>
      <c r="C605" s="9"/>
      <c r="D605" s="152"/>
      <c r="E605" s="7"/>
      <c r="F605" s="7"/>
    </row>
    <row r="606" spans="1:6" s="8" customFormat="1">
      <c r="A606" s="28"/>
      <c r="C606" s="9"/>
      <c r="D606" s="152"/>
      <c r="E606" s="7"/>
      <c r="F606" s="7"/>
    </row>
    <row r="607" spans="1:6" s="8" customFormat="1">
      <c r="A607" s="28"/>
      <c r="C607" s="9"/>
      <c r="D607" s="152"/>
      <c r="E607" s="7"/>
      <c r="F607" s="7"/>
    </row>
    <row r="608" spans="1:6" s="8" customFormat="1">
      <c r="A608" s="28"/>
      <c r="C608" s="9"/>
      <c r="D608" s="152"/>
      <c r="E608" s="7"/>
      <c r="F608" s="7"/>
    </row>
    <row r="609" spans="1:6" s="8" customFormat="1">
      <c r="A609" s="28"/>
      <c r="C609" s="9"/>
      <c r="D609" s="152"/>
      <c r="E609" s="7"/>
      <c r="F609" s="7"/>
    </row>
    <row r="610" spans="1:6" s="8" customFormat="1">
      <c r="A610" s="28"/>
      <c r="C610" s="9"/>
      <c r="D610" s="152"/>
      <c r="E610" s="7"/>
      <c r="F610" s="7"/>
    </row>
    <row r="611" spans="1:6" s="8" customFormat="1">
      <c r="A611" s="28"/>
      <c r="C611" s="9"/>
      <c r="D611" s="152"/>
      <c r="E611" s="7"/>
      <c r="F611" s="7"/>
    </row>
    <row r="612" spans="1:6" s="8" customFormat="1">
      <c r="A612" s="28"/>
      <c r="C612" s="9"/>
      <c r="D612" s="152"/>
      <c r="E612" s="7"/>
      <c r="F612" s="7"/>
    </row>
    <row r="613" spans="1:6" s="8" customFormat="1">
      <c r="A613" s="28"/>
      <c r="C613" s="9"/>
      <c r="D613" s="152"/>
      <c r="E613" s="7"/>
      <c r="F613" s="7"/>
    </row>
    <row r="614" spans="1:6" s="8" customFormat="1">
      <c r="A614" s="28"/>
      <c r="C614" s="9"/>
      <c r="D614" s="152"/>
      <c r="E614" s="7"/>
      <c r="F614" s="7"/>
    </row>
    <row r="615" spans="1:6" s="8" customFormat="1">
      <c r="A615" s="28"/>
      <c r="C615" s="9"/>
      <c r="D615" s="152"/>
      <c r="E615" s="7"/>
      <c r="F615" s="7"/>
    </row>
    <row r="616" spans="1:6" s="8" customFormat="1">
      <c r="A616" s="28"/>
      <c r="C616" s="9"/>
      <c r="D616" s="152"/>
      <c r="E616" s="7"/>
      <c r="F616" s="7"/>
    </row>
    <row r="617" spans="1:6" s="8" customFormat="1">
      <c r="A617" s="28"/>
      <c r="C617" s="9"/>
      <c r="D617" s="152"/>
      <c r="E617" s="7"/>
      <c r="F617" s="7"/>
    </row>
    <row r="618" spans="1:6" s="8" customFormat="1">
      <c r="A618" s="28"/>
      <c r="C618" s="9"/>
      <c r="D618" s="152"/>
      <c r="E618" s="7"/>
      <c r="F618" s="7"/>
    </row>
    <row r="619" spans="1:6" s="8" customFormat="1">
      <c r="A619" s="28"/>
      <c r="C619" s="9"/>
      <c r="D619" s="152"/>
      <c r="E619" s="7"/>
      <c r="F619" s="7"/>
    </row>
    <row r="620" spans="1:6" s="8" customFormat="1">
      <c r="A620" s="28"/>
      <c r="C620" s="9"/>
      <c r="D620" s="152"/>
      <c r="E620" s="7"/>
      <c r="F620" s="7"/>
    </row>
    <row r="621" spans="1:6" s="8" customFormat="1">
      <c r="A621" s="28"/>
      <c r="C621" s="9"/>
      <c r="D621" s="152"/>
      <c r="E621" s="7"/>
      <c r="F621" s="7"/>
    </row>
    <row r="622" spans="1:6" s="8" customFormat="1">
      <c r="A622" s="28"/>
      <c r="C622" s="9"/>
      <c r="D622" s="152"/>
      <c r="E622" s="7"/>
      <c r="F622" s="7"/>
    </row>
    <row r="623" spans="1:6" s="8" customFormat="1">
      <c r="A623" s="28"/>
      <c r="C623" s="9"/>
      <c r="D623" s="152"/>
      <c r="E623" s="7"/>
      <c r="F623" s="7"/>
    </row>
    <row r="624" spans="1:6" s="8" customFormat="1">
      <c r="A624" s="28"/>
      <c r="C624" s="9"/>
      <c r="D624" s="152"/>
      <c r="E624" s="7"/>
      <c r="F624" s="7"/>
    </row>
    <row r="625" spans="1:6" s="8" customFormat="1">
      <c r="A625" s="28"/>
      <c r="C625" s="9"/>
      <c r="D625" s="152"/>
      <c r="E625" s="7"/>
      <c r="F625" s="7"/>
    </row>
    <row r="626" spans="1:6" s="8" customFormat="1">
      <c r="A626" s="28"/>
      <c r="C626" s="9"/>
      <c r="D626" s="152"/>
      <c r="E626" s="7"/>
      <c r="F626" s="7"/>
    </row>
    <row r="627" spans="1:6" s="8" customFormat="1">
      <c r="A627" s="28"/>
      <c r="C627" s="9"/>
      <c r="D627" s="152"/>
      <c r="E627" s="7"/>
      <c r="F627" s="7"/>
    </row>
    <row r="628" spans="1:6" s="8" customFormat="1">
      <c r="A628" s="28"/>
      <c r="C628" s="9"/>
      <c r="D628" s="152"/>
      <c r="E628" s="7"/>
      <c r="F628" s="7"/>
    </row>
    <row r="629" spans="1:6" s="8" customFormat="1">
      <c r="A629" s="28"/>
      <c r="C629" s="9"/>
      <c r="D629" s="152"/>
      <c r="E629" s="7"/>
      <c r="F629" s="7"/>
    </row>
    <row r="630" spans="1:6" s="8" customFormat="1">
      <c r="A630" s="28"/>
      <c r="C630" s="9"/>
      <c r="D630" s="152"/>
      <c r="E630" s="7"/>
      <c r="F630" s="7"/>
    </row>
    <row r="631" spans="1:6" s="8" customFormat="1">
      <c r="A631" s="28"/>
      <c r="C631" s="9"/>
      <c r="D631" s="152"/>
      <c r="E631" s="7"/>
      <c r="F631" s="7"/>
    </row>
    <row r="632" spans="1:6" s="8" customFormat="1">
      <c r="A632" s="28"/>
      <c r="C632" s="9"/>
      <c r="D632" s="152"/>
      <c r="E632" s="7"/>
      <c r="F632" s="7"/>
    </row>
    <row r="633" spans="1:6" s="8" customFormat="1">
      <c r="A633" s="28"/>
      <c r="C633" s="9"/>
      <c r="D633" s="152"/>
      <c r="E633" s="7"/>
      <c r="F633" s="7"/>
    </row>
    <row r="634" spans="1:6" s="8" customFormat="1">
      <c r="A634" s="28"/>
      <c r="C634" s="9"/>
      <c r="D634" s="152"/>
      <c r="E634" s="7"/>
      <c r="F634" s="7"/>
    </row>
    <row r="635" spans="1:6" s="8" customFormat="1">
      <c r="A635" s="28"/>
      <c r="C635" s="9"/>
      <c r="D635" s="152"/>
      <c r="E635" s="7"/>
      <c r="F635" s="7"/>
    </row>
    <row r="636" spans="1:6" s="8" customFormat="1">
      <c r="A636" s="28"/>
      <c r="C636" s="9"/>
      <c r="D636" s="152"/>
      <c r="E636" s="7"/>
      <c r="F636" s="7"/>
    </row>
    <row r="637" spans="1:6" s="8" customFormat="1">
      <c r="A637" s="28"/>
      <c r="C637" s="9"/>
      <c r="D637" s="152"/>
      <c r="E637" s="7"/>
      <c r="F637" s="7"/>
    </row>
    <row r="638" spans="1:6" s="8" customFormat="1">
      <c r="A638" s="28"/>
      <c r="C638" s="9"/>
      <c r="D638" s="152"/>
      <c r="E638" s="7"/>
      <c r="F638" s="7"/>
    </row>
    <row r="639" spans="1:6" s="8" customFormat="1">
      <c r="A639" s="28"/>
      <c r="C639" s="9"/>
      <c r="D639" s="152"/>
      <c r="E639" s="7"/>
      <c r="F639" s="7"/>
    </row>
    <row r="640" spans="1:6" s="8" customFormat="1">
      <c r="A640" s="28"/>
      <c r="C640" s="9"/>
      <c r="D640" s="152"/>
      <c r="E640" s="7"/>
      <c r="F640" s="7"/>
    </row>
    <row r="641" spans="1:6" s="8" customFormat="1">
      <c r="A641" s="28"/>
      <c r="C641" s="9"/>
      <c r="D641" s="152"/>
      <c r="E641" s="7"/>
      <c r="F641" s="7"/>
    </row>
    <row r="642" spans="1:6" s="8" customFormat="1">
      <c r="A642" s="28"/>
      <c r="C642" s="9"/>
      <c r="D642" s="152"/>
      <c r="E642" s="7"/>
      <c r="F642" s="7"/>
    </row>
    <row r="643" spans="1:6" s="8" customFormat="1">
      <c r="A643" s="28"/>
      <c r="C643" s="9"/>
      <c r="D643" s="152"/>
      <c r="E643" s="7"/>
      <c r="F643" s="7"/>
    </row>
    <row r="644" spans="1:6" s="8" customFormat="1">
      <c r="A644" s="28"/>
      <c r="C644" s="9"/>
      <c r="D644" s="152"/>
      <c r="E644" s="7"/>
      <c r="F644" s="7"/>
    </row>
    <row r="645" spans="1:6" s="8" customFormat="1">
      <c r="A645" s="28"/>
      <c r="C645" s="9"/>
      <c r="D645" s="152"/>
      <c r="E645" s="7"/>
      <c r="F645" s="7"/>
    </row>
    <row r="646" spans="1:6" s="8" customFormat="1">
      <c r="A646" s="28"/>
      <c r="C646" s="9"/>
      <c r="D646" s="152"/>
      <c r="E646" s="7"/>
      <c r="F646" s="7"/>
    </row>
    <row r="647" spans="1:6" s="8" customFormat="1">
      <c r="A647" s="28"/>
      <c r="C647" s="9"/>
      <c r="D647" s="152"/>
      <c r="E647" s="7"/>
      <c r="F647" s="7"/>
    </row>
    <row r="648" spans="1:6" s="8" customFormat="1">
      <c r="A648" s="28"/>
      <c r="C648" s="9"/>
      <c r="D648" s="152"/>
      <c r="E648" s="7"/>
      <c r="F648" s="7"/>
    </row>
    <row r="649" spans="1:6" s="8" customFormat="1">
      <c r="A649" s="28"/>
      <c r="C649" s="9"/>
      <c r="D649" s="152"/>
      <c r="E649" s="7"/>
      <c r="F649" s="7"/>
    </row>
    <row r="650" spans="1:6" s="8" customFormat="1">
      <c r="A650" s="28"/>
      <c r="C650" s="9"/>
      <c r="D650" s="152"/>
      <c r="E650" s="7"/>
      <c r="F650" s="7"/>
    </row>
    <row r="651" spans="1:6" s="8" customFormat="1">
      <c r="A651" s="28"/>
      <c r="C651" s="9"/>
      <c r="D651" s="152"/>
      <c r="E651" s="7"/>
      <c r="F651" s="7"/>
    </row>
    <row r="652" spans="1:6" s="8" customFormat="1">
      <c r="A652" s="28"/>
      <c r="C652" s="9"/>
      <c r="D652" s="152"/>
      <c r="E652" s="7"/>
      <c r="F652" s="7"/>
    </row>
    <row r="653" spans="1:6" s="8" customFormat="1">
      <c r="A653" s="28"/>
      <c r="C653" s="9"/>
      <c r="D653" s="152"/>
      <c r="E653" s="7"/>
      <c r="F653" s="7"/>
    </row>
    <row r="654" spans="1:6" s="8" customFormat="1">
      <c r="A654" s="28"/>
      <c r="C654" s="9"/>
      <c r="D654" s="152"/>
      <c r="E654" s="7"/>
      <c r="F654" s="7"/>
    </row>
    <row r="655" spans="1:6" s="8" customFormat="1">
      <c r="A655" s="28"/>
      <c r="C655" s="9"/>
      <c r="D655" s="152"/>
      <c r="E655" s="7"/>
      <c r="F655" s="7"/>
    </row>
    <row r="656" spans="1:6" s="8" customFormat="1">
      <c r="A656" s="28"/>
      <c r="C656" s="9"/>
      <c r="D656" s="152"/>
      <c r="E656" s="7"/>
      <c r="F656" s="7"/>
    </row>
    <row r="657" spans="1:6" s="8" customFormat="1">
      <c r="A657" s="28"/>
      <c r="C657" s="9"/>
      <c r="D657" s="152"/>
      <c r="E657" s="7"/>
      <c r="F657" s="7"/>
    </row>
    <row r="658" spans="1:6" s="8" customFormat="1">
      <c r="A658" s="28"/>
      <c r="C658" s="9"/>
      <c r="D658" s="152"/>
      <c r="E658" s="7"/>
      <c r="F658" s="7"/>
    </row>
    <row r="659" spans="1:6" s="8" customFormat="1">
      <c r="A659" s="28"/>
      <c r="C659" s="9"/>
      <c r="D659" s="152"/>
      <c r="E659" s="7"/>
      <c r="F659" s="7"/>
    </row>
    <row r="660" spans="1:6" s="8" customFormat="1">
      <c r="A660" s="28"/>
      <c r="C660" s="9"/>
      <c r="D660" s="152"/>
      <c r="E660" s="7"/>
      <c r="F660" s="7"/>
    </row>
    <row r="661" spans="1:6" s="8" customFormat="1">
      <c r="A661" s="28"/>
      <c r="C661" s="9"/>
      <c r="D661" s="152"/>
      <c r="E661" s="7"/>
      <c r="F661" s="7"/>
    </row>
    <row r="662" spans="1:6" s="8" customFormat="1">
      <c r="A662" s="28"/>
      <c r="C662" s="9"/>
      <c r="D662" s="152"/>
      <c r="E662" s="7"/>
      <c r="F662" s="7"/>
    </row>
    <row r="663" spans="1:6" s="8" customFormat="1">
      <c r="A663" s="28"/>
      <c r="C663" s="9"/>
      <c r="D663" s="152"/>
      <c r="E663" s="7"/>
      <c r="F663" s="7"/>
    </row>
    <row r="664" spans="1:6" s="8" customFormat="1">
      <c r="A664" s="28"/>
      <c r="C664" s="9"/>
      <c r="D664" s="152"/>
      <c r="E664" s="7"/>
      <c r="F664" s="7"/>
    </row>
    <row r="665" spans="1:6" s="8" customFormat="1">
      <c r="A665" s="28"/>
      <c r="C665" s="9"/>
      <c r="D665" s="152"/>
      <c r="E665" s="7"/>
      <c r="F665" s="7"/>
    </row>
    <row r="666" spans="1:6" s="8" customFormat="1">
      <c r="A666" s="28"/>
      <c r="C666" s="9"/>
      <c r="D666" s="152"/>
      <c r="E666" s="7"/>
      <c r="F666" s="7"/>
    </row>
    <row r="667" spans="1:6" s="8" customFormat="1">
      <c r="A667" s="28"/>
      <c r="C667" s="9"/>
      <c r="D667" s="152"/>
      <c r="E667" s="7"/>
      <c r="F667" s="7"/>
    </row>
    <row r="668" spans="1:6" s="8" customFormat="1">
      <c r="A668" s="28"/>
      <c r="C668" s="9"/>
      <c r="D668" s="152"/>
      <c r="E668" s="7"/>
      <c r="F668" s="7"/>
    </row>
    <row r="669" spans="1:6" s="8" customFormat="1">
      <c r="A669" s="28"/>
      <c r="C669" s="9"/>
      <c r="D669" s="152"/>
      <c r="E669" s="7"/>
      <c r="F669" s="7"/>
    </row>
    <row r="670" spans="1:6" s="8" customFormat="1">
      <c r="A670" s="28"/>
      <c r="C670" s="9"/>
      <c r="D670" s="152"/>
      <c r="E670" s="7"/>
      <c r="F670" s="7"/>
    </row>
    <row r="671" spans="1:6" s="8" customFormat="1">
      <c r="A671" s="28"/>
      <c r="C671" s="9"/>
      <c r="D671" s="152"/>
      <c r="E671" s="7"/>
      <c r="F671" s="7"/>
    </row>
    <row r="672" spans="1:6" s="8" customFormat="1">
      <c r="A672" s="28"/>
      <c r="C672" s="9"/>
      <c r="D672" s="152"/>
      <c r="E672" s="7"/>
      <c r="F672" s="7"/>
    </row>
    <row r="673" spans="1:6" s="8" customFormat="1">
      <c r="A673" s="28"/>
      <c r="C673" s="9"/>
      <c r="D673" s="152"/>
      <c r="E673" s="7"/>
      <c r="F673" s="7"/>
    </row>
    <row r="674" spans="1:6" s="8" customFormat="1">
      <c r="A674" s="28"/>
      <c r="C674" s="9"/>
      <c r="D674" s="152"/>
      <c r="E674" s="7"/>
      <c r="F674" s="7"/>
    </row>
    <row r="675" spans="1:6" s="8" customFormat="1">
      <c r="A675" s="28"/>
      <c r="C675" s="9"/>
      <c r="D675" s="152"/>
      <c r="E675" s="7"/>
      <c r="F675" s="7"/>
    </row>
    <row r="676" spans="1:6" s="8" customFormat="1">
      <c r="A676" s="28"/>
      <c r="C676" s="9"/>
      <c r="D676" s="152"/>
      <c r="E676" s="7"/>
      <c r="F676" s="7"/>
    </row>
    <row r="677" spans="1:6" s="8" customFormat="1">
      <c r="A677" s="28"/>
      <c r="C677" s="9"/>
      <c r="D677" s="152"/>
      <c r="E677" s="7"/>
      <c r="F677" s="7"/>
    </row>
    <row r="678" spans="1:6" s="8" customFormat="1">
      <c r="A678" s="28"/>
      <c r="C678" s="9"/>
      <c r="D678" s="152"/>
      <c r="E678" s="7"/>
      <c r="F678" s="7"/>
    </row>
    <row r="679" spans="1:6" s="8" customFormat="1">
      <c r="A679" s="28"/>
      <c r="C679" s="9"/>
      <c r="D679" s="152"/>
      <c r="E679" s="7"/>
      <c r="F679" s="7"/>
    </row>
    <row r="680" spans="1:6" s="8" customFormat="1">
      <c r="A680" s="28"/>
      <c r="C680" s="9"/>
      <c r="D680" s="152"/>
      <c r="E680" s="7"/>
      <c r="F680" s="7"/>
    </row>
    <row r="681" spans="1:6" s="8" customFormat="1">
      <c r="A681" s="28"/>
      <c r="C681" s="9"/>
      <c r="D681" s="152"/>
      <c r="E681" s="7"/>
      <c r="F681" s="7"/>
    </row>
    <row r="682" spans="1:6" s="8" customFormat="1">
      <c r="A682" s="28"/>
      <c r="C682" s="9"/>
      <c r="D682" s="152"/>
      <c r="E682" s="7"/>
      <c r="F682" s="7"/>
    </row>
    <row r="683" spans="1:6" s="8" customFormat="1">
      <c r="A683" s="28"/>
      <c r="C683" s="9"/>
      <c r="D683" s="152"/>
      <c r="E683" s="7"/>
      <c r="F683" s="7"/>
    </row>
    <row r="684" spans="1:6" s="8" customFormat="1">
      <c r="A684" s="28"/>
      <c r="C684" s="9"/>
      <c r="D684" s="152"/>
      <c r="E684" s="7"/>
      <c r="F684" s="7"/>
    </row>
    <row r="685" spans="1:6" s="8" customFormat="1">
      <c r="A685" s="28"/>
      <c r="C685" s="9"/>
      <c r="D685" s="152"/>
      <c r="E685" s="7"/>
      <c r="F685" s="7"/>
    </row>
    <row r="686" spans="1:6" s="8" customFormat="1">
      <c r="A686" s="28"/>
      <c r="C686" s="9"/>
      <c r="D686" s="152"/>
      <c r="E686" s="7"/>
      <c r="F686" s="7"/>
    </row>
    <row r="687" spans="1:6" s="8" customFormat="1">
      <c r="A687" s="28"/>
      <c r="C687" s="9"/>
      <c r="D687" s="152"/>
      <c r="E687" s="7"/>
      <c r="F687" s="7"/>
    </row>
    <row r="688" spans="1:6" s="8" customFormat="1">
      <c r="A688" s="28"/>
      <c r="C688" s="9"/>
      <c r="D688" s="152"/>
      <c r="E688" s="7"/>
      <c r="F688" s="7"/>
    </row>
    <row r="689" spans="1:6" s="8" customFormat="1">
      <c r="A689" s="28"/>
      <c r="C689" s="9"/>
      <c r="D689" s="152"/>
      <c r="E689" s="7"/>
      <c r="F689" s="7"/>
    </row>
    <row r="690" spans="1:6" s="8" customFormat="1">
      <c r="A690" s="28"/>
      <c r="C690" s="9"/>
      <c r="D690" s="152"/>
      <c r="E690" s="7"/>
      <c r="F690" s="7"/>
    </row>
    <row r="691" spans="1:6" s="8" customFormat="1">
      <c r="A691" s="28"/>
      <c r="C691" s="9"/>
      <c r="D691" s="152"/>
      <c r="E691" s="7"/>
      <c r="F691" s="7"/>
    </row>
    <row r="692" spans="1:6" s="8" customFormat="1">
      <c r="A692" s="28"/>
      <c r="C692" s="9"/>
      <c r="D692" s="152"/>
      <c r="E692" s="7"/>
      <c r="F692" s="7"/>
    </row>
    <row r="693" spans="1:6" s="8" customFormat="1">
      <c r="A693" s="28"/>
      <c r="C693" s="9"/>
      <c r="D693" s="152"/>
      <c r="E693" s="7"/>
      <c r="F693" s="7"/>
    </row>
    <row r="694" spans="1:6" s="8" customFormat="1">
      <c r="A694" s="28"/>
      <c r="C694" s="9"/>
      <c r="D694" s="152"/>
      <c r="E694" s="7"/>
      <c r="F694" s="7"/>
    </row>
    <row r="695" spans="1:6" s="8" customFormat="1">
      <c r="A695" s="28"/>
      <c r="C695" s="9"/>
      <c r="D695" s="152"/>
      <c r="E695" s="7"/>
      <c r="F695" s="7"/>
    </row>
    <row r="696" spans="1:6" s="8" customFormat="1">
      <c r="A696" s="28"/>
      <c r="C696" s="9"/>
      <c r="D696" s="152"/>
      <c r="E696" s="7"/>
      <c r="F696" s="7"/>
    </row>
    <row r="697" spans="1:6" s="8" customFormat="1">
      <c r="A697" s="28"/>
      <c r="C697" s="9"/>
      <c r="D697" s="152"/>
      <c r="E697" s="7"/>
      <c r="F697" s="7"/>
    </row>
    <row r="698" spans="1:6" s="8" customFormat="1">
      <c r="A698" s="28"/>
      <c r="C698" s="9"/>
      <c r="D698" s="152"/>
      <c r="E698" s="7"/>
      <c r="F698" s="7"/>
    </row>
    <row r="699" spans="1:6" s="8" customFormat="1">
      <c r="A699" s="28"/>
      <c r="C699" s="9"/>
      <c r="D699" s="152"/>
      <c r="E699" s="7"/>
      <c r="F699" s="7"/>
    </row>
    <row r="700" spans="1:6" s="8" customFormat="1">
      <c r="A700" s="28"/>
      <c r="C700" s="9"/>
      <c r="D700" s="152"/>
      <c r="E700" s="7"/>
      <c r="F700" s="7"/>
    </row>
    <row r="701" spans="1:6" s="8" customFormat="1">
      <c r="A701" s="28"/>
      <c r="C701" s="9"/>
      <c r="D701" s="152"/>
      <c r="E701" s="7"/>
      <c r="F701" s="7"/>
    </row>
    <row r="702" spans="1:6" s="8" customFormat="1">
      <c r="A702" s="28"/>
      <c r="C702" s="9"/>
      <c r="D702" s="152"/>
      <c r="E702" s="7"/>
      <c r="F702" s="7"/>
    </row>
    <row r="703" spans="1:6" s="8" customFormat="1">
      <c r="A703" s="28"/>
      <c r="C703" s="9"/>
      <c r="D703" s="152"/>
      <c r="E703" s="7"/>
      <c r="F703" s="7"/>
    </row>
    <row r="704" spans="1:6" s="8" customFormat="1">
      <c r="A704" s="28"/>
      <c r="C704" s="9"/>
      <c r="D704" s="152"/>
      <c r="E704" s="7"/>
      <c r="F704" s="7"/>
    </row>
    <row r="705" spans="1:6" s="8" customFormat="1">
      <c r="A705" s="28"/>
      <c r="C705" s="9"/>
      <c r="D705" s="152"/>
      <c r="E705" s="7"/>
      <c r="F705" s="7"/>
    </row>
    <row r="706" spans="1:6" s="8" customFormat="1">
      <c r="A706" s="28"/>
      <c r="C706" s="9"/>
      <c r="D706" s="152"/>
      <c r="E706" s="7"/>
      <c r="F706" s="7"/>
    </row>
    <row r="707" spans="1:6" s="8" customFormat="1">
      <c r="A707" s="28"/>
      <c r="C707" s="9"/>
      <c r="D707" s="152"/>
      <c r="E707" s="7"/>
      <c r="F707" s="7"/>
    </row>
    <row r="708" spans="1:6" s="8" customFormat="1">
      <c r="A708" s="28"/>
      <c r="C708" s="9"/>
      <c r="D708" s="152"/>
      <c r="E708" s="7"/>
      <c r="F708" s="7"/>
    </row>
    <row r="709" spans="1:6" s="8" customFormat="1">
      <c r="A709" s="28"/>
      <c r="C709" s="9"/>
      <c r="D709" s="152"/>
      <c r="E709" s="7"/>
      <c r="F709" s="7"/>
    </row>
    <row r="710" spans="1:6" s="8" customFormat="1">
      <c r="A710" s="28"/>
      <c r="C710" s="9"/>
      <c r="D710" s="152"/>
      <c r="E710" s="7"/>
      <c r="F710" s="7"/>
    </row>
    <row r="711" spans="1:6" s="8" customFormat="1">
      <c r="A711" s="28"/>
      <c r="C711" s="9"/>
      <c r="D711" s="152"/>
      <c r="E711" s="7"/>
      <c r="F711" s="7"/>
    </row>
    <row r="712" spans="1:6" s="8" customFormat="1">
      <c r="A712" s="28"/>
      <c r="C712" s="9"/>
      <c r="D712" s="152"/>
      <c r="E712" s="7"/>
      <c r="F712" s="7"/>
    </row>
    <row r="713" spans="1:6" s="8" customFormat="1">
      <c r="A713" s="28"/>
      <c r="C713" s="9"/>
      <c r="D713" s="152"/>
      <c r="E713" s="7"/>
      <c r="F713" s="7"/>
    </row>
    <row r="714" spans="1:6" s="8" customFormat="1">
      <c r="A714" s="28"/>
      <c r="C714" s="9"/>
      <c r="D714" s="152"/>
      <c r="E714" s="7"/>
      <c r="F714" s="7"/>
    </row>
    <row r="715" spans="1:6" s="8" customFormat="1">
      <c r="A715" s="28"/>
      <c r="C715" s="9"/>
      <c r="D715" s="152"/>
      <c r="E715" s="7"/>
      <c r="F715" s="7"/>
    </row>
    <row r="716" spans="1:6" s="8" customFormat="1">
      <c r="A716" s="28"/>
      <c r="C716" s="9"/>
      <c r="D716" s="152"/>
      <c r="E716" s="7"/>
      <c r="F716" s="7"/>
    </row>
    <row r="717" spans="1:6" s="8" customFormat="1">
      <c r="A717" s="28"/>
      <c r="C717" s="9"/>
      <c r="D717" s="152"/>
      <c r="E717" s="7"/>
      <c r="F717" s="7"/>
    </row>
    <row r="718" spans="1:6" s="8" customFormat="1">
      <c r="A718" s="28"/>
      <c r="C718" s="9"/>
      <c r="D718" s="152"/>
      <c r="E718" s="7"/>
      <c r="F718" s="7"/>
    </row>
    <row r="719" spans="1:6" s="8" customFormat="1">
      <c r="A719" s="28"/>
      <c r="C719" s="9"/>
      <c r="D719" s="152"/>
      <c r="E719" s="7"/>
      <c r="F719" s="7"/>
    </row>
    <row r="720" spans="1:6" s="8" customFormat="1">
      <c r="A720" s="28"/>
      <c r="C720" s="9"/>
      <c r="D720" s="152"/>
      <c r="E720" s="7"/>
      <c r="F720" s="7"/>
    </row>
    <row r="721" spans="1:6" s="8" customFormat="1">
      <c r="A721" s="28"/>
      <c r="C721" s="9"/>
      <c r="D721" s="152"/>
      <c r="E721" s="7"/>
      <c r="F721" s="7"/>
    </row>
    <row r="722" spans="1:6" s="8" customFormat="1">
      <c r="A722" s="28"/>
      <c r="C722" s="9"/>
      <c r="D722" s="152"/>
      <c r="E722" s="7"/>
      <c r="F722" s="7"/>
    </row>
    <row r="723" spans="1:6" s="8" customFormat="1">
      <c r="A723" s="28"/>
      <c r="C723" s="9"/>
      <c r="D723" s="152"/>
      <c r="E723" s="7"/>
      <c r="F723" s="7"/>
    </row>
    <row r="724" spans="1:6" s="8" customFormat="1">
      <c r="A724" s="28"/>
      <c r="C724" s="9"/>
      <c r="D724" s="152"/>
      <c r="E724" s="7"/>
      <c r="F724" s="7"/>
    </row>
    <row r="725" spans="1:6" s="8" customFormat="1">
      <c r="A725" s="28"/>
      <c r="C725" s="9"/>
      <c r="D725" s="152"/>
      <c r="E725" s="7"/>
      <c r="F725" s="7"/>
    </row>
    <row r="726" spans="1:6" s="8" customFormat="1">
      <c r="A726" s="28"/>
      <c r="C726" s="9"/>
      <c r="D726" s="152"/>
      <c r="E726" s="7"/>
      <c r="F726" s="7"/>
    </row>
    <row r="727" spans="1:6" s="8" customFormat="1">
      <c r="A727" s="28"/>
      <c r="C727" s="9"/>
      <c r="D727" s="152"/>
      <c r="E727" s="7"/>
      <c r="F727" s="7"/>
    </row>
    <row r="728" spans="1:6" s="8" customFormat="1">
      <c r="A728" s="28"/>
      <c r="C728" s="9"/>
      <c r="D728" s="152"/>
      <c r="E728" s="7"/>
      <c r="F728" s="7"/>
    </row>
    <row r="729" spans="1:6" s="8" customFormat="1">
      <c r="A729" s="28"/>
      <c r="C729" s="9"/>
      <c r="D729" s="152"/>
      <c r="E729" s="7"/>
      <c r="F729" s="7"/>
    </row>
    <row r="730" spans="1:6" s="8" customFormat="1">
      <c r="A730" s="28"/>
      <c r="C730" s="9"/>
      <c r="D730" s="152"/>
      <c r="E730" s="7"/>
      <c r="F730" s="7"/>
    </row>
    <row r="731" spans="1:6" s="8" customFormat="1">
      <c r="A731" s="28"/>
      <c r="C731" s="9"/>
      <c r="D731" s="152"/>
      <c r="E731" s="7"/>
      <c r="F731" s="7"/>
    </row>
    <row r="732" spans="1:6" s="8" customFormat="1">
      <c r="A732" s="28"/>
      <c r="C732" s="9"/>
      <c r="D732" s="152"/>
      <c r="E732" s="7"/>
      <c r="F732" s="7"/>
    </row>
    <row r="733" spans="1:6" s="8" customFormat="1">
      <c r="A733" s="28"/>
      <c r="C733" s="9"/>
      <c r="D733" s="152"/>
      <c r="E733" s="7"/>
      <c r="F733" s="7"/>
    </row>
    <row r="734" spans="1:6" s="8" customFormat="1">
      <c r="A734" s="28"/>
      <c r="C734" s="9"/>
      <c r="D734" s="152"/>
      <c r="E734" s="7"/>
      <c r="F734" s="7"/>
    </row>
    <row r="735" spans="1:6" s="8" customFormat="1">
      <c r="A735" s="28"/>
      <c r="C735" s="9"/>
      <c r="D735" s="152"/>
      <c r="E735" s="7"/>
      <c r="F735" s="7"/>
    </row>
    <row r="736" spans="1:6" s="8" customFormat="1">
      <c r="A736" s="28"/>
      <c r="C736" s="9"/>
      <c r="D736" s="152"/>
      <c r="E736" s="7"/>
      <c r="F736" s="7"/>
    </row>
    <row r="737" spans="1:6" s="8" customFormat="1">
      <c r="A737" s="28"/>
      <c r="C737" s="9"/>
      <c r="D737" s="152"/>
      <c r="E737" s="7"/>
      <c r="F737" s="7"/>
    </row>
    <row r="738" spans="1:6" s="8" customFormat="1">
      <c r="A738" s="28"/>
      <c r="C738" s="9"/>
      <c r="D738" s="152"/>
      <c r="E738" s="7"/>
      <c r="F738" s="7"/>
    </row>
    <row r="739" spans="1:6" s="8" customFormat="1">
      <c r="A739" s="28"/>
      <c r="C739" s="9"/>
      <c r="D739" s="152"/>
      <c r="E739" s="7"/>
      <c r="F739" s="7"/>
    </row>
    <row r="740" spans="1:6" s="8" customFormat="1">
      <c r="A740" s="28"/>
      <c r="C740" s="9"/>
      <c r="D740" s="152"/>
      <c r="E740" s="7"/>
      <c r="F740" s="7"/>
    </row>
    <row r="741" spans="1:6" s="8" customFormat="1">
      <c r="A741" s="28"/>
      <c r="C741" s="9"/>
      <c r="D741" s="152"/>
      <c r="E741" s="7"/>
      <c r="F741" s="7"/>
    </row>
    <row r="742" spans="1:6" s="8" customFormat="1">
      <c r="A742" s="28"/>
      <c r="C742" s="9"/>
      <c r="D742" s="152"/>
      <c r="E742" s="7"/>
      <c r="F742" s="7"/>
    </row>
    <row r="743" spans="1:6" s="8" customFormat="1">
      <c r="A743" s="28"/>
      <c r="C743" s="9"/>
      <c r="D743" s="152"/>
      <c r="E743" s="7"/>
      <c r="F743" s="7"/>
    </row>
    <row r="744" spans="1:6" s="8" customFormat="1">
      <c r="A744" s="28"/>
      <c r="C744" s="9"/>
      <c r="D744" s="152"/>
      <c r="E744" s="7"/>
      <c r="F744" s="7"/>
    </row>
    <row r="745" spans="1:6" s="8" customFormat="1">
      <c r="A745" s="28"/>
      <c r="C745" s="9"/>
      <c r="D745" s="152"/>
      <c r="E745" s="7"/>
      <c r="F745" s="7"/>
    </row>
    <row r="746" spans="1:6" s="8" customFormat="1">
      <c r="A746" s="28"/>
      <c r="C746" s="9"/>
      <c r="D746" s="152"/>
      <c r="E746" s="7"/>
      <c r="F746" s="7"/>
    </row>
    <row r="747" spans="1:6" s="8" customFormat="1">
      <c r="A747" s="28"/>
      <c r="C747" s="9"/>
      <c r="D747" s="152"/>
      <c r="E747" s="7"/>
      <c r="F747" s="7"/>
    </row>
    <row r="748" spans="1:6" s="8" customFormat="1">
      <c r="A748" s="28"/>
      <c r="C748" s="9"/>
      <c r="D748" s="152"/>
      <c r="E748" s="7"/>
      <c r="F748" s="7"/>
    </row>
    <row r="749" spans="1:6" s="8" customFormat="1">
      <c r="A749" s="28"/>
      <c r="C749" s="9"/>
      <c r="D749" s="152"/>
      <c r="E749" s="7"/>
      <c r="F749" s="7"/>
    </row>
    <row r="750" spans="1:6" s="8" customFormat="1">
      <c r="A750" s="28"/>
      <c r="C750" s="9"/>
      <c r="D750" s="152"/>
      <c r="E750" s="7"/>
      <c r="F750" s="7"/>
    </row>
    <row r="751" spans="1:6" s="8" customFormat="1">
      <c r="A751" s="28"/>
      <c r="C751" s="9"/>
      <c r="D751" s="152"/>
      <c r="E751" s="7"/>
      <c r="F751" s="7"/>
    </row>
    <row r="752" spans="1:6" s="8" customFormat="1">
      <c r="A752" s="28"/>
      <c r="C752" s="9"/>
      <c r="D752" s="152"/>
      <c r="E752" s="7"/>
      <c r="F752" s="7"/>
    </row>
    <row r="753" spans="1:6" s="8" customFormat="1">
      <c r="A753" s="28"/>
      <c r="C753" s="9"/>
      <c r="D753" s="152"/>
      <c r="E753" s="7"/>
      <c r="F753" s="7"/>
    </row>
    <row r="754" spans="1:6" s="8" customFormat="1">
      <c r="A754" s="28"/>
      <c r="C754" s="9"/>
      <c r="D754" s="152"/>
      <c r="E754" s="7"/>
      <c r="F754" s="7"/>
    </row>
    <row r="755" spans="1:6" s="8" customFormat="1">
      <c r="A755" s="28"/>
      <c r="C755" s="9"/>
      <c r="D755" s="152"/>
      <c r="E755" s="7"/>
      <c r="F755" s="7"/>
    </row>
    <row r="756" spans="1:6" s="8" customFormat="1">
      <c r="A756" s="28"/>
      <c r="C756" s="9"/>
      <c r="D756" s="152"/>
      <c r="E756" s="7"/>
      <c r="F756" s="7"/>
    </row>
    <row r="757" spans="1:6" s="8" customFormat="1">
      <c r="A757" s="28"/>
      <c r="C757" s="9"/>
      <c r="D757" s="152"/>
      <c r="E757" s="7"/>
      <c r="F757" s="7"/>
    </row>
    <row r="758" spans="1:6" s="8" customFormat="1">
      <c r="A758" s="28"/>
      <c r="C758" s="9"/>
      <c r="D758" s="152"/>
      <c r="E758" s="7"/>
      <c r="F758" s="7"/>
    </row>
    <row r="759" spans="1:6" s="8" customFormat="1">
      <c r="A759" s="28"/>
      <c r="C759" s="9"/>
      <c r="D759" s="152"/>
      <c r="E759" s="7"/>
      <c r="F759" s="7"/>
    </row>
    <row r="760" spans="1:6" s="8" customFormat="1">
      <c r="A760" s="28"/>
      <c r="C760" s="9"/>
      <c r="D760" s="152"/>
      <c r="E760" s="7"/>
      <c r="F760" s="7"/>
    </row>
    <row r="761" spans="1:6" s="8" customFormat="1">
      <c r="A761" s="28"/>
      <c r="C761" s="9"/>
      <c r="D761" s="152"/>
      <c r="E761" s="7"/>
      <c r="F761" s="7"/>
    </row>
    <row r="762" spans="1:6" s="8" customFormat="1">
      <c r="A762" s="28"/>
      <c r="C762" s="9"/>
      <c r="D762" s="152"/>
      <c r="E762" s="7"/>
      <c r="F762" s="7"/>
    </row>
    <row r="763" spans="1:6" s="8" customFormat="1">
      <c r="A763" s="28"/>
      <c r="C763" s="9"/>
      <c r="D763" s="152"/>
      <c r="E763" s="7"/>
      <c r="F763" s="7"/>
    </row>
    <row r="764" spans="1:6" s="8" customFormat="1">
      <c r="A764" s="28"/>
      <c r="C764" s="9"/>
      <c r="D764" s="152"/>
      <c r="E764" s="7"/>
      <c r="F764" s="7"/>
    </row>
    <row r="765" spans="1:6" s="8" customFormat="1">
      <c r="A765" s="28"/>
      <c r="C765" s="9"/>
      <c r="D765" s="152"/>
      <c r="E765" s="7"/>
      <c r="F765" s="7"/>
    </row>
    <row r="766" spans="1:6" s="8" customFormat="1">
      <c r="A766" s="28"/>
      <c r="C766" s="9"/>
      <c r="D766" s="152"/>
      <c r="E766" s="7"/>
      <c r="F766" s="7"/>
    </row>
    <row r="767" spans="1:6" s="8" customFormat="1">
      <c r="A767" s="28"/>
      <c r="C767" s="9"/>
      <c r="D767" s="152"/>
      <c r="E767" s="7"/>
      <c r="F767" s="7"/>
    </row>
    <row r="768" spans="1:6" s="8" customFormat="1">
      <c r="A768" s="28"/>
      <c r="C768" s="9"/>
      <c r="D768" s="152"/>
      <c r="E768" s="7"/>
      <c r="F768" s="7"/>
    </row>
    <row r="769" spans="1:6" s="8" customFormat="1">
      <c r="A769" s="28"/>
      <c r="C769" s="9"/>
      <c r="D769" s="152"/>
      <c r="E769" s="7"/>
      <c r="F769" s="7"/>
    </row>
    <row r="770" spans="1:6" s="8" customFormat="1">
      <c r="A770" s="28"/>
      <c r="C770" s="9"/>
      <c r="D770" s="152"/>
      <c r="E770" s="7"/>
      <c r="F770" s="7"/>
    </row>
    <row r="771" spans="1:6" s="8" customFormat="1">
      <c r="A771" s="28"/>
      <c r="C771" s="9"/>
      <c r="D771" s="152"/>
      <c r="E771" s="7"/>
      <c r="F771" s="7"/>
    </row>
    <row r="772" spans="1:6" s="8" customFormat="1">
      <c r="A772" s="28"/>
      <c r="C772" s="9"/>
      <c r="D772" s="152"/>
      <c r="E772" s="7"/>
      <c r="F772" s="7"/>
    </row>
    <row r="773" spans="1:6" s="8" customFormat="1">
      <c r="A773" s="28"/>
      <c r="C773" s="9"/>
      <c r="D773" s="152"/>
      <c r="E773" s="7"/>
      <c r="F773" s="7"/>
    </row>
    <row r="774" spans="1:6" s="8" customFormat="1">
      <c r="A774" s="28"/>
      <c r="C774" s="9"/>
      <c r="D774" s="152"/>
      <c r="E774" s="7"/>
      <c r="F774" s="7"/>
    </row>
    <row r="775" spans="1:6" s="8" customFormat="1">
      <c r="A775" s="28"/>
      <c r="C775" s="9"/>
      <c r="D775" s="152"/>
      <c r="E775" s="7"/>
      <c r="F775" s="7"/>
    </row>
    <row r="776" spans="1:6" s="8" customFormat="1">
      <c r="A776" s="28"/>
      <c r="C776" s="9"/>
      <c r="D776" s="152"/>
      <c r="E776" s="7"/>
      <c r="F776" s="7"/>
    </row>
    <row r="777" spans="1:6" s="8" customFormat="1">
      <c r="A777" s="28"/>
      <c r="C777" s="9"/>
      <c r="D777" s="152"/>
      <c r="E777" s="7"/>
      <c r="F777" s="7"/>
    </row>
    <row r="778" spans="1:6" s="8" customFormat="1">
      <c r="A778" s="28"/>
      <c r="C778" s="9"/>
      <c r="D778" s="152"/>
      <c r="E778" s="7"/>
      <c r="F778" s="7"/>
    </row>
    <row r="779" spans="1:6" s="8" customFormat="1">
      <c r="A779" s="28"/>
      <c r="C779" s="9"/>
      <c r="D779" s="152"/>
      <c r="E779" s="7"/>
      <c r="F779" s="7"/>
    </row>
    <row r="780" spans="1:6" s="8" customFormat="1">
      <c r="A780" s="28"/>
      <c r="C780" s="9"/>
      <c r="D780" s="152"/>
      <c r="E780" s="7"/>
      <c r="F780" s="7"/>
    </row>
    <row r="781" spans="1:6" s="8" customFormat="1">
      <c r="A781" s="28"/>
      <c r="C781" s="9"/>
      <c r="D781" s="152"/>
      <c r="E781" s="7"/>
      <c r="F781" s="7"/>
    </row>
    <row r="782" spans="1:6" s="8" customFormat="1">
      <c r="A782" s="28"/>
      <c r="C782" s="9"/>
      <c r="D782" s="152"/>
      <c r="E782" s="7"/>
      <c r="F782" s="7"/>
    </row>
    <row r="783" spans="1:6" s="8" customFormat="1">
      <c r="A783" s="28"/>
      <c r="C783" s="9"/>
      <c r="D783" s="152"/>
      <c r="E783" s="7"/>
      <c r="F783" s="7"/>
    </row>
    <row r="784" spans="1:6" s="8" customFormat="1">
      <c r="A784" s="28"/>
      <c r="C784" s="9"/>
      <c r="D784" s="152"/>
      <c r="E784" s="7"/>
      <c r="F784" s="7"/>
    </row>
    <row r="785" spans="1:6" s="8" customFormat="1">
      <c r="A785" s="28"/>
      <c r="C785" s="9"/>
      <c r="D785" s="152"/>
      <c r="E785" s="7"/>
      <c r="F785" s="7"/>
    </row>
    <row r="786" spans="1:6" s="8" customFormat="1">
      <c r="A786" s="28"/>
      <c r="C786" s="9"/>
      <c r="D786" s="152"/>
      <c r="E786" s="7"/>
      <c r="F786" s="7"/>
    </row>
    <row r="787" spans="1:6" s="8" customFormat="1">
      <c r="A787" s="28"/>
      <c r="C787" s="9"/>
      <c r="D787" s="152"/>
      <c r="E787" s="7"/>
      <c r="F787" s="7"/>
    </row>
    <row r="788" spans="1:6" s="8" customFormat="1">
      <c r="A788" s="28"/>
      <c r="C788" s="9"/>
      <c r="D788" s="152"/>
      <c r="E788" s="7"/>
      <c r="F788" s="7"/>
    </row>
    <row r="789" spans="1:6" s="8" customFormat="1">
      <c r="A789" s="28"/>
      <c r="C789" s="9"/>
      <c r="D789" s="152"/>
      <c r="E789" s="7"/>
      <c r="F789" s="7"/>
    </row>
    <row r="790" spans="1:6" s="8" customFormat="1">
      <c r="A790" s="28"/>
      <c r="C790" s="9"/>
      <c r="D790" s="152"/>
      <c r="E790" s="7"/>
      <c r="F790" s="7"/>
    </row>
    <row r="791" spans="1:6" s="8" customFormat="1">
      <c r="A791" s="28"/>
      <c r="C791" s="9"/>
      <c r="D791" s="152"/>
      <c r="E791" s="7"/>
      <c r="F791" s="7"/>
    </row>
    <row r="792" spans="1:6" s="8" customFormat="1">
      <c r="A792" s="28"/>
      <c r="C792" s="9"/>
      <c r="D792" s="152"/>
      <c r="E792" s="7"/>
      <c r="F792" s="7"/>
    </row>
    <row r="793" spans="1:6" s="8" customFormat="1">
      <c r="A793" s="28"/>
      <c r="C793" s="9"/>
      <c r="D793" s="152"/>
      <c r="E793" s="7"/>
      <c r="F793" s="7"/>
    </row>
    <row r="794" spans="1:6" s="8" customFormat="1">
      <c r="A794" s="28"/>
      <c r="C794" s="9"/>
      <c r="D794" s="152"/>
      <c r="E794" s="7"/>
      <c r="F794" s="7"/>
    </row>
    <row r="795" spans="1:6" s="8" customFormat="1">
      <c r="A795" s="28"/>
      <c r="C795" s="9"/>
      <c r="D795" s="152"/>
      <c r="E795" s="7"/>
      <c r="F795" s="7"/>
    </row>
    <row r="796" spans="1:6" s="8" customFormat="1">
      <c r="A796" s="28"/>
      <c r="C796" s="9"/>
      <c r="D796" s="152"/>
      <c r="E796" s="7"/>
      <c r="F796" s="7"/>
    </row>
    <row r="797" spans="1:6" s="8" customFormat="1">
      <c r="A797" s="28"/>
      <c r="C797" s="9"/>
      <c r="D797" s="152"/>
      <c r="E797" s="7"/>
      <c r="F797" s="7"/>
    </row>
    <row r="798" spans="1:6" s="8" customFormat="1">
      <c r="A798" s="28"/>
      <c r="C798" s="9"/>
      <c r="D798" s="152"/>
      <c r="E798" s="7"/>
      <c r="F798" s="7"/>
    </row>
    <row r="799" spans="1:6" s="8" customFormat="1">
      <c r="A799" s="28"/>
      <c r="C799" s="9"/>
      <c r="D799" s="152"/>
      <c r="E799" s="7"/>
      <c r="F799" s="7"/>
    </row>
    <row r="800" spans="1:6" s="8" customFormat="1">
      <c r="A800" s="28"/>
      <c r="C800" s="9"/>
      <c r="D800" s="152"/>
      <c r="E800" s="7"/>
      <c r="F800" s="7"/>
    </row>
    <row r="801" spans="1:6" s="8" customFormat="1">
      <c r="A801" s="28"/>
      <c r="C801" s="9"/>
      <c r="D801" s="152"/>
      <c r="E801" s="7"/>
      <c r="F801" s="7"/>
    </row>
    <row r="802" spans="1:6" s="8" customFormat="1">
      <c r="A802" s="28"/>
      <c r="C802" s="9"/>
      <c r="D802" s="152"/>
      <c r="E802" s="7"/>
      <c r="F802" s="7"/>
    </row>
    <row r="803" spans="1:6" s="8" customFormat="1">
      <c r="A803" s="28"/>
      <c r="C803" s="9"/>
      <c r="D803" s="152"/>
      <c r="E803" s="7"/>
      <c r="F803" s="7"/>
    </row>
    <row r="804" spans="1:6" s="8" customFormat="1">
      <c r="A804" s="28"/>
      <c r="C804" s="9"/>
      <c r="D804" s="152"/>
      <c r="E804" s="7"/>
      <c r="F804" s="7"/>
    </row>
    <row r="805" spans="1:6" s="8" customFormat="1">
      <c r="A805" s="28"/>
      <c r="C805" s="9"/>
      <c r="D805" s="152"/>
      <c r="E805" s="7"/>
      <c r="F805" s="7"/>
    </row>
    <row r="806" spans="1:6" s="8" customFormat="1">
      <c r="A806" s="28"/>
      <c r="C806" s="9"/>
      <c r="D806" s="152"/>
      <c r="E806" s="7"/>
      <c r="F806" s="7"/>
    </row>
    <row r="807" spans="1:6" s="8" customFormat="1">
      <c r="A807" s="28"/>
      <c r="C807" s="9"/>
      <c r="D807" s="152"/>
      <c r="E807" s="7"/>
      <c r="F807" s="7"/>
    </row>
    <row r="808" spans="1:6" s="8" customFormat="1">
      <c r="A808" s="28"/>
      <c r="C808" s="9"/>
      <c r="D808" s="152"/>
      <c r="E808" s="7"/>
      <c r="F808" s="7"/>
    </row>
    <row r="809" spans="1:6" s="8" customFormat="1">
      <c r="A809" s="28"/>
      <c r="C809" s="9"/>
      <c r="D809" s="152"/>
      <c r="E809" s="7"/>
      <c r="F809" s="7"/>
    </row>
    <row r="810" spans="1:6" s="8" customFormat="1">
      <c r="A810" s="28"/>
      <c r="C810" s="9"/>
      <c r="D810" s="152"/>
      <c r="E810" s="7"/>
      <c r="F810" s="7"/>
    </row>
    <row r="811" spans="1:6" s="8" customFormat="1">
      <c r="A811" s="28"/>
      <c r="C811" s="9"/>
      <c r="D811" s="152"/>
      <c r="E811" s="7"/>
      <c r="F811" s="7"/>
    </row>
    <row r="812" spans="1:6" s="8" customFormat="1">
      <c r="A812" s="28"/>
      <c r="C812" s="9"/>
      <c r="D812" s="152"/>
      <c r="E812" s="7"/>
      <c r="F812" s="7"/>
    </row>
    <row r="813" spans="1:6" s="8" customFormat="1">
      <c r="A813" s="28"/>
      <c r="C813" s="9"/>
      <c r="D813" s="152"/>
      <c r="E813" s="7"/>
      <c r="F813" s="7"/>
    </row>
    <row r="814" spans="1:6" s="8" customFormat="1">
      <c r="A814" s="28"/>
      <c r="C814" s="9"/>
      <c r="D814" s="152"/>
      <c r="E814" s="7"/>
      <c r="F814" s="7"/>
    </row>
    <row r="815" spans="1:6" s="8" customFormat="1">
      <c r="A815" s="28"/>
      <c r="C815" s="9"/>
      <c r="D815" s="152"/>
      <c r="E815" s="7"/>
      <c r="F815" s="7"/>
    </row>
    <row r="816" spans="1:6" s="8" customFormat="1">
      <c r="A816" s="28"/>
      <c r="C816" s="9"/>
      <c r="D816" s="152"/>
      <c r="E816" s="7"/>
      <c r="F816" s="7"/>
    </row>
    <row r="817" spans="1:6" s="8" customFormat="1">
      <c r="A817" s="28"/>
      <c r="C817" s="9"/>
      <c r="D817" s="152"/>
      <c r="E817" s="7"/>
      <c r="F817" s="7"/>
    </row>
    <row r="818" spans="1:6" s="8" customFormat="1">
      <c r="A818" s="28"/>
      <c r="C818" s="9"/>
      <c r="D818" s="152"/>
      <c r="E818" s="7"/>
      <c r="F818" s="7"/>
    </row>
    <row r="819" spans="1:6" s="8" customFormat="1">
      <c r="A819" s="28"/>
      <c r="C819" s="9"/>
      <c r="D819" s="152"/>
      <c r="E819" s="7"/>
      <c r="F819" s="7"/>
    </row>
    <row r="820" spans="1:6" s="8" customFormat="1">
      <c r="A820" s="28"/>
      <c r="C820" s="9"/>
      <c r="D820" s="152"/>
      <c r="E820" s="7"/>
      <c r="F820" s="7"/>
    </row>
    <row r="821" spans="1:6" s="8" customFormat="1">
      <c r="A821" s="28"/>
      <c r="C821" s="9"/>
      <c r="D821" s="152"/>
      <c r="E821" s="7"/>
      <c r="F821" s="7"/>
    </row>
    <row r="822" spans="1:6" s="8" customFormat="1">
      <c r="A822" s="28"/>
      <c r="C822" s="9"/>
      <c r="D822" s="152"/>
      <c r="E822" s="7"/>
      <c r="F822" s="7"/>
    </row>
    <row r="823" spans="1:6" s="8" customFormat="1">
      <c r="A823" s="28"/>
      <c r="C823" s="9"/>
      <c r="D823" s="152"/>
      <c r="E823" s="7"/>
      <c r="F823" s="7"/>
    </row>
    <row r="824" spans="1:6" s="8" customFormat="1">
      <c r="A824" s="28"/>
      <c r="C824" s="9"/>
      <c r="D824" s="152"/>
      <c r="E824" s="7"/>
      <c r="F824" s="7"/>
    </row>
    <row r="825" spans="1:6" s="8" customFormat="1">
      <c r="A825" s="28"/>
      <c r="C825" s="9"/>
      <c r="D825" s="152"/>
      <c r="E825" s="7"/>
      <c r="F825" s="7"/>
    </row>
    <row r="826" spans="1:6" s="8" customFormat="1">
      <c r="A826" s="28"/>
      <c r="C826" s="9"/>
      <c r="D826" s="152"/>
      <c r="E826" s="7"/>
      <c r="F826" s="7"/>
    </row>
    <row r="827" spans="1:6" s="8" customFormat="1">
      <c r="A827" s="28"/>
      <c r="C827" s="9"/>
      <c r="D827" s="152"/>
      <c r="E827" s="7"/>
      <c r="F827" s="7"/>
    </row>
    <row r="828" spans="1:6" s="8" customFormat="1">
      <c r="A828" s="28"/>
      <c r="C828" s="9"/>
      <c r="D828" s="152"/>
      <c r="E828" s="7"/>
      <c r="F828" s="7"/>
    </row>
    <row r="829" spans="1:6" s="8" customFormat="1">
      <c r="A829" s="28"/>
      <c r="C829" s="9"/>
      <c r="D829" s="152"/>
      <c r="E829" s="7"/>
      <c r="F829" s="7"/>
    </row>
    <row r="830" spans="1:6" s="8" customFormat="1">
      <c r="A830" s="28"/>
      <c r="C830" s="9"/>
      <c r="D830" s="152"/>
      <c r="E830" s="7"/>
      <c r="F830" s="7"/>
    </row>
    <row r="831" spans="1:6" s="8" customFormat="1">
      <c r="A831" s="28"/>
      <c r="C831" s="9"/>
      <c r="D831" s="152"/>
      <c r="E831" s="7"/>
      <c r="F831" s="7"/>
    </row>
    <row r="832" spans="1:6" s="8" customFormat="1">
      <c r="A832" s="28"/>
      <c r="C832" s="9"/>
      <c r="D832" s="152"/>
      <c r="E832" s="7"/>
      <c r="F832" s="7"/>
    </row>
    <row r="833" spans="1:6" s="8" customFormat="1">
      <c r="A833" s="28"/>
      <c r="C833" s="9"/>
      <c r="D833" s="152"/>
      <c r="E833" s="7"/>
      <c r="F833" s="7"/>
    </row>
    <row r="834" spans="1:6" s="8" customFormat="1">
      <c r="A834" s="28"/>
      <c r="C834" s="9"/>
      <c r="D834" s="152"/>
      <c r="E834" s="7"/>
      <c r="F834" s="7"/>
    </row>
    <row r="835" spans="1:6" s="8" customFormat="1">
      <c r="A835" s="28"/>
      <c r="C835" s="9"/>
      <c r="D835" s="152"/>
      <c r="E835" s="7"/>
      <c r="F835" s="7"/>
    </row>
    <row r="836" spans="1:6" s="8" customFormat="1">
      <c r="A836" s="28"/>
      <c r="C836" s="9"/>
      <c r="D836" s="152"/>
      <c r="E836" s="7"/>
      <c r="F836" s="7"/>
    </row>
    <row r="837" spans="1:6" s="8" customFormat="1">
      <c r="A837" s="28"/>
      <c r="C837" s="9"/>
      <c r="D837" s="152"/>
      <c r="E837" s="7"/>
      <c r="F837" s="7"/>
    </row>
    <row r="838" spans="1:6" s="8" customFormat="1">
      <c r="A838" s="28"/>
      <c r="C838" s="9"/>
      <c r="D838" s="152"/>
      <c r="E838" s="7"/>
      <c r="F838" s="7"/>
    </row>
    <row r="839" spans="1:6" s="8" customFormat="1">
      <c r="A839" s="28"/>
      <c r="C839" s="9"/>
      <c r="D839" s="152"/>
      <c r="E839" s="7"/>
      <c r="F839" s="7"/>
    </row>
    <row r="840" spans="1:6" s="8" customFormat="1">
      <c r="A840" s="28"/>
      <c r="C840" s="9"/>
      <c r="D840" s="152"/>
      <c r="E840" s="7"/>
      <c r="F840" s="7"/>
    </row>
    <row r="841" spans="1:6" s="8" customFormat="1">
      <c r="A841" s="28"/>
      <c r="C841" s="9"/>
      <c r="D841" s="152"/>
      <c r="E841" s="7"/>
      <c r="F841" s="7"/>
    </row>
    <row r="842" spans="1:6" s="8" customFormat="1">
      <c r="A842" s="28"/>
      <c r="C842" s="9"/>
      <c r="D842" s="152"/>
      <c r="E842" s="7"/>
      <c r="F842" s="7"/>
    </row>
    <row r="843" spans="1:6" s="8" customFormat="1">
      <c r="A843" s="28"/>
      <c r="C843" s="9"/>
      <c r="D843" s="152"/>
      <c r="E843" s="7"/>
      <c r="F843" s="7"/>
    </row>
    <row r="844" spans="1:6" s="8" customFormat="1">
      <c r="A844" s="28"/>
      <c r="C844" s="9"/>
      <c r="D844" s="152"/>
      <c r="E844" s="7"/>
      <c r="F844" s="7"/>
    </row>
    <row r="845" spans="1:6" s="8" customFormat="1">
      <c r="A845" s="28"/>
      <c r="C845" s="9"/>
      <c r="D845" s="152"/>
      <c r="E845" s="7"/>
      <c r="F845" s="7"/>
    </row>
    <row r="846" spans="1:6" s="8" customFormat="1">
      <c r="A846" s="28"/>
      <c r="C846" s="9"/>
      <c r="D846" s="152"/>
      <c r="E846" s="7"/>
      <c r="F846" s="7"/>
    </row>
    <row r="847" spans="1:6" s="8" customFormat="1">
      <c r="A847" s="28"/>
      <c r="C847" s="9"/>
      <c r="D847" s="152"/>
      <c r="E847" s="7"/>
      <c r="F847" s="7"/>
    </row>
    <row r="848" spans="1:6" s="8" customFormat="1">
      <c r="A848" s="28"/>
      <c r="C848" s="9"/>
      <c r="D848" s="152"/>
      <c r="E848" s="7"/>
      <c r="F848" s="7"/>
    </row>
    <row r="849" spans="1:6" s="8" customFormat="1">
      <c r="A849" s="28"/>
      <c r="C849" s="9"/>
      <c r="D849" s="152"/>
      <c r="E849" s="7"/>
      <c r="F849" s="7"/>
    </row>
    <row r="850" spans="1:6" s="8" customFormat="1">
      <c r="A850" s="28"/>
      <c r="C850" s="9"/>
      <c r="D850" s="152"/>
      <c r="E850" s="7"/>
      <c r="F850" s="7"/>
    </row>
    <row r="851" spans="1:6" s="8" customFormat="1">
      <c r="A851" s="28"/>
      <c r="C851" s="9"/>
      <c r="D851" s="152"/>
      <c r="E851" s="7"/>
      <c r="F851" s="7"/>
    </row>
    <row r="852" spans="1:6" s="8" customFormat="1">
      <c r="A852" s="28"/>
      <c r="C852" s="9"/>
      <c r="D852" s="152"/>
      <c r="E852" s="7"/>
      <c r="F852" s="7"/>
    </row>
    <row r="853" spans="1:6" s="8" customFormat="1">
      <c r="A853" s="28"/>
      <c r="C853" s="9"/>
      <c r="D853" s="152"/>
      <c r="E853" s="7"/>
      <c r="F853" s="7"/>
    </row>
    <row r="854" spans="1:6" s="8" customFormat="1">
      <c r="A854" s="28"/>
      <c r="C854" s="9"/>
      <c r="D854" s="152"/>
      <c r="E854" s="7"/>
      <c r="F854" s="7"/>
    </row>
    <row r="855" spans="1:6" s="8" customFormat="1">
      <c r="A855" s="28"/>
      <c r="C855" s="9"/>
      <c r="D855" s="152"/>
      <c r="E855" s="7"/>
      <c r="F855" s="7"/>
    </row>
    <row r="856" spans="1:6" s="8" customFormat="1">
      <c r="A856" s="28"/>
      <c r="C856" s="9"/>
      <c r="D856" s="152"/>
      <c r="E856" s="7"/>
      <c r="F856" s="7"/>
    </row>
    <row r="857" spans="1:6" s="8" customFormat="1">
      <c r="A857" s="28"/>
      <c r="C857" s="9"/>
      <c r="D857" s="152"/>
      <c r="E857" s="7"/>
      <c r="F857" s="7"/>
    </row>
    <row r="858" spans="1:6" s="8" customFormat="1">
      <c r="A858" s="28"/>
      <c r="C858" s="9"/>
      <c r="D858" s="152"/>
      <c r="E858" s="7"/>
      <c r="F858" s="7"/>
    </row>
    <row r="859" spans="1:6" s="8" customFormat="1">
      <c r="A859" s="28"/>
      <c r="C859" s="9"/>
      <c r="D859" s="152"/>
      <c r="E859" s="7"/>
      <c r="F859" s="7"/>
    </row>
    <row r="860" spans="1:6" s="8" customFormat="1">
      <c r="A860" s="28"/>
      <c r="C860" s="9"/>
      <c r="D860" s="152"/>
      <c r="E860" s="7"/>
      <c r="F860" s="7"/>
    </row>
    <row r="861" spans="1:6" s="8" customFormat="1">
      <c r="A861" s="28"/>
      <c r="C861" s="9"/>
      <c r="D861" s="152"/>
      <c r="E861" s="7"/>
      <c r="F861" s="7"/>
    </row>
    <row r="862" spans="1:6" s="8" customFormat="1">
      <c r="A862" s="28"/>
      <c r="C862" s="9"/>
      <c r="D862" s="152"/>
      <c r="E862" s="7"/>
      <c r="F862" s="7"/>
    </row>
    <row r="863" spans="1:6" s="8" customFormat="1">
      <c r="A863" s="28"/>
      <c r="C863" s="9"/>
      <c r="D863" s="152"/>
      <c r="E863" s="7"/>
      <c r="F863" s="7"/>
    </row>
    <row r="864" spans="1:6" s="8" customFormat="1">
      <c r="A864" s="28"/>
      <c r="C864" s="9"/>
      <c r="D864" s="152"/>
      <c r="E864" s="7"/>
      <c r="F864" s="7"/>
    </row>
    <row r="865" spans="1:6" s="8" customFormat="1">
      <c r="A865" s="28"/>
      <c r="C865" s="9"/>
      <c r="D865" s="152"/>
      <c r="E865" s="7"/>
      <c r="F865" s="7"/>
    </row>
    <row r="866" spans="1:6" s="8" customFormat="1">
      <c r="A866" s="28"/>
      <c r="C866" s="9"/>
      <c r="D866" s="152"/>
      <c r="E866" s="7"/>
      <c r="F866" s="7"/>
    </row>
    <row r="867" spans="1:6" s="8" customFormat="1">
      <c r="A867" s="28"/>
      <c r="C867" s="9"/>
      <c r="D867" s="152"/>
      <c r="E867" s="7"/>
      <c r="F867" s="7"/>
    </row>
    <row r="868" spans="1:6" s="8" customFormat="1">
      <c r="A868" s="28"/>
      <c r="C868" s="9"/>
      <c r="D868" s="152"/>
      <c r="E868" s="7"/>
      <c r="F868" s="7"/>
    </row>
    <row r="869" spans="1:6" s="8" customFormat="1">
      <c r="A869" s="28"/>
      <c r="C869" s="9"/>
      <c r="D869" s="152"/>
      <c r="E869" s="7"/>
      <c r="F869" s="7"/>
    </row>
    <row r="870" spans="1:6" s="8" customFormat="1">
      <c r="A870" s="28"/>
      <c r="C870" s="9"/>
      <c r="D870" s="152"/>
      <c r="E870" s="7"/>
      <c r="F870" s="7"/>
    </row>
    <row r="871" spans="1:6" s="8" customFormat="1">
      <c r="A871" s="28"/>
      <c r="C871" s="9"/>
      <c r="D871" s="152"/>
      <c r="E871" s="7"/>
      <c r="F871" s="7"/>
    </row>
    <row r="872" spans="1:6" s="8" customFormat="1">
      <c r="A872" s="28"/>
      <c r="C872" s="9"/>
      <c r="D872" s="152"/>
      <c r="E872" s="7"/>
      <c r="F872" s="7"/>
    </row>
    <row r="873" spans="1:6" s="8" customFormat="1">
      <c r="A873" s="28"/>
      <c r="C873" s="9"/>
      <c r="D873" s="152"/>
      <c r="E873" s="7"/>
      <c r="F873" s="7"/>
    </row>
    <row r="874" spans="1:6" s="8" customFormat="1">
      <c r="A874" s="28"/>
      <c r="C874" s="9"/>
      <c r="D874" s="152"/>
      <c r="E874" s="7"/>
      <c r="F874" s="7"/>
    </row>
    <row r="875" spans="1:6" s="8" customFormat="1">
      <c r="A875" s="28"/>
      <c r="C875" s="9"/>
      <c r="D875" s="152"/>
      <c r="E875" s="7"/>
      <c r="F875" s="7"/>
    </row>
    <row r="876" spans="1:6" s="8" customFormat="1">
      <c r="A876" s="28"/>
      <c r="C876" s="9"/>
      <c r="D876" s="152"/>
      <c r="E876" s="7"/>
      <c r="F876" s="7"/>
    </row>
    <row r="877" spans="1:6" s="8" customFormat="1">
      <c r="A877" s="28"/>
      <c r="C877" s="9"/>
      <c r="D877" s="152"/>
      <c r="E877" s="7"/>
      <c r="F877" s="7"/>
    </row>
    <row r="878" spans="1:6" s="8" customFormat="1">
      <c r="A878" s="28"/>
      <c r="C878" s="9"/>
      <c r="D878" s="152"/>
      <c r="E878" s="7"/>
      <c r="F878" s="7"/>
    </row>
    <row r="879" spans="1:6" s="8" customFormat="1">
      <c r="A879" s="28"/>
      <c r="C879" s="9"/>
      <c r="D879" s="152"/>
      <c r="E879" s="7"/>
      <c r="F879" s="7"/>
    </row>
    <row r="880" spans="1:6" s="8" customFormat="1">
      <c r="A880" s="28"/>
      <c r="C880" s="9"/>
      <c r="D880" s="152"/>
      <c r="E880" s="7"/>
      <c r="F880" s="7"/>
    </row>
    <row r="881" spans="1:6" s="8" customFormat="1">
      <c r="A881" s="28"/>
      <c r="C881" s="9"/>
      <c r="D881" s="152"/>
      <c r="E881" s="7"/>
      <c r="F881" s="7"/>
    </row>
    <row r="882" spans="1:6" s="8" customFormat="1">
      <c r="A882" s="28"/>
      <c r="C882" s="9"/>
      <c r="D882" s="152"/>
      <c r="E882" s="7"/>
      <c r="F882" s="7"/>
    </row>
    <row r="883" spans="1:6" s="8" customFormat="1">
      <c r="A883" s="28"/>
      <c r="C883" s="9"/>
      <c r="D883" s="152"/>
      <c r="E883" s="7"/>
      <c r="F883" s="7"/>
    </row>
    <row r="884" spans="1:6" s="8" customFormat="1">
      <c r="A884" s="28"/>
      <c r="C884" s="9"/>
      <c r="D884" s="152"/>
      <c r="E884" s="7"/>
      <c r="F884" s="7"/>
    </row>
    <row r="885" spans="1:6" s="8" customFormat="1">
      <c r="A885" s="28"/>
      <c r="C885" s="9"/>
      <c r="D885" s="152"/>
      <c r="E885" s="7"/>
      <c r="F885" s="7"/>
    </row>
    <row r="886" spans="1:6" s="8" customFormat="1">
      <c r="A886" s="28"/>
      <c r="C886" s="9"/>
      <c r="D886" s="152"/>
      <c r="E886" s="7"/>
      <c r="F886" s="7"/>
    </row>
    <row r="887" spans="1:6" s="8" customFormat="1">
      <c r="A887" s="28"/>
      <c r="C887" s="9"/>
      <c r="D887" s="152"/>
      <c r="E887" s="7"/>
      <c r="F887" s="7"/>
    </row>
    <row r="888" spans="1:6" s="8" customFormat="1">
      <c r="A888" s="28"/>
      <c r="C888" s="9"/>
      <c r="D888" s="152"/>
      <c r="E888" s="7"/>
      <c r="F888" s="7"/>
    </row>
    <row r="889" spans="1:6" s="8" customFormat="1">
      <c r="A889" s="28"/>
      <c r="C889" s="9"/>
      <c r="D889" s="152"/>
      <c r="E889" s="7"/>
      <c r="F889" s="7"/>
    </row>
    <row r="890" spans="1:6" s="8" customFormat="1">
      <c r="A890" s="28"/>
      <c r="C890" s="9"/>
      <c r="D890" s="152"/>
      <c r="E890" s="7"/>
      <c r="F890" s="7"/>
    </row>
    <row r="891" spans="1:6" s="8" customFormat="1">
      <c r="A891" s="28"/>
      <c r="C891" s="9"/>
      <c r="D891" s="152"/>
      <c r="E891" s="7"/>
      <c r="F891" s="7"/>
    </row>
    <row r="892" spans="1:6" s="8" customFormat="1">
      <c r="A892" s="28"/>
      <c r="C892" s="9"/>
      <c r="D892" s="152"/>
      <c r="E892" s="7"/>
      <c r="F892" s="7"/>
    </row>
    <row r="893" spans="1:6" s="8" customFormat="1">
      <c r="A893" s="28"/>
      <c r="C893" s="9"/>
      <c r="D893" s="152"/>
      <c r="E893" s="7"/>
      <c r="F893" s="7"/>
    </row>
    <row r="894" spans="1:6" s="8" customFormat="1">
      <c r="A894" s="28"/>
      <c r="C894" s="9"/>
      <c r="D894" s="152"/>
      <c r="E894" s="7"/>
      <c r="F894" s="7"/>
    </row>
    <row r="895" spans="1:6" s="8" customFormat="1">
      <c r="A895" s="28"/>
      <c r="C895" s="9"/>
      <c r="D895" s="152"/>
      <c r="E895" s="7"/>
      <c r="F895" s="7"/>
    </row>
    <row r="896" spans="1:6" s="8" customFormat="1">
      <c r="A896" s="28"/>
      <c r="C896" s="9"/>
      <c r="D896" s="152"/>
      <c r="E896" s="7"/>
      <c r="F896" s="7"/>
    </row>
    <row r="897" spans="1:6" s="8" customFormat="1">
      <c r="A897" s="28"/>
      <c r="C897" s="9"/>
      <c r="D897" s="152"/>
      <c r="E897" s="7"/>
      <c r="F897" s="7"/>
    </row>
    <row r="898" spans="1:6" s="8" customFormat="1">
      <c r="A898" s="28"/>
      <c r="C898" s="9"/>
      <c r="D898" s="152"/>
      <c r="E898" s="7"/>
      <c r="F898" s="7"/>
    </row>
    <row r="899" spans="1:6" s="8" customFormat="1">
      <c r="A899" s="28"/>
      <c r="C899" s="9"/>
      <c r="D899" s="152"/>
      <c r="E899" s="7"/>
      <c r="F899" s="7"/>
    </row>
    <row r="900" spans="1:6" s="8" customFormat="1">
      <c r="A900" s="28"/>
      <c r="C900" s="9"/>
      <c r="D900" s="152"/>
      <c r="E900" s="7"/>
      <c r="F900" s="7"/>
    </row>
    <row r="901" spans="1:6" s="8" customFormat="1">
      <c r="A901" s="28"/>
      <c r="C901" s="9"/>
      <c r="D901" s="152"/>
      <c r="E901" s="7"/>
      <c r="F901" s="7"/>
    </row>
    <row r="902" spans="1:6" s="8" customFormat="1">
      <c r="A902" s="28"/>
      <c r="C902" s="9"/>
      <c r="D902" s="152"/>
      <c r="E902" s="7"/>
      <c r="F902" s="7"/>
    </row>
    <row r="903" spans="1:6" s="8" customFormat="1">
      <c r="A903" s="28"/>
      <c r="C903" s="9"/>
      <c r="D903" s="152"/>
      <c r="E903" s="7"/>
      <c r="F903" s="7"/>
    </row>
    <row r="904" spans="1:6" s="8" customFormat="1">
      <c r="A904" s="28"/>
      <c r="C904" s="9"/>
      <c r="D904" s="152"/>
      <c r="E904" s="7"/>
      <c r="F904" s="7"/>
    </row>
    <row r="905" spans="1:6" s="8" customFormat="1">
      <c r="A905" s="28"/>
      <c r="C905" s="9"/>
      <c r="D905" s="152"/>
      <c r="E905" s="7"/>
      <c r="F905" s="7"/>
    </row>
    <row r="906" spans="1:6" s="8" customFormat="1">
      <c r="A906" s="28"/>
      <c r="C906" s="9"/>
      <c r="D906" s="152"/>
      <c r="E906" s="7"/>
      <c r="F906" s="7"/>
    </row>
    <row r="907" spans="1:6" s="8" customFormat="1">
      <c r="A907" s="28"/>
      <c r="C907" s="9"/>
      <c r="D907" s="152"/>
      <c r="E907" s="7"/>
      <c r="F907" s="7"/>
    </row>
    <row r="908" spans="1:6" s="8" customFormat="1">
      <c r="A908" s="28"/>
      <c r="C908" s="9"/>
      <c r="D908" s="152"/>
      <c r="E908" s="7"/>
      <c r="F908" s="7"/>
    </row>
    <row r="909" spans="1:6" s="8" customFormat="1">
      <c r="A909" s="28"/>
      <c r="C909" s="9"/>
      <c r="D909" s="152"/>
      <c r="E909" s="7"/>
      <c r="F909" s="7"/>
    </row>
    <row r="910" spans="1:6" s="8" customFormat="1">
      <c r="A910" s="28"/>
      <c r="C910" s="9"/>
      <c r="D910" s="152"/>
      <c r="E910" s="7"/>
      <c r="F910" s="7"/>
    </row>
    <row r="911" spans="1:6" s="8" customFormat="1">
      <c r="A911" s="28"/>
      <c r="C911" s="9"/>
      <c r="D911" s="152"/>
      <c r="E911" s="7"/>
      <c r="F911" s="7"/>
    </row>
    <row r="912" spans="1:6" s="8" customFormat="1">
      <c r="A912" s="28"/>
      <c r="C912" s="9"/>
      <c r="D912" s="152"/>
      <c r="E912" s="7"/>
      <c r="F912" s="7"/>
    </row>
    <row r="913" spans="1:6" s="8" customFormat="1">
      <c r="A913" s="28"/>
      <c r="C913" s="9"/>
      <c r="D913" s="152"/>
      <c r="E913" s="7"/>
      <c r="F913" s="7"/>
    </row>
    <row r="914" spans="1:6" s="8" customFormat="1">
      <c r="A914" s="28"/>
      <c r="C914" s="9"/>
      <c r="D914" s="152"/>
      <c r="E914" s="7"/>
      <c r="F914" s="7"/>
    </row>
    <row r="915" spans="1:6" s="8" customFormat="1">
      <c r="A915" s="28"/>
      <c r="C915" s="9"/>
      <c r="D915" s="152"/>
      <c r="E915" s="7"/>
      <c r="F915" s="7"/>
    </row>
    <row r="916" spans="1:6" s="8" customFormat="1">
      <c r="A916" s="28"/>
      <c r="C916" s="9"/>
      <c r="D916" s="152"/>
      <c r="E916" s="7"/>
      <c r="F916" s="7"/>
    </row>
    <row r="917" spans="1:6" s="8" customFormat="1">
      <c r="A917" s="28"/>
      <c r="C917" s="9"/>
      <c r="D917" s="152"/>
      <c r="E917" s="7"/>
      <c r="F917" s="7"/>
    </row>
    <row r="918" spans="1:6" s="8" customFormat="1">
      <c r="A918" s="28"/>
      <c r="C918" s="9"/>
      <c r="D918" s="152"/>
      <c r="E918" s="7"/>
      <c r="F918" s="7"/>
    </row>
    <row r="919" spans="1:6" s="8" customFormat="1">
      <c r="A919" s="28"/>
      <c r="C919" s="9"/>
      <c r="D919" s="152"/>
      <c r="E919" s="7"/>
      <c r="F919" s="7"/>
    </row>
    <row r="920" spans="1:6" s="8" customFormat="1">
      <c r="A920" s="28"/>
      <c r="C920" s="9"/>
      <c r="D920" s="152"/>
      <c r="E920" s="7"/>
      <c r="F920" s="7"/>
    </row>
    <row r="921" spans="1:6" s="8" customFormat="1">
      <c r="A921" s="28"/>
      <c r="C921" s="9"/>
      <c r="D921" s="152"/>
      <c r="E921" s="7"/>
      <c r="F921" s="7"/>
    </row>
    <row r="922" spans="1:6" s="8" customFormat="1">
      <c r="A922" s="28"/>
      <c r="C922" s="9"/>
      <c r="D922" s="152"/>
      <c r="E922" s="7"/>
      <c r="F922" s="7"/>
    </row>
    <row r="923" spans="1:6" s="8" customFormat="1">
      <c r="A923" s="28"/>
      <c r="C923" s="9"/>
      <c r="D923" s="152"/>
      <c r="E923" s="7"/>
      <c r="F923" s="7"/>
    </row>
    <row r="924" spans="1:6" s="8" customFormat="1">
      <c r="A924" s="28"/>
      <c r="C924" s="9"/>
      <c r="D924" s="152"/>
      <c r="E924" s="7"/>
      <c r="F924" s="7"/>
    </row>
    <row r="925" spans="1:6" s="8" customFormat="1">
      <c r="A925" s="28"/>
      <c r="C925" s="9"/>
      <c r="D925" s="152"/>
      <c r="E925" s="7"/>
      <c r="F925" s="7"/>
    </row>
    <row r="926" spans="1:6" s="8" customFormat="1">
      <c r="A926" s="28"/>
      <c r="C926" s="9"/>
      <c r="D926" s="152"/>
      <c r="E926" s="7"/>
      <c r="F926" s="7"/>
    </row>
    <row r="927" spans="1:6" s="8" customFormat="1">
      <c r="A927" s="28"/>
      <c r="C927" s="9"/>
      <c r="D927" s="152"/>
      <c r="E927" s="7"/>
      <c r="F927" s="7"/>
    </row>
    <row r="928" spans="1:6" s="8" customFormat="1">
      <c r="A928" s="28"/>
      <c r="C928" s="9"/>
      <c r="D928" s="152"/>
      <c r="E928" s="7"/>
      <c r="F928" s="7"/>
    </row>
    <row r="929" spans="1:6" s="8" customFormat="1">
      <c r="A929" s="28"/>
      <c r="C929" s="9"/>
      <c r="D929" s="152"/>
      <c r="E929" s="7"/>
      <c r="F929" s="7"/>
    </row>
    <row r="930" spans="1:6" s="8" customFormat="1">
      <c r="A930" s="28"/>
      <c r="C930" s="9"/>
      <c r="D930" s="152"/>
      <c r="E930" s="7"/>
      <c r="F930" s="7"/>
    </row>
    <row r="931" spans="1:6" s="8" customFormat="1">
      <c r="A931" s="28"/>
      <c r="C931" s="9"/>
      <c r="D931" s="152"/>
      <c r="E931" s="7"/>
      <c r="F931" s="7"/>
    </row>
    <row r="932" spans="1:6" s="8" customFormat="1">
      <c r="A932" s="28"/>
      <c r="C932" s="9"/>
      <c r="D932" s="152"/>
      <c r="E932" s="7"/>
      <c r="F932" s="7"/>
    </row>
    <row r="933" spans="1:6" s="8" customFormat="1">
      <c r="A933" s="28"/>
      <c r="C933" s="9"/>
      <c r="D933" s="152"/>
      <c r="E933" s="7"/>
      <c r="F933" s="7"/>
    </row>
    <row r="934" spans="1:6" s="8" customFormat="1">
      <c r="A934" s="28"/>
      <c r="C934" s="9"/>
      <c r="D934" s="152"/>
      <c r="E934" s="7"/>
      <c r="F934" s="7"/>
    </row>
    <row r="935" spans="1:6" s="8" customFormat="1">
      <c r="A935" s="28"/>
      <c r="C935" s="9"/>
      <c r="D935" s="152"/>
      <c r="E935" s="7"/>
      <c r="F935" s="7"/>
    </row>
    <row r="936" spans="1:6" s="8" customFormat="1">
      <c r="A936" s="28"/>
      <c r="C936" s="9"/>
      <c r="D936" s="152"/>
      <c r="E936" s="7"/>
      <c r="F936" s="7"/>
    </row>
    <row r="937" spans="1:6" s="8" customFormat="1">
      <c r="A937" s="28"/>
      <c r="C937" s="9"/>
      <c r="D937" s="152"/>
      <c r="E937" s="7"/>
      <c r="F937" s="7"/>
    </row>
    <row r="938" spans="1:6" s="8" customFormat="1">
      <c r="A938" s="28"/>
      <c r="C938" s="9"/>
      <c r="D938" s="152"/>
      <c r="E938" s="7"/>
      <c r="F938" s="7"/>
    </row>
    <row r="939" spans="1:6" s="8" customFormat="1">
      <c r="A939" s="28"/>
      <c r="C939" s="9"/>
      <c r="D939" s="152"/>
      <c r="E939" s="7"/>
      <c r="F939" s="7"/>
    </row>
    <row r="940" spans="1:6" s="8" customFormat="1">
      <c r="A940" s="28"/>
      <c r="C940" s="9"/>
      <c r="D940" s="152"/>
      <c r="E940" s="7"/>
      <c r="F940" s="7"/>
    </row>
    <row r="941" spans="1:6" s="8" customFormat="1">
      <c r="A941" s="28"/>
      <c r="C941" s="9"/>
      <c r="D941" s="152"/>
      <c r="E941" s="7"/>
      <c r="F941" s="7"/>
    </row>
    <row r="942" spans="1:6" s="8" customFormat="1">
      <c r="A942" s="28"/>
      <c r="C942" s="9"/>
      <c r="D942" s="152"/>
      <c r="E942" s="7"/>
      <c r="F942" s="7"/>
    </row>
    <row r="943" spans="1:6" s="8" customFormat="1">
      <c r="A943" s="28"/>
      <c r="C943" s="9"/>
      <c r="D943" s="152"/>
      <c r="E943" s="7"/>
      <c r="F943" s="7"/>
    </row>
    <row r="944" spans="1:6" s="8" customFormat="1">
      <c r="A944" s="28"/>
      <c r="C944" s="9"/>
      <c r="D944" s="152"/>
      <c r="E944" s="7"/>
      <c r="F944" s="7"/>
    </row>
    <row r="945" spans="1:6" s="8" customFormat="1">
      <c r="A945" s="28"/>
      <c r="C945" s="9"/>
      <c r="D945" s="152"/>
      <c r="E945" s="7"/>
      <c r="F945" s="7"/>
    </row>
    <row r="946" spans="1:6" s="8" customFormat="1">
      <c r="A946" s="28"/>
      <c r="C946" s="9"/>
      <c r="D946" s="152"/>
      <c r="E946" s="7"/>
      <c r="F946" s="7"/>
    </row>
    <row r="947" spans="1:6" s="8" customFormat="1">
      <c r="A947" s="28"/>
      <c r="C947" s="9"/>
      <c r="D947" s="152"/>
      <c r="E947" s="7"/>
      <c r="F947" s="7"/>
    </row>
    <row r="948" spans="1:6" s="8" customFormat="1">
      <c r="A948" s="28"/>
      <c r="C948" s="9"/>
      <c r="D948" s="152"/>
      <c r="E948" s="7"/>
      <c r="F948" s="7"/>
    </row>
    <row r="949" spans="1:6" s="8" customFormat="1">
      <c r="A949" s="28"/>
      <c r="C949" s="9"/>
      <c r="D949" s="152"/>
      <c r="E949" s="7"/>
      <c r="F949" s="7"/>
    </row>
    <row r="950" spans="1:6" s="8" customFormat="1">
      <c r="A950" s="28"/>
      <c r="C950" s="9"/>
      <c r="D950" s="152"/>
      <c r="E950" s="7"/>
      <c r="F950" s="7"/>
    </row>
    <row r="951" spans="1:6" s="8" customFormat="1">
      <c r="A951" s="28"/>
      <c r="C951" s="9"/>
      <c r="D951" s="152"/>
      <c r="E951" s="7"/>
      <c r="F951" s="7"/>
    </row>
    <row r="952" spans="1:6" s="8" customFormat="1">
      <c r="A952" s="28"/>
      <c r="C952" s="9"/>
      <c r="D952" s="152"/>
      <c r="E952" s="7"/>
      <c r="F952" s="7"/>
    </row>
    <row r="953" spans="1:6" s="8" customFormat="1">
      <c r="A953" s="28"/>
      <c r="C953" s="9"/>
      <c r="D953" s="152"/>
      <c r="E953" s="7"/>
      <c r="F953" s="7"/>
    </row>
    <row r="954" spans="1:6" s="8" customFormat="1">
      <c r="A954" s="28"/>
      <c r="C954" s="9"/>
      <c r="D954" s="152"/>
      <c r="E954" s="7"/>
      <c r="F954" s="7"/>
    </row>
    <row r="955" spans="1:6" s="8" customFormat="1">
      <c r="A955" s="28"/>
      <c r="C955" s="9"/>
      <c r="D955" s="152"/>
      <c r="E955" s="7"/>
      <c r="F955" s="7"/>
    </row>
    <row r="956" spans="1:6" s="8" customFormat="1">
      <c r="A956" s="28"/>
      <c r="C956" s="9"/>
      <c r="D956" s="152"/>
      <c r="E956" s="7"/>
      <c r="F956" s="7"/>
    </row>
    <row r="957" spans="1:6" s="8" customFormat="1">
      <c r="A957" s="28"/>
      <c r="C957" s="9"/>
      <c r="D957" s="152"/>
      <c r="E957" s="7"/>
      <c r="F957" s="7"/>
    </row>
    <row r="958" spans="1:6" s="8" customFormat="1">
      <c r="A958" s="28"/>
      <c r="C958" s="9"/>
      <c r="D958" s="152"/>
      <c r="E958" s="7"/>
      <c r="F958" s="7"/>
    </row>
    <row r="959" spans="1:6" s="8" customFormat="1">
      <c r="A959" s="28"/>
      <c r="C959" s="9"/>
      <c r="D959" s="152"/>
      <c r="E959" s="7"/>
      <c r="F959" s="7"/>
    </row>
    <row r="960" spans="1:6" s="8" customFormat="1">
      <c r="A960" s="28"/>
      <c r="C960" s="9"/>
      <c r="D960" s="152"/>
      <c r="E960" s="7"/>
      <c r="F960" s="7"/>
    </row>
    <row r="961" spans="1:6" s="8" customFormat="1">
      <c r="A961" s="28"/>
      <c r="C961" s="9"/>
      <c r="D961" s="152"/>
      <c r="E961" s="7"/>
      <c r="F961" s="7"/>
    </row>
    <row r="962" spans="1:6" s="8" customFormat="1">
      <c r="A962" s="28"/>
      <c r="C962" s="9"/>
      <c r="D962" s="152"/>
      <c r="E962" s="7"/>
      <c r="F962" s="7"/>
    </row>
    <row r="963" spans="1:6" s="8" customFormat="1">
      <c r="A963" s="28"/>
      <c r="C963" s="9"/>
      <c r="D963" s="152"/>
      <c r="E963" s="7"/>
      <c r="F963" s="7"/>
    </row>
    <row r="964" spans="1:6" s="8" customFormat="1">
      <c r="A964" s="28"/>
      <c r="C964" s="9"/>
      <c r="D964" s="152"/>
      <c r="E964" s="7"/>
      <c r="F964" s="7"/>
    </row>
    <row r="965" spans="1:6" s="8" customFormat="1">
      <c r="A965" s="28"/>
      <c r="C965" s="9"/>
      <c r="D965" s="152"/>
      <c r="E965" s="7"/>
      <c r="F965" s="7"/>
    </row>
    <row r="966" spans="1:6" s="8" customFormat="1">
      <c r="A966" s="28"/>
      <c r="C966" s="9"/>
      <c r="D966" s="152"/>
      <c r="E966" s="7"/>
      <c r="F966" s="7"/>
    </row>
    <row r="967" spans="1:6" s="8" customFormat="1">
      <c r="A967" s="28"/>
      <c r="C967" s="9"/>
      <c r="D967" s="152"/>
      <c r="E967" s="7"/>
      <c r="F967" s="7"/>
    </row>
    <row r="968" spans="1:6" s="8" customFormat="1">
      <c r="A968" s="28"/>
      <c r="C968" s="9"/>
      <c r="D968" s="152"/>
      <c r="E968" s="7"/>
      <c r="F968" s="7"/>
    </row>
    <row r="969" spans="1:6" s="8" customFormat="1">
      <c r="A969" s="28"/>
      <c r="C969" s="9"/>
      <c r="D969" s="152"/>
      <c r="E969" s="7"/>
      <c r="F969" s="7"/>
    </row>
    <row r="970" spans="1:6" s="8" customFormat="1">
      <c r="A970" s="28"/>
      <c r="C970" s="9"/>
      <c r="D970" s="152"/>
      <c r="E970" s="7"/>
      <c r="F970" s="7"/>
    </row>
    <row r="971" spans="1:6" s="8" customFormat="1">
      <c r="A971" s="28"/>
      <c r="C971" s="9"/>
      <c r="D971" s="152"/>
      <c r="E971" s="7"/>
      <c r="F971" s="7"/>
    </row>
    <row r="972" spans="1:6" s="8" customFormat="1">
      <c r="A972" s="28"/>
      <c r="C972" s="9"/>
      <c r="D972" s="152"/>
      <c r="E972" s="7"/>
      <c r="F972" s="7"/>
    </row>
    <row r="973" spans="1:6" s="8" customFormat="1">
      <c r="A973" s="28"/>
      <c r="C973" s="9"/>
      <c r="D973" s="152"/>
      <c r="E973" s="7"/>
      <c r="F973" s="7"/>
    </row>
    <row r="974" spans="1:6" s="8" customFormat="1">
      <c r="A974" s="28"/>
      <c r="C974" s="9"/>
      <c r="D974" s="152"/>
      <c r="E974" s="7"/>
      <c r="F974" s="7"/>
    </row>
    <row r="975" spans="1:6" s="8" customFormat="1">
      <c r="A975" s="28"/>
      <c r="C975" s="9"/>
      <c r="D975" s="152"/>
      <c r="E975" s="7"/>
      <c r="F975" s="7"/>
    </row>
    <row r="976" spans="1:6" s="8" customFormat="1">
      <c r="A976" s="28"/>
      <c r="C976" s="9"/>
      <c r="D976" s="152"/>
      <c r="E976" s="7"/>
      <c r="F976" s="7"/>
    </row>
    <row r="977" spans="1:6" s="8" customFormat="1">
      <c r="A977" s="28"/>
      <c r="C977" s="9"/>
      <c r="D977" s="152"/>
      <c r="E977" s="7"/>
      <c r="F977" s="7"/>
    </row>
    <row r="978" spans="1:6" s="8" customFormat="1">
      <c r="A978" s="28"/>
      <c r="C978" s="9"/>
      <c r="D978" s="152"/>
      <c r="E978" s="7"/>
      <c r="F978" s="7"/>
    </row>
    <row r="979" spans="1:6" s="8" customFormat="1">
      <c r="A979" s="28"/>
      <c r="C979" s="9"/>
      <c r="D979" s="152"/>
      <c r="E979" s="7"/>
      <c r="F979" s="7"/>
    </row>
    <row r="980" spans="1:6" s="8" customFormat="1">
      <c r="A980" s="28"/>
      <c r="C980" s="9"/>
      <c r="D980" s="152"/>
      <c r="E980" s="7"/>
      <c r="F980" s="7"/>
    </row>
    <row r="981" spans="1:6" s="8" customFormat="1">
      <c r="A981" s="28"/>
      <c r="C981" s="9"/>
      <c r="D981" s="152"/>
      <c r="E981" s="7"/>
      <c r="F981" s="7"/>
    </row>
    <row r="982" spans="1:6" s="8" customFormat="1">
      <c r="A982" s="28"/>
      <c r="C982" s="9"/>
      <c r="D982" s="152"/>
      <c r="E982" s="7"/>
      <c r="F982" s="7"/>
    </row>
    <row r="983" spans="1:6" s="8" customFormat="1">
      <c r="A983" s="28"/>
      <c r="C983" s="9"/>
      <c r="D983" s="152"/>
      <c r="E983" s="7"/>
      <c r="F983" s="7"/>
    </row>
    <row r="984" spans="1:6" s="8" customFormat="1">
      <c r="A984" s="28"/>
      <c r="C984" s="9"/>
      <c r="D984" s="152"/>
      <c r="E984" s="7"/>
      <c r="F984" s="7"/>
    </row>
    <row r="985" spans="1:6" s="8" customFormat="1">
      <c r="A985" s="28"/>
      <c r="C985" s="9"/>
      <c r="D985" s="152"/>
      <c r="E985" s="7"/>
      <c r="F985" s="7"/>
    </row>
    <row r="986" spans="1:6" s="8" customFormat="1">
      <c r="A986" s="28"/>
      <c r="C986" s="9"/>
      <c r="D986" s="152"/>
      <c r="E986" s="7"/>
      <c r="F986" s="7"/>
    </row>
    <row r="987" spans="1:6" s="8" customFormat="1">
      <c r="A987" s="28"/>
      <c r="C987" s="9"/>
      <c r="D987" s="152"/>
      <c r="E987" s="7"/>
      <c r="F987" s="7"/>
    </row>
    <row r="988" spans="1:6" s="8" customFormat="1">
      <c r="A988" s="28"/>
      <c r="C988" s="9"/>
      <c r="D988" s="152"/>
      <c r="E988" s="7"/>
      <c r="F988" s="7"/>
    </row>
    <row r="989" spans="1:6" s="8" customFormat="1">
      <c r="A989" s="28"/>
      <c r="C989" s="9"/>
      <c r="D989" s="152"/>
      <c r="E989" s="7"/>
      <c r="F989" s="7"/>
    </row>
    <row r="990" spans="1:6" s="8" customFormat="1">
      <c r="A990" s="28"/>
      <c r="C990" s="9"/>
      <c r="D990" s="152"/>
      <c r="E990" s="7"/>
      <c r="F990" s="7"/>
    </row>
    <row r="991" spans="1:6" s="8" customFormat="1">
      <c r="A991" s="28"/>
      <c r="C991" s="9"/>
      <c r="D991" s="152"/>
      <c r="E991" s="7"/>
      <c r="F991" s="7"/>
    </row>
    <row r="992" spans="1:6" s="8" customFormat="1">
      <c r="A992" s="28"/>
      <c r="C992" s="9"/>
      <c r="D992" s="152"/>
      <c r="E992" s="7"/>
      <c r="F992" s="7"/>
    </row>
    <row r="993" spans="1:6" s="8" customFormat="1">
      <c r="A993" s="28"/>
      <c r="C993" s="9"/>
      <c r="D993" s="152"/>
      <c r="E993" s="7"/>
      <c r="F993" s="7"/>
    </row>
    <row r="994" spans="1:6" s="8" customFormat="1">
      <c r="A994" s="28"/>
      <c r="C994" s="9"/>
      <c r="D994" s="152"/>
      <c r="E994" s="7"/>
      <c r="F994" s="7"/>
    </row>
    <row r="995" spans="1:6" s="8" customFormat="1">
      <c r="A995" s="28"/>
      <c r="C995" s="9"/>
      <c r="D995" s="152"/>
      <c r="E995" s="7"/>
      <c r="F995" s="7"/>
    </row>
    <row r="996" spans="1:6" s="8" customFormat="1">
      <c r="A996" s="28"/>
      <c r="C996" s="9"/>
      <c r="D996" s="152"/>
      <c r="E996" s="7"/>
      <c r="F996" s="7"/>
    </row>
    <row r="997" spans="1:6" s="8" customFormat="1">
      <c r="A997" s="28"/>
      <c r="C997" s="9"/>
      <c r="D997" s="152"/>
      <c r="E997" s="7"/>
      <c r="F997" s="7"/>
    </row>
    <row r="998" spans="1:6" s="8" customFormat="1">
      <c r="A998" s="28"/>
      <c r="C998" s="9"/>
      <c r="D998" s="152"/>
      <c r="E998" s="7"/>
      <c r="F998" s="7"/>
    </row>
    <row r="999" spans="1:6" s="8" customFormat="1">
      <c r="A999" s="28"/>
      <c r="C999" s="9"/>
      <c r="D999" s="152"/>
      <c r="E999" s="7"/>
      <c r="F999" s="7"/>
    </row>
    <row r="1000" spans="1:6" s="8" customFormat="1">
      <c r="A1000" s="28"/>
      <c r="C1000" s="9"/>
      <c r="D1000" s="152"/>
      <c r="E1000" s="7"/>
      <c r="F1000" s="7"/>
    </row>
    <row r="1001" spans="1:6" s="8" customFormat="1">
      <c r="A1001" s="28"/>
      <c r="C1001" s="9"/>
      <c r="D1001" s="152"/>
      <c r="E1001" s="7"/>
      <c r="F1001" s="7"/>
    </row>
    <row r="1002" spans="1:6" s="8" customFormat="1">
      <c r="A1002" s="28"/>
      <c r="C1002" s="9"/>
      <c r="D1002" s="152"/>
      <c r="E1002" s="7"/>
      <c r="F1002" s="7"/>
    </row>
    <row r="1003" spans="1:6" s="8" customFormat="1">
      <c r="A1003" s="28"/>
      <c r="C1003" s="9"/>
      <c r="D1003" s="152"/>
      <c r="E1003" s="7"/>
      <c r="F1003" s="7"/>
    </row>
    <row r="1004" spans="1:6" s="8" customFormat="1">
      <c r="A1004" s="28"/>
      <c r="C1004" s="9"/>
      <c r="D1004" s="152"/>
      <c r="E1004" s="7"/>
      <c r="F1004" s="7"/>
    </row>
    <row r="1005" spans="1:6" s="8" customFormat="1">
      <c r="A1005" s="28"/>
      <c r="C1005" s="9"/>
      <c r="D1005" s="152"/>
      <c r="E1005" s="7"/>
      <c r="F1005" s="7"/>
    </row>
    <row r="1006" spans="1:6" s="8" customFormat="1">
      <c r="A1006" s="28"/>
      <c r="C1006" s="9"/>
      <c r="D1006" s="152"/>
      <c r="E1006" s="7"/>
      <c r="F1006" s="7"/>
    </row>
    <row r="1007" spans="1:6" s="8" customFormat="1">
      <c r="A1007" s="28"/>
      <c r="C1007" s="9"/>
      <c r="D1007" s="152"/>
      <c r="E1007" s="7"/>
      <c r="F1007" s="7"/>
    </row>
    <row r="1008" spans="1:6" s="8" customFormat="1">
      <c r="A1008" s="28"/>
      <c r="C1008" s="9"/>
      <c r="D1008" s="152"/>
      <c r="E1008" s="7"/>
      <c r="F1008" s="7"/>
    </row>
    <row r="1009" spans="1:6" s="8" customFormat="1">
      <c r="A1009" s="28"/>
      <c r="C1009" s="9"/>
      <c r="D1009" s="152"/>
      <c r="E1009" s="7"/>
      <c r="F1009" s="7"/>
    </row>
    <row r="1010" spans="1:6" s="8" customFormat="1">
      <c r="A1010" s="28"/>
      <c r="C1010" s="9"/>
      <c r="D1010" s="152"/>
      <c r="E1010" s="7"/>
      <c r="F1010" s="7"/>
    </row>
    <row r="1011" spans="1:6" s="8" customFormat="1">
      <c r="A1011" s="28"/>
      <c r="C1011" s="9"/>
      <c r="D1011" s="152"/>
      <c r="E1011" s="7"/>
      <c r="F1011" s="7"/>
    </row>
    <row r="1012" spans="1:6" s="8" customFormat="1">
      <c r="A1012" s="28"/>
      <c r="C1012" s="9"/>
      <c r="D1012" s="152"/>
      <c r="E1012" s="7"/>
      <c r="F1012" s="7"/>
    </row>
    <row r="1013" spans="1:6" s="8" customFormat="1">
      <c r="A1013" s="28"/>
      <c r="C1013" s="9"/>
      <c r="D1013" s="152"/>
      <c r="E1013" s="7"/>
      <c r="F1013" s="7"/>
    </row>
    <row r="1014" spans="1:6" s="8" customFormat="1">
      <c r="A1014" s="28"/>
      <c r="C1014" s="9"/>
      <c r="D1014" s="152"/>
      <c r="E1014" s="7"/>
      <c r="F1014" s="7"/>
    </row>
    <row r="1015" spans="1:6" s="8" customFormat="1">
      <c r="A1015" s="28"/>
      <c r="C1015" s="9"/>
      <c r="D1015" s="152"/>
      <c r="E1015" s="7"/>
      <c r="F1015" s="7"/>
    </row>
    <row r="1016" spans="1:6" s="8" customFormat="1">
      <c r="A1016" s="28"/>
      <c r="C1016" s="9"/>
      <c r="D1016" s="152"/>
      <c r="E1016" s="7"/>
      <c r="F1016" s="7"/>
    </row>
    <row r="1017" spans="1:6" s="8" customFormat="1">
      <c r="A1017" s="28"/>
      <c r="C1017" s="9"/>
      <c r="D1017" s="152"/>
      <c r="E1017" s="7"/>
      <c r="F1017" s="7"/>
    </row>
    <row r="1018" spans="1:6" s="8" customFormat="1">
      <c r="A1018" s="28"/>
      <c r="C1018" s="9"/>
      <c r="D1018" s="152"/>
      <c r="E1018" s="7"/>
      <c r="F1018" s="7"/>
    </row>
    <row r="1019" spans="1:6" s="8" customFormat="1">
      <c r="A1019" s="28"/>
      <c r="C1019" s="9"/>
      <c r="D1019" s="152"/>
      <c r="E1019" s="7"/>
      <c r="F1019" s="7"/>
    </row>
    <row r="1020" spans="1:6" s="8" customFormat="1">
      <c r="A1020" s="28"/>
      <c r="C1020" s="9"/>
      <c r="D1020" s="152"/>
      <c r="E1020" s="7"/>
      <c r="F1020" s="7"/>
    </row>
    <row r="1021" spans="1:6" s="8" customFormat="1">
      <c r="A1021" s="28"/>
      <c r="C1021" s="9"/>
      <c r="D1021" s="152"/>
      <c r="E1021" s="7"/>
      <c r="F1021" s="7"/>
    </row>
    <row r="1022" spans="1:6" s="8" customFormat="1">
      <c r="A1022" s="28"/>
      <c r="C1022" s="9"/>
      <c r="D1022" s="152"/>
      <c r="E1022" s="7"/>
      <c r="F1022" s="7"/>
    </row>
    <row r="1023" spans="1:6" s="8" customFormat="1">
      <c r="A1023" s="28"/>
      <c r="C1023" s="9"/>
      <c r="D1023" s="152"/>
      <c r="E1023" s="7"/>
      <c r="F1023" s="7"/>
    </row>
    <row r="1024" spans="1:6" s="8" customFormat="1">
      <c r="A1024" s="28"/>
      <c r="C1024" s="9"/>
      <c r="D1024" s="152"/>
      <c r="E1024" s="7"/>
      <c r="F1024" s="7"/>
    </row>
    <row r="1025" spans="1:6" s="8" customFormat="1">
      <c r="A1025" s="28"/>
      <c r="C1025" s="9"/>
      <c r="D1025" s="152"/>
      <c r="E1025" s="7"/>
      <c r="F1025" s="7"/>
    </row>
    <row r="1026" spans="1:6" s="8" customFormat="1">
      <c r="A1026" s="28"/>
      <c r="C1026" s="9"/>
      <c r="D1026" s="152"/>
      <c r="E1026" s="7"/>
      <c r="F1026" s="7"/>
    </row>
    <row r="1027" spans="1:6" s="8" customFormat="1">
      <c r="A1027" s="28"/>
      <c r="C1027" s="9"/>
      <c r="D1027" s="152"/>
      <c r="E1027" s="7"/>
      <c r="F1027" s="7"/>
    </row>
    <row r="1028" spans="1:6" s="8" customFormat="1">
      <c r="A1028" s="28"/>
      <c r="C1028" s="9"/>
      <c r="D1028" s="152"/>
      <c r="E1028" s="7"/>
      <c r="F1028" s="7"/>
    </row>
    <row r="1029" spans="1:6" s="8" customFormat="1">
      <c r="A1029" s="28"/>
      <c r="C1029" s="9"/>
      <c r="D1029" s="152"/>
      <c r="E1029" s="7"/>
      <c r="F1029" s="7"/>
    </row>
    <row r="1030" spans="1:6" s="8" customFormat="1">
      <c r="A1030" s="28"/>
      <c r="C1030" s="9"/>
      <c r="D1030" s="152"/>
      <c r="E1030" s="7"/>
      <c r="F1030" s="7"/>
    </row>
    <row r="1031" spans="1:6" s="8" customFormat="1">
      <c r="A1031" s="28"/>
      <c r="C1031" s="9"/>
      <c r="D1031" s="152"/>
      <c r="E1031" s="7"/>
      <c r="F1031" s="7"/>
    </row>
    <row r="1032" spans="1:6" s="8" customFormat="1">
      <c r="A1032" s="28"/>
      <c r="C1032" s="9"/>
      <c r="D1032" s="152"/>
      <c r="E1032" s="7"/>
      <c r="F1032" s="7"/>
    </row>
    <row r="1033" spans="1:6" s="8" customFormat="1">
      <c r="A1033" s="28"/>
      <c r="C1033" s="9"/>
      <c r="D1033" s="152"/>
      <c r="E1033" s="7"/>
      <c r="F1033" s="7"/>
    </row>
    <row r="1034" spans="1:6" s="8" customFormat="1">
      <c r="A1034" s="28"/>
      <c r="C1034" s="9"/>
      <c r="D1034" s="152"/>
      <c r="E1034" s="7"/>
      <c r="F1034" s="7"/>
    </row>
    <row r="1035" spans="1:6" s="8" customFormat="1">
      <c r="A1035" s="28"/>
      <c r="C1035" s="9"/>
      <c r="D1035" s="152"/>
      <c r="E1035" s="7"/>
      <c r="F1035" s="7"/>
    </row>
    <row r="1036" spans="1:6" s="8" customFormat="1">
      <c r="A1036" s="28"/>
      <c r="C1036" s="9"/>
      <c r="D1036" s="152"/>
      <c r="E1036" s="7"/>
      <c r="F1036" s="7"/>
    </row>
    <row r="1037" spans="1:6" s="8" customFormat="1">
      <c r="A1037" s="28"/>
      <c r="C1037" s="9"/>
      <c r="D1037" s="152"/>
      <c r="E1037" s="7"/>
      <c r="F1037" s="7"/>
    </row>
    <row r="1038" spans="1:6" s="8" customFormat="1">
      <c r="A1038" s="28"/>
      <c r="C1038" s="9"/>
      <c r="D1038" s="152"/>
      <c r="E1038" s="7"/>
      <c r="F1038" s="7"/>
    </row>
    <row r="1039" spans="1:6" s="8" customFormat="1">
      <c r="A1039" s="28"/>
      <c r="C1039" s="9"/>
      <c r="D1039" s="152"/>
      <c r="E1039" s="7"/>
      <c r="F1039" s="7"/>
    </row>
    <row r="1040" spans="1:6" s="8" customFormat="1">
      <c r="A1040" s="28"/>
      <c r="C1040" s="9"/>
      <c r="D1040" s="152"/>
      <c r="E1040" s="7"/>
      <c r="F1040" s="7"/>
    </row>
    <row r="1041" spans="1:6" s="8" customFormat="1">
      <c r="A1041" s="28"/>
      <c r="C1041" s="9"/>
      <c r="D1041" s="152"/>
      <c r="E1041" s="7"/>
      <c r="F1041" s="7"/>
    </row>
    <row r="1042" spans="1:6" s="8" customFormat="1">
      <c r="A1042" s="28"/>
      <c r="C1042" s="9"/>
      <c r="D1042" s="152"/>
      <c r="E1042" s="7"/>
      <c r="F1042" s="7"/>
    </row>
    <row r="1043" spans="1:6" s="8" customFormat="1">
      <c r="A1043" s="28"/>
      <c r="C1043" s="9"/>
      <c r="D1043" s="152"/>
      <c r="E1043" s="7"/>
      <c r="F1043" s="7"/>
    </row>
    <row r="1044" spans="1:6" s="8" customFormat="1">
      <c r="A1044" s="28"/>
      <c r="C1044" s="9"/>
      <c r="D1044" s="152"/>
      <c r="E1044" s="7"/>
      <c r="F1044" s="7"/>
    </row>
    <row r="1045" spans="1:6" s="8" customFormat="1">
      <c r="A1045" s="28"/>
      <c r="C1045" s="9"/>
      <c r="D1045" s="152"/>
      <c r="E1045" s="7"/>
      <c r="F1045" s="7"/>
    </row>
    <row r="1046" spans="1:6" s="8" customFormat="1">
      <c r="A1046" s="28"/>
      <c r="C1046" s="9"/>
      <c r="D1046" s="152"/>
      <c r="E1046" s="7"/>
      <c r="F1046" s="7"/>
    </row>
    <row r="1047" spans="1:6" s="8" customFormat="1">
      <c r="A1047" s="28"/>
      <c r="C1047" s="9"/>
      <c r="D1047" s="152"/>
      <c r="E1047" s="7"/>
      <c r="F1047" s="7"/>
    </row>
    <row r="1048" spans="1:6" s="8" customFormat="1">
      <c r="A1048" s="28"/>
      <c r="C1048" s="9"/>
      <c r="D1048" s="152"/>
      <c r="E1048" s="7"/>
      <c r="F1048" s="7"/>
    </row>
    <row r="1049" spans="1:6" s="8" customFormat="1">
      <c r="A1049" s="28"/>
      <c r="C1049" s="9"/>
      <c r="D1049" s="152"/>
      <c r="E1049" s="7"/>
      <c r="F1049" s="7"/>
    </row>
    <row r="1050" spans="1:6" s="8" customFormat="1">
      <c r="A1050" s="28"/>
      <c r="C1050" s="9"/>
      <c r="D1050" s="152"/>
      <c r="E1050" s="7"/>
      <c r="F1050" s="7"/>
    </row>
    <row r="1051" spans="1:6" s="8" customFormat="1">
      <c r="A1051" s="28"/>
      <c r="C1051" s="9"/>
      <c r="D1051" s="152"/>
      <c r="E1051" s="7"/>
      <c r="F1051" s="7"/>
    </row>
    <row r="1052" spans="1:6" s="8" customFormat="1">
      <c r="A1052" s="28"/>
      <c r="C1052" s="9"/>
      <c r="D1052" s="152"/>
      <c r="E1052" s="7"/>
      <c r="F1052" s="7"/>
    </row>
    <row r="1053" spans="1:6" s="8" customFormat="1">
      <c r="A1053" s="28"/>
      <c r="C1053" s="9"/>
      <c r="D1053" s="152"/>
      <c r="E1053" s="7"/>
      <c r="F1053" s="7"/>
    </row>
    <row r="1054" spans="1:6" s="8" customFormat="1">
      <c r="A1054" s="28"/>
      <c r="C1054" s="9"/>
      <c r="D1054" s="152"/>
      <c r="E1054" s="7"/>
      <c r="F1054" s="7"/>
    </row>
    <row r="1055" spans="1:6" s="8" customFormat="1">
      <c r="A1055" s="28"/>
      <c r="C1055" s="9"/>
      <c r="D1055" s="150"/>
      <c r="E1055" s="7"/>
      <c r="F1055" s="7"/>
    </row>
    <row r="1056" spans="1:6">
      <c r="F1056" s="7"/>
    </row>
    <row r="1057" spans="6:6">
      <c r="F1057" s="7"/>
    </row>
    <row r="1058" spans="6:6">
      <c r="F1058" s="7"/>
    </row>
    <row r="1059" spans="6:6">
      <c r="F1059" s="7"/>
    </row>
    <row r="1060" spans="6:6">
      <c r="F1060" s="7"/>
    </row>
    <row r="1061" spans="6:6">
      <c r="F1061" s="7"/>
    </row>
    <row r="1062" spans="6:6">
      <c r="F1062" s="7"/>
    </row>
    <row r="1063" spans="6:6">
      <c r="F1063" s="7"/>
    </row>
    <row r="1064" spans="6:6">
      <c r="F1064" s="7"/>
    </row>
    <row r="1065" spans="6:6">
      <c r="F1065" s="7"/>
    </row>
    <row r="1066" spans="6:6">
      <c r="F1066" s="7"/>
    </row>
    <row r="1067" spans="6:6">
      <c r="F1067" s="7"/>
    </row>
    <row r="1068" spans="6:6">
      <c r="F1068" s="7"/>
    </row>
    <row r="1069" spans="6:6">
      <c r="F1069" s="7"/>
    </row>
    <row r="1070" spans="6:6">
      <c r="F1070" s="7"/>
    </row>
    <row r="1071" spans="6:6">
      <c r="F1071" s="7"/>
    </row>
    <row r="1072" spans="6:6">
      <c r="F1072" s="7"/>
    </row>
    <row r="1073" spans="6:6">
      <c r="F1073" s="7"/>
    </row>
    <row r="1074" spans="6:6">
      <c r="F1074" s="7"/>
    </row>
    <row r="1075" spans="6:6">
      <c r="F1075" s="7"/>
    </row>
    <row r="1076" spans="6:6">
      <c r="F1076" s="7"/>
    </row>
    <row r="1077" spans="6:6">
      <c r="F1077" s="7"/>
    </row>
    <row r="1078" spans="6:6">
      <c r="F1078" s="7"/>
    </row>
    <row r="1079" spans="6:6">
      <c r="F1079" s="7"/>
    </row>
    <row r="1080" spans="6:6">
      <c r="F1080" s="7"/>
    </row>
    <row r="1081" spans="6:6">
      <c r="F1081" s="7"/>
    </row>
    <row r="1082" spans="6:6">
      <c r="F1082" s="7"/>
    </row>
    <row r="1083" spans="6:6">
      <c r="F1083" s="7"/>
    </row>
    <row r="1084" spans="6:6">
      <c r="F1084" s="7"/>
    </row>
    <row r="1085" spans="6:6">
      <c r="F1085" s="7"/>
    </row>
    <row r="1086" spans="6:6">
      <c r="F1086" s="7"/>
    </row>
    <row r="1087" spans="6:6">
      <c r="F1087" s="7"/>
    </row>
    <row r="1088" spans="6:6">
      <c r="F1088" s="7"/>
    </row>
    <row r="1089" spans="6:6">
      <c r="F1089" s="7"/>
    </row>
    <row r="1090" spans="6:6">
      <c r="F1090" s="7"/>
    </row>
    <row r="1091" spans="6:6">
      <c r="F1091" s="7"/>
    </row>
    <row r="1092" spans="6:6">
      <c r="F1092" s="7"/>
    </row>
    <row r="1093" spans="6:6">
      <c r="F1093" s="7"/>
    </row>
    <row r="1094" spans="6:6">
      <c r="F1094" s="7"/>
    </row>
    <row r="1095" spans="6:6">
      <c r="F1095" s="7"/>
    </row>
    <row r="1096" spans="6:6">
      <c r="F1096" s="7"/>
    </row>
    <row r="1097" spans="6:6">
      <c r="F1097" s="7"/>
    </row>
    <row r="1098" spans="6:6">
      <c r="F1098" s="7"/>
    </row>
    <row r="1099" spans="6:6">
      <c r="F1099" s="7"/>
    </row>
    <row r="1100" spans="6:6">
      <c r="F1100" s="7"/>
    </row>
    <row r="1101" spans="6:6">
      <c r="F1101" s="7"/>
    </row>
    <row r="1102" spans="6:6">
      <c r="F1102" s="7"/>
    </row>
    <row r="1103" spans="6:6">
      <c r="F1103" s="7"/>
    </row>
    <row r="1104" spans="6:6">
      <c r="F1104" s="7"/>
    </row>
    <row r="1105" spans="6:6">
      <c r="F1105" s="7"/>
    </row>
    <row r="1106" spans="6:6">
      <c r="F1106" s="7"/>
    </row>
    <row r="1107" spans="6:6">
      <c r="F1107" s="7"/>
    </row>
    <row r="1108" spans="6:6">
      <c r="F1108" s="7"/>
    </row>
    <row r="1109" spans="6:6">
      <c r="F1109" s="7"/>
    </row>
    <row r="1110" spans="6:6">
      <c r="F1110" s="7"/>
    </row>
    <row r="1111" spans="6:6">
      <c r="F1111" s="7"/>
    </row>
    <row r="1112" spans="6:6">
      <c r="F1112" s="7"/>
    </row>
    <row r="1113" spans="6:6">
      <c r="F1113" s="7"/>
    </row>
    <row r="1114" spans="6:6">
      <c r="F1114" s="7"/>
    </row>
    <row r="1115" spans="6:6">
      <c r="F1115" s="7"/>
    </row>
    <row r="1116" spans="6:6">
      <c r="F1116" s="7"/>
    </row>
    <row r="1117" spans="6:6">
      <c r="F1117" s="7"/>
    </row>
    <row r="1118" spans="6:6">
      <c r="F1118" s="7"/>
    </row>
    <row r="1119" spans="6:6">
      <c r="F1119" s="7"/>
    </row>
    <row r="1120" spans="6:6">
      <c r="F1120" s="7"/>
    </row>
    <row r="1121" spans="6:6">
      <c r="F1121" s="7"/>
    </row>
    <row r="1122" spans="6:6">
      <c r="F1122" s="7"/>
    </row>
    <row r="1123" spans="6:6">
      <c r="F1123" s="7"/>
    </row>
    <row r="1124" spans="6:6">
      <c r="F1124" s="7"/>
    </row>
    <row r="1125" spans="6:6">
      <c r="F1125" s="7"/>
    </row>
    <row r="1126" spans="6:6">
      <c r="F1126" s="7"/>
    </row>
    <row r="1127" spans="6:6">
      <c r="F1127" s="7"/>
    </row>
    <row r="1128" spans="6:6">
      <c r="F1128" s="7"/>
    </row>
    <row r="1129" spans="6:6">
      <c r="F1129" s="7"/>
    </row>
    <row r="1130" spans="6:6">
      <c r="F1130" s="7"/>
    </row>
    <row r="1131" spans="6:6">
      <c r="F1131" s="7"/>
    </row>
    <row r="1132" spans="6:6">
      <c r="F1132" s="7"/>
    </row>
    <row r="1133" spans="6:6">
      <c r="F1133" s="7"/>
    </row>
    <row r="1134" spans="6:6">
      <c r="F1134" s="7"/>
    </row>
    <row r="1135" spans="6:6">
      <c r="F1135" s="7"/>
    </row>
    <row r="1136" spans="6:6">
      <c r="F1136" s="7"/>
    </row>
    <row r="1137" spans="6:6">
      <c r="F1137" s="7"/>
    </row>
    <row r="1138" spans="6:6">
      <c r="F1138" s="7"/>
    </row>
    <row r="1139" spans="6:6">
      <c r="F1139" s="7"/>
    </row>
    <row r="1140" spans="6:6">
      <c r="F1140" s="7"/>
    </row>
    <row r="1141" spans="6:6">
      <c r="F1141" s="7"/>
    </row>
    <row r="1142" spans="6:6">
      <c r="F1142" s="7"/>
    </row>
    <row r="1143" spans="6:6">
      <c r="F1143" s="7"/>
    </row>
    <row r="1144" spans="6:6">
      <c r="F1144" s="7"/>
    </row>
    <row r="1145" spans="6:6">
      <c r="F1145" s="7"/>
    </row>
    <row r="1146" spans="6:6">
      <c r="F1146" s="7"/>
    </row>
    <row r="1147" spans="6:6">
      <c r="F1147" s="7"/>
    </row>
    <row r="1148" spans="6:6">
      <c r="F1148" s="7"/>
    </row>
    <row r="1149" spans="6:6">
      <c r="F1149" s="7"/>
    </row>
    <row r="1150" spans="6:6">
      <c r="F1150" s="7"/>
    </row>
    <row r="1151" spans="6:6">
      <c r="F1151" s="7"/>
    </row>
    <row r="1152" spans="6:6">
      <c r="F1152" s="7"/>
    </row>
    <row r="1153" spans="6:6">
      <c r="F1153" s="7"/>
    </row>
    <row r="1154" spans="6:6">
      <c r="F1154" s="7"/>
    </row>
    <row r="1155" spans="6:6">
      <c r="F1155" s="7"/>
    </row>
    <row r="1156" spans="6:6">
      <c r="F1156" s="7"/>
    </row>
    <row r="1157" spans="6:6">
      <c r="F1157" s="7"/>
    </row>
    <row r="1158" spans="6:6">
      <c r="F1158" s="7"/>
    </row>
    <row r="1159" spans="6:6">
      <c r="F1159" s="7"/>
    </row>
    <row r="1160" spans="6:6">
      <c r="F1160" s="7"/>
    </row>
    <row r="1161" spans="6:6">
      <c r="F1161" s="7"/>
    </row>
    <row r="1162" spans="6:6">
      <c r="F1162" s="7"/>
    </row>
    <row r="1163" spans="6:6">
      <c r="F1163" s="7"/>
    </row>
    <row r="1164" spans="6:6">
      <c r="F1164" s="7"/>
    </row>
    <row r="1165" spans="6:6">
      <c r="F1165" s="7"/>
    </row>
    <row r="1166" spans="6:6">
      <c r="F1166" s="7"/>
    </row>
    <row r="1167" spans="6:6">
      <c r="F1167" s="7"/>
    </row>
    <row r="1168" spans="6:6">
      <c r="F1168" s="7"/>
    </row>
    <row r="1169" spans="6:6">
      <c r="F1169" s="7"/>
    </row>
    <row r="1170" spans="6:6">
      <c r="F1170" s="7"/>
    </row>
    <row r="1171" spans="6:6">
      <c r="F1171" s="7"/>
    </row>
    <row r="1172" spans="6:6">
      <c r="F1172" s="7"/>
    </row>
    <row r="1173" spans="6:6">
      <c r="F1173" s="7"/>
    </row>
    <row r="1174" spans="6:6">
      <c r="F1174" s="7"/>
    </row>
    <row r="1175" spans="6:6">
      <c r="F1175" s="7"/>
    </row>
    <row r="1176" spans="6:6">
      <c r="F1176" s="7"/>
    </row>
    <row r="1177" spans="6:6">
      <c r="F1177" s="7"/>
    </row>
    <row r="1178" spans="6:6">
      <c r="F1178" s="7"/>
    </row>
    <row r="1179" spans="6:6">
      <c r="F1179" s="7"/>
    </row>
    <row r="1180" spans="6:6">
      <c r="F1180" s="7"/>
    </row>
    <row r="1181" spans="6:6">
      <c r="F1181" s="7"/>
    </row>
    <row r="1182" spans="6:6">
      <c r="F1182" s="7"/>
    </row>
    <row r="1183" spans="6:6">
      <c r="F1183" s="7"/>
    </row>
    <row r="1184" spans="6:6">
      <c r="F1184" s="7"/>
    </row>
    <row r="1185" spans="6:6">
      <c r="F1185" s="7"/>
    </row>
    <row r="1186" spans="6:6">
      <c r="F1186" s="7"/>
    </row>
    <row r="1187" spans="6:6">
      <c r="F1187" s="7"/>
    </row>
    <row r="1188" spans="6:6">
      <c r="F1188" s="7"/>
    </row>
    <row r="1189" spans="6:6">
      <c r="F1189" s="7"/>
    </row>
    <row r="1190" spans="6:6">
      <c r="F1190" s="7"/>
    </row>
    <row r="1191" spans="6:6">
      <c r="F1191" s="7"/>
    </row>
    <row r="1192" spans="6:6">
      <c r="F1192" s="7"/>
    </row>
    <row r="1193" spans="6:6">
      <c r="F1193" s="7"/>
    </row>
    <row r="1194" spans="6:6">
      <c r="F1194" s="7"/>
    </row>
    <row r="1195" spans="6:6">
      <c r="F1195" s="7"/>
    </row>
    <row r="1196" spans="6:6">
      <c r="F1196" s="7"/>
    </row>
    <row r="1197" spans="6:6">
      <c r="F1197" s="7"/>
    </row>
    <row r="1198" spans="6:6">
      <c r="F1198" s="7"/>
    </row>
    <row r="1199" spans="6:6">
      <c r="F1199" s="7"/>
    </row>
    <row r="1200" spans="6:6">
      <c r="F1200" s="7"/>
    </row>
    <row r="1201" spans="6:6">
      <c r="F1201" s="7"/>
    </row>
    <row r="1202" spans="6:6">
      <c r="F1202" s="7"/>
    </row>
    <row r="1203" spans="6:6">
      <c r="F1203" s="7"/>
    </row>
    <row r="1204" spans="6:6">
      <c r="F1204" s="7"/>
    </row>
    <row r="1205" spans="6:6">
      <c r="F1205" s="7"/>
    </row>
    <row r="1206" spans="6:6">
      <c r="F1206" s="7"/>
    </row>
    <row r="1207" spans="6:6">
      <c r="F1207" s="7"/>
    </row>
    <row r="1208" spans="6:6">
      <c r="F1208" s="7"/>
    </row>
    <row r="1209" spans="6:6">
      <c r="F1209" s="7"/>
    </row>
    <row r="1210" spans="6:6">
      <c r="F1210" s="7"/>
    </row>
    <row r="1211" spans="6:6">
      <c r="F1211" s="7"/>
    </row>
    <row r="1212" spans="6:6">
      <c r="F1212" s="7"/>
    </row>
    <row r="1213" spans="6:6">
      <c r="F1213" s="7"/>
    </row>
    <row r="1214" spans="6:6">
      <c r="F1214" s="7"/>
    </row>
    <row r="1215" spans="6:6">
      <c r="F1215" s="7"/>
    </row>
    <row r="1216" spans="6:6">
      <c r="F1216" s="7"/>
    </row>
    <row r="1217" spans="6:6">
      <c r="F1217" s="7"/>
    </row>
    <row r="1218" spans="6:6">
      <c r="F1218" s="7"/>
    </row>
    <row r="1219" spans="6:6">
      <c r="F1219" s="7"/>
    </row>
    <row r="1220" spans="6:6">
      <c r="F1220" s="7"/>
    </row>
    <row r="1221" spans="6:6">
      <c r="F1221" s="7"/>
    </row>
    <row r="1222" spans="6:6">
      <c r="F1222" s="7"/>
    </row>
    <row r="1223" spans="6:6">
      <c r="F1223" s="7"/>
    </row>
    <row r="1224" spans="6:6">
      <c r="F1224" s="7"/>
    </row>
    <row r="1225" spans="6:6">
      <c r="F1225" s="7"/>
    </row>
    <row r="1226" spans="6:6">
      <c r="F1226" s="7"/>
    </row>
    <row r="1227" spans="6:6">
      <c r="F1227" s="7"/>
    </row>
    <row r="1228" spans="6:6">
      <c r="F1228" s="7"/>
    </row>
    <row r="1229" spans="6:6">
      <c r="F1229" s="7"/>
    </row>
    <row r="1230" spans="6:6">
      <c r="F1230" s="7"/>
    </row>
    <row r="1231" spans="6:6">
      <c r="F1231" s="7"/>
    </row>
    <row r="1232" spans="6:6">
      <c r="F1232" s="7"/>
    </row>
    <row r="1233" spans="6:6">
      <c r="F1233" s="7"/>
    </row>
    <row r="1234" spans="6:6">
      <c r="F1234" s="7"/>
    </row>
    <row r="1235" spans="6:6">
      <c r="F1235" s="7"/>
    </row>
    <row r="1236" spans="6:6">
      <c r="F1236" s="7"/>
    </row>
    <row r="1237" spans="6:6">
      <c r="F1237" s="7"/>
    </row>
    <row r="1238" spans="6:6">
      <c r="F1238" s="7"/>
    </row>
    <row r="1239" spans="6:6">
      <c r="F1239" s="7"/>
    </row>
    <row r="1240" spans="6:6">
      <c r="F1240" s="7"/>
    </row>
    <row r="1241" spans="6:6">
      <c r="F1241" s="7"/>
    </row>
    <row r="1242" spans="6:6">
      <c r="F1242" s="7"/>
    </row>
    <row r="1243" spans="6:6">
      <c r="F1243" s="7"/>
    </row>
    <row r="1244" spans="6:6">
      <c r="F1244" s="7"/>
    </row>
    <row r="1245" spans="6:6">
      <c r="F1245" s="7"/>
    </row>
    <row r="1246" spans="6:6">
      <c r="F1246" s="7"/>
    </row>
    <row r="1247" spans="6:6">
      <c r="F1247" s="7"/>
    </row>
    <row r="1248" spans="6:6">
      <c r="F1248" s="7"/>
    </row>
    <row r="1249" spans="6:6">
      <c r="F1249" s="7"/>
    </row>
    <row r="1250" spans="6:6">
      <c r="F1250" s="7"/>
    </row>
    <row r="1251" spans="6:6">
      <c r="F1251" s="7"/>
    </row>
    <row r="1252" spans="6:6">
      <c r="F1252" s="7"/>
    </row>
    <row r="1253" spans="6:6">
      <c r="F1253" s="7"/>
    </row>
    <row r="1254" spans="6:6">
      <c r="F1254" s="7"/>
    </row>
    <row r="1255" spans="6:6">
      <c r="F1255" s="7"/>
    </row>
    <row r="1256" spans="6:6">
      <c r="F1256" s="7"/>
    </row>
  </sheetData>
  <sheetProtection password="CC28" sheet="1" objects="1" scenarios="1"/>
  <mergeCells count="26">
    <mergeCell ref="B53:F53"/>
    <mergeCell ref="B55:F55"/>
    <mergeCell ref="B57:F57"/>
    <mergeCell ref="C12:F12"/>
    <mergeCell ref="C13:F13"/>
    <mergeCell ref="B19:F19"/>
    <mergeCell ref="B137:F137"/>
    <mergeCell ref="B138:F138"/>
    <mergeCell ref="B139:F139"/>
    <mergeCell ref="B25:F26"/>
    <mergeCell ref="B29:F29"/>
    <mergeCell ref="B31:F31"/>
    <mergeCell ref="B33:F33"/>
    <mergeCell ref="B35:F35"/>
    <mergeCell ref="B37:F37"/>
    <mergeCell ref="B39:F39"/>
    <mergeCell ref="B41:F41"/>
    <mergeCell ref="B43:F43"/>
    <mergeCell ref="B45:F45"/>
    <mergeCell ref="B47:F47"/>
    <mergeCell ref="B49:F49"/>
    <mergeCell ref="B51:F51"/>
    <mergeCell ref="C70:F70"/>
    <mergeCell ref="C71:F71"/>
    <mergeCell ref="B135:F135"/>
    <mergeCell ref="B136:F136"/>
  </mergeCells>
  <pageMargins left="0.94488188976377963" right="0" top="0.59055118110236227" bottom="0.27559055118110237" header="0.19685039370078741" footer="0.19685039370078741"/>
  <pageSetup paperSize="9" orientation="portrait" r:id="rId1"/>
  <headerFooter alignWithMargins="0">
    <oddHeader>&amp;L&amp;F&amp;R&amp;"Arial CE,Krepko"&amp;8&amp;G</oddHeader>
    <oddFooter>&amp;C&amp;"Arial CE,Krepko"&amp;P&amp;"Arial CE,Običajno" &amp;8od &amp;N</oddFooter>
  </headerFooter>
  <rowBreaks count="8" manualBreakCount="8">
    <brk id="42" max="5" man="1"/>
    <brk id="57" max="5" man="1"/>
    <brk id="111" max="5" man="1"/>
    <brk id="132" max="5" man="1"/>
    <brk id="152" max="5" man="1"/>
    <brk id="183" max="5" man="1"/>
    <brk id="216" max="5" man="1"/>
    <brk id="251"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POPIS_DEL</vt:lpstr>
      <vt:lpstr>POPIS_DEL!Področje_tiskanja</vt:lpstr>
    </vt:vector>
  </TitlesOfParts>
  <Company>taborska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 Drobnič</dc:creator>
  <cp:lastModifiedBy>bojand</cp:lastModifiedBy>
  <cp:lastPrinted>2019-04-19T09:27:50Z</cp:lastPrinted>
  <dcterms:created xsi:type="dcterms:W3CDTF">2000-10-30T12:34:07Z</dcterms:created>
  <dcterms:modified xsi:type="dcterms:W3CDTF">2019-04-19T09:42:05Z</dcterms:modified>
</cp:coreProperties>
</file>